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emono12041141\Google ドライブ\ブログ素材\EXCEL\関数\金融\"/>
    </mc:Choice>
  </mc:AlternateContent>
  <xr:revisionPtr revIDLastSave="0" documentId="13_ncr:1_{1893928F-8832-46F5-BFC6-97A66AC10694}" xr6:coauthVersionLast="34" xr6:coauthVersionMax="34" xr10:uidLastSave="{00000000-0000-0000-0000-000000000000}"/>
  <bookViews>
    <workbookView xWindow="1520" yWindow="110" windowWidth="19400" windowHeight="7590" firstSheet="1" activeTab="1" xr2:uid="{00000000-000D-0000-FFFF-FFFF00000000}"/>
  </bookViews>
  <sheets>
    <sheet name="元利均等返済" sheetId="3" state="hidden" r:id="rId1"/>
    <sheet name="関数意味" sheetId="11" r:id="rId2"/>
    <sheet name="元利均等返済(グラフ)" sheetId="4" r:id="rId3"/>
    <sheet name="家計簿" sheetId="13" r:id="rId4"/>
    <sheet name="ローン経過" sheetId="12" r:id="rId5"/>
    <sheet name="元利変動返済(グラフ)" sheetId="5" state="hidden" r:id="rId6"/>
  </sheets>
  <definedNames>
    <definedName name="_xlnm.Print_Area" localSheetId="0">元利均等返済!$A$1:$P$612</definedName>
    <definedName name="_xlnm.Print_Area" localSheetId="2">'元利均等返済(グラフ)'!$A$1:$T$11</definedName>
    <definedName name="_xlnm.Print_Area" localSheetId="5">'元利変動返済(グラフ)'!$A$1:$P$612</definedName>
    <definedName name="締め日" localSheetId="0">元利均等返済!$A$12:$A$42</definedName>
    <definedName name="締め日" localSheetId="2">'元利均等返済(グラフ)'!#REF!</definedName>
    <definedName name="締め日">'元利変動返済(グラフ)'!$A$12:$A$42</definedName>
  </definedNames>
  <calcPr calcId="179021"/>
</workbook>
</file>

<file path=xl/calcChain.xml><?xml version="1.0" encoding="utf-8"?>
<calcChain xmlns="http://schemas.openxmlformats.org/spreadsheetml/2006/main">
  <c r="D24" i="13" l="1"/>
  <c r="D25" i="13" s="1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D10" i="13"/>
  <c r="E9" i="13"/>
  <c r="E8" i="13"/>
  <c r="D7" i="13"/>
  <c r="E6" i="13"/>
  <c r="D6" i="13"/>
  <c r="E5" i="13"/>
  <c r="E4" i="13"/>
  <c r="E25" i="13" l="1"/>
  <c r="D26" i="13"/>
  <c r="E24" i="13"/>
  <c r="E7" i="13"/>
  <c r="D27" i="13" l="1"/>
  <c r="F26" i="13"/>
  <c r="E26" i="13"/>
  <c r="F27" i="13" l="1"/>
  <c r="F21" i="13"/>
  <c r="F17" i="13"/>
  <c r="F13" i="13"/>
  <c r="E27" i="13"/>
  <c r="F9" i="13"/>
  <c r="F8" i="13"/>
  <c r="F23" i="13"/>
  <c r="F11" i="13"/>
  <c r="F22" i="13"/>
  <c r="F10" i="13"/>
  <c r="F20" i="13"/>
  <c r="F16" i="13"/>
  <c r="F12" i="13"/>
  <c r="F19" i="13"/>
  <c r="F15" i="13"/>
  <c r="F18" i="13"/>
  <c r="F14" i="13"/>
  <c r="F24" i="13"/>
  <c r="F25" i="13"/>
  <c r="D9" i="12" l="1"/>
  <c r="C9" i="12"/>
  <c r="A9" i="12"/>
  <c r="A10" i="12"/>
  <c r="A11" i="12"/>
  <c r="A12" i="12"/>
  <c r="A13" i="12"/>
  <c r="A14" i="12"/>
  <c r="B14" i="12" s="1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B72" i="12" s="1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B88" i="12" s="1"/>
  <c r="A89" i="12"/>
  <c r="A90" i="12"/>
  <c r="A91" i="12"/>
  <c r="C91" i="12" s="1"/>
  <c r="A92" i="12"/>
  <c r="A93" i="12"/>
  <c r="A94" i="12"/>
  <c r="A95" i="12"/>
  <c r="A96" i="12"/>
  <c r="A97" i="12"/>
  <c r="A98" i="12"/>
  <c r="A99" i="12"/>
  <c r="A100" i="12"/>
  <c r="B100" i="12" s="1"/>
  <c r="A101" i="12"/>
  <c r="A102" i="12"/>
  <c r="A103" i="12"/>
  <c r="A104" i="12"/>
  <c r="A105" i="12"/>
  <c r="B105" i="12" s="1"/>
  <c r="A106" i="12"/>
  <c r="A107" i="12"/>
  <c r="A108" i="12"/>
  <c r="A109" i="12"/>
  <c r="B109" i="12" s="1"/>
  <c r="A110" i="12"/>
  <c r="A111" i="12"/>
  <c r="A112" i="12"/>
  <c r="A113" i="12"/>
  <c r="A114" i="12"/>
  <c r="A115" i="12"/>
  <c r="A116" i="12"/>
  <c r="A117" i="12"/>
  <c r="B117" i="12" s="1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C136" i="12" s="1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B152" i="12" s="1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C176" i="12" s="1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B192" i="12" s="1"/>
  <c r="A193" i="12"/>
  <c r="A194" i="12"/>
  <c r="A195" i="12"/>
  <c r="A196" i="12"/>
  <c r="A197" i="12"/>
  <c r="A198" i="12"/>
  <c r="A199" i="12"/>
  <c r="A200" i="12"/>
  <c r="A201" i="12"/>
  <c r="C201" i="12" s="1"/>
  <c r="A202" i="12"/>
  <c r="A203" i="12"/>
  <c r="C203" i="12" s="1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B231" i="12" s="1"/>
  <c r="A232" i="12"/>
  <c r="A233" i="12"/>
  <c r="B233" i="12" s="1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C247" i="12" s="1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C264" i="12" s="1"/>
  <c r="A265" i="12"/>
  <c r="C265" i="12" s="1"/>
  <c r="A266" i="12"/>
  <c r="A267" i="12"/>
  <c r="A268" i="12"/>
  <c r="A269" i="12"/>
  <c r="A270" i="12"/>
  <c r="A271" i="12"/>
  <c r="A272" i="12"/>
  <c r="A273" i="12"/>
  <c r="A274" i="12"/>
  <c r="A275" i="12"/>
  <c r="A276" i="12"/>
  <c r="B276" i="12" s="1"/>
  <c r="A277" i="12"/>
  <c r="A278" i="12"/>
  <c r="A279" i="12"/>
  <c r="A280" i="12"/>
  <c r="A281" i="12"/>
  <c r="A282" i="12"/>
  <c r="A283" i="12"/>
  <c r="A284" i="12"/>
  <c r="A285" i="12"/>
  <c r="A286" i="12"/>
  <c r="A287" i="12"/>
  <c r="A288" i="12"/>
  <c r="C288" i="12" s="1"/>
  <c r="A289" i="12"/>
  <c r="B289" i="12" s="1"/>
  <c r="A290" i="12"/>
  <c r="A291" i="12"/>
  <c r="A292" i="12"/>
  <c r="A293" i="12"/>
  <c r="A294" i="12"/>
  <c r="A295" i="12"/>
  <c r="A296" i="12"/>
  <c r="A297" i="12"/>
  <c r="A298" i="12"/>
  <c r="A299" i="12"/>
  <c r="A300" i="12"/>
  <c r="A301" i="12"/>
  <c r="A302" i="12"/>
  <c r="A303" i="12"/>
  <c r="A304" i="12"/>
  <c r="A305" i="12"/>
  <c r="B305" i="12" s="1"/>
  <c r="A306" i="12"/>
  <c r="A307" i="12"/>
  <c r="A308" i="12"/>
  <c r="A309" i="12"/>
  <c r="A310" i="12"/>
  <c r="A311" i="12"/>
  <c r="A312" i="12"/>
  <c r="A313" i="12"/>
  <c r="A314" i="12"/>
  <c r="A315" i="12"/>
  <c r="A316" i="12"/>
  <c r="A317" i="12"/>
  <c r="A318" i="12"/>
  <c r="A319" i="12"/>
  <c r="A320" i="12"/>
  <c r="C320" i="12" s="1"/>
  <c r="A321" i="12"/>
  <c r="C321" i="12" s="1"/>
  <c r="A322" i="12"/>
  <c r="A323" i="12"/>
  <c r="A324" i="12"/>
  <c r="A325" i="12"/>
  <c r="A326" i="12"/>
  <c r="A327" i="12"/>
  <c r="A328" i="12"/>
  <c r="A329" i="12"/>
  <c r="B329" i="12" s="1"/>
  <c r="A330" i="12"/>
  <c r="A331" i="12"/>
  <c r="A332" i="12"/>
  <c r="A333" i="12"/>
  <c r="B333" i="12" s="1"/>
  <c r="A334" i="12"/>
  <c r="A335" i="12"/>
  <c r="A336" i="12"/>
  <c r="A337" i="12"/>
  <c r="C337" i="12" s="1"/>
  <c r="A338" i="12"/>
  <c r="A339" i="12"/>
  <c r="A340" i="12"/>
  <c r="A341" i="12"/>
  <c r="A342" i="12"/>
  <c r="A343" i="12"/>
  <c r="A344" i="12"/>
  <c r="A345" i="12"/>
  <c r="A346" i="12"/>
  <c r="A347" i="12"/>
  <c r="A348" i="12"/>
  <c r="A349" i="12"/>
  <c r="B349" i="12" s="1"/>
  <c r="A350" i="12"/>
  <c r="A351" i="12"/>
  <c r="A352" i="12"/>
  <c r="A353" i="12"/>
  <c r="A354" i="12"/>
  <c r="A355" i="12"/>
  <c r="A356" i="12"/>
  <c r="A357" i="12"/>
  <c r="A358" i="12"/>
  <c r="A359" i="12"/>
  <c r="B359" i="12" s="1"/>
  <c r="A360" i="12"/>
  <c r="C360" i="12" s="1"/>
  <c r="A361" i="12"/>
  <c r="A362" i="12"/>
  <c r="A363" i="12"/>
  <c r="A364" i="12"/>
  <c r="C364" i="12" s="1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C376" i="12" s="1"/>
  <c r="A377" i="12"/>
  <c r="A378" i="12"/>
  <c r="A379" i="12"/>
  <c r="A380" i="12"/>
  <c r="B380" i="12" s="1"/>
  <c r="A381" i="12"/>
  <c r="A382" i="12"/>
  <c r="A383" i="12"/>
  <c r="A384" i="12"/>
  <c r="A385" i="12"/>
  <c r="B385" i="12" s="1"/>
  <c r="A386" i="12"/>
  <c r="A387" i="12"/>
  <c r="A388" i="12"/>
  <c r="A389" i="12"/>
  <c r="A390" i="12"/>
  <c r="A391" i="12"/>
  <c r="C391" i="12" s="1"/>
  <c r="A392" i="12"/>
  <c r="C392" i="12" s="1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B404" i="12" s="1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B416" i="12" s="1"/>
  <c r="A417" i="12"/>
  <c r="B417" i="12" s="1"/>
  <c r="A418" i="12"/>
  <c r="A419" i="12"/>
  <c r="A420" i="12"/>
  <c r="A421" i="12"/>
  <c r="A422" i="12"/>
  <c r="A423" i="12"/>
  <c r="B423" i="12" s="1"/>
  <c r="A424" i="12"/>
  <c r="A425" i="12"/>
  <c r="A426" i="12"/>
  <c r="A427" i="12"/>
  <c r="B427" i="12" s="1"/>
  <c r="A428" i="12"/>
  <c r="B9" i="12"/>
  <c r="E2" i="12"/>
  <c r="D2" i="12"/>
  <c r="B53" i="12"/>
  <c r="C85" i="12"/>
  <c r="C173" i="12"/>
  <c r="C189" i="12"/>
  <c r="B221" i="12"/>
  <c r="C279" i="12"/>
  <c r="B301" i="12"/>
  <c r="B317" i="12"/>
  <c r="C373" i="12"/>
  <c r="B407" i="12"/>
  <c r="B415" i="12"/>
  <c r="B5" i="12"/>
  <c r="A5" i="12"/>
  <c r="C80" i="4"/>
  <c r="C113" i="4"/>
  <c r="C144" i="4"/>
  <c r="C175" i="4"/>
  <c r="C203" i="4"/>
  <c r="C233" i="4"/>
  <c r="C254" i="4"/>
  <c r="C271" i="4"/>
  <c r="C284" i="4"/>
  <c r="C303" i="4"/>
  <c r="C320" i="4"/>
  <c r="C334" i="4"/>
  <c r="C351" i="4"/>
  <c r="C366" i="4"/>
  <c r="C377" i="4"/>
  <c r="C393" i="4"/>
  <c r="C407" i="4"/>
  <c r="C418" i="4"/>
  <c r="C434" i="4"/>
  <c r="C449" i="4"/>
  <c r="C460" i="4"/>
  <c r="C476" i="4"/>
  <c r="C490" i="4"/>
  <c r="C503" i="4"/>
  <c r="C518" i="4"/>
  <c r="C528" i="4"/>
  <c r="C539" i="4"/>
  <c r="C550" i="4"/>
  <c r="C560" i="4"/>
  <c r="C570" i="4"/>
  <c r="C580" i="4"/>
  <c r="C591" i="4"/>
  <c r="C601" i="4"/>
  <c r="C612" i="4"/>
  <c r="C623" i="4"/>
  <c r="C632" i="4"/>
  <c r="C641" i="4"/>
  <c r="E2" i="11"/>
  <c r="E1" i="11"/>
  <c r="E3" i="11"/>
  <c r="F5" i="4"/>
  <c r="C88" i="4" s="1"/>
  <c r="C380" i="12" l="1"/>
  <c r="B277" i="12"/>
  <c r="C277" i="12"/>
  <c r="B245" i="12"/>
  <c r="C245" i="12"/>
  <c r="B169" i="12"/>
  <c r="C169" i="12"/>
  <c r="C109" i="12"/>
  <c r="C333" i="12"/>
  <c r="C105" i="12"/>
  <c r="A429" i="12"/>
  <c r="B26" i="12"/>
  <c r="C34" i="12"/>
  <c r="B42" i="12"/>
  <c r="B58" i="12"/>
  <c r="B66" i="12"/>
  <c r="C82" i="12"/>
  <c r="B90" i="12"/>
  <c r="C98" i="12"/>
  <c r="C106" i="12"/>
  <c r="B114" i="12"/>
  <c r="C122" i="12"/>
  <c r="B130" i="12"/>
  <c r="B154" i="12"/>
  <c r="B162" i="12"/>
  <c r="B170" i="12"/>
  <c r="B178" i="12"/>
  <c r="C186" i="12"/>
  <c r="B194" i="12"/>
  <c r="C210" i="12"/>
  <c r="B218" i="12"/>
  <c r="B226" i="12"/>
  <c r="B234" i="12"/>
  <c r="B242" i="12"/>
  <c r="C250" i="12"/>
  <c r="B258" i="12"/>
  <c r="C274" i="12"/>
  <c r="B282" i="12"/>
  <c r="B290" i="12"/>
  <c r="B298" i="12"/>
  <c r="B306" i="12"/>
  <c r="B314" i="12"/>
  <c r="B322" i="12"/>
  <c r="B346" i="12"/>
  <c r="B354" i="12"/>
  <c r="B362" i="12"/>
  <c r="C370" i="12"/>
  <c r="B378" i="12"/>
  <c r="C386" i="12"/>
  <c r="C394" i="12"/>
  <c r="B402" i="12"/>
  <c r="B410" i="12"/>
  <c r="C418" i="12"/>
  <c r="B426" i="12"/>
  <c r="B15" i="12"/>
  <c r="B22" i="12"/>
  <c r="C30" i="12"/>
  <c r="C38" i="12"/>
  <c r="B46" i="12"/>
  <c r="B54" i="12"/>
  <c r="B62" i="12"/>
  <c r="C70" i="12"/>
  <c r="B78" i="12"/>
  <c r="C86" i="12"/>
  <c r="B94" i="12"/>
  <c r="C110" i="12"/>
  <c r="C118" i="12"/>
  <c r="B126" i="12"/>
  <c r="B134" i="12"/>
  <c r="B150" i="12"/>
  <c r="B158" i="12"/>
  <c r="C166" i="12"/>
  <c r="B174" i="12"/>
  <c r="B182" i="12"/>
  <c r="B190" i="12"/>
  <c r="B198" i="12"/>
  <c r="B206" i="12"/>
  <c r="B214" i="12"/>
  <c r="B222" i="12"/>
  <c r="B238" i="12"/>
  <c r="C246" i="12"/>
  <c r="B254" i="12"/>
  <c r="C262" i="12"/>
  <c r="B270" i="12"/>
  <c r="B278" i="12"/>
  <c r="B286" i="12"/>
  <c r="B294" i="12"/>
  <c r="C302" i="12"/>
  <c r="B310" i="12"/>
  <c r="C318" i="12"/>
  <c r="B326" i="12"/>
  <c r="B334" i="12"/>
  <c r="C342" i="12"/>
  <c r="B350" i="12"/>
  <c r="C374" i="12"/>
  <c r="C382" i="12"/>
  <c r="C390" i="12"/>
  <c r="C398" i="12"/>
  <c r="B414" i="12"/>
  <c r="B422" i="12"/>
  <c r="C23" i="12"/>
  <c r="B31" i="12"/>
  <c r="C39" i="12"/>
  <c r="B47" i="12"/>
  <c r="B55" i="12"/>
  <c r="C63" i="12"/>
  <c r="B71" i="12"/>
  <c r="B79" i="12"/>
  <c r="B87" i="12"/>
  <c r="B95" i="12"/>
  <c r="C103" i="12"/>
  <c r="B111" i="12"/>
  <c r="B119" i="12"/>
  <c r="B127" i="12"/>
  <c r="B135" i="12"/>
  <c r="C143" i="12"/>
  <c r="B151" i="12"/>
  <c r="B159" i="12"/>
  <c r="B167" i="12"/>
  <c r="B175" i="12"/>
  <c r="C183" i="12"/>
  <c r="B191" i="12"/>
  <c r="B29" i="12"/>
  <c r="C43" i="12"/>
  <c r="B56" i="12"/>
  <c r="B68" i="12"/>
  <c r="B81" i="12"/>
  <c r="C93" i="12"/>
  <c r="B107" i="12"/>
  <c r="C120" i="12"/>
  <c r="B145" i="12"/>
  <c r="C157" i="12"/>
  <c r="B171" i="12"/>
  <c r="B184" i="12"/>
  <c r="B196" i="12"/>
  <c r="B207" i="12"/>
  <c r="B228" i="12"/>
  <c r="B239" i="12"/>
  <c r="C249" i="12"/>
  <c r="B260" i="12"/>
  <c r="B271" i="12"/>
  <c r="B281" i="12"/>
  <c r="B292" i="12"/>
  <c r="B313" i="12"/>
  <c r="C324" i="12"/>
  <c r="B335" i="12"/>
  <c r="C345" i="12"/>
  <c r="B356" i="12"/>
  <c r="B367" i="12"/>
  <c r="B377" i="12"/>
  <c r="C388" i="12"/>
  <c r="B399" i="12"/>
  <c r="C409" i="12"/>
  <c r="C420" i="12"/>
  <c r="B19" i="12"/>
  <c r="C32" i="12"/>
  <c r="B44" i="12"/>
  <c r="B57" i="12"/>
  <c r="C69" i="12"/>
  <c r="B83" i="12"/>
  <c r="B96" i="12"/>
  <c r="C108" i="12"/>
  <c r="B133" i="12"/>
  <c r="C147" i="12"/>
  <c r="B160" i="12"/>
  <c r="B172" i="12"/>
  <c r="B185" i="12"/>
  <c r="C197" i="12"/>
  <c r="C208" i="12"/>
  <c r="B219" i="12"/>
  <c r="C229" i="12"/>
  <c r="C240" i="12"/>
  <c r="B251" i="12"/>
  <c r="C261" i="12"/>
  <c r="C272" i="12"/>
  <c r="C283" i="12"/>
  <c r="C293" i="12"/>
  <c r="C304" i="12"/>
  <c r="B315" i="12"/>
  <c r="B325" i="12"/>
  <c r="B336" i="12"/>
  <c r="C347" i="12"/>
  <c r="B368" i="12"/>
  <c r="B379" i="12"/>
  <c r="C389" i="12"/>
  <c r="B400" i="12"/>
  <c r="B411" i="12"/>
  <c r="B421" i="12"/>
  <c r="B13" i="12"/>
  <c r="C33" i="12"/>
  <c r="B45" i="12"/>
  <c r="B413" i="12"/>
  <c r="B397" i="12"/>
  <c r="B384" i="12"/>
  <c r="C355" i="12"/>
  <c r="C341" i="12"/>
  <c r="C328" i="12"/>
  <c r="B312" i="12"/>
  <c r="B299" i="12"/>
  <c r="C285" i="12"/>
  <c r="C269" i="12"/>
  <c r="B256" i="12"/>
  <c r="B243" i="12"/>
  <c r="C213" i="12"/>
  <c r="C200" i="12"/>
  <c r="C181" i="12"/>
  <c r="B165" i="12"/>
  <c r="B131" i="12"/>
  <c r="B115" i="12"/>
  <c r="B99" i="12"/>
  <c r="C80" i="12"/>
  <c r="B64" i="12"/>
  <c r="B48" i="12"/>
  <c r="B25" i="12"/>
  <c r="C276" i="12"/>
  <c r="B425" i="12"/>
  <c r="C396" i="12"/>
  <c r="C383" i="12"/>
  <c r="B369" i="12"/>
  <c r="C340" i="12"/>
  <c r="C327" i="12"/>
  <c r="B297" i="12"/>
  <c r="B284" i="12"/>
  <c r="B268" i="12"/>
  <c r="C255" i="12"/>
  <c r="C241" i="12"/>
  <c r="C225" i="12"/>
  <c r="C199" i="12"/>
  <c r="B180" i="12"/>
  <c r="B164" i="12"/>
  <c r="B148" i="12"/>
  <c r="C129" i="12"/>
  <c r="B113" i="12"/>
  <c r="B97" i="12"/>
  <c r="B77" i="12"/>
  <c r="C24" i="12"/>
  <c r="C424" i="12"/>
  <c r="B408" i="12"/>
  <c r="C395" i="12"/>
  <c r="B381" i="12"/>
  <c r="B365" i="12"/>
  <c r="C352" i="12"/>
  <c r="C339" i="12"/>
  <c r="C323" i="12"/>
  <c r="B309" i="12"/>
  <c r="C296" i="12"/>
  <c r="B280" i="12"/>
  <c r="C267" i="12"/>
  <c r="B237" i="12"/>
  <c r="B224" i="12"/>
  <c r="C195" i="12"/>
  <c r="B179" i="12"/>
  <c r="C163" i="12"/>
  <c r="C144" i="12"/>
  <c r="C112" i="12"/>
  <c r="C76" i="12"/>
  <c r="B60" i="12"/>
  <c r="B40" i="12"/>
  <c r="C21" i="12"/>
  <c r="B419" i="12"/>
  <c r="C419" i="12"/>
  <c r="B273" i="12"/>
  <c r="C273" i="12"/>
  <c r="C393" i="12"/>
  <c r="B393" i="12"/>
  <c r="C308" i="12"/>
  <c r="B308" i="12"/>
  <c r="B176" i="12"/>
  <c r="C301" i="12"/>
  <c r="B136" i="12"/>
  <c r="C72" i="12"/>
  <c r="C416" i="12"/>
  <c r="B38" i="12"/>
  <c r="C423" i="12"/>
  <c r="B364" i="12"/>
  <c r="C294" i="12"/>
  <c r="C71" i="12"/>
  <c r="C422" i="12"/>
  <c r="B264" i="12"/>
  <c r="B360" i="12"/>
  <c r="B337" i="12"/>
  <c r="C289" i="12"/>
  <c r="B91" i="12"/>
  <c r="C404" i="12"/>
  <c r="B405" i="12"/>
  <c r="B321" i="12"/>
  <c r="B412" i="12"/>
  <c r="B215" i="12"/>
  <c r="B20" i="12"/>
  <c r="C145" i="12"/>
  <c r="B420" i="12"/>
  <c r="C332" i="12"/>
  <c r="B332" i="12"/>
  <c r="C316" i="12"/>
  <c r="B316" i="12"/>
  <c r="B300" i="12"/>
  <c r="C300" i="12"/>
  <c r="C268" i="12"/>
  <c r="B52" i="12"/>
  <c r="C52" i="12"/>
  <c r="B36" i="12"/>
  <c r="C36" i="12"/>
  <c r="B16" i="12"/>
  <c r="C16" i="12"/>
  <c r="B403" i="12"/>
  <c r="C403" i="12"/>
  <c r="C371" i="12"/>
  <c r="B371" i="12"/>
  <c r="C331" i="12"/>
  <c r="B331" i="12"/>
  <c r="C227" i="12"/>
  <c r="B227" i="12"/>
  <c r="B139" i="12"/>
  <c r="C139" i="12"/>
  <c r="B75" i="12"/>
  <c r="C75" i="12"/>
  <c r="C15" i="12"/>
  <c r="C322" i="12"/>
  <c r="B17" i="12"/>
  <c r="C17" i="12"/>
  <c r="C260" i="12"/>
  <c r="B236" i="12"/>
  <c r="C236" i="12"/>
  <c r="B204" i="12"/>
  <c r="C204" i="12"/>
  <c r="B132" i="12"/>
  <c r="C132" i="12"/>
  <c r="B387" i="12"/>
  <c r="C387" i="12"/>
  <c r="B291" i="12"/>
  <c r="C291" i="12"/>
  <c r="B187" i="12"/>
  <c r="C187" i="12"/>
  <c r="C155" i="12"/>
  <c r="B155" i="12"/>
  <c r="C131" i="12"/>
  <c r="B123" i="12"/>
  <c r="C123" i="12"/>
  <c r="C67" i="12"/>
  <c r="B67" i="12"/>
  <c r="B59" i="12"/>
  <c r="C59" i="12"/>
  <c r="C51" i="12"/>
  <c r="B51" i="12"/>
  <c r="B43" i="12"/>
  <c r="B35" i="12"/>
  <c r="C35" i="12"/>
  <c r="B27" i="12"/>
  <c r="C27" i="12"/>
  <c r="C412" i="12"/>
  <c r="C228" i="12"/>
  <c r="C100" i="12"/>
  <c r="C20" i="12"/>
  <c r="B428" i="12"/>
  <c r="C428" i="12"/>
  <c r="B252" i="12"/>
  <c r="C252" i="12"/>
  <c r="C244" i="12"/>
  <c r="B244" i="12"/>
  <c r="B220" i="12"/>
  <c r="C220" i="12"/>
  <c r="C164" i="12"/>
  <c r="C148" i="12"/>
  <c r="B124" i="12"/>
  <c r="C124" i="12"/>
  <c r="B108" i="12"/>
  <c r="C84" i="12"/>
  <c r="B84" i="12"/>
  <c r="B347" i="12"/>
  <c r="B259" i="12"/>
  <c r="C259" i="12"/>
  <c r="C235" i="12"/>
  <c r="B235" i="12"/>
  <c r="B203" i="12"/>
  <c r="C330" i="12"/>
  <c r="B330" i="12"/>
  <c r="B283" i="12"/>
  <c r="C372" i="12"/>
  <c r="B372" i="12"/>
  <c r="C348" i="12"/>
  <c r="B348" i="12"/>
  <c r="C284" i="12"/>
  <c r="C188" i="12"/>
  <c r="B188" i="12"/>
  <c r="B156" i="12"/>
  <c r="C156" i="12"/>
  <c r="C140" i="12"/>
  <c r="B140" i="12"/>
  <c r="B116" i="12"/>
  <c r="C116" i="12"/>
  <c r="B92" i="12"/>
  <c r="C92" i="12"/>
  <c r="B28" i="12"/>
  <c r="C28" i="12"/>
  <c r="C363" i="12"/>
  <c r="B363" i="12"/>
  <c r="B339" i="12"/>
  <c r="C307" i="12"/>
  <c r="B307" i="12"/>
  <c r="C275" i="12"/>
  <c r="B275" i="12"/>
  <c r="B211" i="12"/>
  <c r="C211" i="12"/>
  <c r="C99" i="12"/>
  <c r="B394" i="12"/>
  <c r="B338" i="12"/>
  <c r="C338" i="12"/>
  <c r="C282" i="12"/>
  <c r="C162" i="12"/>
  <c r="B74" i="12"/>
  <c r="C74" i="12"/>
  <c r="C415" i="12"/>
  <c r="C407" i="12"/>
  <c r="C399" i="12"/>
  <c r="C218" i="12"/>
  <c r="B210" i="12"/>
  <c r="C385" i="12"/>
  <c r="C361" i="12"/>
  <c r="B257" i="12"/>
  <c r="C257" i="12"/>
  <c r="B217" i="12"/>
  <c r="C217" i="12"/>
  <c r="C209" i="12"/>
  <c r="B209" i="12"/>
  <c r="B201" i="12"/>
  <c r="B193" i="12"/>
  <c r="C193" i="12"/>
  <c r="C177" i="12"/>
  <c r="B177" i="12"/>
  <c r="B161" i="12"/>
  <c r="C161" i="12"/>
  <c r="C425" i="12"/>
  <c r="C13" i="12"/>
  <c r="B392" i="12"/>
  <c r="B376" i="12"/>
  <c r="C368" i="12"/>
  <c r="C344" i="12"/>
  <c r="B328" i="12"/>
  <c r="B320" i="12"/>
  <c r="B288" i="12"/>
  <c r="B272" i="12"/>
  <c r="B248" i="12"/>
  <c r="C248" i="12"/>
  <c r="C232" i="12"/>
  <c r="B232" i="12"/>
  <c r="C216" i="12"/>
  <c r="B216" i="12"/>
  <c r="C192" i="12"/>
  <c r="C168" i="12"/>
  <c r="B168" i="12"/>
  <c r="C152" i="12"/>
  <c r="C128" i="12"/>
  <c r="B128" i="12"/>
  <c r="B120" i="12"/>
  <c r="B112" i="12"/>
  <c r="B104" i="12"/>
  <c r="C104" i="12"/>
  <c r="C96" i="12"/>
  <c r="C88" i="12"/>
  <c r="B80" i="12"/>
  <c r="B373" i="12"/>
  <c r="B361" i="12"/>
  <c r="B344" i="12"/>
  <c r="C305" i="12"/>
  <c r="C233" i="12"/>
  <c r="C117" i="12"/>
  <c r="B266" i="12"/>
  <c r="C266" i="12"/>
  <c r="C375" i="12"/>
  <c r="B375" i="12"/>
  <c r="B351" i="12"/>
  <c r="C351" i="12"/>
  <c r="B319" i="12"/>
  <c r="C319" i="12"/>
  <c r="B263" i="12"/>
  <c r="C263" i="12"/>
  <c r="B223" i="12"/>
  <c r="C223" i="12"/>
  <c r="B199" i="12"/>
  <c r="C87" i="12"/>
  <c r="C79" i="12"/>
  <c r="B279" i="12"/>
  <c r="C215" i="12"/>
  <c r="C14" i="12"/>
  <c r="C11" i="12"/>
  <c r="B11" i="12"/>
  <c r="C366" i="12"/>
  <c r="B366" i="12"/>
  <c r="B358" i="12"/>
  <c r="C358" i="12"/>
  <c r="B246" i="12"/>
  <c r="C238" i="12"/>
  <c r="B230" i="12"/>
  <c r="C230" i="12"/>
  <c r="C174" i="12"/>
  <c r="B166" i="12"/>
  <c r="C126" i="12"/>
  <c r="B110" i="12"/>
  <c r="B102" i="12"/>
  <c r="C102" i="12"/>
  <c r="C417" i="12"/>
  <c r="C401" i="12"/>
  <c r="C349" i="12"/>
  <c r="C329" i="12"/>
  <c r="C317" i="12"/>
  <c r="B265" i="12"/>
  <c r="C231" i="12"/>
  <c r="B197" i="12"/>
  <c r="C146" i="12"/>
  <c r="B146" i="12"/>
  <c r="B138" i="12"/>
  <c r="C138" i="12"/>
  <c r="C12" i="12"/>
  <c r="B12" i="12"/>
  <c r="B343" i="12"/>
  <c r="C343" i="12"/>
  <c r="B311" i="12"/>
  <c r="C311" i="12"/>
  <c r="B303" i="12"/>
  <c r="C303" i="12"/>
  <c r="C295" i="12"/>
  <c r="B295" i="12"/>
  <c r="B287" i="12"/>
  <c r="C287" i="12"/>
  <c r="C135" i="12"/>
  <c r="B10" i="12"/>
  <c r="C10" i="12"/>
  <c r="C253" i="12"/>
  <c r="B253" i="12"/>
  <c r="C237" i="12"/>
  <c r="C221" i="12"/>
  <c r="B205" i="12"/>
  <c r="C205" i="12"/>
  <c r="B189" i="12"/>
  <c r="B173" i="12"/>
  <c r="B157" i="12"/>
  <c r="B141" i="12"/>
  <c r="C141" i="12"/>
  <c r="C125" i="12"/>
  <c r="B125" i="12"/>
  <c r="B101" i="12"/>
  <c r="C101" i="12"/>
  <c r="B85" i="12"/>
  <c r="B69" i="12"/>
  <c r="C61" i="12"/>
  <c r="B61" i="12"/>
  <c r="B37" i="12"/>
  <c r="C37" i="12"/>
  <c r="C29" i="12"/>
  <c r="B409" i="12"/>
  <c r="C405" i="12"/>
  <c r="B401" i="12"/>
  <c r="B391" i="12"/>
  <c r="C359" i="12"/>
  <c r="B247" i="12"/>
  <c r="B63" i="12"/>
  <c r="C53" i="12"/>
  <c r="B153" i="12"/>
  <c r="C153" i="12"/>
  <c r="C137" i="12"/>
  <c r="B89" i="12"/>
  <c r="C89" i="12"/>
  <c r="C73" i="12"/>
  <c r="B73" i="12"/>
  <c r="B65" i="12"/>
  <c r="C65" i="12"/>
  <c r="B49" i="12"/>
  <c r="C49" i="12"/>
  <c r="B137" i="12"/>
  <c r="C46" i="4"/>
  <c r="C631" i="4"/>
  <c r="C610" i="4"/>
  <c r="C590" i="4"/>
  <c r="C569" i="4"/>
  <c r="C548" i="4"/>
  <c r="C527" i="4"/>
  <c r="C500" i="4"/>
  <c r="C471" i="4"/>
  <c r="C444" i="4"/>
  <c r="C417" i="4"/>
  <c r="C387" i="4"/>
  <c r="C361" i="4"/>
  <c r="C331" i="4"/>
  <c r="C297" i="4"/>
  <c r="C266" i="4"/>
  <c r="C225" i="4"/>
  <c r="C167" i="4"/>
  <c r="C104" i="4"/>
  <c r="C643" i="4"/>
  <c r="C627" i="4"/>
  <c r="C607" i="4"/>
  <c r="C586" i="4"/>
  <c r="C564" i="4"/>
  <c r="C544" i="4"/>
  <c r="C523" i="4"/>
  <c r="C497" i="4"/>
  <c r="C470" i="4"/>
  <c r="C440" i="4"/>
  <c r="C414" i="4"/>
  <c r="C386" i="4"/>
  <c r="C356" i="4"/>
  <c r="C327" i="4"/>
  <c r="C295" i="4"/>
  <c r="C260" i="4"/>
  <c r="C217" i="4"/>
  <c r="C160" i="4"/>
  <c r="C97" i="4"/>
  <c r="C642" i="4"/>
  <c r="C626" i="4"/>
  <c r="C606" i="4"/>
  <c r="C585" i="4"/>
  <c r="C563" i="4"/>
  <c r="C543" i="4"/>
  <c r="C522" i="4"/>
  <c r="C491" i="4"/>
  <c r="C466" i="4"/>
  <c r="C439" i="4"/>
  <c r="C408" i="4"/>
  <c r="C382" i="4"/>
  <c r="C354" i="4"/>
  <c r="C321" i="4"/>
  <c r="C290" i="4"/>
  <c r="C258" i="4"/>
  <c r="C211" i="4"/>
  <c r="C152" i="4"/>
  <c r="C78" i="4"/>
  <c r="C53" i="4"/>
  <c r="C61" i="4"/>
  <c r="C69" i="4"/>
  <c r="C77" i="4"/>
  <c r="C85" i="4"/>
  <c r="C93" i="4"/>
  <c r="C101" i="4"/>
  <c r="C109" i="4"/>
  <c r="C117" i="4"/>
  <c r="C125" i="4"/>
  <c r="C133" i="4"/>
  <c r="C141" i="4"/>
  <c r="C149" i="4"/>
  <c r="C157" i="4"/>
  <c r="C165" i="4"/>
  <c r="C173" i="4"/>
  <c r="C181" i="4"/>
  <c r="C189" i="4"/>
  <c r="C197" i="4"/>
  <c r="C205" i="4"/>
  <c r="C213" i="4"/>
  <c r="C221" i="4"/>
  <c r="C229" i="4"/>
  <c r="C237" i="4"/>
  <c r="C245" i="4"/>
  <c r="C253" i="4"/>
  <c r="C261" i="4"/>
  <c r="C269" i="4"/>
  <c r="C277" i="4"/>
  <c r="C285" i="4"/>
  <c r="C293" i="4"/>
  <c r="C301" i="4"/>
  <c r="C309" i="4"/>
  <c r="C317" i="4"/>
  <c r="C325" i="4"/>
  <c r="C333" i="4"/>
  <c r="C341" i="4"/>
  <c r="C349" i="4"/>
  <c r="C357" i="4"/>
  <c r="C365" i="4"/>
  <c r="C373" i="4"/>
  <c r="C381" i="4"/>
  <c r="C389" i="4"/>
  <c r="C397" i="4"/>
  <c r="C405" i="4"/>
  <c r="C413" i="4"/>
  <c r="C421" i="4"/>
  <c r="C429" i="4"/>
  <c r="C437" i="4"/>
  <c r="C445" i="4"/>
  <c r="C453" i="4"/>
  <c r="C461" i="4"/>
  <c r="C469" i="4"/>
  <c r="C477" i="4"/>
  <c r="C485" i="4"/>
  <c r="C493" i="4"/>
  <c r="C501" i="4"/>
  <c r="C509" i="4"/>
  <c r="C517" i="4"/>
  <c r="C525" i="4"/>
  <c r="C533" i="4"/>
  <c r="C541" i="4"/>
  <c r="C549" i="4"/>
  <c r="C557" i="4"/>
  <c r="C565" i="4"/>
  <c r="C573" i="4"/>
  <c r="C581" i="4"/>
  <c r="C589" i="4"/>
  <c r="C597" i="4"/>
  <c r="C605" i="4"/>
  <c r="C613" i="4"/>
  <c r="C621" i="4"/>
  <c r="C629" i="4"/>
  <c r="C637" i="4"/>
  <c r="C645" i="4"/>
  <c r="C54" i="4"/>
  <c r="C62" i="4"/>
  <c r="C70" i="4"/>
  <c r="C86" i="4"/>
  <c r="C94" i="4"/>
  <c r="C102" i="4"/>
  <c r="C110" i="4"/>
  <c r="C118" i="4"/>
  <c r="C126" i="4"/>
  <c r="C47" i="4"/>
  <c r="C57" i="4"/>
  <c r="C67" i="4"/>
  <c r="C79" i="4"/>
  <c r="C89" i="4"/>
  <c r="C99" i="4"/>
  <c r="C111" i="4"/>
  <c r="C121" i="4"/>
  <c r="C131" i="4"/>
  <c r="C140" i="4"/>
  <c r="C150" i="4"/>
  <c r="C159" i="4"/>
  <c r="C168" i="4"/>
  <c r="C177" i="4"/>
  <c r="C186" i="4"/>
  <c r="C195" i="4"/>
  <c r="C204" i="4"/>
  <c r="C214" i="4"/>
  <c r="C223" i="4"/>
  <c r="C232" i="4"/>
  <c r="C241" i="4"/>
  <c r="C250" i="4"/>
  <c r="C259" i="4"/>
  <c r="C268" i="4"/>
  <c r="C278" i="4"/>
  <c r="C287" i="4"/>
  <c r="C296" i="4"/>
  <c r="C305" i="4"/>
  <c r="C314" i="4"/>
  <c r="C323" i="4"/>
  <c r="C332" i="4"/>
  <c r="C342" i="4"/>
  <c r="C51" i="4"/>
  <c r="C63" i="4"/>
  <c r="C73" i="4"/>
  <c r="C83" i="4"/>
  <c r="C95" i="4"/>
  <c r="C105" i="4"/>
  <c r="C115" i="4"/>
  <c r="C127" i="4"/>
  <c r="C136" i="4"/>
  <c r="C145" i="4"/>
  <c r="C154" i="4"/>
  <c r="C163" i="4"/>
  <c r="C172" i="4"/>
  <c r="C182" i="4"/>
  <c r="C191" i="4"/>
  <c r="C200" i="4"/>
  <c r="C209" i="4"/>
  <c r="C218" i="4"/>
  <c r="C227" i="4"/>
  <c r="C236" i="4"/>
  <c r="C246" i="4"/>
  <c r="C255" i="4"/>
  <c r="C264" i="4"/>
  <c r="C273" i="4"/>
  <c r="C282" i="4"/>
  <c r="C291" i="4"/>
  <c r="C300" i="4"/>
  <c r="C310" i="4"/>
  <c r="C319" i="4"/>
  <c r="C328" i="4"/>
  <c r="C337" i="4"/>
  <c r="C346" i="4"/>
  <c r="C355" i="4"/>
  <c r="C364" i="4"/>
  <c r="C374" i="4"/>
  <c r="C383" i="4"/>
  <c r="C392" i="4"/>
  <c r="C401" i="4"/>
  <c r="C410" i="4"/>
  <c r="C419" i="4"/>
  <c r="C428" i="4"/>
  <c r="C438" i="4"/>
  <c r="C447" i="4"/>
  <c r="C456" i="4"/>
  <c r="C465" i="4"/>
  <c r="C474" i="4"/>
  <c r="C483" i="4"/>
  <c r="C492" i="4"/>
  <c r="C502" i="4"/>
  <c r="C511" i="4"/>
  <c r="C520" i="4"/>
  <c r="C529" i="4"/>
  <c r="C538" i="4"/>
  <c r="C547" i="4"/>
  <c r="C556" i="4"/>
  <c r="C566" i="4"/>
  <c r="C575" i="4"/>
  <c r="C584" i="4"/>
  <c r="C593" i="4"/>
  <c r="C602" i="4"/>
  <c r="C611" i="4"/>
  <c r="C620" i="4"/>
  <c r="C630" i="4"/>
  <c r="C639" i="4"/>
  <c r="C52" i="4"/>
  <c r="C64" i="4"/>
  <c r="C74" i="4"/>
  <c r="C84" i="4"/>
  <c r="C96" i="4"/>
  <c r="C106" i="4"/>
  <c r="C116" i="4"/>
  <c r="C128" i="4"/>
  <c r="C137" i="4"/>
  <c r="C146" i="4"/>
  <c r="C155" i="4"/>
  <c r="C164" i="4"/>
  <c r="C174" i="4"/>
  <c r="C183" i="4"/>
  <c r="C192" i="4"/>
  <c r="C201" i="4"/>
  <c r="C210" i="4"/>
  <c r="C219" i="4"/>
  <c r="C228" i="4"/>
  <c r="C238" i="4"/>
  <c r="C247" i="4"/>
  <c r="C48" i="4"/>
  <c r="C65" i="4"/>
  <c r="C81" i="4"/>
  <c r="C98" i="4"/>
  <c r="C114" i="4"/>
  <c r="C132" i="4"/>
  <c r="C147" i="4"/>
  <c r="C161" i="4"/>
  <c r="C176" i="4"/>
  <c r="C190" i="4"/>
  <c r="C206" i="4"/>
  <c r="C220" i="4"/>
  <c r="C234" i="4"/>
  <c r="C249" i="4"/>
  <c r="C262" i="4"/>
  <c r="C274" i="4"/>
  <c r="C286" i="4"/>
  <c r="C298" i="4"/>
  <c r="C311" i="4"/>
  <c r="C322" i="4"/>
  <c r="C335" i="4"/>
  <c r="C347" i="4"/>
  <c r="C358" i="4"/>
  <c r="C368" i="4"/>
  <c r="C378" i="4"/>
  <c r="C388" i="4"/>
  <c r="C399" i="4"/>
  <c r="C409" i="4"/>
  <c r="C420" i="4"/>
  <c r="C431" i="4"/>
  <c r="C441" i="4"/>
  <c r="C451" i="4"/>
  <c r="C462" i="4"/>
  <c r="C472" i="4"/>
  <c r="C482" i="4"/>
  <c r="C494" i="4"/>
  <c r="C504" i="4"/>
  <c r="C514" i="4"/>
  <c r="C524" i="4"/>
  <c r="C535" i="4"/>
  <c r="C545" i="4"/>
  <c r="C555" i="4"/>
  <c r="C567" i="4"/>
  <c r="C577" i="4"/>
  <c r="C587" i="4"/>
  <c r="C598" i="4"/>
  <c r="C608" i="4"/>
  <c r="C618" i="4"/>
  <c r="C628" i="4"/>
  <c r="C640" i="4"/>
  <c r="C66" i="4"/>
  <c r="C82" i="4"/>
  <c r="C100" i="4"/>
  <c r="C119" i="4"/>
  <c r="C134" i="4"/>
  <c r="C148" i="4"/>
  <c r="C162" i="4"/>
  <c r="C178" i="4"/>
  <c r="C207" i="4"/>
  <c r="C222" i="4"/>
  <c r="C235" i="4"/>
  <c r="C251" i="4"/>
  <c r="C263" i="4"/>
  <c r="C275" i="4"/>
  <c r="C299" i="4"/>
  <c r="C312" i="4"/>
  <c r="C324" i="4"/>
  <c r="C336" i="4"/>
  <c r="C359" i="4"/>
  <c r="C369" i="4"/>
  <c r="C379" i="4"/>
  <c r="C400" i="4"/>
  <c r="C411" i="4"/>
  <c r="C422" i="4"/>
  <c r="C432" i="4"/>
  <c r="C452" i="4"/>
  <c r="C473" i="4"/>
  <c r="C495" i="4"/>
  <c r="C505" i="4"/>
  <c r="C526" i="4"/>
  <c r="C536" i="4"/>
  <c r="C558" i="4"/>
  <c r="C578" i="4"/>
  <c r="C599" i="4"/>
  <c r="C609" i="4"/>
  <c r="C49" i="4"/>
  <c r="C193" i="4"/>
  <c r="C288" i="4"/>
  <c r="C348" i="4"/>
  <c r="C390" i="4"/>
  <c r="C442" i="4"/>
  <c r="C463" i="4"/>
  <c r="C484" i="4"/>
  <c r="C515" i="4"/>
  <c r="C546" i="4"/>
  <c r="C568" i="4"/>
  <c r="C588" i="4"/>
  <c r="C619" i="4"/>
  <c r="C50" i="4"/>
  <c r="C68" i="4"/>
  <c r="C87" i="4"/>
  <c r="C103" i="4"/>
  <c r="C120" i="4"/>
  <c r="C135" i="4"/>
  <c r="C151" i="4"/>
  <c r="C166" i="4"/>
  <c r="C179" i="4"/>
  <c r="C194" i="4"/>
  <c r="C208" i="4"/>
  <c r="C224" i="4"/>
  <c r="C239" i="4"/>
  <c r="C252" i="4"/>
  <c r="C265" i="4"/>
  <c r="C276" i="4"/>
  <c r="C289" i="4"/>
  <c r="C302" i="4"/>
  <c r="C313" i="4"/>
  <c r="C326" i="4"/>
  <c r="C338" i="4"/>
  <c r="C350" i="4"/>
  <c r="C360" i="4"/>
  <c r="C370" i="4"/>
  <c r="C380" i="4"/>
  <c r="C391" i="4"/>
  <c r="C402" i="4"/>
  <c r="C412" i="4"/>
  <c r="C423" i="4"/>
  <c r="C433" i="4"/>
  <c r="C443" i="4"/>
  <c r="C454" i="4"/>
  <c r="C464" i="4"/>
  <c r="C475" i="4"/>
  <c r="C486" i="4"/>
  <c r="C496" i="4"/>
  <c r="C506" i="4"/>
  <c r="C516" i="4"/>
  <c r="C56" i="4"/>
  <c r="C72" i="4"/>
  <c r="C90" i="4"/>
  <c r="C107" i="4"/>
  <c r="C123" i="4"/>
  <c r="C139" i="4"/>
  <c r="C153" i="4"/>
  <c r="C169" i="4"/>
  <c r="C184" i="4"/>
  <c r="C198" i="4"/>
  <c r="C212" i="4"/>
  <c r="C226" i="4"/>
  <c r="C242" i="4"/>
  <c r="C256" i="4"/>
  <c r="C267" i="4"/>
  <c r="C280" i="4"/>
  <c r="C292" i="4"/>
  <c r="C304" i="4"/>
  <c r="C316" i="4"/>
  <c r="C329" i="4"/>
  <c r="C340" i="4"/>
  <c r="C352" i="4"/>
  <c r="C362" i="4"/>
  <c r="C372" i="4"/>
  <c r="C384" i="4"/>
  <c r="C394" i="4"/>
  <c r="C404" i="4"/>
  <c r="C415" i="4"/>
  <c r="C425" i="4"/>
  <c r="C435" i="4"/>
  <c r="C446" i="4"/>
  <c r="C457" i="4"/>
  <c r="C467" i="4"/>
  <c r="C478" i="4"/>
  <c r="C488" i="4"/>
  <c r="C498" i="4"/>
  <c r="C508" i="4"/>
  <c r="C519" i="4"/>
  <c r="C530" i="4"/>
  <c r="C540" i="4"/>
  <c r="C551" i="4"/>
  <c r="C561" i="4"/>
  <c r="C571" i="4"/>
  <c r="C582" i="4"/>
  <c r="C592" i="4"/>
  <c r="C603" i="4"/>
  <c r="C614" i="4"/>
  <c r="C624" i="4"/>
  <c r="C634" i="4"/>
  <c r="C644" i="4"/>
  <c r="C58" i="4"/>
  <c r="C75" i="4"/>
  <c r="C91" i="4"/>
  <c r="C108" i="4"/>
  <c r="C124" i="4"/>
  <c r="C142" i="4"/>
  <c r="C156" i="4"/>
  <c r="C170" i="4"/>
  <c r="C185" i="4"/>
  <c r="C199" i="4"/>
  <c r="C215" i="4"/>
  <c r="C230" i="4"/>
  <c r="C243" i="4"/>
  <c r="C257" i="4"/>
  <c r="C270" i="4"/>
  <c r="C281" i="4"/>
  <c r="C294" i="4"/>
  <c r="C306" i="4"/>
  <c r="C318" i="4"/>
  <c r="C330" i="4"/>
  <c r="C343" i="4"/>
  <c r="C353" i="4"/>
  <c r="C363" i="4"/>
  <c r="C375" i="4"/>
  <c r="C385" i="4"/>
  <c r="C395" i="4"/>
  <c r="C406" i="4"/>
  <c r="C416" i="4"/>
  <c r="C426" i="4"/>
  <c r="C436" i="4"/>
  <c r="C448" i="4"/>
  <c r="C458" i="4"/>
  <c r="C468" i="4"/>
  <c r="C479" i="4"/>
  <c r="C489" i="4"/>
  <c r="C499" i="4"/>
  <c r="C510" i="4"/>
  <c r="C521" i="4"/>
  <c r="C531" i="4"/>
  <c r="C542" i="4"/>
  <c r="C552" i="4"/>
  <c r="C562" i="4"/>
  <c r="C572" i="4"/>
  <c r="C583" i="4"/>
  <c r="C594" i="4"/>
  <c r="C604" i="4"/>
  <c r="C615" i="4"/>
  <c r="C625" i="4"/>
  <c r="C635" i="4"/>
  <c r="C646" i="4"/>
  <c r="C59" i="4"/>
  <c r="C76" i="4"/>
  <c r="C92" i="4"/>
  <c r="C112" i="4"/>
  <c r="C129" i="4"/>
  <c r="C143" i="4"/>
  <c r="C158" i="4"/>
  <c r="C171" i="4"/>
  <c r="C187" i="4"/>
  <c r="C202" i="4"/>
  <c r="C216" i="4"/>
  <c r="C231" i="4"/>
  <c r="C622" i="4"/>
  <c r="C579" i="4"/>
  <c r="C537" i="4"/>
  <c r="C513" i="4"/>
  <c r="C487" i="4"/>
  <c r="C459" i="4"/>
  <c r="C430" i="4"/>
  <c r="C403" i="4"/>
  <c r="C376" i="4"/>
  <c r="C345" i="4"/>
  <c r="C315" i="4"/>
  <c r="C283" i="4"/>
  <c r="C248" i="4"/>
  <c r="C196" i="4"/>
  <c r="C138" i="4"/>
  <c r="C71" i="4"/>
  <c r="C554" i="4"/>
  <c r="C427" i="4"/>
  <c r="C188" i="4"/>
  <c r="C638" i="4"/>
  <c r="C600" i="4"/>
  <c r="C559" i="4"/>
  <c r="C636" i="4"/>
  <c r="C617" i="4"/>
  <c r="C596" i="4"/>
  <c r="C576" i="4"/>
  <c r="C534" i="4"/>
  <c r="C512" i="4"/>
  <c r="C481" i="4"/>
  <c r="C455" i="4"/>
  <c r="C398" i="4"/>
  <c r="C371" i="4"/>
  <c r="C344" i="4"/>
  <c r="C308" i="4"/>
  <c r="C279" i="4"/>
  <c r="C244" i="4"/>
  <c r="C130" i="4"/>
  <c r="C60" i="4"/>
  <c r="C633" i="4"/>
  <c r="C616" i="4"/>
  <c r="C595" i="4"/>
  <c r="C574" i="4"/>
  <c r="C553" i="4"/>
  <c r="C532" i="4"/>
  <c r="C507" i="4"/>
  <c r="C480" i="4"/>
  <c r="C450" i="4"/>
  <c r="C424" i="4"/>
  <c r="C396" i="4"/>
  <c r="C367" i="4"/>
  <c r="C339" i="4"/>
  <c r="C307" i="4"/>
  <c r="C272" i="4"/>
  <c r="C240" i="4"/>
  <c r="C180" i="4"/>
  <c r="C122" i="4"/>
  <c r="C55" i="4"/>
  <c r="I4041" i="5"/>
  <c r="C4041" i="5"/>
  <c r="I4040" i="5"/>
  <c r="C4040" i="5"/>
  <c r="I4039" i="5"/>
  <c r="C4039" i="5"/>
  <c r="I4038" i="5"/>
  <c r="C4038" i="5"/>
  <c r="I4037" i="5"/>
  <c r="C4037" i="5"/>
  <c r="I4036" i="5"/>
  <c r="C4036" i="5"/>
  <c r="I4035" i="5"/>
  <c r="C4035" i="5"/>
  <c r="I4034" i="5"/>
  <c r="C4034" i="5"/>
  <c r="I4033" i="5"/>
  <c r="C4033" i="5"/>
  <c r="I4032" i="5"/>
  <c r="C4032" i="5"/>
  <c r="I4031" i="5"/>
  <c r="C4031" i="5"/>
  <c r="I4030" i="5"/>
  <c r="C4030" i="5"/>
  <c r="I4029" i="5"/>
  <c r="C4029" i="5"/>
  <c r="I4028" i="5"/>
  <c r="C4028" i="5"/>
  <c r="I4027" i="5"/>
  <c r="C4027" i="5"/>
  <c r="I4026" i="5"/>
  <c r="C4026" i="5"/>
  <c r="I4025" i="5"/>
  <c r="C4025" i="5"/>
  <c r="I4024" i="5"/>
  <c r="C4024" i="5"/>
  <c r="I4023" i="5"/>
  <c r="C4023" i="5"/>
  <c r="I4022" i="5"/>
  <c r="C4022" i="5"/>
  <c r="I4021" i="5"/>
  <c r="C4021" i="5"/>
  <c r="I4020" i="5"/>
  <c r="C4020" i="5"/>
  <c r="I4019" i="5"/>
  <c r="C4019" i="5"/>
  <c r="I4018" i="5"/>
  <c r="C4018" i="5"/>
  <c r="I4017" i="5"/>
  <c r="C4017" i="5"/>
  <c r="I4016" i="5"/>
  <c r="C4016" i="5"/>
  <c r="I4015" i="5"/>
  <c r="C4015" i="5"/>
  <c r="I4014" i="5"/>
  <c r="C4014" i="5"/>
  <c r="I4013" i="5"/>
  <c r="C4013" i="5"/>
  <c r="I4012" i="5"/>
  <c r="C4012" i="5"/>
  <c r="I4011" i="5"/>
  <c r="C4011" i="5"/>
  <c r="I4010" i="5"/>
  <c r="C4010" i="5"/>
  <c r="I4009" i="5"/>
  <c r="C4009" i="5"/>
  <c r="I4008" i="5"/>
  <c r="C4008" i="5"/>
  <c r="I4007" i="5"/>
  <c r="C4007" i="5"/>
  <c r="I4006" i="5"/>
  <c r="C4006" i="5"/>
  <c r="I4005" i="5"/>
  <c r="C4005" i="5"/>
  <c r="I4004" i="5"/>
  <c r="C4004" i="5"/>
  <c r="I4003" i="5"/>
  <c r="C4003" i="5"/>
  <c r="I4002" i="5"/>
  <c r="C4002" i="5"/>
  <c r="I4001" i="5"/>
  <c r="C4001" i="5"/>
  <c r="I4000" i="5"/>
  <c r="C4000" i="5"/>
  <c r="I3999" i="5"/>
  <c r="C3999" i="5"/>
  <c r="I3998" i="5"/>
  <c r="C3998" i="5"/>
  <c r="I3997" i="5"/>
  <c r="C3997" i="5"/>
  <c r="I3996" i="5"/>
  <c r="C3996" i="5"/>
  <c r="I3995" i="5"/>
  <c r="C3995" i="5"/>
  <c r="I3994" i="5"/>
  <c r="C3994" i="5"/>
  <c r="I3993" i="5"/>
  <c r="C3993" i="5"/>
  <c r="I3992" i="5"/>
  <c r="C3992" i="5"/>
  <c r="I3991" i="5"/>
  <c r="C3991" i="5"/>
  <c r="I3990" i="5"/>
  <c r="C3990" i="5"/>
  <c r="I3989" i="5"/>
  <c r="C3989" i="5"/>
  <c r="I3988" i="5"/>
  <c r="C3988" i="5"/>
  <c r="I3987" i="5"/>
  <c r="C3987" i="5"/>
  <c r="I3986" i="5"/>
  <c r="C3986" i="5"/>
  <c r="I3985" i="5"/>
  <c r="C3985" i="5"/>
  <c r="I3984" i="5"/>
  <c r="C3984" i="5"/>
  <c r="I3983" i="5"/>
  <c r="C3983" i="5"/>
  <c r="I3982" i="5"/>
  <c r="C3982" i="5"/>
  <c r="I3981" i="5"/>
  <c r="C3981" i="5"/>
  <c r="I3980" i="5"/>
  <c r="C3980" i="5"/>
  <c r="I3979" i="5"/>
  <c r="C3979" i="5"/>
  <c r="I3978" i="5"/>
  <c r="C3978" i="5"/>
  <c r="I3977" i="5"/>
  <c r="C3977" i="5"/>
  <c r="I3976" i="5"/>
  <c r="C3976" i="5"/>
  <c r="I3975" i="5"/>
  <c r="C3975" i="5"/>
  <c r="I3974" i="5"/>
  <c r="C3974" i="5"/>
  <c r="I3973" i="5"/>
  <c r="C3973" i="5"/>
  <c r="I3972" i="5"/>
  <c r="C3972" i="5"/>
  <c r="I3971" i="5"/>
  <c r="C3971" i="5"/>
  <c r="I3970" i="5"/>
  <c r="C3970" i="5"/>
  <c r="I3969" i="5"/>
  <c r="C3969" i="5"/>
  <c r="I3968" i="5"/>
  <c r="C3968" i="5"/>
  <c r="I3967" i="5"/>
  <c r="C3967" i="5"/>
  <c r="I3966" i="5"/>
  <c r="C3966" i="5"/>
  <c r="I3965" i="5"/>
  <c r="C3965" i="5"/>
  <c r="I3964" i="5"/>
  <c r="C3964" i="5"/>
  <c r="I3963" i="5"/>
  <c r="C3963" i="5"/>
  <c r="I3962" i="5"/>
  <c r="C3962" i="5"/>
  <c r="I3961" i="5"/>
  <c r="C3961" i="5"/>
  <c r="I3960" i="5"/>
  <c r="C3960" i="5"/>
  <c r="I3959" i="5"/>
  <c r="C3959" i="5"/>
  <c r="I3958" i="5"/>
  <c r="C3958" i="5"/>
  <c r="I3957" i="5"/>
  <c r="C3957" i="5"/>
  <c r="I3956" i="5"/>
  <c r="C3956" i="5"/>
  <c r="I3955" i="5"/>
  <c r="C3955" i="5"/>
  <c r="I3954" i="5"/>
  <c r="C3954" i="5"/>
  <c r="I3953" i="5"/>
  <c r="C3953" i="5"/>
  <c r="I3952" i="5"/>
  <c r="C3952" i="5"/>
  <c r="I3951" i="5"/>
  <c r="C3951" i="5"/>
  <c r="I3950" i="5"/>
  <c r="C3950" i="5"/>
  <c r="I3949" i="5"/>
  <c r="C3949" i="5"/>
  <c r="I3948" i="5"/>
  <c r="C3948" i="5"/>
  <c r="I3947" i="5"/>
  <c r="C3947" i="5"/>
  <c r="I3946" i="5"/>
  <c r="C3946" i="5"/>
  <c r="I3945" i="5"/>
  <c r="C3945" i="5"/>
  <c r="I3944" i="5"/>
  <c r="C3944" i="5"/>
  <c r="I3943" i="5"/>
  <c r="C3943" i="5"/>
  <c r="I3942" i="5"/>
  <c r="C3942" i="5"/>
  <c r="I3941" i="5"/>
  <c r="C3941" i="5"/>
  <c r="I3940" i="5"/>
  <c r="C3940" i="5"/>
  <c r="I3939" i="5"/>
  <c r="C3939" i="5"/>
  <c r="I3938" i="5"/>
  <c r="C3938" i="5"/>
  <c r="I3937" i="5"/>
  <c r="C3937" i="5"/>
  <c r="I3936" i="5"/>
  <c r="C3936" i="5"/>
  <c r="I3935" i="5"/>
  <c r="C3935" i="5"/>
  <c r="I3934" i="5"/>
  <c r="C3934" i="5"/>
  <c r="I3933" i="5"/>
  <c r="C3933" i="5"/>
  <c r="I3932" i="5"/>
  <c r="C3932" i="5"/>
  <c r="I3931" i="5"/>
  <c r="C3931" i="5"/>
  <c r="I3930" i="5"/>
  <c r="C3930" i="5"/>
  <c r="I3929" i="5"/>
  <c r="C3929" i="5"/>
  <c r="I3928" i="5"/>
  <c r="C3928" i="5"/>
  <c r="I3927" i="5"/>
  <c r="C3927" i="5"/>
  <c r="I3926" i="5"/>
  <c r="C3926" i="5"/>
  <c r="I3925" i="5"/>
  <c r="C3925" i="5"/>
  <c r="I3924" i="5"/>
  <c r="C3924" i="5"/>
  <c r="I3923" i="5"/>
  <c r="C3923" i="5"/>
  <c r="I3922" i="5"/>
  <c r="C3922" i="5"/>
  <c r="I3921" i="5"/>
  <c r="C3921" i="5"/>
  <c r="I3920" i="5"/>
  <c r="C3920" i="5"/>
  <c r="I3919" i="5"/>
  <c r="C3919" i="5"/>
  <c r="I3918" i="5"/>
  <c r="C3918" i="5"/>
  <c r="I3917" i="5"/>
  <c r="C3917" i="5"/>
  <c r="I3916" i="5"/>
  <c r="C3916" i="5"/>
  <c r="I3915" i="5"/>
  <c r="C3915" i="5"/>
  <c r="I3914" i="5"/>
  <c r="C3914" i="5"/>
  <c r="I3913" i="5"/>
  <c r="C3913" i="5"/>
  <c r="I3912" i="5"/>
  <c r="C3912" i="5"/>
  <c r="I3911" i="5"/>
  <c r="C3911" i="5"/>
  <c r="I3910" i="5"/>
  <c r="C3910" i="5"/>
  <c r="I3909" i="5"/>
  <c r="C3909" i="5"/>
  <c r="I3908" i="5"/>
  <c r="C3908" i="5"/>
  <c r="I3907" i="5"/>
  <c r="C3907" i="5"/>
  <c r="I3906" i="5"/>
  <c r="C3906" i="5"/>
  <c r="I3905" i="5"/>
  <c r="C3905" i="5"/>
  <c r="I3904" i="5"/>
  <c r="C3904" i="5"/>
  <c r="I3903" i="5"/>
  <c r="C3903" i="5"/>
  <c r="I3902" i="5"/>
  <c r="C3902" i="5"/>
  <c r="I3901" i="5"/>
  <c r="C3901" i="5"/>
  <c r="I3900" i="5"/>
  <c r="C3900" i="5"/>
  <c r="I3899" i="5"/>
  <c r="C3899" i="5"/>
  <c r="I3898" i="5"/>
  <c r="C3898" i="5"/>
  <c r="I3897" i="5"/>
  <c r="C3897" i="5"/>
  <c r="I3896" i="5"/>
  <c r="C3896" i="5"/>
  <c r="I3895" i="5"/>
  <c r="C3895" i="5"/>
  <c r="I3894" i="5"/>
  <c r="C3894" i="5"/>
  <c r="I3893" i="5"/>
  <c r="C3893" i="5"/>
  <c r="I3892" i="5"/>
  <c r="C3892" i="5"/>
  <c r="I3891" i="5"/>
  <c r="C3891" i="5"/>
  <c r="I3890" i="5"/>
  <c r="C3890" i="5"/>
  <c r="I3889" i="5"/>
  <c r="C3889" i="5"/>
  <c r="I3888" i="5"/>
  <c r="C3888" i="5"/>
  <c r="I3887" i="5"/>
  <c r="C3887" i="5"/>
  <c r="I3886" i="5"/>
  <c r="C3886" i="5"/>
  <c r="I3885" i="5"/>
  <c r="C3885" i="5"/>
  <c r="I3884" i="5"/>
  <c r="C3884" i="5"/>
  <c r="I3883" i="5"/>
  <c r="C3883" i="5"/>
  <c r="I3882" i="5"/>
  <c r="C3882" i="5"/>
  <c r="I3881" i="5"/>
  <c r="C3881" i="5"/>
  <c r="I3880" i="5"/>
  <c r="C3880" i="5"/>
  <c r="I3879" i="5"/>
  <c r="C3879" i="5"/>
  <c r="I3878" i="5"/>
  <c r="C3878" i="5"/>
  <c r="I3877" i="5"/>
  <c r="C3877" i="5"/>
  <c r="I3876" i="5"/>
  <c r="C3876" i="5"/>
  <c r="I3875" i="5"/>
  <c r="C3875" i="5"/>
  <c r="I3874" i="5"/>
  <c r="C3874" i="5"/>
  <c r="I3873" i="5"/>
  <c r="C3873" i="5"/>
  <c r="I3872" i="5"/>
  <c r="C3872" i="5"/>
  <c r="I3871" i="5"/>
  <c r="C3871" i="5"/>
  <c r="I3870" i="5"/>
  <c r="C3870" i="5"/>
  <c r="I3869" i="5"/>
  <c r="C3869" i="5"/>
  <c r="I3868" i="5"/>
  <c r="C3868" i="5"/>
  <c r="I3867" i="5"/>
  <c r="C3867" i="5"/>
  <c r="I3866" i="5"/>
  <c r="C3866" i="5"/>
  <c r="I3865" i="5"/>
  <c r="C3865" i="5"/>
  <c r="I3864" i="5"/>
  <c r="C3864" i="5"/>
  <c r="I3863" i="5"/>
  <c r="C3863" i="5"/>
  <c r="I3862" i="5"/>
  <c r="C3862" i="5"/>
  <c r="I3861" i="5"/>
  <c r="C3861" i="5"/>
  <c r="I3860" i="5"/>
  <c r="C3860" i="5"/>
  <c r="I3859" i="5"/>
  <c r="C3859" i="5"/>
  <c r="I3858" i="5"/>
  <c r="C3858" i="5"/>
  <c r="I3857" i="5"/>
  <c r="C3857" i="5"/>
  <c r="I3856" i="5"/>
  <c r="C3856" i="5"/>
  <c r="I3855" i="5"/>
  <c r="C3855" i="5"/>
  <c r="I3854" i="5"/>
  <c r="C3854" i="5"/>
  <c r="I3853" i="5"/>
  <c r="C3853" i="5"/>
  <c r="I3852" i="5"/>
  <c r="C3852" i="5"/>
  <c r="I3851" i="5"/>
  <c r="C3851" i="5"/>
  <c r="I3850" i="5"/>
  <c r="C3850" i="5"/>
  <c r="I3849" i="5"/>
  <c r="C3849" i="5"/>
  <c r="I3848" i="5"/>
  <c r="C3848" i="5"/>
  <c r="I3847" i="5"/>
  <c r="C3847" i="5"/>
  <c r="I3846" i="5"/>
  <c r="C3846" i="5"/>
  <c r="I3845" i="5"/>
  <c r="C3845" i="5"/>
  <c r="I3844" i="5"/>
  <c r="C3844" i="5"/>
  <c r="I3843" i="5"/>
  <c r="C3843" i="5"/>
  <c r="I3842" i="5"/>
  <c r="C3842" i="5"/>
  <c r="I3841" i="5"/>
  <c r="C3841" i="5"/>
  <c r="I3840" i="5"/>
  <c r="C3840" i="5"/>
  <c r="I3839" i="5"/>
  <c r="C3839" i="5"/>
  <c r="I3838" i="5"/>
  <c r="C3838" i="5"/>
  <c r="I3837" i="5"/>
  <c r="C3837" i="5"/>
  <c r="I3836" i="5"/>
  <c r="C3836" i="5"/>
  <c r="I3835" i="5"/>
  <c r="C3835" i="5"/>
  <c r="I3834" i="5"/>
  <c r="C3834" i="5"/>
  <c r="I3833" i="5"/>
  <c r="C3833" i="5"/>
  <c r="I3832" i="5"/>
  <c r="C3832" i="5"/>
  <c r="I3831" i="5"/>
  <c r="C3831" i="5"/>
  <c r="I3830" i="5"/>
  <c r="C3830" i="5"/>
  <c r="I3829" i="5"/>
  <c r="C3829" i="5"/>
  <c r="I3828" i="5"/>
  <c r="C3828" i="5"/>
  <c r="I3827" i="5"/>
  <c r="C3827" i="5"/>
  <c r="I3826" i="5"/>
  <c r="C3826" i="5"/>
  <c r="I3825" i="5"/>
  <c r="C3825" i="5"/>
  <c r="I3824" i="5"/>
  <c r="C3824" i="5"/>
  <c r="I3823" i="5"/>
  <c r="C3823" i="5"/>
  <c r="I3822" i="5"/>
  <c r="C3822" i="5"/>
  <c r="I3821" i="5"/>
  <c r="C3821" i="5"/>
  <c r="I3820" i="5"/>
  <c r="C3820" i="5"/>
  <c r="I3819" i="5"/>
  <c r="C3819" i="5"/>
  <c r="I3818" i="5"/>
  <c r="C3818" i="5"/>
  <c r="I3817" i="5"/>
  <c r="C3817" i="5"/>
  <c r="I3816" i="5"/>
  <c r="C3816" i="5"/>
  <c r="I3815" i="5"/>
  <c r="C3815" i="5"/>
  <c r="I3814" i="5"/>
  <c r="C3814" i="5"/>
  <c r="I3813" i="5"/>
  <c r="C3813" i="5"/>
  <c r="I3812" i="5"/>
  <c r="C3812" i="5"/>
  <c r="I3811" i="5"/>
  <c r="C3811" i="5"/>
  <c r="I3810" i="5"/>
  <c r="C3810" i="5"/>
  <c r="I3809" i="5"/>
  <c r="C3809" i="5"/>
  <c r="I3808" i="5"/>
  <c r="C3808" i="5"/>
  <c r="I3807" i="5"/>
  <c r="C3807" i="5"/>
  <c r="I3806" i="5"/>
  <c r="C3806" i="5"/>
  <c r="I3805" i="5"/>
  <c r="C3805" i="5"/>
  <c r="I3804" i="5"/>
  <c r="C3804" i="5"/>
  <c r="I3803" i="5"/>
  <c r="C3803" i="5"/>
  <c r="I3802" i="5"/>
  <c r="C3802" i="5"/>
  <c r="I3801" i="5"/>
  <c r="C3801" i="5"/>
  <c r="I3800" i="5"/>
  <c r="C3800" i="5"/>
  <c r="I3799" i="5"/>
  <c r="C3799" i="5"/>
  <c r="I3798" i="5"/>
  <c r="C3798" i="5"/>
  <c r="I3797" i="5"/>
  <c r="C3797" i="5"/>
  <c r="I3796" i="5"/>
  <c r="C3796" i="5"/>
  <c r="I3795" i="5"/>
  <c r="C3795" i="5"/>
  <c r="I3794" i="5"/>
  <c r="C3794" i="5"/>
  <c r="I3793" i="5"/>
  <c r="C3793" i="5"/>
  <c r="I3792" i="5"/>
  <c r="C3792" i="5"/>
  <c r="I3791" i="5"/>
  <c r="C3791" i="5"/>
  <c r="I3790" i="5"/>
  <c r="C3790" i="5"/>
  <c r="I3789" i="5"/>
  <c r="C3789" i="5"/>
  <c r="I3788" i="5"/>
  <c r="C3788" i="5"/>
  <c r="I3787" i="5"/>
  <c r="C3787" i="5"/>
  <c r="I3786" i="5"/>
  <c r="C3786" i="5"/>
  <c r="I3785" i="5"/>
  <c r="C3785" i="5"/>
  <c r="I3784" i="5"/>
  <c r="C3784" i="5"/>
  <c r="I3783" i="5"/>
  <c r="C3783" i="5"/>
  <c r="I3782" i="5"/>
  <c r="C3782" i="5"/>
  <c r="I3781" i="5"/>
  <c r="C3781" i="5"/>
  <c r="I3780" i="5"/>
  <c r="C3780" i="5"/>
  <c r="I3779" i="5"/>
  <c r="C3779" i="5"/>
  <c r="I3778" i="5"/>
  <c r="C3778" i="5"/>
  <c r="I3777" i="5"/>
  <c r="C3777" i="5"/>
  <c r="I3776" i="5"/>
  <c r="C3776" i="5"/>
  <c r="I3775" i="5"/>
  <c r="C3775" i="5"/>
  <c r="I3774" i="5"/>
  <c r="C3774" i="5"/>
  <c r="I3773" i="5"/>
  <c r="C3773" i="5"/>
  <c r="I3772" i="5"/>
  <c r="C3772" i="5"/>
  <c r="I3771" i="5"/>
  <c r="C3771" i="5"/>
  <c r="I3770" i="5"/>
  <c r="C3770" i="5"/>
  <c r="I3769" i="5"/>
  <c r="C3769" i="5"/>
  <c r="I3768" i="5"/>
  <c r="C3768" i="5"/>
  <c r="I3767" i="5"/>
  <c r="C3767" i="5"/>
  <c r="I3766" i="5"/>
  <c r="C3766" i="5"/>
  <c r="I3765" i="5"/>
  <c r="C3765" i="5"/>
  <c r="I3764" i="5"/>
  <c r="C3764" i="5"/>
  <c r="I3763" i="5"/>
  <c r="C3763" i="5"/>
  <c r="I3762" i="5"/>
  <c r="C3762" i="5"/>
  <c r="I3761" i="5"/>
  <c r="C3761" i="5"/>
  <c r="I3760" i="5"/>
  <c r="C3760" i="5"/>
  <c r="I3759" i="5"/>
  <c r="C3759" i="5"/>
  <c r="I3758" i="5"/>
  <c r="C3758" i="5"/>
  <c r="I3757" i="5"/>
  <c r="C3757" i="5"/>
  <c r="I3756" i="5"/>
  <c r="C3756" i="5"/>
  <c r="I3755" i="5"/>
  <c r="C3755" i="5"/>
  <c r="I3754" i="5"/>
  <c r="C3754" i="5"/>
  <c r="I3753" i="5"/>
  <c r="C3753" i="5"/>
  <c r="I3752" i="5"/>
  <c r="C3752" i="5"/>
  <c r="I3751" i="5"/>
  <c r="C3751" i="5"/>
  <c r="I3750" i="5"/>
  <c r="C3750" i="5"/>
  <c r="I3749" i="5"/>
  <c r="C3749" i="5"/>
  <c r="I3748" i="5"/>
  <c r="C3748" i="5"/>
  <c r="I3747" i="5"/>
  <c r="C3747" i="5"/>
  <c r="I3746" i="5"/>
  <c r="C3746" i="5"/>
  <c r="I3745" i="5"/>
  <c r="C3745" i="5"/>
  <c r="I3744" i="5"/>
  <c r="C3744" i="5"/>
  <c r="I3743" i="5"/>
  <c r="C3743" i="5"/>
  <c r="I3742" i="5"/>
  <c r="C3742" i="5"/>
  <c r="I3741" i="5"/>
  <c r="C3741" i="5"/>
  <c r="I3740" i="5"/>
  <c r="C3740" i="5"/>
  <c r="I3739" i="5"/>
  <c r="C3739" i="5"/>
  <c r="I3738" i="5"/>
  <c r="C3738" i="5"/>
  <c r="I3737" i="5"/>
  <c r="C3737" i="5"/>
  <c r="I3736" i="5"/>
  <c r="C3736" i="5"/>
  <c r="I3735" i="5"/>
  <c r="C3735" i="5"/>
  <c r="I3734" i="5"/>
  <c r="C3734" i="5"/>
  <c r="I3733" i="5"/>
  <c r="C3733" i="5"/>
  <c r="I3732" i="5"/>
  <c r="C3732" i="5"/>
  <c r="I3731" i="5"/>
  <c r="C3731" i="5"/>
  <c r="I3730" i="5"/>
  <c r="C3730" i="5"/>
  <c r="I3729" i="5"/>
  <c r="C3729" i="5"/>
  <c r="I3728" i="5"/>
  <c r="C3728" i="5"/>
  <c r="I3727" i="5"/>
  <c r="C3727" i="5"/>
  <c r="I3726" i="5"/>
  <c r="C3726" i="5"/>
  <c r="I3725" i="5"/>
  <c r="C3725" i="5"/>
  <c r="I3724" i="5"/>
  <c r="C3724" i="5"/>
  <c r="I3723" i="5"/>
  <c r="C3723" i="5"/>
  <c r="I3722" i="5"/>
  <c r="C3722" i="5"/>
  <c r="I3721" i="5"/>
  <c r="C3721" i="5"/>
  <c r="I3720" i="5"/>
  <c r="C3720" i="5"/>
  <c r="I3719" i="5"/>
  <c r="C3719" i="5"/>
  <c r="I3718" i="5"/>
  <c r="C3718" i="5"/>
  <c r="I3717" i="5"/>
  <c r="C3717" i="5"/>
  <c r="I3716" i="5"/>
  <c r="C3716" i="5"/>
  <c r="I3715" i="5"/>
  <c r="C3715" i="5"/>
  <c r="I3714" i="5"/>
  <c r="C3714" i="5"/>
  <c r="I3713" i="5"/>
  <c r="C3713" i="5"/>
  <c r="I3712" i="5"/>
  <c r="C3712" i="5"/>
  <c r="I3711" i="5"/>
  <c r="C3711" i="5"/>
  <c r="I3710" i="5"/>
  <c r="C3710" i="5"/>
  <c r="I3709" i="5"/>
  <c r="C3709" i="5"/>
  <c r="I3708" i="5"/>
  <c r="C3708" i="5"/>
  <c r="I3707" i="5"/>
  <c r="C3707" i="5"/>
  <c r="I3706" i="5"/>
  <c r="C3706" i="5"/>
  <c r="I3705" i="5"/>
  <c r="C3705" i="5"/>
  <c r="I3704" i="5"/>
  <c r="C3704" i="5"/>
  <c r="I3703" i="5"/>
  <c r="C3703" i="5"/>
  <c r="I3702" i="5"/>
  <c r="C3702" i="5"/>
  <c r="I3701" i="5"/>
  <c r="C3701" i="5"/>
  <c r="I3700" i="5"/>
  <c r="C3700" i="5"/>
  <c r="I3699" i="5"/>
  <c r="C3699" i="5"/>
  <c r="I3698" i="5"/>
  <c r="C3698" i="5"/>
  <c r="I3697" i="5"/>
  <c r="C3697" i="5"/>
  <c r="I3696" i="5"/>
  <c r="C3696" i="5"/>
  <c r="I3695" i="5"/>
  <c r="C3695" i="5"/>
  <c r="I3694" i="5"/>
  <c r="C3694" i="5"/>
  <c r="I3693" i="5"/>
  <c r="C3693" i="5"/>
  <c r="I3692" i="5"/>
  <c r="C3692" i="5"/>
  <c r="I3691" i="5"/>
  <c r="C3691" i="5"/>
  <c r="I3690" i="5"/>
  <c r="C3690" i="5"/>
  <c r="I3689" i="5"/>
  <c r="C3689" i="5"/>
  <c r="I3688" i="5"/>
  <c r="C3688" i="5"/>
  <c r="I3687" i="5"/>
  <c r="C3687" i="5"/>
  <c r="I3686" i="5"/>
  <c r="C3686" i="5"/>
  <c r="I3685" i="5"/>
  <c r="C3685" i="5"/>
  <c r="I3684" i="5"/>
  <c r="C3684" i="5"/>
  <c r="I3683" i="5"/>
  <c r="C3683" i="5"/>
  <c r="I3682" i="5"/>
  <c r="C3682" i="5"/>
  <c r="I3681" i="5"/>
  <c r="C3681" i="5"/>
  <c r="I3680" i="5"/>
  <c r="C3680" i="5"/>
  <c r="I3679" i="5"/>
  <c r="C3679" i="5"/>
  <c r="I3678" i="5"/>
  <c r="C3678" i="5"/>
  <c r="I3677" i="5"/>
  <c r="C3677" i="5"/>
  <c r="I3676" i="5"/>
  <c r="C3676" i="5"/>
  <c r="I3675" i="5"/>
  <c r="C3675" i="5"/>
  <c r="I3674" i="5"/>
  <c r="C3674" i="5"/>
  <c r="I3673" i="5"/>
  <c r="C3673" i="5"/>
  <c r="I3672" i="5"/>
  <c r="C3672" i="5"/>
  <c r="I3671" i="5"/>
  <c r="C3671" i="5"/>
  <c r="I3670" i="5"/>
  <c r="C3670" i="5"/>
  <c r="I3669" i="5"/>
  <c r="C3669" i="5"/>
  <c r="I3668" i="5"/>
  <c r="C3668" i="5"/>
  <c r="I3667" i="5"/>
  <c r="C3667" i="5"/>
  <c r="I3666" i="5"/>
  <c r="C3666" i="5"/>
  <c r="I3665" i="5"/>
  <c r="C3665" i="5"/>
  <c r="I3664" i="5"/>
  <c r="C3664" i="5"/>
  <c r="I3663" i="5"/>
  <c r="C3663" i="5"/>
  <c r="I3662" i="5"/>
  <c r="C3662" i="5"/>
  <c r="I3661" i="5"/>
  <c r="C3661" i="5"/>
  <c r="I3660" i="5"/>
  <c r="C3660" i="5"/>
  <c r="I3659" i="5"/>
  <c r="C3659" i="5"/>
  <c r="I3658" i="5"/>
  <c r="C3658" i="5"/>
  <c r="I3657" i="5"/>
  <c r="C3657" i="5"/>
  <c r="I3656" i="5"/>
  <c r="C3656" i="5"/>
  <c r="I3655" i="5"/>
  <c r="C3655" i="5"/>
  <c r="I3654" i="5"/>
  <c r="C3654" i="5"/>
  <c r="I3653" i="5"/>
  <c r="C3653" i="5"/>
  <c r="I3652" i="5"/>
  <c r="C3652" i="5"/>
  <c r="I3651" i="5"/>
  <c r="C3651" i="5"/>
  <c r="I3650" i="5"/>
  <c r="C3650" i="5"/>
  <c r="I3649" i="5"/>
  <c r="C3649" i="5"/>
  <c r="I3648" i="5"/>
  <c r="C3648" i="5"/>
  <c r="I3647" i="5"/>
  <c r="C3647" i="5"/>
  <c r="I3646" i="5"/>
  <c r="C3646" i="5"/>
  <c r="I3645" i="5"/>
  <c r="C3645" i="5"/>
  <c r="I3644" i="5"/>
  <c r="C3644" i="5"/>
  <c r="I3643" i="5"/>
  <c r="C3643" i="5"/>
  <c r="I3642" i="5"/>
  <c r="C3642" i="5"/>
  <c r="I3641" i="5"/>
  <c r="C3641" i="5"/>
  <c r="I3640" i="5"/>
  <c r="C3640" i="5"/>
  <c r="I3639" i="5"/>
  <c r="C3639" i="5"/>
  <c r="I3638" i="5"/>
  <c r="C3638" i="5"/>
  <c r="I3637" i="5"/>
  <c r="C3637" i="5"/>
  <c r="I3636" i="5"/>
  <c r="C3636" i="5"/>
  <c r="I3635" i="5"/>
  <c r="C3635" i="5"/>
  <c r="I3634" i="5"/>
  <c r="C3634" i="5"/>
  <c r="I3633" i="5"/>
  <c r="C3633" i="5"/>
  <c r="I3632" i="5"/>
  <c r="C3632" i="5"/>
  <c r="I3631" i="5"/>
  <c r="C3631" i="5"/>
  <c r="I3630" i="5"/>
  <c r="C3630" i="5"/>
  <c r="I3629" i="5"/>
  <c r="C3629" i="5"/>
  <c r="I3628" i="5"/>
  <c r="C3628" i="5"/>
  <c r="I3627" i="5"/>
  <c r="C3627" i="5"/>
  <c r="I3626" i="5"/>
  <c r="C3626" i="5"/>
  <c r="I3625" i="5"/>
  <c r="C3625" i="5"/>
  <c r="I3624" i="5"/>
  <c r="C3624" i="5"/>
  <c r="I3623" i="5"/>
  <c r="C3623" i="5"/>
  <c r="I3622" i="5"/>
  <c r="C3622" i="5"/>
  <c r="I3621" i="5"/>
  <c r="C3621" i="5"/>
  <c r="I3620" i="5"/>
  <c r="C3620" i="5"/>
  <c r="I3619" i="5"/>
  <c r="C3619" i="5"/>
  <c r="I3618" i="5"/>
  <c r="C3618" i="5"/>
  <c r="I3617" i="5"/>
  <c r="C3617" i="5"/>
  <c r="I3616" i="5"/>
  <c r="C3616" i="5"/>
  <c r="I3615" i="5"/>
  <c r="C3615" i="5"/>
  <c r="I3614" i="5"/>
  <c r="C3614" i="5"/>
  <c r="I3613" i="5"/>
  <c r="C3613" i="5"/>
  <c r="I3612" i="5"/>
  <c r="C3612" i="5"/>
  <c r="I3611" i="5"/>
  <c r="C3611" i="5"/>
  <c r="I3610" i="5"/>
  <c r="C3610" i="5"/>
  <c r="I3609" i="5"/>
  <c r="C3609" i="5"/>
  <c r="I3608" i="5"/>
  <c r="C3608" i="5"/>
  <c r="I3607" i="5"/>
  <c r="C3607" i="5"/>
  <c r="I3606" i="5"/>
  <c r="C3606" i="5"/>
  <c r="I3605" i="5"/>
  <c r="C3605" i="5"/>
  <c r="I3604" i="5"/>
  <c r="C3604" i="5"/>
  <c r="I3603" i="5"/>
  <c r="C3603" i="5"/>
  <c r="I3602" i="5"/>
  <c r="C3602" i="5"/>
  <c r="I3601" i="5"/>
  <c r="C3601" i="5"/>
  <c r="I3600" i="5"/>
  <c r="C3600" i="5"/>
  <c r="I3599" i="5"/>
  <c r="C3599" i="5"/>
  <c r="I3598" i="5"/>
  <c r="C3598" i="5"/>
  <c r="I3597" i="5"/>
  <c r="C3597" i="5"/>
  <c r="I3596" i="5"/>
  <c r="C3596" i="5"/>
  <c r="I3595" i="5"/>
  <c r="C3595" i="5"/>
  <c r="I3594" i="5"/>
  <c r="C3594" i="5"/>
  <c r="I3593" i="5"/>
  <c r="C3593" i="5"/>
  <c r="I3592" i="5"/>
  <c r="C3592" i="5"/>
  <c r="I3591" i="5"/>
  <c r="C3591" i="5"/>
  <c r="I3590" i="5"/>
  <c r="C3590" i="5"/>
  <c r="I3589" i="5"/>
  <c r="C3589" i="5"/>
  <c r="I3588" i="5"/>
  <c r="C3588" i="5"/>
  <c r="I3587" i="5"/>
  <c r="C3587" i="5"/>
  <c r="I3586" i="5"/>
  <c r="C3586" i="5"/>
  <c r="I3585" i="5"/>
  <c r="C3585" i="5"/>
  <c r="I3584" i="5"/>
  <c r="C3584" i="5"/>
  <c r="I3583" i="5"/>
  <c r="C3583" i="5"/>
  <c r="I3582" i="5"/>
  <c r="C3582" i="5"/>
  <c r="I3581" i="5"/>
  <c r="C3581" i="5"/>
  <c r="I3580" i="5"/>
  <c r="C3580" i="5"/>
  <c r="I3579" i="5"/>
  <c r="C3579" i="5"/>
  <c r="I3578" i="5"/>
  <c r="C3578" i="5"/>
  <c r="I3577" i="5"/>
  <c r="C3577" i="5"/>
  <c r="I3576" i="5"/>
  <c r="C3576" i="5"/>
  <c r="I3575" i="5"/>
  <c r="C3575" i="5"/>
  <c r="I3574" i="5"/>
  <c r="C3574" i="5"/>
  <c r="I3573" i="5"/>
  <c r="C3573" i="5"/>
  <c r="I3572" i="5"/>
  <c r="C3572" i="5"/>
  <c r="I3571" i="5"/>
  <c r="C3571" i="5"/>
  <c r="I3570" i="5"/>
  <c r="C3570" i="5"/>
  <c r="I3569" i="5"/>
  <c r="C3569" i="5"/>
  <c r="I3568" i="5"/>
  <c r="C3568" i="5"/>
  <c r="I3567" i="5"/>
  <c r="C3567" i="5"/>
  <c r="I3566" i="5"/>
  <c r="C3566" i="5"/>
  <c r="I3565" i="5"/>
  <c r="C3565" i="5"/>
  <c r="I3564" i="5"/>
  <c r="C3564" i="5"/>
  <c r="I3563" i="5"/>
  <c r="C3563" i="5"/>
  <c r="I3562" i="5"/>
  <c r="C3562" i="5"/>
  <c r="I3561" i="5"/>
  <c r="C3561" i="5"/>
  <c r="I3560" i="5"/>
  <c r="C3560" i="5"/>
  <c r="I3559" i="5"/>
  <c r="C3559" i="5"/>
  <c r="I3558" i="5"/>
  <c r="C3558" i="5"/>
  <c r="I3557" i="5"/>
  <c r="C3557" i="5"/>
  <c r="I3556" i="5"/>
  <c r="C3556" i="5"/>
  <c r="I3555" i="5"/>
  <c r="C3555" i="5"/>
  <c r="I3554" i="5"/>
  <c r="C3554" i="5"/>
  <c r="I3553" i="5"/>
  <c r="C3553" i="5"/>
  <c r="I3552" i="5"/>
  <c r="C3552" i="5"/>
  <c r="I3551" i="5"/>
  <c r="C3551" i="5"/>
  <c r="I3550" i="5"/>
  <c r="C3550" i="5"/>
  <c r="I3549" i="5"/>
  <c r="C3549" i="5"/>
  <c r="I3548" i="5"/>
  <c r="C3548" i="5"/>
  <c r="I3547" i="5"/>
  <c r="C3547" i="5"/>
  <c r="I3546" i="5"/>
  <c r="C3546" i="5"/>
  <c r="I3545" i="5"/>
  <c r="C3545" i="5"/>
  <c r="I3544" i="5"/>
  <c r="C3544" i="5"/>
  <c r="I3543" i="5"/>
  <c r="C3543" i="5"/>
  <c r="I3542" i="5"/>
  <c r="C3542" i="5"/>
  <c r="I3541" i="5"/>
  <c r="C3541" i="5"/>
  <c r="I3540" i="5"/>
  <c r="C3540" i="5"/>
  <c r="I3539" i="5"/>
  <c r="C3539" i="5"/>
  <c r="I3538" i="5"/>
  <c r="C3538" i="5"/>
  <c r="I3537" i="5"/>
  <c r="C3537" i="5"/>
  <c r="I3536" i="5"/>
  <c r="C3536" i="5"/>
  <c r="I3535" i="5"/>
  <c r="C3535" i="5"/>
  <c r="I3534" i="5"/>
  <c r="C3534" i="5"/>
  <c r="I3533" i="5"/>
  <c r="C3533" i="5"/>
  <c r="I3532" i="5"/>
  <c r="C3532" i="5"/>
  <c r="I3531" i="5"/>
  <c r="C3531" i="5"/>
  <c r="I3530" i="5"/>
  <c r="C3530" i="5"/>
  <c r="I3529" i="5"/>
  <c r="C3529" i="5"/>
  <c r="I3528" i="5"/>
  <c r="C3528" i="5"/>
  <c r="I3527" i="5"/>
  <c r="C3527" i="5"/>
  <c r="I3526" i="5"/>
  <c r="C3526" i="5"/>
  <c r="I3525" i="5"/>
  <c r="C3525" i="5"/>
  <c r="I3524" i="5"/>
  <c r="C3524" i="5"/>
  <c r="I3523" i="5"/>
  <c r="C3523" i="5"/>
  <c r="I3522" i="5"/>
  <c r="C3522" i="5"/>
  <c r="I3521" i="5"/>
  <c r="C3521" i="5"/>
  <c r="I3520" i="5"/>
  <c r="C3520" i="5"/>
  <c r="I3519" i="5"/>
  <c r="C3519" i="5"/>
  <c r="I3518" i="5"/>
  <c r="C3518" i="5"/>
  <c r="I3517" i="5"/>
  <c r="C3517" i="5"/>
  <c r="I3516" i="5"/>
  <c r="C3516" i="5"/>
  <c r="I3515" i="5"/>
  <c r="C3515" i="5"/>
  <c r="I3514" i="5"/>
  <c r="C3514" i="5"/>
  <c r="I3513" i="5"/>
  <c r="C3513" i="5"/>
  <c r="I3512" i="5"/>
  <c r="C3512" i="5"/>
  <c r="I3511" i="5"/>
  <c r="C3511" i="5"/>
  <c r="I3510" i="5"/>
  <c r="C3510" i="5"/>
  <c r="I3509" i="5"/>
  <c r="C3509" i="5"/>
  <c r="I3508" i="5"/>
  <c r="C3508" i="5"/>
  <c r="I3507" i="5"/>
  <c r="C3507" i="5"/>
  <c r="I3506" i="5"/>
  <c r="C3506" i="5"/>
  <c r="I3505" i="5"/>
  <c r="C3505" i="5"/>
  <c r="I3504" i="5"/>
  <c r="C3504" i="5"/>
  <c r="I3503" i="5"/>
  <c r="C3503" i="5"/>
  <c r="I3502" i="5"/>
  <c r="C3502" i="5"/>
  <c r="I3501" i="5"/>
  <c r="C3501" i="5"/>
  <c r="I3500" i="5"/>
  <c r="C3500" i="5"/>
  <c r="I3499" i="5"/>
  <c r="C3499" i="5"/>
  <c r="I3498" i="5"/>
  <c r="C3498" i="5"/>
  <c r="I3497" i="5"/>
  <c r="C3497" i="5"/>
  <c r="I3496" i="5"/>
  <c r="C3496" i="5"/>
  <c r="I3495" i="5"/>
  <c r="C3495" i="5"/>
  <c r="I3494" i="5"/>
  <c r="C3494" i="5"/>
  <c r="I3493" i="5"/>
  <c r="C3493" i="5"/>
  <c r="I3492" i="5"/>
  <c r="C3492" i="5"/>
  <c r="I3491" i="5"/>
  <c r="C3491" i="5"/>
  <c r="I3490" i="5"/>
  <c r="C3490" i="5"/>
  <c r="I3489" i="5"/>
  <c r="C3489" i="5"/>
  <c r="I3488" i="5"/>
  <c r="C3488" i="5"/>
  <c r="I3487" i="5"/>
  <c r="C3487" i="5"/>
  <c r="I3486" i="5"/>
  <c r="C3486" i="5"/>
  <c r="I3485" i="5"/>
  <c r="C3485" i="5"/>
  <c r="I3484" i="5"/>
  <c r="C3484" i="5"/>
  <c r="I3483" i="5"/>
  <c r="C3483" i="5"/>
  <c r="I3482" i="5"/>
  <c r="C3482" i="5"/>
  <c r="I3481" i="5"/>
  <c r="C3481" i="5"/>
  <c r="I3480" i="5"/>
  <c r="C3480" i="5"/>
  <c r="I3479" i="5"/>
  <c r="C3479" i="5"/>
  <c r="I3478" i="5"/>
  <c r="C3478" i="5"/>
  <c r="I3477" i="5"/>
  <c r="C3477" i="5"/>
  <c r="I3476" i="5"/>
  <c r="C3476" i="5"/>
  <c r="I3475" i="5"/>
  <c r="C3475" i="5"/>
  <c r="I3474" i="5"/>
  <c r="C3474" i="5"/>
  <c r="I3473" i="5"/>
  <c r="C3473" i="5"/>
  <c r="I3472" i="5"/>
  <c r="C3472" i="5"/>
  <c r="I3471" i="5"/>
  <c r="C3471" i="5"/>
  <c r="I3470" i="5"/>
  <c r="C3470" i="5"/>
  <c r="I3469" i="5"/>
  <c r="C3469" i="5"/>
  <c r="I3468" i="5"/>
  <c r="C3468" i="5"/>
  <c r="I3467" i="5"/>
  <c r="C3467" i="5"/>
  <c r="I3466" i="5"/>
  <c r="C3466" i="5"/>
  <c r="I3465" i="5"/>
  <c r="C3465" i="5"/>
  <c r="I3464" i="5"/>
  <c r="C3464" i="5"/>
  <c r="I3463" i="5"/>
  <c r="C3463" i="5"/>
  <c r="I3462" i="5"/>
  <c r="C3462" i="5"/>
  <c r="I3461" i="5"/>
  <c r="C3461" i="5"/>
  <c r="I3460" i="5"/>
  <c r="C3460" i="5"/>
  <c r="I3459" i="5"/>
  <c r="C3459" i="5"/>
  <c r="I3458" i="5"/>
  <c r="C3458" i="5"/>
  <c r="I3457" i="5"/>
  <c r="C3457" i="5"/>
  <c r="I3456" i="5"/>
  <c r="C3456" i="5"/>
  <c r="I3455" i="5"/>
  <c r="C3455" i="5"/>
  <c r="I3454" i="5"/>
  <c r="C3454" i="5"/>
  <c r="I3453" i="5"/>
  <c r="C3453" i="5"/>
  <c r="I3452" i="5"/>
  <c r="C3452" i="5"/>
  <c r="I3451" i="5"/>
  <c r="C3451" i="5"/>
  <c r="I3450" i="5"/>
  <c r="C3450" i="5"/>
  <c r="I3449" i="5"/>
  <c r="C3449" i="5"/>
  <c r="I3448" i="5"/>
  <c r="C3448" i="5"/>
  <c r="I3447" i="5"/>
  <c r="C3447" i="5"/>
  <c r="I3446" i="5"/>
  <c r="C3446" i="5"/>
  <c r="I3445" i="5"/>
  <c r="C3445" i="5"/>
  <c r="I3444" i="5"/>
  <c r="C3444" i="5"/>
  <c r="I3443" i="5"/>
  <c r="C3443" i="5"/>
  <c r="I3442" i="5"/>
  <c r="C3442" i="5"/>
  <c r="I3441" i="5"/>
  <c r="C3441" i="5"/>
  <c r="I3440" i="5"/>
  <c r="C3440" i="5"/>
  <c r="I3439" i="5"/>
  <c r="C3439" i="5"/>
  <c r="I3438" i="5"/>
  <c r="C3438" i="5"/>
  <c r="I3437" i="5"/>
  <c r="C3437" i="5"/>
  <c r="I3436" i="5"/>
  <c r="C3436" i="5"/>
  <c r="I3435" i="5"/>
  <c r="C3435" i="5"/>
  <c r="I3434" i="5"/>
  <c r="C3434" i="5"/>
  <c r="I3433" i="5"/>
  <c r="C3433" i="5"/>
  <c r="I3432" i="5"/>
  <c r="C3432" i="5"/>
  <c r="I3431" i="5"/>
  <c r="C3431" i="5"/>
  <c r="I3430" i="5"/>
  <c r="C3430" i="5"/>
  <c r="I3429" i="5"/>
  <c r="C3429" i="5"/>
  <c r="I3428" i="5"/>
  <c r="C3428" i="5"/>
  <c r="I3427" i="5"/>
  <c r="C3427" i="5"/>
  <c r="I3426" i="5"/>
  <c r="C3426" i="5"/>
  <c r="I3425" i="5"/>
  <c r="C3425" i="5"/>
  <c r="I3424" i="5"/>
  <c r="C3424" i="5"/>
  <c r="I3423" i="5"/>
  <c r="C3423" i="5"/>
  <c r="I3422" i="5"/>
  <c r="C3422" i="5"/>
  <c r="I3421" i="5"/>
  <c r="C3421" i="5"/>
  <c r="I3420" i="5"/>
  <c r="C3420" i="5"/>
  <c r="I3419" i="5"/>
  <c r="C3419" i="5"/>
  <c r="I3418" i="5"/>
  <c r="C3418" i="5"/>
  <c r="I3417" i="5"/>
  <c r="C3417" i="5"/>
  <c r="I3416" i="5"/>
  <c r="C3416" i="5"/>
  <c r="I3415" i="5"/>
  <c r="C3415" i="5"/>
  <c r="I3414" i="5"/>
  <c r="C3414" i="5"/>
  <c r="I3413" i="5"/>
  <c r="C3413" i="5"/>
  <c r="I3412" i="5"/>
  <c r="C3412" i="5"/>
  <c r="I3411" i="5"/>
  <c r="C3411" i="5"/>
  <c r="I3410" i="5"/>
  <c r="C3410" i="5"/>
  <c r="I3409" i="5"/>
  <c r="C3409" i="5"/>
  <c r="I3408" i="5"/>
  <c r="C3408" i="5"/>
  <c r="I3407" i="5"/>
  <c r="C3407" i="5"/>
  <c r="I3406" i="5"/>
  <c r="C3406" i="5"/>
  <c r="I3405" i="5"/>
  <c r="C3405" i="5"/>
  <c r="I3404" i="5"/>
  <c r="C3404" i="5"/>
  <c r="I3403" i="5"/>
  <c r="C3403" i="5"/>
  <c r="I3402" i="5"/>
  <c r="C3402" i="5"/>
  <c r="I3401" i="5"/>
  <c r="C3401" i="5"/>
  <c r="I3400" i="5"/>
  <c r="C3400" i="5"/>
  <c r="I3399" i="5"/>
  <c r="C3399" i="5"/>
  <c r="I3398" i="5"/>
  <c r="C3398" i="5"/>
  <c r="I3397" i="5"/>
  <c r="C3397" i="5"/>
  <c r="I3396" i="5"/>
  <c r="C3396" i="5"/>
  <c r="I3395" i="5"/>
  <c r="C3395" i="5"/>
  <c r="I3394" i="5"/>
  <c r="C3394" i="5"/>
  <c r="I3393" i="5"/>
  <c r="C3393" i="5"/>
  <c r="I3392" i="5"/>
  <c r="C3392" i="5"/>
  <c r="I3391" i="5"/>
  <c r="C3391" i="5"/>
  <c r="I3390" i="5"/>
  <c r="C3390" i="5"/>
  <c r="I3389" i="5"/>
  <c r="C3389" i="5"/>
  <c r="I3388" i="5"/>
  <c r="C3388" i="5"/>
  <c r="I3387" i="5"/>
  <c r="C3387" i="5"/>
  <c r="I3386" i="5"/>
  <c r="C3386" i="5"/>
  <c r="I3385" i="5"/>
  <c r="C3385" i="5"/>
  <c r="I3384" i="5"/>
  <c r="C3384" i="5"/>
  <c r="I3383" i="5"/>
  <c r="C3383" i="5"/>
  <c r="I3382" i="5"/>
  <c r="C3382" i="5"/>
  <c r="I3381" i="5"/>
  <c r="C3381" i="5"/>
  <c r="I3380" i="5"/>
  <c r="C3380" i="5"/>
  <c r="I3379" i="5"/>
  <c r="C3379" i="5"/>
  <c r="I3378" i="5"/>
  <c r="C3378" i="5"/>
  <c r="I3377" i="5"/>
  <c r="C3377" i="5"/>
  <c r="I3376" i="5"/>
  <c r="C3376" i="5"/>
  <c r="I3375" i="5"/>
  <c r="C3375" i="5"/>
  <c r="I3374" i="5"/>
  <c r="C3374" i="5"/>
  <c r="I3373" i="5"/>
  <c r="C3373" i="5"/>
  <c r="I3372" i="5"/>
  <c r="C3372" i="5"/>
  <c r="I3371" i="5"/>
  <c r="C3371" i="5"/>
  <c r="I3370" i="5"/>
  <c r="C3370" i="5"/>
  <c r="I3369" i="5"/>
  <c r="C3369" i="5"/>
  <c r="I3368" i="5"/>
  <c r="C3368" i="5"/>
  <c r="I3367" i="5"/>
  <c r="C3367" i="5"/>
  <c r="I3366" i="5"/>
  <c r="C3366" i="5"/>
  <c r="I3365" i="5"/>
  <c r="C3365" i="5"/>
  <c r="I3364" i="5"/>
  <c r="C3364" i="5"/>
  <c r="I3363" i="5"/>
  <c r="C3363" i="5"/>
  <c r="I3362" i="5"/>
  <c r="C3362" i="5"/>
  <c r="I3361" i="5"/>
  <c r="C3361" i="5"/>
  <c r="I3360" i="5"/>
  <c r="C3360" i="5"/>
  <c r="I3359" i="5"/>
  <c r="C3359" i="5"/>
  <c r="I3358" i="5"/>
  <c r="C3358" i="5"/>
  <c r="I3357" i="5"/>
  <c r="C3357" i="5"/>
  <c r="I3356" i="5"/>
  <c r="C3356" i="5"/>
  <c r="I3355" i="5"/>
  <c r="C3355" i="5"/>
  <c r="I3354" i="5"/>
  <c r="C3354" i="5"/>
  <c r="I3353" i="5"/>
  <c r="C3353" i="5"/>
  <c r="I3352" i="5"/>
  <c r="C3352" i="5"/>
  <c r="I3351" i="5"/>
  <c r="C3351" i="5"/>
  <c r="I3350" i="5"/>
  <c r="C3350" i="5"/>
  <c r="I3349" i="5"/>
  <c r="C3349" i="5"/>
  <c r="I3348" i="5"/>
  <c r="C3348" i="5"/>
  <c r="I3347" i="5"/>
  <c r="C3347" i="5"/>
  <c r="I3346" i="5"/>
  <c r="C3346" i="5"/>
  <c r="I3345" i="5"/>
  <c r="C3345" i="5"/>
  <c r="I3344" i="5"/>
  <c r="C3344" i="5"/>
  <c r="I3343" i="5"/>
  <c r="C3343" i="5"/>
  <c r="I3342" i="5"/>
  <c r="C3342" i="5"/>
  <c r="I3341" i="5"/>
  <c r="C3341" i="5"/>
  <c r="I3340" i="5"/>
  <c r="C3340" i="5"/>
  <c r="I3339" i="5"/>
  <c r="C3339" i="5"/>
  <c r="I3338" i="5"/>
  <c r="C3338" i="5"/>
  <c r="I3337" i="5"/>
  <c r="C3337" i="5"/>
  <c r="I3336" i="5"/>
  <c r="C3336" i="5"/>
  <c r="I3335" i="5"/>
  <c r="C3335" i="5"/>
  <c r="I3334" i="5"/>
  <c r="C3334" i="5"/>
  <c r="I3333" i="5"/>
  <c r="C3333" i="5"/>
  <c r="I3332" i="5"/>
  <c r="C3332" i="5"/>
  <c r="I3331" i="5"/>
  <c r="C3331" i="5"/>
  <c r="I3330" i="5"/>
  <c r="C3330" i="5"/>
  <c r="I3329" i="5"/>
  <c r="C3329" i="5"/>
  <c r="I3328" i="5"/>
  <c r="C3328" i="5"/>
  <c r="I3327" i="5"/>
  <c r="C3327" i="5"/>
  <c r="I3326" i="5"/>
  <c r="C3326" i="5"/>
  <c r="I3325" i="5"/>
  <c r="C3325" i="5"/>
  <c r="I3324" i="5"/>
  <c r="C3324" i="5"/>
  <c r="I3323" i="5"/>
  <c r="C3323" i="5"/>
  <c r="I3322" i="5"/>
  <c r="C3322" i="5"/>
  <c r="I3321" i="5"/>
  <c r="C3321" i="5"/>
  <c r="I3320" i="5"/>
  <c r="C3320" i="5"/>
  <c r="I3319" i="5"/>
  <c r="C3319" i="5"/>
  <c r="I3318" i="5"/>
  <c r="C3318" i="5"/>
  <c r="I3317" i="5"/>
  <c r="C3317" i="5"/>
  <c r="I3316" i="5"/>
  <c r="C3316" i="5"/>
  <c r="I3315" i="5"/>
  <c r="C3315" i="5"/>
  <c r="I3314" i="5"/>
  <c r="C3314" i="5"/>
  <c r="I3313" i="5"/>
  <c r="C3313" i="5"/>
  <c r="I3312" i="5"/>
  <c r="C3312" i="5"/>
  <c r="I3311" i="5"/>
  <c r="C3311" i="5"/>
  <c r="I3310" i="5"/>
  <c r="C3310" i="5"/>
  <c r="I3309" i="5"/>
  <c r="C3309" i="5"/>
  <c r="I3308" i="5"/>
  <c r="C3308" i="5"/>
  <c r="I3307" i="5"/>
  <c r="C3307" i="5"/>
  <c r="I3306" i="5"/>
  <c r="C3306" i="5"/>
  <c r="I3305" i="5"/>
  <c r="C3305" i="5"/>
  <c r="I3304" i="5"/>
  <c r="C3304" i="5"/>
  <c r="I3303" i="5"/>
  <c r="C3303" i="5"/>
  <c r="I3302" i="5"/>
  <c r="C3302" i="5"/>
  <c r="I3301" i="5"/>
  <c r="C3301" i="5"/>
  <c r="I3300" i="5"/>
  <c r="C3300" i="5"/>
  <c r="I3299" i="5"/>
  <c r="C3299" i="5"/>
  <c r="I3298" i="5"/>
  <c r="C3298" i="5"/>
  <c r="I3297" i="5"/>
  <c r="C3297" i="5"/>
  <c r="I3296" i="5"/>
  <c r="C3296" i="5"/>
  <c r="I3295" i="5"/>
  <c r="C3295" i="5"/>
  <c r="I3294" i="5"/>
  <c r="C3294" i="5"/>
  <c r="I3293" i="5"/>
  <c r="C3293" i="5"/>
  <c r="I3292" i="5"/>
  <c r="C3292" i="5"/>
  <c r="I3291" i="5"/>
  <c r="C3291" i="5"/>
  <c r="I3290" i="5"/>
  <c r="C3290" i="5"/>
  <c r="I3289" i="5"/>
  <c r="C3289" i="5"/>
  <c r="I3288" i="5"/>
  <c r="C3288" i="5"/>
  <c r="I3287" i="5"/>
  <c r="C3287" i="5"/>
  <c r="I3286" i="5"/>
  <c r="C3286" i="5"/>
  <c r="I3285" i="5"/>
  <c r="C3285" i="5"/>
  <c r="I3284" i="5"/>
  <c r="C3284" i="5"/>
  <c r="I3283" i="5"/>
  <c r="C3283" i="5"/>
  <c r="I3282" i="5"/>
  <c r="C3282" i="5"/>
  <c r="I3281" i="5"/>
  <c r="C3281" i="5"/>
  <c r="I3280" i="5"/>
  <c r="C3280" i="5"/>
  <c r="I3279" i="5"/>
  <c r="C3279" i="5"/>
  <c r="I3278" i="5"/>
  <c r="C3278" i="5"/>
  <c r="I3277" i="5"/>
  <c r="C3277" i="5"/>
  <c r="I3276" i="5"/>
  <c r="C3276" i="5"/>
  <c r="I3275" i="5"/>
  <c r="C3275" i="5"/>
  <c r="I3274" i="5"/>
  <c r="C3274" i="5"/>
  <c r="I3273" i="5"/>
  <c r="C3273" i="5"/>
  <c r="I3272" i="5"/>
  <c r="C3272" i="5"/>
  <c r="I3271" i="5"/>
  <c r="C3271" i="5"/>
  <c r="I3270" i="5"/>
  <c r="C3270" i="5"/>
  <c r="I3269" i="5"/>
  <c r="C3269" i="5"/>
  <c r="I3268" i="5"/>
  <c r="C3268" i="5"/>
  <c r="I3267" i="5"/>
  <c r="C3267" i="5"/>
  <c r="I3266" i="5"/>
  <c r="C3266" i="5"/>
  <c r="I3265" i="5"/>
  <c r="C3265" i="5"/>
  <c r="I3264" i="5"/>
  <c r="C3264" i="5"/>
  <c r="I3263" i="5"/>
  <c r="C3263" i="5"/>
  <c r="I3262" i="5"/>
  <c r="C3262" i="5"/>
  <c r="I3261" i="5"/>
  <c r="C3261" i="5"/>
  <c r="I3260" i="5"/>
  <c r="C3260" i="5"/>
  <c r="I3259" i="5"/>
  <c r="C3259" i="5"/>
  <c r="I3258" i="5"/>
  <c r="C3258" i="5"/>
  <c r="I3257" i="5"/>
  <c r="C3257" i="5"/>
  <c r="I3256" i="5"/>
  <c r="C3256" i="5"/>
  <c r="I3255" i="5"/>
  <c r="C3255" i="5"/>
  <c r="I3254" i="5"/>
  <c r="C3254" i="5"/>
  <c r="I3253" i="5"/>
  <c r="C3253" i="5"/>
  <c r="I3252" i="5"/>
  <c r="C3252" i="5"/>
  <c r="I3251" i="5"/>
  <c r="C3251" i="5"/>
  <c r="I3250" i="5"/>
  <c r="C3250" i="5"/>
  <c r="I3249" i="5"/>
  <c r="C3249" i="5"/>
  <c r="I3248" i="5"/>
  <c r="C3248" i="5"/>
  <c r="I3247" i="5"/>
  <c r="C3247" i="5"/>
  <c r="I3246" i="5"/>
  <c r="C3246" i="5"/>
  <c r="I3245" i="5"/>
  <c r="C3245" i="5"/>
  <c r="I3244" i="5"/>
  <c r="C3244" i="5"/>
  <c r="I3243" i="5"/>
  <c r="C3243" i="5"/>
  <c r="I3242" i="5"/>
  <c r="C3242" i="5"/>
  <c r="I3241" i="5"/>
  <c r="C3241" i="5"/>
  <c r="I3240" i="5"/>
  <c r="C3240" i="5"/>
  <c r="I3239" i="5"/>
  <c r="C3239" i="5"/>
  <c r="I3238" i="5"/>
  <c r="C3238" i="5"/>
  <c r="I3237" i="5"/>
  <c r="C3237" i="5"/>
  <c r="I3236" i="5"/>
  <c r="C3236" i="5"/>
  <c r="I3235" i="5"/>
  <c r="C3235" i="5"/>
  <c r="I3234" i="5"/>
  <c r="C3234" i="5"/>
  <c r="I3233" i="5"/>
  <c r="C3233" i="5"/>
  <c r="I3232" i="5"/>
  <c r="C3232" i="5"/>
  <c r="I3231" i="5"/>
  <c r="C3231" i="5"/>
  <c r="I3230" i="5"/>
  <c r="C3230" i="5"/>
  <c r="I3229" i="5"/>
  <c r="C3229" i="5"/>
  <c r="I3228" i="5"/>
  <c r="C3228" i="5"/>
  <c r="I3227" i="5"/>
  <c r="C3227" i="5"/>
  <c r="I3226" i="5"/>
  <c r="C3226" i="5"/>
  <c r="I3225" i="5"/>
  <c r="C3225" i="5"/>
  <c r="I3224" i="5"/>
  <c r="C3224" i="5"/>
  <c r="I3223" i="5"/>
  <c r="C3223" i="5"/>
  <c r="I3222" i="5"/>
  <c r="C3222" i="5"/>
  <c r="I3221" i="5"/>
  <c r="C3221" i="5"/>
  <c r="I3220" i="5"/>
  <c r="C3220" i="5"/>
  <c r="I3219" i="5"/>
  <c r="C3219" i="5"/>
  <c r="I3218" i="5"/>
  <c r="C3218" i="5"/>
  <c r="I3217" i="5"/>
  <c r="C3217" i="5"/>
  <c r="I3216" i="5"/>
  <c r="C3216" i="5"/>
  <c r="I3215" i="5"/>
  <c r="C3215" i="5"/>
  <c r="I3214" i="5"/>
  <c r="C3214" i="5"/>
  <c r="I3213" i="5"/>
  <c r="C3213" i="5"/>
  <c r="I3212" i="5"/>
  <c r="C3212" i="5"/>
  <c r="I3211" i="5"/>
  <c r="C3211" i="5"/>
  <c r="I3210" i="5"/>
  <c r="C3210" i="5"/>
  <c r="I3209" i="5"/>
  <c r="C3209" i="5"/>
  <c r="I3208" i="5"/>
  <c r="C3208" i="5"/>
  <c r="I3207" i="5"/>
  <c r="C3207" i="5"/>
  <c r="I3206" i="5"/>
  <c r="C3206" i="5"/>
  <c r="I3205" i="5"/>
  <c r="C3205" i="5"/>
  <c r="I3204" i="5"/>
  <c r="C3204" i="5"/>
  <c r="I3203" i="5"/>
  <c r="C3203" i="5"/>
  <c r="I3202" i="5"/>
  <c r="C3202" i="5"/>
  <c r="I3201" i="5"/>
  <c r="C3201" i="5"/>
  <c r="I3200" i="5"/>
  <c r="C3200" i="5"/>
  <c r="I3199" i="5"/>
  <c r="C3199" i="5"/>
  <c r="I3198" i="5"/>
  <c r="C3198" i="5"/>
  <c r="I3197" i="5"/>
  <c r="C3197" i="5"/>
  <c r="I3196" i="5"/>
  <c r="C3196" i="5"/>
  <c r="I3195" i="5"/>
  <c r="C3195" i="5"/>
  <c r="I3194" i="5"/>
  <c r="C3194" i="5"/>
  <c r="I3193" i="5"/>
  <c r="C3193" i="5"/>
  <c r="I3192" i="5"/>
  <c r="C3192" i="5"/>
  <c r="I3191" i="5"/>
  <c r="C3191" i="5"/>
  <c r="I3190" i="5"/>
  <c r="C3190" i="5"/>
  <c r="I3189" i="5"/>
  <c r="C3189" i="5"/>
  <c r="I3188" i="5"/>
  <c r="C3188" i="5"/>
  <c r="I3187" i="5"/>
  <c r="C3187" i="5"/>
  <c r="I3186" i="5"/>
  <c r="C3186" i="5"/>
  <c r="I3185" i="5"/>
  <c r="C3185" i="5"/>
  <c r="I3184" i="5"/>
  <c r="C3184" i="5"/>
  <c r="I3183" i="5"/>
  <c r="C3183" i="5"/>
  <c r="I3182" i="5"/>
  <c r="C3182" i="5"/>
  <c r="I3181" i="5"/>
  <c r="C3181" i="5"/>
  <c r="I3180" i="5"/>
  <c r="C3180" i="5"/>
  <c r="I3179" i="5"/>
  <c r="C3179" i="5"/>
  <c r="I3178" i="5"/>
  <c r="C3178" i="5"/>
  <c r="I3177" i="5"/>
  <c r="C3177" i="5"/>
  <c r="I3176" i="5"/>
  <c r="C3176" i="5"/>
  <c r="I3175" i="5"/>
  <c r="C3175" i="5"/>
  <c r="I3174" i="5"/>
  <c r="C3174" i="5"/>
  <c r="I3173" i="5"/>
  <c r="C3173" i="5"/>
  <c r="I3172" i="5"/>
  <c r="C3172" i="5"/>
  <c r="I3171" i="5"/>
  <c r="C3171" i="5"/>
  <c r="I3170" i="5"/>
  <c r="C3170" i="5"/>
  <c r="I3169" i="5"/>
  <c r="C3169" i="5"/>
  <c r="I3168" i="5"/>
  <c r="C3168" i="5"/>
  <c r="I3167" i="5"/>
  <c r="C3167" i="5"/>
  <c r="I3166" i="5"/>
  <c r="C3166" i="5"/>
  <c r="I3165" i="5"/>
  <c r="C3165" i="5"/>
  <c r="I3164" i="5"/>
  <c r="C3164" i="5"/>
  <c r="I3163" i="5"/>
  <c r="C3163" i="5"/>
  <c r="I3162" i="5"/>
  <c r="C3162" i="5"/>
  <c r="I3161" i="5"/>
  <c r="C3161" i="5"/>
  <c r="I3160" i="5"/>
  <c r="C3160" i="5"/>
  <c r="I3159" i="5"/>
  <c r="C3159" i="5"/>
  <c r="I3158" i="5"/>
  <c r="C3158" i="5"/>
  <c r="I3157" i="5"/>
  <c r="C3157" i="5"/>
  <c r="I3156" i="5"/>
  <c r="C3156" i="5"/>
  <c r="I3155" i="5"/>
  <c r="C3155" i="5"/>
  <c r="I3154" i="5"/>
  <c r="C3154" i="5"/>
  <c r="I3153" i="5"/>
  <c r="C3153" i="5"/>
  <c r="I3152" i="5"/>
  <c r="C3152" i="5"/>
  <c r="I3151" i="5"/>
  <c r="C3151" i="5"/>
  <c r="I3150" i="5"/>
  <c r="C3150" i="5"/>
  <c r="I3149" i="5"/>
  <c r="C3149" i="5"/>
  <c r="I3148" i="5"/>
  <c r="C3148" i="5"/>
  <c r="I3147" i="5"/>
  <c r="C3147" i="5"/>
  <c r="I3146" i="5"/>
  <c r="C3146" i="5"/>
  <c r="I3145" i="5"/>
  <c r="C3145" i="5"/>
  <c r="I3144" i="5"/>
  <c r="C3144" i="5"/>
  <c r="I3143" i="5"/>
  <c r="C3143" i="5"/>
  <c r="I3142" i="5"/>
  <c r="C3142" i="5"/>
  <c r="I3141" i="5"/>
  <c r="C3141" i="5"/>
  <c r="I3140" i="5"/>
  <c r="C3140" i="5"/>
  <c r="I3139" i="5"/>
  <c r="C3139" i="5"/>
  <c r="I3138" i="5"/>
  <c r="C3138" i="5"/>
  <c r="I3137" i="5"/>
  <c r="C3137" i="5"/>
  <c r="I3136" i="5"/>
  <c r="C3136" i="5"/>
  <c r="I3135" i="5"/>
  <c r="C3135" i="5"/>
  <c r="I3134" i="5"/>
  <c r="C3134" i="5"/>
  <c r="I3133" i="5"/>
  <c r="C3133" i="5"/>
  <c r="I3132" i="5"/>
  <c r="C3132" i="5"/>
  <c r="I3131" i="5"/>
  <c r="C3131" i="5"/>
  <c r="I3130" i="5"/>
  <c r="C3130" i="5"/>
  <c r="I3129" i="5"/>
  <c r="C3129" i="5"/>
  <c r="I3128" i="5"/>
  <c r="C3128" i="5"/>
  <c r="I3127" i="5"/>
  <c r="C3127" i="5"/>
  <c r="I3126" i="5"/>
  <c r="C3126" i="5"/>
  <c r="I3125" i="5"/>
  <c r="C3125" i="5"/>
  <c r="I3124" i="5"/>
  <c r="C3124" i="5"/>
  <c r="I3123" i="5"/>
  <c r="C3123" i="5"/>
  <c r="I3122" i="5"/>
  <c r="C3122" i="5"/>
  <c r="I3121" i="5"/>
  <c r="C3121" i="5"/>
  <c r="I3120" i="5"/>
  <c r="C3120" i="5"/>
  <c r="I3119" i="5"/>
  <c r="C3119" i="5"/>
  <c r="I3118" i="5"/>
  <c r="C3118" i="5"/>
  <c r="I3117" i="5"/>
  <c r="C3117" i="5"/>
  <c r="I3116" i="5"/>
  <c r="C3116" i="5"/>
  <c r="I3115" i="5"/>
  <c r="C3115" i="5"/>
  <c r="I3114" i="5"/>
  <c r="C3114" i="5"/>
  <c r="I3113" i="5"/>
  <c r="C3113" i="5"/>
  <c r="I3112" i="5"/>
  <c r="C3112" i="5"/>
  <c r="I3111" i="5"/>
  <c r="C3111" i="5"/>
  <c r="I3110" i="5"/>
  <c r="C3110" i="5"/>
  <c r="I3109" i="5"/>
  <c r="C3109" i="5"/>
  <c r="I3108" i="5"/>
  <c r="C3108" i="5"/>
  <c r="I3107" i="5"/>
  <c r="C3107" i="5"/>
  <c r="I3106" i="5"/>
  <c r="C3106" i="5"/>
  <c r="I3105" i="5"/>
  <c r="C3105" i="5"/>
  <c r="I3104" i="5"/>
  <c r="C3104" i="5"/>
  <c r="I3103" i="5"/>
  <c r="C3103" i="5"/>
  <c r="I3102" i="5"/>
  <c r="C3102" i="5"/>
  <c r="I3101" i="5"/>
  <c r="C3101" i="5"/>
  <c r="I3100" i="5"/>
  <c r="C3100" i="5"/>
  <c r="I3099" i="5"/>
  <c r="C3099" i="5"/>
  <c r="I3098" i="5"/>
  <c r="C3098" i="5"/>
  <c r="I3097" i="5"/>
  <c r="C3097" i="5"/>
  <c r="I3096" i="5"/>
  <c r="C3096" i="5"/>
  <c r="I3095" i="5"/>
  <c r="C3095" i="5"/>
  <c r="I3094" i="5"/>
  <c r="C3094" i="5"/>
  <c r="I3093" i="5"/>
  <c r="C3093" i="5"/>
  <c r="I3092" i="5"/>
  <c r="C3092" i="5"/>
  <c r="I3091" i="5"/>
  <c r="C3091" i="5"/>
  <c r="I3090" i="5"/>
  <c r="C3090" i="5"/>
  <c r="I3089" i="5"/>
  <c r="C3089" i="5"/>
  <c r="I3088" i="5"/>
  <c r="C3088" i="5"/>
  <c r="I3087" i="5"/>
  <c r="C3087" i="5"/>
  <c r="I3086" i="5"/>
  <c r="C3086" i="5"/>
  <c r="I3085" i="5"/>
  <c r="C3085" i="5"/>
  <c r="I3084" i="5"/>
  <c r="C3084" i="5"/>
  <c r="I3083" i="5"/>
  <c r="C3083" i="5"/>
  <c r="I3082" i="5"/>
  <c r="C3082" i="5"/>
  <c r="I3081" i="5"/>
  <c r="C3081" i="5"/>
  <c r="I3080" i="5"/>
  <c r="C3080" i="5"/>
  <c r="I3079" i="5"/>
  <c r="C3079" i="5"/>
  <c r="I3078" i="5"/>
  <c r="C3078" i="5"/>
  <c r="I3077" i="5"/>
  <c r="C3077" i="5"/>
  <c r="I3076" i="5"/>
  <c r="C3076" i="5"/>
  <c r="I3075" i="5"/>
  <c r="C3075" i="5"/>
  <c r="I3074" i="5"/>
  <c r="C3074" i="5"/>
  <c r="I3073" i="5"/>
  <c r="C3073" i="5"/>
  <c r="I3072" i="5"/>
  <c r="C3072" i="5"/>
  <c r="I3071" i="5"/>
  <c r="C3071" i="5"/>
  <c r="I3070" i="5"/>
  <c r="C3070" i="5"/>
  <c r="I3069" i="5"/>
  <c r="C3069" i="5"/>
  <c r="I3068" i="5"/>
  <c r="C3068" i="5"/>
  <c r="I3067" i="5"/>
  <c r="C3067" i="5"/>
  <c r="I3066" i="5"/>
  <c r="C3066" i="5"/>
  <c r="I3065" i="5"/>
  <c r="C3065" i="5"/>
  <c r="I3064" i="5"/>
  <c r="C3064" i="5"/>
  <c r="I3063" i="5"/>
  <c r="C3063" i="5"/>
  <c r="I3062" i="5"/>
  <c r="C3062" i="5"/>
  <c r="I3061" i="5"/>
  <c r="C3061" i="5"/>
  <c r="I3060" i="5"/>
  <c r="C3060" i="5"/>
  <c r="I3059" i="5"/>
  <c r="C3059" i="5"/>
  <c r="I3058" i="5"/>
  <c r="C3058" i="5"/>
  <c r="I3057" i="5"/>
  <c r="C3057" i="5"/>
  <c r="I3056" i="5"/>
  <c r="C3056" i="5"/>
  <c r="I3055" i="5"/>
  <c r="C3055" i="5"/>
  <c r="I3054" i="5"/>
  <c r="C3054" i="5"/>
  <c r="I3053" i="5"/>
  <c r="C3053" i="5"/>
  <c r="I3052" i="5"/>
  <c r="C3052" i="5"/>
  <c r="I3051" i="5"/>
  <c r="C3051" i="5"/>
  <c r="I3050" i="5"/>
  <c r="C3050" i="5"/>
  <c r="I3049" i="5"/>
  <c r="C3049" i="5"/>
  <c r="I3048" i="5"/>
  <c r="C3048" i="5"/>
  <c r="I3047" i="5"/>
  <c r="C3047" i="5"/>
  <c r="I3046" i="5"/>
  <c r="C3046" i="5"/>
  <c r="I3045" i="5"/>
  <c r="C3045" i="5"/>
  <c r="I3044" i="5"/>
  <c r="C3044" i="5"/>
  <c r="I3043" i="5"/>
  <c r="C3043" i="5"/>
  <c r="I3042" i="5"/>
  <c r="C3042" i="5"/>
  <c r="I3041" i="5"/>
  <c r="C3041" i="5"/>
  <c r="I3040" i="5"/>
  <c r="C3040" i="5"/>
  <c r="I3039" i="5"/>
  <c r="C3039" i="5"/>
  <c r="I3038" i="5"/>
  <c r="C3038" i="5"/>
  <c r="I3037" i="5"/>
  <c r="C3037" i="5"/>
  <c r="I3036" i="5"/>
  <c r="C3036" i="5"/>
  <c r="I3035" i="5"/>
  <c r="C3035" i="5"/>
  <c r="I3034" i="5"/>
  <c r="C3034" i="5"/>
  <c r="I3033" i="5"/>
  <c r="C3033" i="5"/>
  <c r="I3032" i="5"/>
  <c r="C3032" i="5"/>
  <c r="I3031" i="5"/>
  <c r="C3031" i="5"/>
  <c r="I3030" i="5"/>
  <c r="C3030" i="5"/>
  <c r="I3029" i="5"/>
  <c r="C3029" i="5"/>
  <c r="I3028" i="5"/>
  <c r="C3028" i="5"/>
  <c r="I3027" i="5"/>
  <c r="C3027" i="5"/>
  <c r="I3026" i="5"/>
  <c r="C3026" i="5"/>
  <c r="I3025" i="5"/>
  <c r="C3025" i="5"/>
  <c r="I3024" i="5"/>
  <c r="C3024" i="5"/>
  <c r="I3023" i="5"/>
  <c r="C3023" i="5"/>
  <c r="I3022" i="5"/>
  <c r="C3022" i="5"/>
  <c r="I3021" i="5"/>
  <c r="C3021" i="5"/>
  <c r="I3020" i="5"/>
  <c r="C3020" i="5"/>
  <c r="I3019" i="5"/>
  <c r="C3019" i="5"/>
  <c r="I3018" i="5"/>
  <c r="C3018" i="5"/>
  <c r="I3017" i="5"/>
  <c r="C3017" i="5"/>
  <c r="I3016" i="5"/>
  <c r="C3016" i="5"/>
  <c r="I3015" i="5"/>
  <c r="C3015" i="5"/>
  <c r="I3014" i="5"/>
  <c r="C3014" i="5"/>
  <c r="I3013" i="5"/>
  <c r="C3013" i="5"/>
  <c r="I3012" i="5"/>
  <c r="C3012" i="5"/>
  <c r="I3011" i="5"/>
  <c r="C3011" i="5"/>
  <c r="I3010" i="5"/>
  <c r="C3010" i="5"/>
  <c r="I3009" i="5"/>
  <c r="C3009" i="5"/>
  <c r="I3008" i="5"/>
  <c r="C3008" i="5"/>
  <c r="I3007" i="5"/>
  <c r="C3007" i="5"/>
  <c r="I3006" i="5"/>
  <c r="C3006" i="5"/>
  <c r="I3005" i="5"/>
  <c r="C3005" i="5"/>
  <c r="I3004" i="5"/>
  <c r="C3004" i="5"/>
  <c r="I3003" i="5"/>
  <c r="C3003" i="5"/>
  <c r="I3002" i="5"/>
  <c r="C3002" i="5"/>
  <c r="I3001" i="5"/>
  <c r="C3001" i="5"/>
  <c r="I3000" i="5"/>
  <c r="C3000" i="5"/>
  <c r="I2999" i="5"/>
  <c r="C2999" i="5"/>
  <c r="I2998" i="5"/>
  <c r="C2998" i="5"/>
  <c r="I2997" i="5"/>
  <c r="C2997" i="5"/>
  <c r="I2996" i="5"/>
  <c r="C2996" i="5"/>
  <c r="I2995" i="5"/>
  <c r="C2995" i="5"/>
  <c r="I2994" i="5"/>
  <c r="C2994" i="5"/>
  <c r="I2993" i="5"/>
  <c r="C2993" i="5"/>
  <c r="I2992" i="5"/>
  <c r="C2992" i="5"/>
  <c r="I2991" i="5"/>
  <c r="C2991" i="5"/>
  <c r="I2990" i="5"/>
  <c r="C2990" i="5"/>
  <c r="I2989" i="5"/>
  <c r="C2989" i="5"/>
  <c r="I2988" i="5"/>
  <c r="C2988" i="5"/>
  <c r="I2987" i="5"/>
  <c r="C2987" i="5"/>
  <c r="I2986" i="5"/>
  <c r="C2986" i="5"/>
  <c r="I2985" i="5"/>
  <c r="C2985" i="5"/>
  <c r="I2984" i="5"/>
  <c r="C2984" i="5"/>
  <c r="I2983" i="5"/>
  <c r="C2983" i="5"/>
  <c r="I2982" i="5"/>
  <c r="C2982" i="5"/>
  <c r="I2981" i="5"/>
  <c r="C2981" i="5"/>
  <c r="I2980" i="5"/>
  <c r="C2980" i="5"/>
  <c r="I2979" i="5"/>
  <c r="C2979" i="5"/>
  <c r="I2978" i="5"/>
  <c r="C2978" i="5"/>
  <c r="I2977" i="5"/>
  <c r="C2977" i="5"/>
  <c r="I2976" i="5"/>
  <c r="C2976" i="5"/>
  <c r="I2975" i="5"/>
  <c r="C2975" i="5"/>
  <c r="I2974" i="5"/>
  <c r="C2974" i="5"/>
  <c r="I2973" i="5"/>
  <c r="C2973" i="5"/>
  <c r="I2972" i="5"/>
  <c r="C2972" i="5"/>
  <c r="I2971" i="5"/>
  <c r="C2971" i="5"/>
  <c r="I2970" i="5"/>
  <c r="C2970" i="5"/>
  <c r="I2969" i="5"/>
  <c r="C2969" i="5"/>
  <c r="I2968" i="5"/>
  <c r="C2968" i="5"/>
  <c r="I2967" i="5"/>
  <c r="C2967" i="5"/>
  <c r="I2966" i="5"/>
  <c r="C2966" i="5"/>
  <c r="I2965" i="5"/>
  <c r="C2965" i="5"/>
  <c r="I2964" i="5"/>
  <c r="C2964" i="5"/>
  <c r="I2963" i="5"/>
  <c r="C2963" i="5"/>
  <c r="I2962" i="5"/>
  <c r="C2962" i="5"/>
  <c r="I2961" i="5"/>
  <c r="C2961" i="5"/>
  <c r="I2960" i="5"/>
  <c r="C2960" i="5"/>
  <c r="I2959" i="5"/>
  <c r="C2959" i="5"/>
  <c r="I2958" i="5"/>
  <c r="C2958" i="5"/>
  <c r="I2957" i="5"/>
  <c r="C2957" i="5"/>
  <c r="I2956" i="5"/>
  <c r="C2956" i="5"/>
  <c r="I2955" i="5"/>
  <c r="C2955" i="5"/>
  <c r="I2954" i="5"/>
  <c r="C2954" i="5"/>
  <c r="I2953" i="5"/>
  <c r="C2953" i="5"/>
  <c r="I2952" i="5"/>
  <c r="C2952" i="5"/>
  <c r="K2951" i="5"/>
  <c r="I2951" i="5"/>
  <c r="C2951" i="5"/>
  <c r="I2950" i="5"/>
  <c r="C2950" i="5"/>
  <c r="I2949" i="5"/>
  <c r="C2949" i="5"/>
  <c r="I2948" i="5"/>
  <c r="C2948" i="5"/>
  <c r="I2947" i="5"/>
  <c r="C2947" i="5"/>
  <c r="I2946" i="5"/>
  <c r="C2946" i="5"/>
  <c r="I2945" i="5"/>
  <c r="C2945" i="5"/>
  <c r="I2944" i="5"/>
  <c r="C2944" i="5"/>
  <c r="I2943" i="5"/>
  <c r="C2943" i="5"/>
  <c r="I2942" i="5"/>
  <c r="C2942" i="5"/>
  <c r="I2941" i="5"/>
  <c r="C2941" i="5"/>
  <c r="I2940" i="5"/>
  <c r="C2940" i="5"/>
  <c r="I2939" i="5"/>
  <c r="C2939" i="5"/>
  <c r="I2938" i="5"/>
  <c r="C2938" i="5"/>
  <c r="I2937" i="5"/>
  <c r="C2937" i="5"/>
  <c r="I2936" i="5"/>
  <c r="C2936" i="5"/>
  <c r="I2935" i="5"/>
  <c r="C2935" i="5"/>
  <c r="I2934" i="5"/>
  <c r="C2934" i="5"/>
  <c r="I2933" i="5"/>
  <c r="C2933" i="5"/>
  <c r="I2932" i="5"/>
  <c r="C2932" i="5"/>
  <c r="I2931" i="5"/>
  <c r="C2931" i="5"/>
  <c r="I2930" i="5"/>
  <c r="C2930" i="5"/>
  <c r="I2929" i="5"/>
  <c r="C2929" i="5"/>
  <c r="I2928" i="5"/>
  <c r="C2928" i="5"/>
  <c r="I2927" i="5"/>
  <c r="C2927" i="5"/>
  <c r="I2926" i="5"/>
  <c r="C2926" i="5"/>
  <c r="I2925" i="5"/>
  <c r="C2925" i="5"/>
  <c r="I2924" i="5"/>
  <c r="C2924" i="5"/>
  <c r="I2923" i="5"/>
  <c r="C2923" i="5"/>
  <c r="I2922" i="5"/>
  <c r="C2922" i="5"/>
  <c r="I2921" i="5"/>
  <c r="C2921" i="5"/>
  <c r="I2920" i="5"/>
  <c r="C2920" i="5"/>
  <c r="I2919" i="5"/>
  <c r="C2919" i="5"/>
  <c r="I2918" i="5"/>
  <c r="C2918" i="5"/>
  <c r="I2917" i="5"/>
  <c r="C2917" i="5"/>
  <c r="I2916" i="5"/>
  <c r="C2916" i="5"/>
  <c r="I2915" i="5"/>
  <c r="C2915" i="5"/>
  <c r="I2914" i="5"/>
  <c r="C2914" i="5"/>
  <c r="I2913" i="5"/>
  <c r="C2913" i="5"/>
  <c r="I2912" i="5"/>
  <c r="C2912" i="5"/>
  <c r="I2911" i="5"/>
  <c r="C2911" i="5"/>
  <c r="I2910" i="5"/>
  <c r="C2910" i="5"/>
  <c r="I2909" i="5"/>
  <c r="C2909" i="5"/>
  <c r="I2908" i="5"/>
  <c r="C2908" i="5"/>
  <c r="I2907" i="5"/>
  <c r="C2907" i="5"/>
  <c r="I2906" i="5"/>
  <c r="C2906" i="5"/>
  <c r="I2905" i="5"/>
  <c r="C2905" i="5"/>
  <c r="I2904" i="5"/>
  <c r="C2904" i="5"/>
  <c r="I2903" i="5"/>
  <c r="C2903" i="5"/>
  <c r="I2902" i="5"/>
  <c r="C2902" i="5"/>
  <c r="I2901" i="5"/>
  <c r="C2901" i="5"/>
  <c r="I2900" i="5"/>
  <c r="C2900" i="5"/>
  <c r="I2899" i="5"/>
  <c r="C2899" i="5"/>
  <c r="I2898" i="5"/>
  <c r="C2898" i="5"/>
  <c r="I2897" i="5"/>
  <c r="C2897" i="5"/>
  <c r="I2896" i="5"/>
  <c r="C2896" i="5"/>
  <c r="I2895" i="5"/>
  <c r="C2895" i="5"/>
  <c r="I2894" i="5"/>
  <c r="C2894" i="5"/>
  <c r="I2893" i="5"/>
  <c r="C2893" i="5"/>
  <c r="I2892" i="5"/>
  <c r="C2892" i="5"/>
  <c r="I2891" i="5"/>
  <c r="C2891" i="5"/>
  <c r="I2890" i="5"/>
  <c r="C2890" i="5"/>
  <c r="I2889" i="5"/>
  <c r="C2889" i="5"/>
  <c r="I2888" i="5"/>
  <c r="C2888" i="5"/>
  <c r="I2887" i="5"/>
  <c r="C2887" i="5"/>
  <c r="I2886" i="5"/>
  <c r="C2886" i="5"/>
  <c r="I2885" i="5"/>
  <c r="C2885" i="5"/>
  <c r="I2884" i="5"/>
  <c r="C2884" i="5"/>
  <c r="I2883" i="5"/>
  <c r="C2883" i="5"/>
  <c r="I2882" i="5"/>
  <c r="C2882" i="5"/>
  <c r="I2881" i="5"/>
  <c r="C2881" i="5"/>
  <c r="I2880" i="5"/>
  <c r="C2880" i="5"/>
  <c r="I2879" i="5"/>
  <c r="C2879" i="5"/>
  <c r="I2878" i="5"/>
  <c r="C2878" i="5"/>
  <c r="I2877" i="5"/>
  <c r="C2877" i="5"/>
  <c r="I2876" i="5"/>
  <c r="C2876" i="5"/>
  <c r="I2875" i="5"/>
  <c r="C2875" i="5"/>
  <c r="I2874" i="5"/>
  <c r="C2874" i="5"/>
  <c r="I2873" i="5"/>
  <c r="C2873" i="5"/>
  <c r="I2872" i="5"/>
  <c r="C2872" i="5"/>
  <c r="I2871" i="5"/>
  <c r="C2871" i="5"/>
  <c r="I2870" i="5"/>
  <c r="C2870" i="5"/>
  <c r="I2869" i="5"/>
  <c r="C2869" i="5"/>
  <c r="I2868" i="5"/>
  <c r="C2868" i="5"/>
  <c r="I2867" i="5"/>
  <c r="C2867" i="5"/>
  <c r="I2866" i="5"/>
  <c r="C2866" i="5"/>
  <c r="I2865" i="5"/>
  <c r="C2865" i="5"/>
  <c r="I2864" i="5"/>
  <c r="C2864" i="5"/>
  <c r="I2863" i="5"/>
  <c r="C2863" i="5"/>
  <c r="I2862" i="5"/>
  <c r="C2862" i="5"/>
  <c r="I2861" i="5"/>
  <c r="C2861" i="5"/>
  <c r="I2860" i="5"/>
  <c r="C2860" i="5"/>
  <c r="I2859" i="5"/>
  <c r="C2859" i="5"/>
  <c r="I2858" i="5"/>
  <c r="C2858" i="5"/>
  <c r="I2857" i="5"/>
  <c r="C2857" i="5"/>
  <c r="I2856" i="5"/>
  <c r="C2856" i="5"/>
  <c r="I2855" i="5"/>
  <c r="C2855" i="5"/>
  <c r="I2854" i="5"/>
  <c r="C2854" i="5"/>
  <c r="I2853" i="5"/>
  <c r="C2853" i="5"/>
  <c r="I2852" i="5"/>
  <c r="C2852" i="5"/>
  <c r="I2851" i="5"/>
  <c r="C2851" i="5"/>
  <c r="I2850" i="5"/>
  <c r="C2850" i="5"/>
  <c r="I2849" i="5"/>
  <c r="C2849" i="5"/>
  <c r="I2848" i="5"/>
  <c r="C2848" i="5"/>
  <c r="I2847" i="5"/>
  <c r="C2847" i="5"/>
  <c r="I2846" i="5"/>
  <c r="C2846" i="5"/>
  <c r="I2845" i="5"/>
  <c r="C2845" i="5"/>
  <c r="I2844" i="5"/>
  <c r="C2844" i="5"/>
  <c r="I2843" i="5"/>
  <c r="C2843" i="5"/>
  <c r="I2842" i="5"/>
  <c r="C2842" i="5"/>
  <c r="I2841" i="5"/>
  <c r="C2841" i="5"/>
  <c r="I2840" i="5"/>
  <c r="C2840" i="5"/>
  <c r="I2839" i="5"/>
  <c r="C2839" i="5"/>
  <c r="I2838" i="5"/>
  <c r="C2838" i="5"/>
  <c r="I2837" i="5"/>
  <c r="C2837" i="5"/>
  <c r="I2836" i="5"/>
  <c r="C2836" i="5"/>
  <c r="I2835" i="5"/>
  <c r="C2835" i="5"/>
  <c r="I2834" i="5"/>
  <c r="C2834" i="5"/>
  <c r="I2833" i="5"/>
  <c r="C2833" i="5"/>
  <c r="I2832" i="5"/>
  <c r="C2832" i="5"/>
  <c r="I2831" i="5"/>
  <c r="C2831" i="5"/>
  <c r="I2830" i="5"/>
  <c r="C2830" i="5"/>
  <c r="I2829" i="5"/>
  <c r="C2829" i="5"/>
  <c r="I2828" i="5"/>
  <c r="C2828" i="5"/>
  <c r="I2827" i="5"/>
  <c r="C2827" i="5"/>
  <c r="I2826" i="5"/>
  <c r="C2826" i="5"/>
  <c r="I2825" i="5"/>
  <c r="C2825" i="5"/>
  <c r="I2824" i="5"/>
  <c r="C2824" i="5"/>
  <c r="I2823" i="5"/>
  <c r="C2823" i="5"/>
  <c r="I2822" i="5"/>
  <c r="C2822" i="5"/>
  <c r="I2821" i="5"/>
  <c r="C2821" i="5"/>
  <c r="I2820" i="5"/>
  <c r="C2820" i="5"/>
  <c r="I2819" i="5"/>
  <c r="C2819" i="5"/>
  <c r="I2818" i="5"/>
  <c r="C2818" i="5"/>
  <c r="I2817" i="5"/>
  <c r="C2817" i="5"/>
  <c r="I2816" i="5"/>
  <c r="C2816" i="5"/>
  <c r="I2815" i="5"/>
  <c r="C2815" i="5"/>
  <c r="I2814" i="5"/>
  <c r="C2814" i="5"/>
  <c r="I2813" i="5"/>
  <c r="C2813" i="5"/>
  <c r="I2812" i="5"/>
  <c r="C2812" i="5"/>
  <c r="I2811" i="5"/>
  <c r="C2811" i="5"/>
  <c r="I2810" i="5"/>
  <c r="C2810" i="5"/>
  <c r="I2809" i="5"/>
  <c r="C2809" i="5"/>
  <c r="I2808" i="5"/>
  <c r="C2808" i="5"/>
  <c r="I2807" i="5"/>
  <c r="C2807" i="5"/>
  <c r="I2806" i="5"/>
  <c r="C2806" i="5"/>
  <c r="I2805" i="5"/>
  <c r="C2805" i="5"/>
  <c r="I2804" i="5"/>
  <c r="C2804" i="5"/>
  <c r="I2803" i="5"/>
  <c r="C2803" i="5"/>
  <c r="I2802" i="5"/>
  <c r="C2802" i="5"/>
  <c r="I2801" i="5"/>
  <c r="C2801" i="5"/>
  <c r="I2800" i="5"/>
  <c r="C2800" i="5"/>
  <c r="I2799" i="5"/>
  <c r="C2799" i="5"/>
  <c r="I2798" i="5"/>
  <c r="C2798" i="5"/>
  <c r="I2797" i="5"/>
  <c r="C2797" i="5"/>
  <c r="I2796" i="5"/>
  <c r="C2796" i="5"/>
  <c r="I2795" i="5"/>
  <c r="C2795" i="5"/>
  <c r="I2794" i="5"/>
  <c r="C2794" i="5"/>
  <c r="I2793" i="5"/>
  <c r="C2793" i="5"/>
  <c r="I2792" i="5"/>
  <c r="C2792" i="5"/>
  <c r="I2791" i="5"/>
  <c r="C2791" i="5"/>
  <c r="I2790" i="5"/>
  <c r="C2790" i="5"/>
  <c r="I2789" i="5"/>
  <c r="C2789" i="5"/>
  <c r="I2788" i="5"/>
  <c r="C2788" i="5"/>
  <c r="I2787" i="5"/>
  <c r="C2787" i="5"/>
  <c r="I2786" i="5"/>
  <c r="C2786" i="5"/>
  <c r="I2785" i="5"/>
  <c r="C2785" i="5"/>
  <c r="I2784" i="5"/>
  <c r="C2784" i="5"/>
  <c r="I2783" i="5"/>
  <c r="C2783" i="5"/>
  <c r="I2782" i="5"/>
  <c r="C2782" i="5"/>
  <c r="I2781" i="5"/>
  <c r="C2781" i="5"/>
  <c r="I2780" i="5"/>
  <c r="C2780" i="5"/>
  <c r="I2779" i="5"/>
  <c r="C2779" i="5"/>
  <c r="I2778" i="5"/>
  <c r="C2778" i="5"/>
  <c r="I2777" i="5"/>
  <c r="C2777" i="5"/>
  <c r="I2776" i="5"/>
  <c r="C2776" i="5"/>
  <c r="I2775" i="5"/>
  <c r="C2775" i="5"/>
  <c r="I2774" i="5"/>
  <c r="C2774" i="5"/>
  <c r="I2773" i="5"/>
  <c r="C2773" i="5"/>
  <c r="I2772" i="5"/>
  <c r="C2772" i="5"/>
  <c r="I2771" i="5"/>
  <c r="C2771" i="5"/>
  <c r="I2770" i="5"/>
  <c r="C2770" i="5"/>
  <c r="I2769" i="5"/>
  <c r="C2769" i="5"/>
  <c r="I2768" i="5"/>
  <c r="C2768" i="5"/>
  <c r="I2767" i="5"/>
  <c r="C2767" i="5"/>
  <c r="I2766" i="5"/>
  <c r="C2766" i="5"/>
  <c r="I2765" i="5"/>
  <c r="C2765" i="5"/>
  <c r="I2764" i="5"/>
  <c r="C2764" i="5"/>
  <c r="I2763" i="5"/>
  <c r="C2763" i="5"/>
  <c r="I2762" i="5"/>
  <c r="C2762" i="5"/>
  <c r="I2761" i="5"/>
  <c r="C2761" i="5"/>
  <c r="I2760" i="5"/>
  <c r="C2760" i="5"/>
  <c r="I2759" i="5"/>
  <c r="C2759" i="5"/>
  <c r="I2758" i="5"/>
  <c r="C2758" i="5"/>
  <c r="I2757" i="5"/>
  <c r="C2757" i="5"/>
  <c r="I2756" i="5"/>
  <c r="C2756" i="5"/>
  <c r="I2755" i="5"/>
  <c r="C2755" i="5"/>
  <c r="I2754" i="5"/>
  <c r="C2754" i="5"/>
  <c r="I2753" i="5"/>
  <c r="C2753" i="5"/>
  <c r="I2752" i="5"/>
  <c r="C2752" i="5"/>
  <c r="I2751" i="5"/>
  <c r="C2751" i="5"/>
  <c r="I2750" i="5"/>
  <c r="C2750" i="5"/>
  <c r="I2749" i="5"/>
  <c r="C2749" i="5"/>
  <c r="I2748" i="5"/>
  <c r="C2748" i="5"/>
  <c r="I2747" i="5"/>
  <c r="C2747" i="5"/>
  <c r="I2746" i="5"/>
  <c r="C2746" i="5"/>
  <c r="I2745" i="5"/>
  <c r="C2745" i="5"/>
  <c r="I2744" i="5"/>
  <c r="C2744" i="5"/>
  <c r="I2743" i="5"/>
  <c r="C2743" i="5"/>
  <c r="I2742" i="5"/>
  <c r="C2742" i="5"/>
  <c r="I2741" i="5"/>
  <c r="C2741" i="5"/>
  <c r="I2740" i="5"/>
  <c r="C2740" i="5"/>
  <c r="I2739" i="5"/>
  <c r="C2739" i="5"/>
  <c r="I2738" i="5"/>
  <c r="C2738" i="5"/>
  <c r="I2737" i="5"/>
  <c r="C2737" i="5"/>
  <c r="I2736" i="5"/>
  <c r="C2736" i="5"/>
  <c r="I2735" i="5"/>
  <c r="C2735" i="5"/>
  <c r="I2734" i="5"/>
  <c r="C2734" i="5"/>
  <c r="I2733" i="5"/>
  <c r="C2733" i="5"/>
  <c r="I2732" i="5"/>
  <c r="C2732" i="5"/>
  <c r="I2731" i="5"/>
  <c r="C2731" i="5"/>
  <c r="I2730" i="5"/>
  <c r="C2730" i="5"/>
  <c r="I2729" i="5"/>
  <c r="C2729" i="5"/>
  <c r="I2728" i="5"/>
  <c r="C2728" i="5"/>
  <c r="I2727" i="5"/>
  <c r="C2727" i="5"/>
  <c r="I2726" i="5"/>
  <c r="C2726" i="5"/>
  <c r="I2725" i="5"/>
  <c r="C2725" i="5"/>
  <c r="I2724" i="5"/>
  <c r="C2724" i="5"/>
  <c r="I2723" i="5"/>
  <c r="C2723" i="5"/>
  <c r="I2722" i="5"/>
  <c r="C2722" i="5"/>
  <c r="I2721" i="5"/>
  <c r="C2721" i="5"/>
  <c r="I2720" i="5"/>
  <c r="C2720" i="5"/>
  <c r="I2719" i="5"/>
  <c r="C2719" i="5"/>
  <c r="I2718" i="5"/>
  <c r="C2718" i="5"/>
  <c r="I2717" i="5"/>
  <c r="C2717" i="5"/>
  <c r="I2716" i="5"/>
  <c r="C2716" i="5"/>
  <c r="I2715" i="5"/>
  <c r="C2715" i="5"/>
  <c r="I2714" i="5"/>
  <c r="C2714" i="5"/>
  <c r="I2713" i="5"/>
  <c r="C2713" i="5"/>
  <c r="I2712" i="5"/>
  <c r="C2712" i="5"/>
  <c r="I2711" i="5"/>
  <c r="C2711" i="5"/>
  <c r="I2710" i="5"/>
  <c r="C2710" i="5"/>
  <c r="I2709" i="5"/>
  <c r="C2709" i="5"/>
  <c r="I2708" i="5"/>
  <c r="C2708" i="5"/>
  <c r="I2707" i="5"/>
  <c r="C2707" i="5"/>
  <c r="I2706" i="5"/>
  <c r="C2706" i="5"/>
  <c r="I2705" i="5"/>
  <c r="C2705" i="5"/>
  <c r="I2704" i="5"/>
  <c r="C2704" i="5"/>
  <c r="I2703" i="5"/>
  <c r="C2703" i="5"/>
  <c r="I2702" i="5"/>
  <c r="C2702" i="5"/>
  <c r="I2701" i="5"/>
  <c r="C2701" i="5"/>
  <c r="I2700" i="5"/>
  <c r="C2700" i="5"/>
  <c r="I2699" i="5"/>
  <c r="C2699" i="5"/>
  <c r="I2698" i="5"/>
  <c r="C2698" i="5"/>
  <c r="I2697" i="5"/>
  <c r="C2697" i="5"/>
  <c r="I2696" i="5"/>
  <c r="C2696" i="5"/>
  <c r="I2695" i="5"/>
  <c r="C2695" i="5"/>
  <c r="I2694" i="5"/>
  <c r="C2694" i="5"/>
  <c r="I2693" i="5"/>
  <c r="C2693" i="5"/>
  <c r="I2692" i="5"/>
  <c r="C2692" i="5"/>
  <c r="I2691" i="5"/>
  <c r="C2691" i="5"/>
  <c r="I2690" i="5"/>
  <c r="C2690" i="5"/>
  <c r="I2689" i="5"/>
  <c r="C2689" i="5"/>
  <c r="I2688" i="5"/>
  <c r="C2688" i="5"/>
  <c r="I2687" i="5"/>
  <c r="C2687" i="5"/>
  <c r="I2686" i="5"/>
  <c r="C2686" i="5"/>
  <c r="I2685" i="5"/>
  <c r="C2685" i="5"/>
  <c r="I2684" i="5"/>
  <c r="C2684" i="5"/>
  <c r="I2683" i="5"/>
  <c r="C2683" i="5"/>
  <c r="I2682" i="5"/>
  <c r="C2682" i="5"/>
  <c r="I2681" i="5"/>
  <c r="C2681" i="5"/>
  <c r="I2680" i="5"/>
  <c r="C2680" i="5"/>
  <c r="I2679" i="5"/>
  <c r="C2679" i="5"/>
  <c r="I2678" i="5"/>
  <c r="C2678" i="5"/>
  <c r="I2677" i="5"/>
  <c r="C2677" i="5"/>
  <c r="I2676" i="5"/>
  <c r="C2676" i="5"/>
  <c r="I2675" i="5"/>
  <c r="C2675" i="5"/>
  <c r="I2674" i="5"/>
  <c r="C2674" i="5"/>
  <c r="I2673" i="5"/>
  <c r="C2673" i="5"/>
  <c r="I2672" i="5"/>
  <c r="C2672" i="5"/>
  <c r="I2671" i="5"/>
  <c r="C2671" i="5"/>
  <c r="I2670" i="5"/>
  <c r="C2670" i="5"/>
  <c r="I2669" i="5"/>
  <c r="C2669" i="5"/>
  <c r="I2668" i="5"/>
  <c r="C2668" i="5"/>
  <c r="I2667" i="5"/>
  <c r="C2667" i="5"/>
  <c r="I2666" i="5"/>
  <c r="C2666" i="5"/>
  <c r="I2665" i="5"/>
  <c r="C2665" i="5"/>
  <c r="I2664" i="5"/>
  <c r="C2664" i="5"/>
  <c r="I2663" i="5"/>
  <c r="C2663" i="5"/>
  <c r="I2662" i="5"/>
  <c r="C2662" i="5"/>
  <c r="I2661" i="5"/>
  <c r="C2661" i="5"/>
  <c r="I2660" i="5"/>
  <c r="C2660" i="5"/>
  <c r="I2659" i="5"/>
  <c r="C2659" i="5"/>
  <c r="I2658" i="5"/>
  <c r="C2658" i="5"/>
  <c r="I2657" i="5"/>
  <c r="C2657" i="5"/>
  <c r="I2656" i="5"/>
  <c r="C2656" i="5"/>
  <c r="I2655" i="5"/>
  <c r="C2655" i="5"/>
  <c r="I2654" i="5"/>
  <c r="C2654" i="5"/>
  <c r="I2653" i="5"/>
  <c r="C2653" i="5"/>
  <c r="I2652" i="5"/>
  <c r="C2652" i="5"/>
  <c r="I2651" i="5"/>
  <c r="C2651" i="5"/>
  <c r="I2650" i="5"/>
  <c r="C2650" i="5"/>
  <c r="I2649" i="5"/>
  <c r="C2649" i="5"/>
  <c r="I2648" i="5"/>
  <c r="C2648" i="5"/>
  <c r="I2647" i="5"/>
  <c r="C2647" i="5"/>
  <c r="I2646" i="5"/>
  <c r="C2646" i="5"/>
  <c r="I2645" i="5"/>
  <c r="C2645" i="5"/>
  <c r="I2644" i="5"/>
  <c r="C2644" i="5"/>
  <c r="I2643" i="5"/>
  <c r="C2643" i="5"/>
  <c r="I2642" i="5"/>
  <c r="C2642" i="5"/>
  <c r="I2641" i="5"/>
  <c r="C2641" i="5"/>
  <c r="I2640" i="5"/>
  <c r="C2640" i="5"/>
  <c r="I2639" i="5"/>
  <c r="C2639" i="5"/>
  <c r="I2638" i="5"/>
  <c r="C2638" i="5"/>
  <c r="I2637" i="5"/>
  <c r="C2637" i="5"/>
  <c r="I2636" i="5"/>
  <c r="C2636" i="5"/>
  <c r="I2635" i="5"/>
  <c r="C2635" i="5"/>
  <c r="I2634" i="5"/>
  <c r="C2634" i="5"/>
  <c r="I2633" i="5"/>
  <c r="C2633" i="5"/>
  <c r="I2632" i="5"/>
  <c r="C2632" i="5"/>
  <c r="I2631" i="5"/>
  <c r="C2631" i="5"/>
  <c r="I2630" i="5"/>
  <c r="C2630" i="5"/>
  <c r="I2629" i="5"/>
  <c r="C2629" i="5"/>
  <c r="I2628" i="5"/>
  <c r="C2628" i="5"/>
  <c r="I2627" i="5"/>
  <c r="C2627" i="5"/>
  <c r="I2626" i="5"/>
  <c r="C2626" i="5"/>
  <c r="I2625" i="5"/>
  <c r="C2625" i="5"/>
  <c r="I2624" i="5"/>
  <c r="C2624" i="5"/>
  <c r="I2623" i="5"/>
  <c r="C2623" i="5"/>
  <c r="I2622" i="5"/>
  <c r="C2622" i="5"/>
  <c r="I2621" i="5"/>
  <c r="C2621" i="5"/>
  <c r="I2620" i="5"/>
  <c r="C2620" i="5"/>
  <c r="I2619" i="5"/>
  <c r="C2619" i="5"/>
  <c r="I2618" i="5"/>
  <c r="C2618" i="5"/>
  <c r="I2617" i="5"/>
  <c r="C2617" i="5"/>
  <c r="I2616" i="5"/>
  <c r="C2616" i="5"/>
  <c r="I2615" i="5"/>
  <c r="C2615" i="5"/>
  <c r="I2614" i="5"/>
  <c r="C2614" i="5"/>
  <c r="I2613" i="5"/>
  <c r="C2613" i="5"/>
  <c r="I2612" i="5"/>
  <c r="C2612" i="5"/>
  <c r="I2611" i="5"/>
  <c r="C2611" i="5"/>
  <c r="I2610" i="5"/>
  <c r="C2610" i="5"/>
  <c r="I2609" i="5"/>
  <c r="C2609" i="5"/>
  <c r="I2608" i="5"/>
  <c r="C2608" i="5"/>
  <c r="I2607" i="5"/>
  <c r="C2607" i="5"/>
  <c r="I2606" i="5"/>
  <c r="C2606" i="5"/>
  <c r="I2605" i="5"/>
  <c r="C2605" i="5"/>
  <c r="I2604" i="5"/>
  <c r="C2604" i="5"/>
  <c r="I2603" i="5"/>
  <c r="C2603" i="5"/>
  <c r="I2602" i="5"/>
  <c r="C2602" i="5"/>
  <c r="I2601" i="5"/>
  <c r="C2601" i="5"/>
  <c r="I2600" i="5"/>
  <c r="C2600" i="5"/>
  <c r="I2599" i="5"/>
  <c r="C2599" i="5"/>
  <c r="I2598" i="5"/>
  <c r="C2598" i="5"/>
  <c r="I2597" i="5"/>
  <c r="C2597" i="5"/>
  <c r="I2596" i="5"/>
  <c r="C2596" i="5"/>
  <c r="I2595" i="5"/>
  <c r="C2595" i="5"/>
  <c r="I2594" i="5"/>
  <c r="C2594" i="5"/>
  <c r="I2593" i="5"/>
  <c r="C2593" i="5"/>
  <c r="I2592" i="5"/>
  <c r="C2592" i="5"/>
  <c r="I2591" i="5"/>
  <c r="C2591" i="5"/>
  <c r="I2590" i="5"/>
  <c r="C2590" i="5"/>
  <c r="I2589" i="5"/>
  <c r="C2589" i="5"/>
  <c r="I2588" i="5"/>
  <c r="C2588" i="5"/>
  <c r="I2587" i="5"/>
  <c r="C2587" i="5"/>
  <c r="I2586" i="5"/>
  <c r="C2586" i="5"/>
  <c r="I2585" i="5"/>
  <c r="C2585" i="5"/>
  <c r="I2584" i="5"/>
  <c r="C2584" i="5"/>
  <c r="I2583" i="5"/>
  <c r="C2583" i="5"/>
  <c r="I2582" i="5"/>
  <c r="C2582" i="5"/>
  <c r="I2581" i="5"/>
  <c r="C2581" i="5"/>
  <c r="I2580" i="5"/>
  <c r="C2580" i="5"/>
  <c r="I2579" i="5"/>
  <c r="C2579" i="5"/>
  <c r="I2578" i="5"/>
  <c r="C2578" i="5"/>
  <c r="I2577" i="5"/>
  <c r="C2577" i="5"/>
  <c r="I2576" i="5"/>
  <c r="C2576" i="5"/>
  <c r="I2575" i="5"/>
  <c r="C2575" i="5"/>
  <c r="I2574" i="5"/>
  <c r="C2574" i="5"/>
  <c r="I2573" i="5"/>
  <c r="C2573" i="5"/>
  <c r="I2572" i="5"/>
  <c r="C2572" i="5"/>
  <c r="I2571" i="5"/>
  <c r="C2571" i="5"/>
  <c r="I2570" i="5"/>
  <c r="C2570" i="5"/>
  <c r="I2569" i="5"/>
  <c r="C2569" i="5"/>
  <c r="I2568" i="5"/>
  <c r="C2568" i="5"/>
  <c r="I2567" i="5"/>
  <c r="C2567" i="5"/>
  <c r="I2566" i="5"/>
  <c r="C2566" i="5"/>
  <c r="I2565" i="5"/>
  <c r="C2565" i="5"/>
  <c r="I2564" i="5"/>
  <c r="C2564" i="5"/>
  <c r="I2563" i="5"/>
  <c r="C2563" i="5"/>
  <c r="I2562" i="5"/>
  <c r="C2562" i="5"/>
  <c r="I2561" i="5"/>
  <c r="C2561" i="5"/>
  <c r="I2560" i="5"/>
  <c r="C2560" i="5"/>
  <c r="I2559" i="5"/>
  <c r="C2559" i="5"/>
  <c r="I2558" i="5"/>
  <c r="C2558" i="5"/>
  <c r="I2557" i="5"/>
  <c r="C2557" i="5"/>
  <c r="I2556" i="5"/>
  <c r="C2556" i="5"/>
  <c r="I2555" i="5"/>
  <c r="C2555" i="5"/>
  <c r="I2554" i="5"/>
  <c r="C2554" i="5"/>
  <c r="I2553" i="5"/>
  <c r="C2553" i="5"/>
  <c r="I2552" i="5"/>
  <c r="C2552" i="5"/>
  <c r="I2551" i="5"/>
  <c r="C2551" i="5"/>
  <c r="I2550" i="5"/>
  <c r="C2550" i="5"/>
  <c r="I2549" i="5"/>
  <c r="C2549" i="5"/>
  <c r="I2548" i="5"/>
  <c r="C2548" i="5"/>
  <c r="I2547" i="5"/>
  <c r="C2547" i="5"/>
  <c r="I2546" i="5"/>
  <c r="C2546" i="5"/>
  <c r="I2545" i="5"/>
  <c r="C2545" i="5"/>
  <c r="I2544" i="5"/>
  <c r="C2544" i="5"/>
  <c r="I2543" i="5"/>
  <c r="C2543" i="5"/>
  <c r="I2542" i="5"/>
  <c r="C2542" i="5"/>
  <c r="I2541" i="5"/>
  <c r="C2541" i="5"/>
  <c r="I2540" i="5"/>
  <c r="C2540" i="5"/>
  <c r="I2539" i="5"/>
  <c r="C2539" i="5"/>
  <c r="I2538" i="5"/>
  <c r="C2538" i="5"/>
  <c r="I2537" i="5"/>
  <c r="C2537" i="5"/>
  <c r="I2536" i="5"/>
  <c r="C2536" i="5"/>
  <c r="I2535" i="5"/>
  <c r="C2535" i="5"/>
  <c r="I2534" i="5"/>
  <c r="C2534" i="5"/>
  <c r="I2533" i="5"/>
  <c r="C2533" i="5"/>
  <c r="I2532" i="5"/>
  <c r="C2532" i="5"/>
  <c r="I2531" i="5"/>
  <c r="C2531" i="5"/>
  <c r="I2530" i="5"/>
  <c r="C2530" i="5"/>
  <c r="I2529" i="5"/>
  <c r="C2529" i="5"/>
  <c r="I2528" i="5"/>
  <c r="C2528" i="5"/>
  <c r="I2527" i="5"/>
  <c r="C2527" i="5"/>
  <c r="I2526" i="5"/>
  <c r="C2526" i="5"/>
  <c r="I2525" i="5"/>
  <c r="C2525" i="5"/>
  <c r="I2524" i="5"/>
  <c r="C2524" i="5"/>
  <c r="I2523" i="5"/>
  <c r="C2523" i="5"/>
  <c r="I2522" i="5"/>
  <c r="C2522" i="5"/>
  <c r="I2521" i="5"/>
  <c r="C2521" i="5"/>
  <c r="I2520" i="5"/>
  <c r="C2520" i="5"/>
  <c r="I2519" i="5"/>
  <c r="C2519" i="5"/>
  <c r="I2518" i="5"/>
  <c r="C2518" i="5"/>
  <c r="I2517" i="5"/>
  <c r="C2517" i="5"/>
  <c r="I2516" i="5"/>
  <c r="C2516" i="5"/>
  <c r="I2515" i="5"/>
  <c r="C2515" i="5"/>
  <c r="I2514" i="5"/>
  <c r="C2514" i="5"/>
  <c r="I2513" i="5"/>
  <c r="C2513" i="5"/>
  <c r="I2512" i="5"/>
  <c r="C2512" i="5"/>
  <c r="I2511" i="5"/>
  <c r="C2511" i="5"/>
  <c r="I2510" i="5"/>
  <c r="C2510" i="5"/>
  <c r="I2509" i="5"/>
  <c r="C2509" i="5"/>
  <c r="I2508" i="5"/>
  <c r="C2508" i="5"/>
  <c r="I2507" i="5"/>
  <c r="C2507" i="5"/>
  <c r="I2506" i="5"/>
  <c r="C2506" i="5"/>
  <c r="I2505" i="5"/>
  <c r="C2505" i="5"/>
  <c r="I2504" i="5"/>
  <c r="C2504" i="5"/>
  <c r="I2503" i="5"/>
  <c r="C2503" i="5"/>
  <c r="I2502" i="5"/>
  <c r="C2502" i="5"/>
  <c r="I2501" i="5"/>
  <c r="C2501" i="5"/>
  <c r="I2500" i="5"/>
  <c r="C2500" i="5"/>
  <c r="I2499" i="5"/>
  <c r="C2499" i="5"/>
  <c r="I2498" i="5"/>
  <c r="C2498" i="5"/>
  <c r="I2497" i="5"/>
  <c r="C2497" i="5"/>
  <c r="I2496" i="5"/>
  <c r="C2496" i="5"/>
  <c r="I2495" i="5"/>
  <c r="C2495" i="5"/>
  <c r="I2494" i="5"/>
  <c r="C2494" i="5"/>
  <c r="I2493" i="5"/>
  <c r="C2493" i="5"/>
  <c r="I2492" i="5"/>
  <c r="C2492" i="5"/>
  <c r="I2491" i="5"/>
  <c r="C2491" i="5"/>
  <c r="I2490" i="5"/>
  <c r="C2490" i="5"/>
  <c r="I2489" i="5"/>
  <c r="C2489" i="5"/>
  <c r="I2488" i="5"/>
  <c r="C2488" i="5"/>
  <c r="I2487" i="5"/>
  <c r="C2487" i="5"/>
  <c r="I2486" i="5"/>
  <c r="C2486" i="5"/>
  <c r="I2485" i="5"/>
  <c r="C2485" i="5"/>
  <c r="I2484" i="5"/>
  <c r="C2484" i="5"/>
  <c r="I2483" i="5"/>
  <c r="C2483" i="5"/>
  <c r="I2482" i="5"/>
  <c r="C2482" i="5"/>
  <c r="I2481" i="5"/>
  <c r="C2481" i="5"/>
  <c r="I2480" i="5"/>
  <c r="C2480" i="5"/>
  <c r="I2479" i="5"/>
  <c r="C2479" i="5"/>
  <c r="I2478" i="5"/>
  <c r="C2478" i="5"/>
  <c r="I2477" i="5"/>
  <c r="C2477" i="5"/>
  <c r="I2476" i="5"/>
  <c r="C2476" i="5"/>
  <c r="I2475" i="5"/>
  <c r="C2475" i="5"/>
  <c r="I2474" i="5"/>
  <c r="C2474" i="5"/>
  <c r="I2473" i="5"/>
  <c r="C2473" i="5"/>
  <c r="I2472" i="5"/>
  <c r="C2472" i="5"/>
  <c r="I2471" i="5"/>
  <c r="C2471" i="5"/>
  <c r="I2470" i="5"/>
  <c r="C2470" i="5"/>
  <c r="I2469" i="5"/>
  <c r="C2469" i="5"/>
  <c r="I2468" i="5"/>
  <c r="C2468" i="5"/>
  <c r="I2467" i="5"/>
  <c r="C2467" i="5"/>
  <c r="I2466" i="5"/>
  <c r="C2466" i="5"/>
  <c r="I2465" i="5"/>
  <c r="C2465" i="5"/>
  <c r="I2464" i="5"/>
  <c r="C2464" i="5"/>
  <c r="I2463" i="5"/>
  <c r="C2463" i="5"/>
  <c r="I2462" i="5"/>
  <c r="C2462" i="5"/>
  <c r="I2461" i="5"/>
  <c r="C2461" i="5"/>
  <c r="I2460" i="5"/>
  <c r="C2460" i="5"/>
  <c r="I2459" i="5"/>
  <c r="C2459" i="5"/>
  <c r="I2458" i="5"/>
  <c r="C2458" i="5"/>
  <c r="I2457" i="5"/>
  <c r="C2457" i="5"/>
  <c r="I2456" i="5"/>
  <c r="C2456" i="5"/>
  <c r="I2455" i="5"/>
  <c r="C2455" i="5"/>
  <c r="I2454" i="5"/>
  <c r="C2454" i="5"/>
  <c r="I2453" i="5"/>
  <c r="C2453" i="5"/>
  <c r="I2452" i="5"/>
  <c r="C2452" i="5"/>
  <c r="I2451" i="5"/>
  <c r="C2451" i="5"/>
  <c r="I2450" i="5"/>
  <c r="C2450" i="5"/>
  <c r="I2449" i="5"/>
  <c r="C2449" i="5"/>
  <c r="I2448" i="5"/>
  <c r="C2448" i="5"/>
  <c r="I2447" i="5"/>
  <c r="C2447" i="5"/>
  <c r="I2446" i="5"/>
  <c r="C2446" i="5"/>
  <c r="I2445" i="5"/>
  <c r="C2445" i="5"/>
  <c r="I2444" i="5"/>
  <c r="C2444" i="5"/>
  <c r="I2443" i="5"/>
  <c r="C2443" i="5"/>
  <c r="I2442" i="5"/>
  <c r="C2442" i="5"/>
  <c r="I2441" i="5"/>
  <c r="C2441" i="5"/>
  <c r="I2440" i="5"/>
  <c r="C2440" i="5"/>
  <c r="I2439" i="5"/>
  <c r="C2439" i="5"/>
  <c r="I2438" i="5"/>
  <c r="C2438" i="5"/>
  <c r="I2437" i="5"/>
  <c r="C2437" i="5"/>
  <c r="I2436" i="5"/>
  <c r="C2436" i="5"/>
  <c r="I2435" i="5"/>
  <c r="C2435" i="5"/>
  <c r="I2434" i="5"/>
  <c r="C2434" i="5"/>
  <c r="I2433" i="5"/>
  <c r="C2433" i="5"/>
  <c r="I2432" i="5"/>
  <c r="C2432" i="5"/>
  <c r="I2431" i="5"/>
  <c r="C2431" i="5"/>
  <c r="I2430" i="5"/>
  <c r="C2430" i="5"/>
  <c r="I2429" i="5"/>
  <c r="C2429" i="5"/>
  <c r="I2428" i="5"/>
  <c r="C2428" i="5"/>
  <c r="I2427" i="5"/>
  <c r="C2427" i="5"/>
  <c r="I2426" i="5"/>
  <c r="C2426" i="5"/>
  <c r="I2425" i="5"/>
  <c r="C2425" i="5"/>
  <c r="I2424" i="5"/>
  <c r="C2424" i="5"/>
  <c r="I2423" i="5"/>
  <c r="C2423" i="5"/>
  <c r="I2422" i="5"/>
  <c r="C2422" i="5"/>
  <c r="I2421" i="5"/>
  <c r="C2421" i="5"/>
  <c r="I2420" i="5"/>
  <c r="C2420" i="5"/>
  <c r="I2419" i="5"/>
  <c r="C2419" i="5"/>
  <c r="I2418" i="5"/>
  <c r="C2418" i="5"/>
  <c r="I2417" i="5"/>
  <c r="C2417" i="5"/>
  <c r="I2416" i="5"/>
  <c r="C2416" i="5"/>
  <c r="I2415" i="5"/>
  <c r="C2415" i="5"/>
  <c r="I2414" i="5"/>
  <c r="C2414" i="5"/>
  <c r="I2413" i="5"/>
  <c r="C2413" i="5"/>
  <c r="I2412" i="5"/>
  <c r="C2412" i="5"/>
  <c r="I2411" i="5"/>
  <c r="C2411" i="5"/>
  <c r="I2410" i="5"/>
  <c r="C2410" i="5"/>
  <c r="I2409" i="5"/>
  <c r="C2409" i="5"/>
  <c r="I2408" i="5"/>
  <c r="C2408" i="5"/>
  <c r="I2407" i="5"/>
  <c r="C2407" i="5"/>
  <c r="I2406" i="5"/>
  <c r="C2406" i="5"/>
  <c r="I2405" i="5"/>
  <c r="C2405" i="5"/>
  <c r="I2404" i="5"/>
  <c r="C2404" i="5"/>
  <c r="I2403" i="5"/>
  <c r="C2403" i="5"/>
  <c r="I2402" i="5"/>
  <c r="C2402" i="5"/>
  <c r="I2401" i="5"/>
  <c r="C2401" i="5"/>
  <c r="I2400" i="5"/>
  <c r="C2400" i="5"/>
  <c r="I2399" i="5"/>
  <c r="C2399" i="5"/>
  <c r="I2398" i="5"/>
  <c r="C2398" i="5"/>
  <c r="I2397" i="5"/>
  <c r="C2397" i="5"/>
  <c r="I2396" i="5"/>
  <c r="C2396" i="5"/>
  <c r="I2395" i="5"/>
  <c r="C2395" i="5"/>
  <c r="I2394" i="5"/>
  <c r="C2394" i="5"/>
  <c r="I2393" i="5"/>
  <c r="C2393" i="5"/>
  <c r="I2392" i="5"/>
  <c r="C2392" i="5"/>
  <c r="I2391" i="5"/>
  <c r="C2391" i="5"/>
  <c r="I2390" i="5"/>
  <c r="C2390" i="5"/>
  <c r="I2389" i="5"/>
  <c r="C2389" i="5"/>
  <c r="I2388" i="5"/>
  <c r="C2388" i="5"/>
  <c r="I2387" i="5"/>
  <c r="C2387" i="5"/>
  <c r="I2386" i="5"/>
  <c r="C2386" i="5"/>
  <c r="I2385" i="5"/>
  <c r="C2385" i="5"/>
  <c r="I2384" i="5"/>
  <c r="C2384" i="5"/>
  <c r="I2383" i="5"/>
  <c r="C2383" i="5"/>
  <c r="I2382" i="5"/>
  <c r="C2382" i="5"/>
  <c r="I2381" i="5"/>
  <c r="C2381" i="5"/>
  <c r="I2380" i="5"/>
  <c r="C2380" i="5"/>
  <c r="I2379" i="5"/>
  <c r="C2379" i="5"/>
  <c r="I2378" i="5"/>
  <c r="C2378" i="5"/>
  <c r="I2377" i="5"/>
  <c r="C2377" i="5"/>
  <c r="I2376" i="5"/>
  <c r="C2376" i="5"/>
  <c r="I2375" i="5"/>
  <c r="C2375" i="5"/>
  <c r="I2374" i="5"/>
  <c r="C2374" i="5"/>
  <c r="I2373" i="5"/>
  <c r="C2373" i="5"/>
  <c r="I2372" i="5"/>
  <c r="C2372" i="5"/>
  <c r="I2371" i="5"/>
  <c r="C2371" i="5"/>
  <c r="I2370" i="5"/>
  <c r="C2370" i="5"/>
  <c r="I2369" i="5"/>
  <c r="C2369" i="5"/>
  <c r="I2368" i="5"/>
  <c r="C2368" i="5"/>
  <c r="I2367" i="5"/>
  <c r="C2367" i="5"/>
  <c r="I2366" i="5"/>
  <c r="C2366" i="5"/>
  <c r="I2365" i="5"/>
  <c r="C2365" i="5"/>
  <c r="I2364" i="5"/>
  <c r="C2364" i="5"/>
  <c r="I2363" i="5"/>
  <c r="C2363" i="5"/>
  <c r="I2362" i="5"/>
  <c r="C2362" i="5"/>
  <c r="I2361" i="5"/>
  <c r="C2361" i="5"/>
  <c r="I2360" i="5"/>
  <c r="C2360" i="5"/>
  <c r="I2359" i="5"/>
  <c r="C2359" i="5"/>
  <c r="I2358" i="5"/>
  <c r="C2358" i="5"/>
  <c r="I2357" i="5"/>
  <c r="C2357" i="5"/>
  <c r="I2356" i="5"/>
  <c r="C2356" i="5"/>
  <c r="I2355" i="5"/>
  <c r="C2355" i="5"/>
  <c r="I2354" i="5"/>
  <c r="C2354" i="5"/>
  <c r="I2353" i="5"/>
  <c r="C2353" i="5"/>
  <c r="I2352" i="5"/>
  <c r="C2352" i="5"/>
  <c r="I2351" i="5"/>
  <c r="C2351" i="5"/>
  <c r="I2350" i="5"/>
  <c r="C2350" i="5"/>
  <c r="I2349" i="5"/>
  <c r="C2349" i="5"/>
  <c r="I2348" i="5"/>
  <c r="C2348" i="5"/>
  <c r="I2347" i="5"/>
  <c r="C2347" i="5"/>
  <c r="I2346" i="5"/>
  <c r="C2346" i="5"/>
  <c r="I2345" i="5"/>
  <c r="C2345" i="5"/>
  <c r="I2344" i="5"/>
  <c r="C2344" i="5"/>
  <c r="I2343" i="5"/>
  <c r="C2343" i="5"/>
  <c r="I2342" i="5"/>
  <c r="C2342" i="5"/>
  <c r="I2341" i="5"/>
  <c r="C2341" i="5"/>
  <c r="I2340" i="5"/>
  <c r="C2340" i="5"/>
  <c r="I2339" i="5"/>
  <c r="C2339" i="5"/>
  <c r="I2338" i="5"/>
  <c r="C2338" i="5"/>
  <c r="I2337" i="5"/>
  <c r="C2337" i="5"/>
  <c r="I2336" i="5"/>
  <c r="C2336" i="5"/>
  <c r="I2335" i="5"/>
  <c r="C2335" i="5"/>
  <c r="I2334" i="5"/>
  <c r="C2334" i="5"/>
  <c r="I2333" i="5"/>
  <c r="C2333" i="5"/>
  <c r="I2332" i="5"/>
  <c r="C2332" i="5"/>
  <c r="I2331" i="5"/>
  <c r="C2331" i="5"/>
  <c r="I2330" i="5"/>
  <c r="C2330" i="5"/>
  <c r="I2329" i="5"/>
  <c r="C2329" i="5"/>
  <c r="I2328" i="5"/>
  <c r="C2328" i="5"/>
  <c r="I2327" i="5"/>
  <c r="C2327" i="5"/>
  <c r="I2326" i="5"/>
  <c r="C2326" i="5"/>
  <c r="I2325" i="5"/>
  <c r="C2325" i="5"/>
  <c r="I2324" i="5"/>
  <c r="C2324" i="5"/>
  <c r="I2323" i="5"/>
  <c r="C2323" i="5"/>
  <c r="I2322" i="5"/>
  <c r="C2322" i="5"/>
  <c r="I2321" i="5"/>
  <c r="C2321" i="5"/>
  <c r="I2320" i="5"/>
  <c r="C2320" i="5"/>
  <c r="I2319" i="5"/>
  <c r="C2319" i="5"/>
  <c r="I2318" i="5"/>
  <c r="C2318" i="5"/>
  <c r="I2317" i="5"/>
  <c r="C2317" i="5"/>
  <c r="I2316" i="5"/>
  <c r="C2316" i="5"/>
  <c r="I2315" i="5"/>
  <c r="C2315" i="5"/>
  <c r="I2314" i="5"/>
  <c r="C2314" i="5"/>
  <c r="I2313" i="5"/>
  <c r="C2313" i="5"/>
  <c r="I2312" i="5"/>
  <c r="C2312" i="5"/>
  <c r="I2311" i="5"/>
  <c r="C2311" i="5"/>
  <c r="I2310" i="5"/>
  <c r="C2310" i="5"/>
  <c r="I2309" i="5"/>
  <c r="C2309" i="5"/>
  <c r="I2308" i="5"/>
  <c r="C2308" i="5"/>
  <c r="I2307" i="5"/>
  <c r="C2307" i="5"/>
  <c r="I2306" i="5"/>
  <c r="C2306" i="5"/>
  <c r="I2305" i="5"/>
  <c r="C2305" i="5"/>
  <c r="I2304" i="5"/>
  <c r="C2304" i="5"/>
  <c r="I2303" i="5"/>
  <c r="C2303" i="5"/>
  <c r="I2302" i="5"/>
  <c r="C2302" i="5"/>
  <c r="I2301" i="5"/>
  <c r="C2301" i="5"/>
  <c r="I2300" i="5"/>
  <c r="C2300" i="5"/>
  <c r="I2299" i="5"/>
  <c r="C2299" i="5"/>
  <c r="I2298" i="5"/>
  <c r="C2298" i="5"/>
  <c r="I2297" i="5"/>
  <c r="C2297" i="5"/>
  <c r="I2296" i="5"/>
  <c r="C2296" i="5"/>
  <c r="I2295" i="5"/>
  <c r="C2295" i="5"/>
  <c r="I2294" i="5"/>
  <c r="C2294" i="5"/>
  <c r="I2293" i="5"/>
  <c r="C2293" i="5"/>
  <c r="I2292" i="5"/>
  <c r="C2292" i="5"/>
  <c r="I2291" i="5"/>
  <c r="C2291" i="5"/>
  <c r="I2290" i="5"/>
  <c r="C2290" i="5"/>
  <c r="I2289" i="5"/>
  <c r="C2289" i="5"/>
  <c r="I2288" i="5"/>
  <c r="C2288" i="5"/>
  <c r="I2287" i="5"/>
  <c r="C2287" i="5"/>
  <c r="I2286" i="5"/>
  <c r="C2286" i="5"/>
  <c r="I2285" i="5"/>
  <c r="C2285" i="5"/>
  <c r="I2284" i="5"/>
  <c r="C2284" i="5"/>
  <c r="I2283" i="5"/>
  <c r="C2283" i="5"/>
  <c r="I2282" i="5"/>
  <c r="C2282" i="5"/>
  <c r="I2281" i="5"/>
  <c r="C2281" i="5"/>
  <c r="I2280" i="5"/>
  <c r="C2280" i="5"/>
  <c r="I2279" i="5"/>
  <c r="C2279" i="5"/>
  <c r="I2278" i="5"/>
  <c r="C2278" i="5"/>
  <c r="I2277" i="5"/>
  <c r="C2277" i="5"/>
  <c r="I2276" i="5"/>
  <c r="C2276" i="5"/>
  <c r="I2275" i="5"/>
  <c r="C2275" i="5"/>
  <c r="I2274" i="5"/>
  <c r="C2274" i="5"/>
  <c r="I2273" i="5"/>
  <c r="C2273" i="5"/>
  <c r="I2272" i="5"/>
  <c r="C2272" i="5"/>
  <c r="I2271" i="5"/>
  <c r="C2271" i="5"/>
  <c r="I2270" i="5"/>
  <c r="C2270" i="5"/>
  <c r="I2269" i="5"/>
  <c r="C2269" i="5"/>
  <c r="I2268" i="5"/>
  <c r="C2268" i="5"/>
  <c r="I2267" i="5"/>
  <c r="C2267" i="5"/>
  <c r="I2266" i="5"/>
  <c r="C2266" i="5"/>
  <c r="I2265" i="5"/>
  <c r="C2265" i="5"/>
  <c r="I2264" i="5"/>
  <c r="C2264" i="5"/>
  <c r="I2263" i="5"/>
  <c r="C2263" i="5"/>
  <c r="I2262" i="5"/>
  <c r="C2262" i="5"/>
  <c r="I2261" i="5"/>
  <c r="C2261" i="5"/>
  <c r="I2260" i="5"/>
  <c r="C2260" i="5"/>
  <c r="I2259" i="5"/>
  <c r="C2259" i="5"/>
  <c r="I2258" i="5"/>
  <c r="C2258" i="5"/>
  <c r="I2257" i="5"/>
  <c r="C2257" i="5"/>
  <c r="I2256" i="5"/>
  <c r="C2256" i="5"/>
  <c r="I2255" i="5"/>
  <c r="C2255" i="5"/>
  <c r="I2254" i="5"/>
  <c r="C2254" i="5"/>
  <c r="I2253" i="5"/>
  <c r="C2253" i="5"/>
  <c r="I2252" i="5"/>
  <c r="C2252" i="5"/>
  <c r="I2251" i="5"/>
  <c r="C2251" i="5"/>
  <c r="I2250" i="5"/>
  <c r="C2250" i="5"/>
  <c r="I2249" i="5"/>
  <c r="C2249" i="5"/>
  <c r="I2248" i="5"/>
  <c r="C2248" i="5"/>
  <c r="I2247" i="5"/>
  <c r="C2247" i="5"/>
  <c r="I2246" i="5"/>
  <c r="C2246" i="5"/>
  <c r="I2245" i="5"/>
  <c r="C2245" i="5"/>
  <c r="I2244" i="5"/>
  <c r="C2244" i="5"/>
  <c r="I2243" i="5"/>
  <c r="C2243" i="5"/>
  <c r="I2242" i="5"/>
  <c r="C2242" i="5"/>
  <c r="I2241" i="5"/>
  <c r="C2241" i="5"/>
  <c r="I2240" i="5"/>
  <c r="C2240" i="5"/>
  <c r="I2239" i="5"/>
  <c r="C2239" i="5"/>
  <c r="I2238" i="5"/>
  <c r="C2238" i="5"/>
  <c r="I2237" i="5"/>
  <c r="C2237" i="5"/>
  <c r="I2236" i="5"/>
  <c r="C2236" i="5"/>
  <c r="I2235" i="5"/>
  <c r="C2235" i="5"/>
  <c r="I2234" i="5"/>
  <c r="C2234" i="5"/>
  <c r="I2233" i="5"/>
  <c r="C2233" i="5"/>
  <c r="I2232" i="5"/>
  <c r="C2232" i="5"/>
  <c r="I2231" i="5"/>
  <c r="C2231" i="5"/>
  <c r="I2230" i="5"/>
  <c r="C2230" i="5"/>
  <c r="I2229" i="5"/>
  <c r="C2229" i="5"/>
  <c r="I2228" i="5"/>
  <c r="C2228" i="5"/>
  <c r="I2227" i="5"/>
  <c r="C2227" i="5"/>
  <c r="I2226" i="5"/>
  <c r="C2226" i="5"/>
  <c r="I2225" i="5"/>
  <c r="C2225" i="5"/>
  <c r="I2224" i="5"/>
  <c r="C2224" i="5"/>
  <c r="I2223" i="5"/>
  <c r="C2223" i="5"/>
  <c r="I2222" i="5"/>
  <c r="C2222" i="5"/>
  <c r="I2221" i="5"/>
  <c r="C2221" i="5"/>
  <c r="I2220" i="5"/>
  <c r="C2220" i="5"/>
  <c r="I2219" i="5"/>
  <c r="C2219" i="5"/>
  <c r="I2218" i="5"/>
  <c r="C2218" i="5"/>
  <c r="I2217" i="5"/>
  <c r="C2217" i="5"/>
  <c r="I2216" i="5"/>
  <c r="C2216" i="5"/>
  <c r="I2215" i="5"/>
  <c r="C2215" i="5"/>
  <c r="I2214" i="5"/>
  <c r="C2214" i="5"/>
  <c r="I2213" i="5"/>
  <c r="C2213" i="5"/>
  <c r="I2212" i="5"/>
  <c r="C2212" i="5"/>
  <c r="I2211" i="5"/>
  <c r="C2211" i="5"/>
  <c r="I2210" i="5"/>
  <c r="C2210" i="5"/>
  <c r="I2209" i="5"/>
  <c r="C2209" i="5"/>
  <c r="I2208" i="5"/>
  <c r="C2208" i="5"/>
  <c r="I2207" i="5"/>
  <c r="C2207" i="5"/>
  <c r="I2206" i="5"/>
  <c r="C2206" i="5"/>
  <c r="I2205" i="5"/>
  <c r="C2205" i="5"/>
  <c r="I2204" i="5"/>
  <c r="C2204" i="5"/>
  <c r="I2203" i="5"/>
  <c r="C2203" i="5"/>
  <c r="I2202" i="5"/>
  <c r="C2202" i="5"/>
  <c r="I2201" i="5"/>
  <c r="C2201" i="5"/>
  <c r="I2200" i="5"/>
  <c r="C2200" i="5"/>
  <c r="I2199" i="5"/>
  <c r="C2199" i="5"/>
  <c r="I2198" i="5"/>
  <c r="C2198" i="5"/>
  <c r="I2197" i="5"/>
  <c r="C2197" i="5"/>
  <c r="I2196" i="5"/>
  <c r="C2196" i="5"/>
  <c r="I2195" i="5"/>
  <c r="C2195" i="5"/>
  <c r="I2194" i="5"/>
  <c r="C2194" i="5"/>
  <c r="I2193" i="5"/>
  <c r="C2193" i="5"/>
  <c r="I2192" i="5"/>
  <c r="C2192" i="5"/>
  <c r="I2191" i="5"/>
  <c r="C2191" i="5"/>
  <c r="I2190" i="5"/>
  <c r="C2190" i="5"/>
  <c r="I2189" i="5"/>
  <c r="C2189" i="5"/>
  <c r="I2188" i="5"/>
  <c r="C2188" i="5"/>
  <c r="I2187" i="5"/>
  <c r="C2187" i="5"/>
  <c r="I2186" i="5"/>
  <c r="C2186" i="5"/>
  <c r="I2185" i="5"/>
  <c r="C2185" i="5"/>
  <c r="I2184" i="5"/>
  <c r="C2184" i="5"/>
  <c r="I2183" i="5"/>
  <c r="C2183" i="5"/>
  <c r="I2182" i="5"/>
  <c r="C2182" i="5"/>
  <c r="I2181" i="5"/>
  <c r="C2181" i="5"/>
  <c r="I2180" i="5"/>
  <c r="C2180" i="5"/>
  <c r="I2179" i="5"/>
  <c r="C2179" i="5"/>
  <c r="I2178" i="5"/>
  <c r="C2178" i="5"/>
  <c r="I2177" i="5"/>
  <c r="C2177" i="5"/>
  <c r="I2176" i="5"/>
  <c r="C2176" i="5"/>
  <c r="I2175" i="5"/>
  <c r="C2175" i="5"/>
  <c r="I2174" i="5"/>
  <c r="C2174" i="5"/>
  <c r="I2173" i="5"/>
  <c r="C2173" i="5"/>
  <c r="I2172" i="5"/>
  <c r="C2172" i="5"/>
  <c r="I2171" i="5"/>
  <c r="C2171" i="5"/>
  <c r="I2170" i="5"/>
  <c r="C2170" i="5"/>
  <c r="I2169" i="5"/>
  <c r="C2169" i="5"/>
  <c r="I2168" i="5"/>
  <c r="C2168" i="5"/>
  <c r="I2167" i="5"/>
  <c r="C2167" i="5"/>
  <c r="I2166" i="5"/>
  <c r="C2166" i="5"/>
  <c r="I2165" i="5"/>
  <c r="C2165" i="5"/>
  <c r="I2164" i="5"/>
  <c r="C2164" i="5"/>
  <c r="I2163" i="5"/>
  <c r="C2163" i="5"/>
  <c r="I2162" i="5"/>
  <c r="C2162" i="5"/>
  <c r="I2161" i="5"/>
  <c r="C2161" i="5"/>
  <c r="I2160" i="5"/>
  <c r="C2160" i="5"/>
  <c r="I2159" i="5"/>
  <c r="C2159" i="5"/>
  <c r="I2158" i="5"/>
  <c r="C2158" i="5"/>
  <c r="I2157" i="5"/>
  <c r="C2157" i="5"/>
  <c r="I2156" i="5"/>
  <c r="C2156" i="5"/>
  <c r="I2155" i="5"/>
  <c r="C2155" i="5"/>
  <c r="I2154" i="5"/>
  <c r="C2154" i="5"/>
  <c r="I2153" i="5"/>
  <c r="C2153" i="5"/>
  <c r="I2152" i="5"/>
  <c r="C2152" i="5"/>
  <c r="I2151" i="5"/>
  <c r="C2151" i="5"/>
  <c r="I2150" i="5"/>
  <c r="C2150" i="5"/>
  <c r="I2149" i="5"/>
  <c r="C2149" i="5"/>
  <c r="I2148" i="5"/>
  <c r="C2148" i="5"/>
  <c r="I2147" i="5"/>
  <c r="C2147" i="5"/>
  <c r="I2146" i="5"/>
  <c r="C2146" i="5"/>
  <c r="I2145" i="5"/>
  <c r="C2145" i="5"/>
  <c r="I2144" i="5"/>
  <c r="C2144" i="5"/>
  <c r="I2143" i="5"/>
  <c r="C2143" i="5"/>
  <c r="I2142" i="5"/>
  <c r="C2142" i="5"/>
  <c r="I2141" i="5"/>
  <c r="C2141" i="5"/>
  <c r="I2140" i="5"/>
  <c r="C2140" i="5"/>
  <c r="I2139" i="5"/>
  <c r="C2139" i="5"/>
  <c r="I2138" i="5"/>
  <c r="C2138" i="5"/>
  <c r="I2137" i="5"/>
  <c r="C2137" i="5"/>
  <c r="I2136" i="5"/>
  <c r="C2136" i="5"/>
  <c r="I2135" i="5"/>
  <c r="C2135" i="5"/>
  <c r="I2134" i="5"/>
  <c r="C2134" i="5"/>
  <c r="I2133" i="5"/>
  <c r="C2133" i="5"/>
  <c r="I2132" i="5"/>
  <c r="C2132" i="5"/>
  <c r="I2131" i="5"/>
  <c r="C2131" i="5"/>
  <c r="I2130" i="5"/>
  <c r="C2130" i="5"/>
  <c r="I2129" i="5"/>
  <c r="C2129" i="5"/>
  <c r="I2128" i="5"/>
  <c r="C2128" i="5"/>
  <c r="I2127" i="5"/>
  <c r="C2127" i="5"/>
  <c r="I2126" i="5"/>
  <c r="C2126" i="5"/>
  <c r="I2125" i="5"/>
  <c r="C2125" i="5"/>
  <c r="I2124" i="5"/>
  <c r="C2124" i="5"/>
  <c r="I2123" i="5"/>
  <c r="C2123" i="5"/>
  <c r="I2122" i="5"/>
  <c r="C2122" i="5"/>
  <c r="I2121" i="5"/>
  <c r="C2121" i="5"/>
  <c r="I2120" i="5"/>
  <c r="C2120" i="5"/>
  <c r="I2119" i="5"/>
  <c r="C2119" i="5"/>
  <c r="I2118" i="5"/>
  <c r="C2118" i="5"/>
  <c r="I2117" i="5"/>
  <c r="C2117" i="5"/>
  <c r="I2116" i="5"/>
  <c r="C2116" i="5"/>
  <c r="I2115" i="5"/>
  <c r="C2115" i="5"/>
  <c r="I2114" i="5"/>
  <c r="C2114" i="5"/>
  <c r="I2113" i="5"/>
  <c r="C2113" i="5"/>
  <c r="I2112" i="5"/>
  <c r="C2112" i="5"/>
  <c r="I2111" i="5"/>
  <c r="C2111" i="5"/>
  <c r="K2110" i="5"/>
  <c r="I2110" i="5"/>
  <c r="C2110" i="5"/>
  <c r="I2109" i="5"/>
  <c r="C2109" i="5"/>
  <c r="I2108" i="5"/>
  <c r="C2108" i="5"/>
  <c r="I2107" i="5"/>
  <c r="C2107" i="5"/>
  <c r="I2106" i="5"/>
  <c r="C2106" i="5"/>
  <c r="I2105" i="5"/>
  <c r="C2105" i="5"/>
  <c r="I2104" i="5"/>
  <c r="C2104" i="5"/>
  <c r="I2103" i="5"/>
  <c r="C2103" i="5"/>
  <c r="I2102" i="5"/>
  <c r="C2102" i="5"/>
  <c r="I2101" i="5"/>
  <c r="C2101" i="5"/>
  <c r="I2100" i="5"/>
  <c r="C2100" i="5"/>
  <c r="I2099" i="5"/>
  <c r="C2099" i="5"/>
  <c r="I2098" i="5"/>
  <c r="C2098" i="5"/>
  <c r="I2097" i="5"/>
  <c r="C2097" i="5"/>
  <c r="I2096" i="5"/>
  <c r="C2096" i="5"/>
  <c r="I2095" i="5"/>
  <c r="C2095" i="5"/>
  <c r="I2094" i="5"/>
  <c r="C2094" i="5"/>
  <c r="I2093" i="5"/>
  <c r="C2093" i="5"/>
  <c r="I2092" i="5"/>
  <c r="C2092" i="5"/>
  <c r="I2091" i="5"/>
  <c r="C2091" i="5"/>
  <c r="I2090" i="5"/>
  <c r="C2090" i="5"/>
  <c r="I2089" i="5"/>
  <c r="C2089" i="5"/>
  <c r="I2088" i="5"/>
  <c r="C2088" i="5"/>
  <c r="I2087" i="5"/>
  <c r="C2087" i="5"/>
  <c r="I2086" i="5"/>
  <c r="C2086" i="5"/>
  <c r="I2085" i="5"/>
  <c r="C2085" i="5"/>
  <c r="I2084" i="5"/>
  <c r="C2084" i="5"/>
  <c r="I2083" i="5"/>
  <c r="C2083" i="5"/>
  <c r="I2082" i="5"/>
  <c r="C2082" i="5"/>
  <c r="I2081" i="5"/>
  <c r="C2081" i="5"/>
  <c r="I2080" i="5"/>
  <c r="C2080" i="5"/>
  <c r="I2079" i="5"/>
  <c r="C2079" i="5"/>
  <c r="I2078" i="5"/>
  <c r="C2078" i="5"/>
  <c r="I2077" i="5"/>
  <c r="C2077" i="5"/>
  <c r="I2076" i="5"/>
  <c r="C2076" i="5"/>
  <c r="K2075" i="5"/>
  <c r="I2075" i="5"/>
  <c r="C2075" i="5"/>
  <c r="I2074" i="5"/>
  <c r="C2074" i="5"/>
  <c r="I2073" i="5"/>
  <c r="C2073" i="5"/>
  <c r="I2072" i="5"/>
  <c r="C2072" i="5"/>
  <c r="I2071" i="5"/>
  <c r="C2071" i="5"/>
  <c r="I2070" i="5"/>
  <c r="C2070" i="5"/>
  <c r="I2069" i="5"/>
  <c r="C2069" i="5"/>
  <c r="I2068" i="5"/>
  <c r="C2068" i="5"/>
  <c r="I2067" i="5"/>
  <c r="C2067" i="5"/>
  <c r="I2066" i="5"/>
  <c r="C2066" i="5"/>
  <c r="I2065" i="5"/>
  <c r="C2065" i="5"/>
  <c r="I2064" i="5"/>
  <c r="C2064" i="5"/>
  <c r="I2063" i="5"/>
  <c r="C2063" i="5"/>
  <c r="I2062" i="5"/>
  <c r="C2062" i="5"/>
  <c r="I2061" i="5"/>
  <c r="C2061" i="5"/>
  <c r="I2060" i="5"/>
  <c r="C2060" i="5"/>
  <c r="I2059" i="5"/>
  <c r="C2059" i="5"/>
  <c r="I2058" i="5"/>
  <c r="C2058" i="5"/>
  <c r="I2057" i="5"/>
  <c r="C2057" i="5"/>
  <c r="I2056" i="5"/>
  <c r="C2056" i="5"/>
  <c r="I2055" i="5"/>
  <c r="C2055" i="5"/>
  <c r="I2054" i="5"/>
  <c r="C2054" i="5"/>
  <c r="I2053" i="5"/>
  <c r="C2053" i="5"/>
  <c r="I2052" i="5"/>
  <c r="C2052" i="5"/>
  <c r="I2051" i="5"/>
  <c r="C2051" i="5"/>
  <c r="I2050" i="5"/>
  <c r="C2050" i="5"/>
  <c r="I2049" i="5"/>
  <c r="C2049" i="5"/>
  <c r="I2048" i="5"/>
  <c r="C2048" i="5"/>
  <c r="I2047" i="5"/>
  <c r="C2047" i="5"/>
  <c r="I2046" i="5"/>
  <c r="C2046" i="5"/>
  <c r="I2045" i="5"/>
  <c r="C2045" i="5"/>
  <c r="I2044" i="5"/>
  <c r="C2044" i="5"/>
  <c r="I2043" i="5"/>
  <c r="C2043" i="5"/>
  <c r="I2042" i="5"/>
  <c r="C2042" i="5"/>
  <c r="I2041" i="5"/>
  <c r="C2041" i="5"/>
  <c r="I2040" i="5"/>
  <c r="C2040" i="5"/>
  <c r="I2039" i="5"/>
  <c r="C2039" i="5"/>
  <c r="I2038" i="5"/>
  <c r="C2038" i="5"/>
  <c r="I2037" i="5"/>
  <c r="C2037" i="5"/>
  <c r="I2036" i="5"/>
  <c r="C2036" i="5"/>
  <c r="I2035" i="5"/>
  <c r="C2035" i="5"/>
  <c r="I2034" i="5"/>
  <c r="C2034" i="5"/>
  <c r="I2033" i="5"/>
  <c r="C2033" i="5"/>
  <c r="I2032" i="5"/>
  <c r="C2032" i="5"/>
  <c r="I2031" i="5"/>
  <c r="C2031" i="5"/>
  <c r="I2030" i="5"/>
  <c r="C2030" i="5"/>
  <c r="I2029" i="5"/>
  <c r="C2029" i="5"/>
  <c r="I2028" i="5"/>
  <c r="C2028" i="5"/>
  <c r="I2027" i="5"/>
  <c r="C2027" i="5"/>
  <c r="I2026" i="5"/>
  <c r="C2026" i="5"/>
  <c r="I2025" i="5"/>
  <c r="C2025" i="5"/>
  <c r="I2024" i="5"/>
  <c r="C2024" i="5"/>
  <c r="I2023" i="5"/>
  <c r="C2023" i="5"/>
  <c r="I2022" i="5"/>
  <c r="C2022" i="5"/>
  <c r="I2021" i="5"/>
  <c r="C2021" i="5"/>
  <c r="I2020" i="5"/>
  <c r="C2020" i="5"/>
  <c r="I2019" i="5"/>
  <c r="C2019" i="5"/>
  <c r="I2018" i="5"/>
  <c r="C2018" i="5"/>
  <c r="I2017" i="5"/>
  <c r="C2017" i="5"/>
  <c r="K2016" i="5"/>
  <c r="I2016" i="5"/>
  <c r="C2016" i="5"/>
  <c r="I2015" i="5"/>
  <c r="C2015" i="5"/>
  <c r="I2014" i="5"/>
  <c r="C2014" i="5"/>
  <c r="I2013" i="5"/>
  <c r="C2013" i="5"/>
  <c r="I2012" i="5"/>
  <c r="C2012" i="5"/>
  <c r="K2011" i="5"/>
  <c r="I2011" i="5"/>
  <c r="C2011" i="5"/>
  <c r="I2010" i="5"/>
  <c r="C2010" i="5"/>
  <c r="I2009" i="5"/>
  <c r="C2009" i="5"/>
  <c r="I2008" i="5"/>
  <c r="C2008" i="5"/>
  <c r="I2007" i="5"/>
  <c r="C2007" i="5"/>
  <c r="I2006" i="5"/>
  <c r="C2006" i="5"/>
  <c r="I2005" i="5"/>
  <c r="C2005" i="5"/>
  <c r="I2004" i="5"/>
  <c r="C2004" i="5"/>
  <c r="I2003" i="5"/>
  <c r="C2003" i="5"/>
  <c r="I2002" i="5"/>
  <c r="C2002" i="5"/>
  <c r="I2001" i="5"/>
  <c r="C2001" i="5"/>
  <c r="I2000" i="5"/>
  <c r="C2000" i="5"/>
  <c r="I1999" i="5"/>
  <c r="C1999" i="5"/>
  <c r="I1998" i="5"/>
  <c r="C1998" i="5"/>
  <c r="I1997" i="5"/>
  <c r="C1997" i="5"/>
  <c r="I1996" i="5"/>
  <c r="C1996" i="5"/>
  <c r="I1995" i="5"/>
  <c r="C1995" i="5"/>
  <c r="I1994" i="5"/>
  <c r="C1994" i="5"/>
  <c r="I1993" i="5"/>
  <c r="C1993" i="5"/>
  <c r="I1992" i="5"/>
  <c r="C1992" i="5"/>
  <c r="I1991" i="5"/>
  <c r="C1991" i="5"/>
  <c r="I1990" i="5"/>
  <c r="C1990" i="5"/>
  <c r="I1989" i="5"/>
  <c r="C1989" i="5"/>
  <c r="I1988" i="5"/>
  <c r="C1988" i="5"/>
  <c r="I1987" i="5"/>
  <c r="C1987" i="5"/>
  <c r="I1986" i="5"/>
  <c r="C1986" i="5"/>
  <c r="I1985" i="5"/>
  <c r="C1985" i="5"/>
  <c r="I1984" i="5"/>
  <c r="C1984" i="5"/>
  <c r="I1983" i="5"/>
  <c r="C1983" i="5"/>
  <c r="I1982" i="5"/>
  <c r="C1982" i="5"/>
  <c r="I1981" i="5"/>
  <c r="C1981" i="5"/>
  <c r="I1980" i="5"/>
  <c r="C1980" i="5"/>
  <c r="I1979" i="5"/>
  <c r="C1979" i="5"/>
  <c r="I1978" i="5"/>
  <c r="C1978" i="5"/>
  <c r="I1977" i="5"/>
  <c r="C1977" i="5"/>
  <c r="I1976" i="5"/>
  <c r="C1976" i="5"/>
  <c r="I1975" i="5"/>
  <c r="C1975" i="5"/>
  <c r="I1974" i="5"/>
  <c r="C1974" i="5"/>
  <c r="I1973" i="5"/>
  <c r="C1973" i="5"/>
  <c r="I1972" i="5"/>
  <c r="C1972" i="5"/>
  <c r="I1971" i="5"/>
  <c r="C1971" i="5"/>
  <c r="I1970" i="5"/>
  <c r="C1970" i="5"/>
  <c r="I1969" i="5"/>
  <c r="C1969" i="5"/>
  <c r="I1968" i="5"/>
  <c r="C1968" i="5"/>
  <c r="I1967" i="5"/>
  <c r="C1967" i="5"/>
  <c r="I1966" i="5"/>
  <c r="C1966" i="5"/>
  <c r="I1965" i="5"/>
  <c r="C1965" i="5"/>
  <c r="I1964" i="5"/>
  <c r="C1964" i="5"/>
  <c r="I1963" i="5"/>
  <c r="C1963" i="5"/>
  <c r="I1962" i="5"/>
  <c r="C1962" i="5"/>
  <c r="I1961" i="5"/>
  <c r="C1961" i="5"/>
  <c r="I1960" i="5"/>
  <c r="C1960" i="5"/>
  <c r="I1959" i="5"/>
  <c r="C1959" i="5"/>
  <c r="I1958" i="5"/>
  <c r="C1958" i="5"/>
  <c r="I1957" i="5"/>
  <c r="C1957" i="5"/>
  <c r="I1956" i="5"/>
  <c r="C1956" i="5"/>
  <c r="I1955" i="5"/>
  <c r="C1955" i="5"/>
  <c r="I1954" i="5"/>
  <c r="C1954" i="5"/>
  <c r="I1953" i="5"/>
  <c r="C1953" i="5"/>
  <c r="I1952" i="5"/>
  <c r="C1952" i="5"/>
  <c r="I1951" i="5"/>
  <c r="C1951" i="5"/>
  <c r="I1950" i="5"/>
  <c r="C1950" i="5"/>
  <c r="I1949" i="5"/>
  <c r="C1949" i="5"/>
  <c r="I1948" i="5"/>
  <c r="C1948" i="5"/>
  <c r="I1947" i="5"/>
  <c r="C1947" i="5"/>
  <c r="I1946" i="5"/>
  <c r="C1946" i="5"/>
  <c r="I1945" i="5"/>
  <c r="C1945" i="5"/>
  <c r="I1944" i="5"/>
  <c r="C1944" i="5"/>
  <c r="I1943" i="5"/>
  <c r="C1943" i="5"/>
  <c r="I1942" i="5"/>
  <c r="C1942" i="5"/>
  <c r="I1941" i="5"/>
  <c r="C1941" i="5"/>
  <c r="I1940" i="5"/>
  <c r="C1940" i="5"/>
  <c r="I1939" i="5"/>
  <c r="C1939" i="5"/>
  <c r="I1938" i="5"/>
  <c r="C1938" i="5"/>
  <c r="I1937" i="5"/>
  <c r="C1937" i="5"/>
  <c r="I1936" i="5"/>
  <c r="C1936" i="5"/>
  <c r="I1935" i="5"/>
  <c r="C1935" i="5"/>
  <c r="I1934" i="5"/>
  <c r="C1934" i="5"/>
  <c r="I1933" i="5"/>
  <c r="C1933" i="5"/>
  <c r="I1932" i="5"/>
  <c r="C1932" i="5"/>
  <c r="I1931" i="5"/>
  <c r="C1931" i="5"/>
  <c r="I1930" i="5"/>
  <c r="C1930" i="5"/>
  <c r="I1929" i="5"/>
  <c r="C1929" i="5"/>
  <c r="I1928" i="5"/>
  <c r="C1928" i="5"/>
  <c r="I1927" i="5"/>
  <c r="C1927" i="5"/>
  <c r="I1926" i="5"/>
  <c r="C1926" i="5"/>
  <c r="I1925" i="5"/>
  <c r="C1925" i="5"/>
  <c r="I1924" i="5"/>
  <c r="C1924" i="5"/>
  <c r="I1923" i="5"/>
  <c r="C1923" i="5"/>
  <c r="I1922" i="5"/>
  <c r="C1922" i="5"/>
  <c r="I1921" i="5"/>
  <c r="C1921" i="5"/>
  <c r="I1920" i="5"/>
  <c r="C1920" i="5"/>
  <c r="I1919" i="5"/>
  <c r="C1919" i="5"/>
  <c r="I1918" i="5"/>
  <c r="C1918" i="5"/>
  <c r="I1917" i="5"/>
  <c r="C1917" i="5"/>
  <c r="I1916" i="5"/>
  <c r="C1916" i="5"/>
  <c r="I1915" i="5"/>
  <c r="C1915" i="5"/>
  <c r="I1914" i="5"/>
  <c r="C1914" i="5"/>
  <c r="I1913" i="5"/>
  <c r="C1913" i="5"/>
  <c r="I1912" i="5"/>
  <c r="C1912" i="5"/>
  <c r="I1911" i="5"/>
  <c r="C1911" i="5"/>
  <c r="I1910" i="5"/>
  <c r="C1910" i="5"/>
  <c r="I1909" i="5"/>
  <c r="C1909" i="5"/>
  <c r="I1908" i="5"/>
  <c r="C1908" i="5"/>
  <c r="I1907" i="5"/>
  <c r="C1907" i="5"/>
  <c r="I1906" i="5"/>
  <c r="C1906" i="5"/>
  <c r="I1905" i="5"/>
  <c r="C1905" i="5"/>
  <c r="I1904" i="5"/>
  <c r="C1904" i="5"/>
  <c r="I1903" i="5"/>
  <c r="C1903" i="5"/>
  <c r="I1902" i="5"/>
  <c r="C1902" i="5"/>
  <c r="I1901" i="5"/>
  <c r="C1901" i="5"/>
  <c r="I1900" i="5"/>
  <c r="C1900" i="5"/>
  <c r="I1899" i="5"/>
  <c r="C1899" i="5"/>
  <c r="I1898" i="5"/>
  <c r="C1898" i="5"/>
  <c r="I1897" i="5"/>
  <c r="C1897" i="5"/>
  <c r="I1896" i="5"/>
  <c r="C1896" i="5"/>
  <c r="I1895" i="5"/>
  <c r="C1895" i="5"/>
  <c r="I1894" i="5"/>
  <c r="C1894" i="5"/>
  <c r="I1893" i="5"/>
  <c r="C1893" i="5"/>
  <c r="I1892" i="5"/>
  <c r="C1892" i="5"/>
  <c r="I1891" i="5"/>
  <c r="C1891" i="5"/>
  <c r="I1890" i="5"/>
  <c r="C1890" i="5"/>
  <c r="I1889" i="5"/>
  <c r="C1889" i="5"/>
  <c r="I1888" i="5"/>
  <c r="C1888" i="5"/>
  <c r="I1887" i="5"/>
  <c r="C1887" i="5"/>
  <c r="I1886" i="5"/>
  <c r="C1886" i="5"/>
  <c r="I1885" i="5"/>
  <c r="C1885" i="5"/>
  <c r="I1884" i="5"/>
  <c r="C1884" i="5"/>
  <c r="I1883" i="5"/>
  <c r="C1883" i="5"/>
  <c r="I1882" i="5"/>
  <c r="C1882" i="5"/>
  <c r="I1881" i="5"/>
  <c r="C1881" i="5"/>
  <c r="I1880" i="5"/>
  <c r="C1880" i="5"/>
  <c r="I1879" i="5"/>
  <c r="C1879" i="5"/>
  <c r="I1878" i="5"/>
  <c r="C1878" i="5"/>
  <c r="I1877" i="5"/>
  <c r="C1877" i="5"/>
  <c r="I1876" i="5"/>
  <c r="C1876" i="5"/>
  <c r="I1875" i="5"/>
  <c r="C1875" i="5"/>
  <c r="I1874" i="5"/>
  <c r="C1874" i="5"/>
  <c r="I1873" i="5"/>
  <c r="C1873" i="5"/>
  <c r="I1872" i="5"/>
  <c r="C1872" i="5"/>
  <c r="I1871" i="5"/>
  <c r="C1871" i="5"/>
  <c r="I1870" i="5"/>
  <c r="C1870" i="5"/>
  <c r="I1869" i="5"/>
  <c r="C1869" i="5"/>
  <c r="I1868" i="5"/>
  <c r="C1868" i="5"/>
  <c r="I1867" i="5"/>
  <c r="C1867" i="5"/>
  <c r="I1866" i="5"/>
  <c r="C1866" i="5"/>
  <c r="I1865" i="5"/>
  <c r="C1865" i="5"/>
  <c r="I1864" i="5"/>
  <c r="C1864" i="5"/>
  <c r="I1863" i="5"/>
  <c r="C1863" i="5"/>
  <c r="I1862" i="5"/>
  <c r="C1862" i="5"/>
  <c r="I1861" i="5"/>
  <c r="C1861" i="5"/>
  <c r="I1860" i="5"/>
  <c r="C1860" i="5"/>
  <c r="I1859" i="5"/>
  <c r="C1859" i="5"/>
  <c r="I1858" i="5"/>
  <c r="C1858" i="5"/>
  <c r="I1857" i="5"/>
  <c r="C1857" i="5"/>
  <c r="I1856" i="5"/>
  <c r="C1856" i="5"/>
  <c r="I1855" i="5"/>
  <c r="C1855" i="5"/>
  <c r="I1854" i="5"/>
  <c r="C1854" i="5"/>
  <c r="I1853" i="5"/>
  <c r="C1853" i="5"/>
  <c r="I1852" i="5"/>
  <c r="C1852" i="5"/>
  <c r="I1851" i="5"/>
  <c r="C1851" i="5"/>
  <c r="I1850" i="5"/>
  <c r="C1850" i="5"/>
  <c r="I1849" i="5"/>
  <c r="C1849" i="5"/>
  <c r="I1848" i="5"/>
  <c r="C1848" i="5"/>
  <c r="I1847" i="5"/>
  <c r="C1847" i="5"/>
  <c r="I1846" i="5"/>
  <c r="C1846" i="5"/>
  <c r="I1845" i="5"/>
  <c r="C1845" i="5"/>
  <c r="I1844" i="5"/>
  <c r="C1844" i="5"/>
  <c r="I1843" i="5"/>
  <c r="C1843" i="5"/>
  <c r="I1842" i="5"/>
  <c r="C1842" i="5"/>
  <c r="I1841" i="5"/>
  <c r="C1841" i="5"/>
  <c r="I1840" i="5"/>
  <c r="C1840" i="5"/>
  <c r="I1839" i="5"/>
  <c r="C1839" i="5"/>
  <c r="I1838" i="5"/>
  <c r="C1838" i="5"/>
  <c r="I1837" i="5"/>
  <c r="C1837" i="5"/>
  <c r="I1836" i="5"/>
  <c r="C1836" i="5"/>
  <c r="I1835" i="5"/>
  <c r="C1835" i="5"/>
  <c r="I1834" i="5"/>
  <c r="C1834" i="5"/>
  <c r="I1833" i="5"/>
  <c r="C1833" i="5"/>
  <c r="I1832" i="5"/>
  <c r="C1832" i="5"/>
  <c r="I1831" i="5"/>
  <c r="C1831" i="5"/>
  <c r="I1830" i="5"/>
  <c r="C1830" i="5"/>
  <c r="I1829" i="5"/>
  <c r="C1829" i="5"/>
  <c r="I1828" i="5"/>
  <c r="C1828" i="5"/>
  <c r="I1827" i="5"/>
  <c r="C1827" i="5"/>
  <c r="I1826" i="5"/>
  <c r="C1826" i="5"/>
  <c r="I1825" i="5"/>
  <c r="C1825" i="5"/>
  <c r="I1824" i="5"/>
  <c r="C1824" i="5"/>
  <c r="I1823" i="5"/>
  <c r="C1823" i="5"/>
  <c r="I1822" i="5"/>
  <c r="C1822" i="5"/>
  <c r="I1821" i="5"/>
  <c r="C1821" i="5"/>
  <c r="I1820" i="5"/>
  <c r="C1820" i="5"/>
  <c r="I1819" i="5"/>
  <c r="C1819" i="5"/>
  <c r="I1818" i="5"/>
  <c r="C1818" i="5"/>
  <c r="I1817" i="5"/>
  <c r="C1817" i="5"/>
  <c r="I1816" i="5"/>
  <c r="C1816" i="5"/>
  <c r="I1815" i="5"/>
  <c r="C1815" i="5"/>
  <c r="I1814" i="5"/>
  <c r="C1814" i="5"/>
  <c r="I1813" i="5"/>
  <c r="C1813" i="5"/>
  <c r="I1812" i="5"/>
  <c r="C1812" i="5"/>
  <c r="I1811" i="5"/>
  <c r="C1811" i="5"/>
  <c r="I1810" i="5"/>
  <c r="C1810" i="5"/>
  <c r="I1809" i="5"/>
  <c r="C1809" i="5"/>
  <c r="I1808" i="5"/>
  <c r="C1808" i="5"/>
  <c r="I1807" i="5"/>
  <c r="C1807" i="5"/>
  <c r="I1806" i="5"/>
  <c r="C1806" i="5"/>
  <c r="I1805" i="5"/>
  <c r="C1805" i="5"/>
  <c r="I1804" i="5"/>
  <c r="C1804" i="5"/>
  <c r="I1803" i="5"/>
  <c r="C1803" i="5"/>
  <c r="I1802" i="5"/>
  <c r="C1802" i="5"/>
  <c r="I1801" i="5"/>
  <c r="C1801" i="5"/>
  <c r="I1800" i="5"/>
  <c r="C1800" i="5"/>
  <c r="I1799" i="5"/>
  <c r="C1799" i="5"/>
  <c r="I1798" i="5"/>
  <c r="C1798" i="5"/>
  <c r="I1797" i="5"/>
  <c r="C1797" i="5"/>
  <c r="I1796" i="5"/>
  <c r="C1796" i="5"/>
  <c r="I1795" i="5"/>
  <c r="C1795" i="5"/>
  <c r="I1794" i="5"/>
  <c r="C1794" i="5"/>
  <c r="I1793" i="5"/>
  <c r="C1793" i="5"/>
  <c r="I1792" i="5"/>
  <c r="C1792" i="5"/>
  <c r="I1791" i="5"/>
  <c r="C1791" i="5"/>
  <c r="K1790" i="5"/>
  <c r="I1790" i="5"/>
  <c r="C1790" i="5"/>
  <c r="I1789" i="5"/>
  <c r="C1789" i="5"/>
  <c r="I1788" i="5"/>
  <c r="C1788" i="5"/>
  <c r="I1787" i="5"/>
  <c r="C1787" i="5"/>
  <c r="I1786" i="5"/>
  <c r="C1786" i="5"/>
  <c r="I1785" i="5"/>
  <c r="C1785" i="5"/>
  <c r="I1784" i="5"/>
  <c r="C1784" i="5"/>
  <c r="I1783" i="5"/>
  <c r="C1783" i="5"/>
  <c r="I1782" i="5"/>
  <c r="C1782" i="5"/>
  <c r="I1781" i="5"/>
  <c r="C1781" i="5"/>
  <c r="I1780" i="5"/>
  <c r="C1780" i="5"/>
  <c r="I1779" i="5"/>
  <c r="C1779" i="5"/>
  <c r="I1778" i="5"/>
  <c r="C1778" i="5"/>
  <c r="I1777" i="5"/>
  <c r="C1777" i="5"/>
  <c r="I1776" i="5"/>
  <c r="C1776" i="5"/>
  <c r="I1775" i="5"/>
  <c r="C1775" i="5"/>
  <c r="I1774" i="5"/>
  <c r="C1774" i="5"/>
  <c r="I1773" i="5"/>
  <c r="C1773" i="5"/>
  <c r="I1772" i="5"/>
  <c r="C1772" i="5"/>
  <c r="I1771" i="5"/>
  <c r="C1771" i="5"/>
  <c r="I1770" i="5"/>
  <c r="C1770" i="5"/>
  <c r="I1769" i="5"/>
  <c r="C1769" i="5"/>
  <c r="I1768" i="5"/>
  <c r="C1768" i="5"/>
  <c r="I1767" i="5"/>
  <c r="C1767" i="5"/>
  <c r="I1766" i="5"/>
  <c r="C1766" i="5"/>
  <c r="I1765" i="5"/>
  <c r="C1765" i="5"/>
  <c r="I1764" i="5"/>
  <c r="C1764" i="5"/>
  <c r="I1763" i="5"/>
  <c r="C1763" i="5"/>
  <c r="I1762" i="5"/>
  <c r="C1762" i="5"/>
  <c r="I1761" i="5"/>
  <c r="C1761" i="5"/>
  <c r="I1760" i="5"/>
  <c r="C1760" i="5"/>
  <c r="I1759" i="5"/>
  <c r="C1759" i="5"/>
  <c r="I1758" i="5"/>
  <c r="C1758" i="5"/>
  <c r="I1757" i="5"/>
  <c r="C1757" i="5"/>
  <c r="I1756" i="5"/>
  <c r="C1756" i="5"/>
  <c r="I1755" i="5"/>
  <c r="C1755" i="5"/>
  <c r="I1754" i="5"/>
  <c r="C1754" i="5"/>
  <c r="I1753" i="5"/>
  <c r="C1753" i="5"/>
  <c r="I1752" i="5"/>
  <c r="C1752" i="5"/>
  <c r="I1751" i="5"/>
  <c r="C1751" i="5"/>
  <c r="I1750" i="5"/>
  <c r="C1750" i="5"/>
  <c r="I1749" i="5"/>
  <c r="C1749" i="5"/>
  <c r="I1748" i="5"/>
  <c r="C1748" i="5"/>
  <c r="I1747" i="5"/>
  <c r="C1747" i="5"/>
  <c r="I1746" i="5"/>
  <c r="C1746" i="5"/>
  <c r="I1745" i="5"/>
  <c r="C1745" i="5"/>
  <c r="I1744" i="5"/>
  <c r="C1744" i="5"/>
  <c r="I1743" i="5"/>
  <c r="C1743" i="5"/>
  <c r="I1742" i="5"/>
  <c r="C1742" i="5"/>
  <c r="I1741" i="5"/>
  <c r="C1741" i="5"/>
  <c r="I1740" i="5"/>
  <c r="C1740" i="5"/>
  <c r="I1739" i="5"/>
  <c r="C1739" i="5"/>
  <c r="I1738" i="5"/>
  <c r="C1738" i="5"/>
  <c r="I1737" i="5"/>
  <c r="C1737" i="5"/>
  <c r="I1736" i="5"/>
  <c r="C1736" i="5"/>
  <c r="K1735" i="5"/>
  <c r="I1735" i="5"/>
  <c r="C1735" i="5"/>
  <c r="I1734" i="5"/>
  <c r="C1734" i="5"/>
  <c r="I1733" i="5"/>
  <c r="C1733" i="5"/>
  <c r="I1732" i="5"/>
  <c r="C1732" i="5"/>
  <c r="I1731" i="5"/>
  <c r="C1731" i="5"/>
  <c r="I1730" i="5"/>
  <c r="C1730" i="5"/>
  <c r="I1729" i="5"/>
  <c r="C1729" i="5"/>
  <c r="I1728" i="5"/>
  <c r="C1728" i="5"/>
  <c r="I1727" i="5"/>
  <c r="C1727" i="5"/>
  <c r="I1726" i="5"/>
  <c r="C1726" i="5"/>
  <c r="I1725" i="5"/>
  <c r="C1725" i="5"/>
  <c r="I1724" i="5"/>
  <c r="C1724" i="5"/>
  <c r="I1723" i="5"/>
  <c r="C1723" i="5"/>
  <c r="I1722" i="5"/>
  <c r="C1722" i="5"/>
  <c r="I1721" i="5"/>
  <c r="C1721" i="5"/>
  <c r="I1720" i="5"/>
  <c r="C1720" i="5"/>
  <c r="I1719" i="5"/>
  <c r="C1719" i="5"/>
  <c r="I1718" i="5"/>
  <c r="C1718" i="5"/>
  <c r="I1717" i="5"/>
  <c r="C1717" i="5"/>
  <c r="I1716" i="5"/>
  <c r="C1716" i="5"/>
  <c r="I1715" i="5"/>
  <c r="C1715" i="5"/>
  <c r="I1714" i="5"/>
  <c r="C1714" i="5"/>
  <c r="I1713" i="5"/>
  <c r="C1713" i="5"/>
  <c r="I1712" i="5"/>
  <c r="C1712" i="5"/>
  <c r="I1711" i="5"/>
  <c r="C1711" i="5"/>
  <c r="I1710" i="5"/>
  <c r="C1710" i="5"/>
  <c r="I1709" i="5"/>
  <c r="C1709" i="5"/>
  <c r="I1708" i="5"/>
  <c r="C1708" i="5"/>
  <c r="I1707" i="5"/>
  <c r="C1707" i="5"/>
  <c r="I1706" i="5"/>
  <c r="C1706" i="5"/>
  <c r="I1705" i="5"/>
  <c r="C1705" i="5"/>
  <c r="I1704" i="5"/>
  <c r="C1704" i="5"/>
  <c r="I1703" i="5"/>
  <c r="C1703" i="5"/>
  <c r="I1702" i="5"/>
  <c r="C1702" i="5"/>
  <c r="I1701" i="5"/>
  <c r="C1701" i="5"/>
  <c r="I1700" i="5"/>
  <c r="C1700" i="5"/>
  <c r="I1699" i="5"/>
  <c r="C1699" i="5"/>
  <c r="I1698" i="5"/>
  <c r="C1698" i="5"/>
  <c r="I1697" i="5"/>
  <c r="C1697" i="5"/>
  <c r="I1696" i="5"/>
  <c r="C1696" i="5"/>
  <c r="I1695" i="5"/>
  <c r="C1695" i="5"/>
  <c r="I1694" i="5"/>
  <c r="C1694" i="5"/>
  <c r="I1693" i="5"/>
  <c r="C1693" i="5"/>
  <c r="I1692" i="5"/>
  <c r="C1692" i="5"/>
  <c r="I1691" i="5"/>
  <c r="C1691" i="5"/>
  <c r="I1690" i="5"/>
  <c r="C1690" i="5"/>
  <c r="I1689" i="5"/>
  <c r="C1689" i="5"/>
  <c r="I1688" i="5"/>
  <c r="C1688" i="5"/>
  <c r="I1687" i="5"/>
  <c r="C1687" i="5"/>
  <c r="I1686" i="5"/>
  <c r="C1686" i="5"/>
  <c r="I1685" i="5"/>
  <c r="C1685" i="5"/>
  <c r="I1684" i="5"/>
  <c r="C1684" i="5"/>
  <c r="I1683" i="5"/>
  <c r="C1683" i="5"/>
  <c r="I1682" i="5"/>
  <c r="C1682" i="5"/>
  <c r="I1681" i="5"/>
  <c r="C1681" i="5"/>
  <c r="I1680" i="5"/>
  <c r="C1680" i="5"/>
  <c r="I1679" i="5"/>
  <c r="C1679" i="5"/>
  <c r="I1678" i="5"/>
  <c r="C1678" i="5"/>
  <c r="I1677" i="5"/>
  <c r="C1677" i="5"/>
  <c r="I1676" i="5"/>
  <c r="C1676" i="5"/>
  <c r="I1675" i="5"/>
  <c r="C1675" i="5"/>
  <c r="I1674" i="5"/>
  <c r="C1674" i="5"/>
  <c r="I1673" i="5"/>
  <c r="C1673" i="5"/>
  <c r="I1672" i="5"/>
  <c r="C1672" i="5"/>
  <c r="I1671" i="5"/>
  <c r="C1671" i="5"/>
  <c r="I1670" i="5"/>
  <c r="C1670" i="5"/>
  <c r="I1669" i="5"/>
  <c r="C1669" i="5"/>
  <c r="I1668" i="5"/>
  <c r="C1668" i="5"/>
  <c r="I1667" i="5"/>
  <c r="C1667" i="5"/>
  <c r="I1666" i="5"/>
  <c r="C1666" i="5"/>
  <c r="I1665" i="5"/>
  <c r="C1665" i="5"/>
  <c r="I1664" i="5"/>
  <c r="C1664" i="5"/>
  <c r="I1663" i="5"/>
  <c r="C1663" i="5"/>
  <c r="I1662" i="5"/>
  <c r="C1662" i="5"/>
  <c r="I1661" i="5"/>
  <c r="C1661" i="5"/>
  <c r="I1660" i="5"/>
  <c r="C1660" i="5"/>
  <c r="I1659" i="5"/>
  <c r="C1659" i="5"/>
  <c r="I1658" i="5"/>
  <c r="C1658" i="5"/>
  <c r="I1657" i="5"/>
  <c r="C1657" i="5"/>
  <c r="I1656" i="5"/>
  <c r="C1656" i="5"/>
  <c r="I1655" i="5"/>
  <c r="C1655" i="5"/>
  <c r="K1654" i="5"/>
  <c r="I1654" i="5"/>
  <c r="C1654" i="5"/>
  <c r="I1653" i="5"/>
  <c r="C1653" i="5"/>
  <c r="I1652" i="5"/>
  <c r="C1652" i="5"/>
  <c r="I1651" i="5"/>
  <c r="C1651" i="5"/>
  <c r="I1650" i="5"/>
  <c r="C1650" i="5"/>
  <c r="I1649" i="5"/>
  <c r="C1649" i="5"/>
  <c r="I1648" i="5"/>
  <c r="C1648" i="5"/>
  <c r="I1647" i="5"/>
  <c r="C1647" i="5"/>
  <c r="I1646" i="5"/>
  <c r="C1646" i="5"/>
  <c r="I1645" i="5"/>
  <c r="C1645" i="5"/>
  <c r="I1644" i="5"/>
  <c r="C1644" i="5"/>
  <c r="I1643" i="5"/>
  <c r="C1643" i="5"/>
  <c r="I1642" i="5"/>
  <c r="C1642" i="5"/>
  <c r="I1641" i="5"/>
  <c r="C1641" i="5"/>
  <c r="I1640" i="5"/>
  <c r="C1640" i="5"/>
  <c r="I1639" i="5"/>
  <c r="C1639" i="5"/>
  <c r="I1638" i="5"/>
  <c r="C1638" i="5"/>
  <c r="I1637" i="5"/>
  <c r="C1637" i="5"/>
  <c r="I1636" i="5"/>
  <c r="C1636" i="5"/>
  <c r="I1635" i="5"/>
  <c r="C1635" i="5"/>
  <c r="I1634" i="5"/>
  <c r="C1634" i="5"/>
  <c r="I1633" i="5"/>
  <c r="C1633" i="5"/>
  <c r="I1632" i="5"/>
  <c r="C1632" i="5"/>
  <c r="I1631" i="5"/>
  <c r="C1631" i="5"/>
  <c r="I1630" i="5"/>
  <c r="C1630" i="5"/>
  <c r="I1629" i="5"/>
  <c r="C1629" i="5"/>
  <c r="I1628" i="5"/>
  <c r="C1628" i="5"/>
  <c r="I1627" i="5"/>
  <c r="C1627" i="5"/>
  <c r="I1626" i="5"/>
  <c r="C1626" i="5"/>
  <c r="I1625" i="5"/>
  <c r="C1625" i="5"/>
  <c r="I1624" i="5"/>
  <c r="C1624" i="5"/>
  <c r="K1623" i="5"/>
  <c r="I1623" i="5"/>
  <c r="C1623" i="5"/>
  <c r="I1622" i="5"/>
  <c r="C1622" i="5"/>
  <c r="I1621" i="5"/>
  <c r="C1621" i="5"/>
  <c r="I1620" i="5"/>
  <c r="C1620" i="5"/>
  <c r="I1619" i="5"/>
  <c r="C1619" i="5"/>
  <c r="I1618" i="5"/>
  <c r="C1618" i="5"/>
  <c r="I1617" i="5"/>
  <c r="C1617" i="5"/>
  <c r="I1616" i="5"/>
  <c r="C1616" i="5"/>
  <c r="I1615" i="5"/>
  <c r="C1615" i="5"/>
  <c r="I1614" i="5"/>
  <c r="C1614" i="5"/>
  <c r="I1613" i="5"/>
  <c r="C1613" i="5"/>
  <c r="I1612" i="5"/>
  <c r="C1612" i="5"/>
  <c r="I1611" i="5"/>
  <c r="C1611" i="5"/>
  <c r="I1610" i="5"/>
  <c r="C1610" i="5"/>
  <c r="I1609" i="5"/>
  <c r="C1609" i="5"/>
  <c r="I1608" i="5"/>
  <c r="C1608" i="5"/>
  <c r="I1607" i="5"/>
  <c r="C1607" i="5"/>
  <c r="I1606" i="5"/>
  <c r="C1606" i="5"/>
  <c r="I1605" i="5"/>
  <c r="C1605" i="5"/>
  <c r="I1604" i="5"/>
  <c r="C1604" i="5"/>
  <c r="I1603" i="5"/>
  <c r="C1603" i="5"/>
  <c r="I1602" i="5"/>
  <c r="C1602" i="5"/>
  <c r="I1601" i="5"/>
  <c r="C1601" i="5"/>
  <c r="I1600" i="5"/>
  <c r="C1600" i="5"/>
  <c r="I1599" i="5"/>
  <c r="C1599" i="5"/>
  <c r="I1598" i="5"/>
  <c r="C1598" i="5"/>
  <c r="I1597" i="5"/>
  <c r="C1597" i="5"/>
  <c r="I1596" i="5"/>
  <c r="C1596" i="5"/>
  <c r="I1595" i="5"/>
  <c r="C1595" i="5"/>
  <c r="I1594" i="5"/>
  <c r="C1594" i="5"/>
  <c r="I1593" i="5"/>
  <c r="C1593" i="5"/>
  <c r="I1592" i="5"/>
  <c r="C1592" i="5"/>
  <c r="I1591" i="5"/>
  <c r="C1591" i="5"/>
  <c r="I1590" i="5"/>
  <c r="C1590" i="5"/>
  <c r="I1589" i="5"/>
  <c r="C1589" i="5"/>
  <c r="I1588" i="5"/>
  <c r="C1588" i="5"/>
  <c r="I1587" i="5"/>
  <c r="C1587" i="5"/>
  <c r="I1586" i="5"/>
  <c r="C1586" i="5"/>
  <c r="I1585" i="5"/>
  <c r="C1585" i="5"/>
  <c r="I1584" i="5"/>
  <c r="C1584" i="5"/>
  <c r="I1583" i="5"/>
  <c r="C1583" i="5"/>
  <c r="I1582" i="5"/>
  <c r="C1582" i="5"/>
  <c r="I1581" i="5"/>
  <c r="C1581" i="5"/>
  <c r="I1580" i="5"/>
  <c r="C1580" i="5"/>
  <c r="I1579" i="5"/>
  <c r="C1579" i="5"/>
  <c r="I1578" i="5"/>
  <c r="C1578" i="5"/>
  <c r="I1577" i="5"/>
  <c r="C1577" i="5"/>
  <c r="I1576" i="5"/>
  <c r="C1576" i="5"/>
  <c r="I1575" i="5"/>
  <c r="C1575" i="5"/>
  <c r="I1574" i="5"/>
  <c r="C1574" i="5"/>
  <c r="I1573" i="5"/>
  <c r="C1573" i="5"/>
  <c r="I1572" i="5"/>
  <c r="C1572" i="5"/>
  <c r="I1571" i="5"/>
  <c r="C1571" i="5"/>
  <c r="I1570" i="5"/>
  <c r="C1570" i="5"/>
  <c r="I1569" i="5"/>
  <c r="C1569" i="5"/>
  <c r="I1568" i="5"/>
  <c r="C1568" i="5"/>
  <c r="I1567" i="5"/>
  <c r="C1567" i="5"/>
  <c r="I1566" i="5"/>
  <c r="C1566" i="5"/>
  <c r="I1565" i="5"/>
  <c r="C1565" i="5"/>
  <c r="I1564" i="5"/>
  <c r="C1564" i="5"/>
  <c r="I1563" i="5"/>
  <c r="C1563" i="5"/>
  <c r="I1562" i="5"/>
  <c r="C1562" i="5"/>
  <c r="I1561" i="5"/>
  <c r="C1561" i="5"/>
  <c r="I1560" i="5"/>
  <c r="C1560" i="5"/>
  <c r="I1559" i="5"/>
  <c r="C1559" i="5"/>
  <c r="I1558" i="5"/>
  <c r="C1558" i="5"/>
  <c r="I1557" i="5"/>
  <c r="C1557" i="5"/>
  <c r="I1556" i="5"/>
  <c r="C1556" i="5"/>
  <c r="I1555" i="5"/>
  <c r="C1555" i="5"/>
  <c r="I1554" i="5"/>
  <c r="C1554" i="5"/>
  <c r="I1553" i="5"/>
  <c r="C1553" i="5"/>
  <c r="I1552" i="5"/>
  <c r="C1552" i="5"/>
  <c r="I1551" i="5"/>
  <c r="C1551" i="5"/>
  <c r="I1550" i="5"/>
  <c r="C1550" i="5"/>
  <c r="I1549" i="5"/>
  <c r="C1549" i="5"/>
  <c r="I1548" i="5"/>
  <c r="C1548" i="5"/>
  <c r="I1547" i="5"/>
  <c r="C1547" i="5"/>
  <c r="I1546" i="5"/>
  <c r="C1546" i="5"/>
  <c r="I1545" i="5"/>
  <c r="C1545" i="5"/>
  <c r="I1544" i="5"/>
  <c r="C1544" i="5"/>
  <c r="I1543" i="5"/>
  <c r="C1543" i="5"/>
  <c r="I1542" i="5"/>
  <c r="C1542" i="5"/>
  <c r="I1541" i="5"/>
  <c r="C1541" i="5"/>
  <c r="I1540" i="5"/>
  <c r="C1540" i="5"/>
  <c r="I1539" i="5"/>
  <c r="C1539" i="5"/>
  <c r="I1538" i="5"/>
  <c r="C1538" i="5"/>
  <c r="I1537" i="5"/>
  <c r="C1537" i="5"/>
  <c r="I1536" i="5"/>
  <c r="C1536" i="5"/>
  <c r="I1535" i="5"/>
  <c r="C1535" i="5"/>
  <c r="I1534" i="5"/>
  <c r="C1534" i="5"/>
  <c r="I1533" i="5"/>
  <c r="C1533" i="5"/>
  <c r="I1532" i="5"/>
  <c r="C1532" i="5"/>
  <c r="I1531" i="5"/>
  <c r="C1531" i="5"/>
  <c r="I1530" i="5"/>
  <c r="C1530" i="5"/>
  <c r="I1529" i="5"/>
  <c r="C1529" i="5"/>
  <c r="I1528" i="5"/>
  <c r="C1528" i="5"/>
  <c r="I1527" i="5"/>
  <c r="C1527" i="5"/>
  <c r="I1526" i="5"/>
  <c r="C1526" i="5"/>
  <c r="I1525" i="5"/>
  <c r="C1525" i="5"/>
  <c r="K1524" i="5"/>
  <c r="I1524" i="5"/>
  <c r="C1524" i="5"/>
  <c r="I1523" i="5"/>
  <c r="C1523" i="5"/>
  <c r="I1522" i="5"/>
  <c r="C1522" i="5"/>
  <c r="I1521" i="5"/>
  <c r="C1521" i="5"/>
  <c r="I1520" i="5"/>
  <c r="C1520" i="5"/>
  <c r="I1519" i="5"/>
  <c r="C1519" i="5"/>
  <c r="I1518" i="5"/>
  <c r="C1518" i="5"/>
  <c r="I1517" i="5"/>
  <c r="C1517" i="5"/>
  <c r="I1516" i="5"/>
  <c r="C1516" i="5"/>
  <c r="I1515" i="5"/>
  <c r="C1515" i="5"/>
  <c r="I1514" i="5"/>
  <c r="C1514" i="5"/>
  <c r="I1513" i="5"/>
  <c r="C1513" i="5"/>
  <c r="I1512" i="5"/>
  <c r="C1512" i="5"/>
  <c r="I1511" i="5"/>
  <c r="C1511" i="5"/>
  <c r="I1510" i="5"/>
  <c r="C1510" i="5"/>
  <c r="I1509" i="5"/>
  <c r="C1509" i="5"/>
  <c r="I1508" i="5"/>
  <c r="C1508" i="5"/>
  <c r="I1507" i="5"/>
  <c r="C1507" i="5"/>
  <c r="I1506" i="5"/>
  <c r="C1506" i="5"/>
  <c r="I1505" i="5"/>
  <c r="C1505" i="5"/>
  <c r="I1504" i="5"/>
  <c r="C1504" i="5"/>
  <c r="I1503" i="5"/>
  <c r="C1503" i="5"/>
  <c r="I1502" i="5"/>
  <c r="C1502" i="5"/>
  <c r="I1501" i="5"/>
  <c r="C1501" i="5"/>
  <c r="I1500" i="5"/>
  <c r="C1500" i="5"/>
  <c r="I1499" i="5"/>
  <c r="C1499" i="5"/>
  <c r="I1498" i="5"/>
  <c r="C1498" i="5"/>
  <c r="I1497" i="5"/>
  <c r="C1497" i="5"/>
  <c r="I1496" i="5"/>
  <c r="C1496" i="5"/>
  <c r="I1495" i="5"/>
  <c r="C1495" i="5"/>
  <c r="I1494" i="5"/>
  <c r="C1494" i="5"/>
  <c r="I1493" i="5"/>
  <c r="C1493" i="5"/>
  <c r="I1492" i="5"/>
  <c r="C1492" i="5"/>
  <c r="I1491" i="5"/>
  <c r="C1491" i="5"/>
  <c r="I1490" i="5"/>
  <c r="C1490" i="5"/>
  <c r="I1489" i="5"/>
  <c r="C1489" i="5"/>
  <c r="I1488" i="5"/>
  <c r="C1488" i="5"/>
  <c r="I1487" i="5"/>
  <c r="C1487" i="5"/>
  <c r="I1486" i="5"/>
  <c r="C1486" i="5"/>
  <c r="I1485" i="5"/>
  <c r="C1485" i="5"/>
  <c r="I1484" i="5"/>
  <c r="C1484" i="5"/>
  <c r="I1483" i="5"/>
  <c r="C1483" i="5"/>
  <c r="I1482" i="5"/>
  <c r="C1482" i="5"/>
  <c r="I1481" i="5"/>
  <c r="C1481" i="5"/>
  <c r="I1480" i="5"/>
  <c r="C1480" i="5"/>
  <c r="I1479" i="5"/>
  <c r="C1479" i="5"/>
  <c r="I1478" i="5"/>
  <c r="C1478" i="5"/>
  <c r="I1477" i="5"/>
  <c r="C1477" i="5"/>
  <c r="I1476" i="5"/>
  <c r="C1476" i="5"/>
  <c r="I1475" i="5"/>
  <c r="C1475" i="5"/>
  <c r="I1474" i="5"/>
  <c r="C1474" i="5"/>
  <c r="I1473" i="5"/>
  <c r="C1473" i="5"/>
  <c r="I1472" i="5"/>
  <c r="C1472" i="5"/>
  <c r="I1471" i="5"/>
  <c r="C1471" i="5"/>
  <c r="I1470" i="5"/>
  <c r="C1470" i="5"/>
  <c r="I1469" i="5"/>
  <c r="C1469" i="5"/>
  <c r="I1468" i="5"/>
  <c r="C1468" i="5"/>
  <c r="I1467" i="5"/>
  <c r="C1467" i="5"/>
  <c r="I1466" i="5"/>
  <c r="C1466" i="5"/>
  <c r="I1465" i="5"/>
  <c r="C1465" i="5"/>
  <c r="I1464" i="5"/>
  <c r="C1464" i="5"/>
  <c r="I1463" i="5"/>
  <c r="C1463" i="5"/>
  <c r="I1462" i="5"/>
  <c r="C1462" i="5"/>
  <c r="I1461" i="5"/>
  <c r="C1461" i="5"/>
  <c r="I1460" i="5"/>
  <c r="C1460" i="5"/>
  <c r="I1459" i="5"/>
  <c r="C1459" i="5"/>
  <c r="I1458" i="5"/>
  <c r="C1458" i="5"/>
  <c r="I1457" i="5"/>
  <c r="C1457" i="5"/>
  <c r="I1456" i="5"/>
  <c r="C1456" i="5"/>
  <c r="K1455" i="5"/>
  <c r="I1455" i="5"/>
  <c r="C1455" i="5"/>
  <c r="I1454" i="5"/>
  <c r="C1454" i="5"/>
  <c r="I1453" i="5"/>
  <c r="C1453" i="5"/>
  <c r="I1452" i="5"/>
  <c r="C1452" i="5"/>
  <c r="I1451" i="5"/>
  <c r="C1451" i="5"/>
  <c r="I1450" i="5"/>
  <c r="C1450" i="5"/>
  <c r="I1449" i="5"/>
  <c r="C1449" i="5"/>
  <c r="I1448" i="5"/>
  <c r="C1448" i="5"/>
  <c r="I1447" i="5"/>
  <c r="C1447" i="5"/>
  <c r="I1446" i="5"/>
  <c r="C1446" i="5"/>
  <c r="I1445" i="5"/>
  <c r="C1445" i="5"/>
  <c r="I1444" i="5"/>
  <c r="C1444" i="5"/>
  <c r="I1443" i="5"/>
  <c r="C1443" i="5"/>
  <c r="I1442" i="5"/>
  <c r="C1442" i="5"/>
  <c r="I1441" i="5"/>
  <c r="C1441" i="5"/>
  <c r="I1440" i="5"/>
  <c r="C1440" i="5"/>
  <c r="I1439" i="5"/>
  <c r="C1439" i="5"/>
  <c r="I1438" i="5"/>
  <c r="C1438" i="5"/>
  <c r="I1437" i="5"/>
  <c r="C1437" i="5"/>
  <c r="I1436" i="5"/>
  <c r="C1436" i="5"/>
  <c r="I1435" i="5"/>
  <c r="C1435" i="5"/>
  <c r="I1434" i="5"/>
  <c r="C1434" i="5"/>
  <c r="I1433" i="5"/>
  <c r="C1433" i="5"/>
  <c r="I1432" i="5"/>
  <c r="C1432" i="5"/>
  <c r="I1431" i="5"/>
  <c r="C1431" i="5"/>
  <c r="I1430" i="5"/>
  <c r="C1430" i="5"/>
  <c r="I1429" i="5"/>
  <c r="C1429" i="5"/>
  <c r="I1428" i="5"/>
  <c r="C1428" i="5"/>
  <c r="I1427" i="5"/>
  <c r="C1427" i="5"/>
  <c r="I1426" i="5"/>
  <c r="C1426" i="5"/>
  <c r="I1425" i="5"/>
  <c r="C1425" i="5"/>
  <c r="I1424" i="5"/>
  <c r="C1424" i="5"/>
  <c r="I1423" i="5"/>
  <c r="C1423" i="5"/>
  <c r="I1422" i="5"/>
  <c r="C1422" i="5"/>
  <c r="I1421" i="5"/>
  <c r="C1421" i="5"/>
  <c r="I1420" i="5"/>
  <c r="C1420" i="5"/>
  <c r="I1419" i="5"/>
  <c r="C1419" i="5"/>
  <c r="I1418" i="5"/>
  <c r="C1418" i="5"/>
  <c r="I1417" i="5"/>
  <c r="C1417" i="5"/>
  <c r="I1416" i="5"/>
  <c r="C1416" i="5"/>
  <c r="I1415" i="5"/>
  <c r="C1415" i="5"/>
  <c r="I1414" i="5"/>
  <c r="C1414" i="5"/>
  <c r="I1413" i="5"/>
  <c r="C1413" i="5"/>
  <c r="I1412" i="5"/>
  <c r="C1412" i="5"/>
  <c r="I1411" i="5"/>
  <c r="C1411" i="5"/>
  <c r="I1410" i="5"/>
  <c r="C1410" i="5"/>
  <c r="I1409" i="5"/>
  <c r="C1409" i="5"/>
  <c r="I1408" i="5"/>
  <c r="C1408" i="5"/>
  <c r="I1407" i="5"/>
  <c r="C1407" i="5"/>
  <c r="I1406" i="5"/>
  <c r="C1406" i="5"/>
  <c r="I1405" i="5"/>
  <c r="C1405" i="5"/>
  <c r="I1404" i="5"/>
  <c r="C1404" i="5"/>
  <c r="I1403" i="5"/>
  <c r="C1403" i="5"/>
  <c r="I1402" i="5"/>
  <c r="C1402" i="5"/>
  <c r="I1401" i="5"/>
  <c r="C1401" i="5"/>
  <c r="I1400" i="5"/>
  <c r="C1400" i="5"/>
  <c r="I1399" i="5"/>
  <c r="C1399" i="5"/>
  <c r="I1398" i="5"/>
  <c r="C1398" i="5"/>
  <c r="I1397" i="5"/>
  <c r="C1397" i="5"/>
  <c r="I1396" i="5"/>
  <c r="C1396" i="5"/>
  <c r="I1395" i="5"/>
  <c r="C1395" i="5"/>
  <c r="I1394" i="5"/>
  <c r="C1394" i="5"/>
  <c r="I1393" i="5"/>
  <c r="C1393" i="5"/>
  <c r="I1392" i="5"/>
  <c r="C1392" i="5"/>
  <c r="I1391" i="5"/>
  <c r="C1391" i="5"/>
  <c r="I1390" i="5"/>
  <c r="C1390" i="5"/>
  <c r="I1389" i="5"/>
  <c r="C1389" i="5"/>
  <c r="I1388" i="5"/>
  <c r="C1388" i="5"/>
  <c r="I1387" i="5"/>
  <c r="C1387" i="5"/>
  <c r="I1386" i="5"/>
  <c r="C1386" i="5"/>
  <c r="I1385" i="5"/>
  <c r="C1385" i="5"/>
  <c r="I1384" i="5"/>
  <c r="C1384" i="5"/>
  <c r="K1383" i="5"/>
  <c r="I1383" i="5"/>
  <c r="C1383" i="5"/>
  <c r="I1382" i="5"/>
  <c r="C1382" i="5"/>
  <c r="I1381" i="5"/>
  <c r="C1381" i="5"/>
  <c r="I1380" i="5"/>
  <c r="C1380" i="5"/>
  <c r="I1379" i="5"/>
  <c r="C1379" i="5"/>
  <c r="I1378" i="5"/>
  <c r="C1378" i="5"/>
  <c r="I1377" i="5"/>
  <c r="C1377" i="5"/>
  <c r="I1376" i="5"/>
  <c r="C1376" i="5"/>
  <c r="I1375" i="5"/>
  <c r="C1375" i="5"/>
  <c r="I1374" i="5"/>
  <c r="C1374" i="5"/>
  <c r="I1373" i="5"/>
  <c r="C1373" i="5"/>
  <c r="I1372" i="5"/>
  <c r="C1372" i="5"/>
  <c r="I1371" i="5"/>
  <c r="C1371" i="5"/>
  <c r="I1370" i="5"/>
  <c r="C1370" i="5"/>
  <c r="I1369" i="5"/>
  <c r="C1369" i="5"/>
  <c r="I1368" i="5"/>
  <c r="C1368" i="5"/>
  <c r="I1367" i="5"/>
  <c r="C1367" i="5"/>
  <c r="I1366" i="5"/>
  <c r="C1366" i="5"/>
  <c r="I1365" i="5"/>
  <c r="C1365" i="5"/>
  <c r="I1364" i="5"/>
  <c r="C1364" i="5"/>
  <c r="I1363" i="5"/>
  <c r="C1363" i="5"/>
  <c r="I1362" i="5"/>
  <c r="C1362" i="5"/>
  <c r="I1361" i="5"/>
  <c r="C1361" i="5"/>
  <c r="I1360" i="5"/>
  <c r="C1360" i="5"/>
  <c r="I1359" i="5"/>
  <c r="C1359" i="5"/>
  <c r="I1358" i="5"/>
  <c r="C1358" i="5"/>
  <c r="I1357" i="5"/>
  <c r="C1357" i="5"/>
  <c r="K1356" i="5"/>
  <c r="I1356" i="5"/>
  <c r="C1356" i="5"/>
  <c r="I1355" i="5"/>
  <c r="C1355" i="5"/>
  <c r="I1354" i="5"/>
  <c r="C1354" i="5"/>
  <c r="I1353" i="5"/>
  <c r="C1353" i="5"/>
  <c r="I1352" i="5"/>
  <c r="C1352" i="5"/>
  <c r="I1351" i="5"/>
  <c r="C1351" i="5"/>
  <c r="I1350" i="5"/>
  <c r="C1350" i="5"/>
  <c r="I1349" i="5"/>
  <c r="C1349" i="5"/>
  <c r="I1348" i="5"/>
  <c r="C1348" i="5"/>
  <c r="I1347" i="5"/>
  <c r="C1347" i="5"/>
  <c r="I1346" i="5"/>
  <c r="C1346" i="5"/>
  <c r="I1345" i="5"/>
  <c r="C1345" i="5"/>
  <c r="I1344" i="5"/>
  <c r="C1344" i="5"/>
  <c r="I1343" i="5"/>
  <c r="C1343" i="5"/>
  <c r="I1342" i="5"/>
  <c r="C1342" i="5"/>
  <c r="I1341" i="5"/>
  <c r="C1341" i="5"/>
  <c r="I1340" i="5"/>
  <c r="C1340" i="5"/>
  <c r="I1339" i="5"/>
  <c r="C1339" i="5"/>
  <c r="I1338" i="5"/>
  <c r="C1338" i="5"/>
  <c r="I1337" i="5"/>
  <c r="C1337" i="5"/>
  <c r="I1336" i="5"/>
  <c r="C1336" i="5"/>
  <c r="I1335" i="5"/>
  <c r="C1335" i="5"/>
  <c r="I1334" i="5"/>
  <c r="C1334" i="5"/>
  <c r="I1333" i="5"/>
  <c r="C1333" i="5"/>
  <c r="I1332" i="5"/>
  <c r="C1332" i="5"/>
  <c r="I1331" i="5"/>
  <c r="C1331" i="5"/>
  <c r="I1330" i="5"/>
  <c r="C1330" i="5"/>
  <c r="I1329" i="5"/>
  <c r="C1329" i="5"/>
  <c r="I1328" i="5"/>
  <c r="C1328" i="5"/>
  <c r="I1327" i="5"/>
  <c r="C1327" i="5"/>
  <c r="I1326" i="5"/>
  <c r="C1326" i="5"/>
  <c r="I1325" i="5"/>
  <c r="C1325" i="5"/>
  <c r="I1324" i="5"/>
  <c r="C1324" i="5"/>
  <c r="I1323" i="5"/>
  <c r="C1323" i="5"/>
  <c r="I1322" i="5"/>
  <c r="C1322" i="5"/>
  <c r="I1321" i="5"/>
  <c r="C1321" i="5"/>
  <c r="I1320" i="5"/>
  <c r="C1320" i="5"/>
  <c r="I1319" i="5"/>
  <c r="C1319" i="5"/>
  <c r="I1318" i="5"/>
  <c r="C1318" i="5"/>
  <c r="I1317" i="5"/>
  <c r="C1317" i="5"/>
  <c r="I1316" i="5"/>
  <c r="C1316" i="5"/>
  <c r="I1315" i="5"/>
  <c r="C1315" i="5"/>
  <c r="I1314" i="5"/>
  <c r="C1314" i="5"/>
  <c r="K1313" i="5"/>
  <c r="I1313" i="5"/>
  <c r="C1313" i="5"/>
  <c r="I1312" i="5"/>
  <c r="C1312" i="5"/>
  <c r="I1311" i="5"/>
  <c r="C1311" i="5"/>
  <c r="I1310" i="5"/>
  <c r="C1310" i="5"/>
  <c r="I1309" i="5"/>
  <c r="C1309" i="5"/>
  <c r="K1308" i="5"/>
  <c r="I1308" i="5"/>
  <c r="C1308" i="5"/>
  <c r="I1307" i="5"/>
  <c r="C1307" i="5"/>
  <c r="I1306" i="5"/>
  <c r="C1306" i="5"/>
  <c r="I1305" i="5"/>
  <c r="C1305" i="5"/>
  <c r="I1304" i="5"/>
  <c r="C1304" i="5"/>
  <c r="I1303" i="5"/>
  <c r="C1303" i="5"/>
  <c r="I1302" i="5"/>
  <c r="C1302" i="5"/>
  <c r="I1301" i="5"/>
  <c r="C1301" i="5"/>
  <c r="I1300" i="5"/>
  <c r="C1300" i="5"/>
  <c r="I1299" i="5"/>
  <c r="C1299" i="5"/>
  <c r="I1298" i="5"/>
  <c r="C1298" i="5"/>
  <c r="K1297" i="5"/>
  <c r="I1297" i="5"/>
  <c r="C1297" i="5"/>
  <c r="I1296" i="5"/>
  <c r="C1296" i="5"/>
  <c r="I1295" i="5"/>
  <c r="C1295" i="5"/>
  <c r="I1294" i="5"/>
  <c r="C1294" i="5"/>
  <c r="I1293" i="5"/>
  <c r="C1293" i="5"/>
  <c r="I1292" i="5"/>
  <c r="C1292" i="5"/>
  <c r="I1291" i="5"/>
  <c r="C1291" i="5"/>
  <c r="I1290" i="5"/>
  <c r="C1290" i="5"/>
  <c r="I1289" i="5"/>
  <c r="C1289" i="5"/>
  <c r="I1288" i="5"/>
  <c r="C1288" i="5"/>
  <c r="I1287" i="5"/>
  <c r="C1287" i="5"/>
  <c r="I1286" i="5"/>
  <c r="C1286" i="5"/>
  <c r="K1285" i="5"/>
  <c r="I1285" i="5"/>
  <c r="C1285" i="5"/>
  <c r="I1284" i="5"/>
  <c r="C1284" i="5"/>
  <c r="I1283" i="5"/>
  <c r="C1283" i="5"/>
  <c r="I1282" i="5"/>
  <c r="C1282" i="5"/>
  <c r="I1281" i="5"/>
  <c r="C1281" i="5"/>
  <c r="I1280" i="5"/>
  <c r="C1280" i="5"/>
  <c r="I1279" i="5"/>
  <c r="C1279" i="5"/>
  <c r="I1278" i="5"/>
  <c r="C1278" i="5"/>
  <c r="I1277" i="5"/>
  <c r="C1277" i="5"/>
  <c r="I1276" i="5"/>
  <c r="C1276" i="5"/>
  <c r="I1275" i="5"/>
  <c r="C1275" i="5"/>
  <c r="I1274" i="5"/>
  <c r="C1274" i="5"/>
  <c r="I1273" i="5"/>
  <c r="C1273" i="5"/>
  <c r="I1272" i="5"/>
  <c r="C1272" i="5"/>
  <c r="I1271" i="5"/>
  <c r="C1271" i="5"/>
  <c r="I1270" i="5"/>
  <c r="C1270" i="5"/>
  <c r="I1269" i="5"/>
  <c r="C1269" i="5"/>
  <c r="I1268" i="5"/>
  <c r="C1268" i="5"/>
  <c r="I1267" i="5"/>
  <c r="C1267" i="5"/>
  <c r="I1266" i="5"/>
  <c r="C1266" i="5"/>
  <c r="I1265" i="5"/>
  <c r="C1265" i="5"/>
  <c r="I1264" i="5"/>
  <c r="C1264" i="5"/>
  <c r="I1263" i="5"/>
  <c r="C1263" i="5"/>
  <c r="I1262" i="5"/>
  <c r="C1262" i="5"/>
  <c r="I1261" i="5"/>
  <c r="C1261" i="5"/>
  <c r="I1260" i="5"/>
  <c r="C1260" i="5"/>
  <c r="I1259" i="5"/>
  <c r="C1259" i="5"/>
  <c r="I1258" i="5"/>
  <c r="C1258" i="5"/>
  <c r="I1257" i="5"/>
  <c r="C1257" i="5"/>
  <c r="I1256" i="5"/>
  <c r="C1256" i="5"/>
  <c r="I1255" i="5"/>
  <c r="C1255" i="5"/>
  <c r="I1254" i="5"/>
  <c r="C1254" i="5"/>
  <c r="I1253" i="5"/>
  <c r="C1253" i="5"/>
  <c r="I1252" i="5"/>
  <c r="C1252" i="5"/>
  <c r="I1251" i="5"/>
  <c r="C1251" i="5"/>
  <c r="I1250" i="5"/>
  <c r="C1250" i="5"/>
  <c r="I1249" i="5"/>
  <c r="C1249" i="5"/>
  <c r="I1248" i="5"/>
  <c r="C1248" i="5"/>
  <c r="I1247" i="5"/>
  <c r="C1247" i="5"/>
  <c r="I1246" i="5"/>
  <c r="C1246" i="5"/>
  <c r="I1245" i="5"/>
  <c r="C1245" i="5"/>
  <c r="I1244" i="5"/>
  <c r="C1244" i="5"/>
  <c r="I1243" i="5"/>
  <c r="C1243" i="5"/>
  <c r="I1242" i="5"/>
  <c r="C1242" i="5"/>
  <c r="I1241" i="5"/>
  <c r="C1241" i="5"/>
  <c r="I1240" i="5"/>
  <c r="C1240" i="5"/>
  <c r="I1239" i="5"/>
  <c r="C1239" i="5"/>
  <c r="I1238" i="5"/>
  <c r="C1238" i="5"/>
  <c r="I1237" i="5"/>
  <c r="C1237" i="5"/>
  <c r="I1236" i="5"/>
  <c r="C1236" i="5"/>
  <c r="I1235" i="5"/>
  <c r="C1235" i="5"/>
  <c r="I1234" i="5"/>
  <c r="C1234" i="5"/>
  <c r="I1233" i="5"/>
  <c r="C1233" i="5"/>
  <c r="I1232" i="5"/>
  <c r="C1232" i="5"/>
  <c r="I1231" i="5"/>
  <c r="C1231" i="5"/>
  <c r="I1230" i="5"/>
  <c r="C1230" i="5"/>
  <c r="I1229" i="5"/>
  <c r="C1229" i="5"/>
  <c r="I1228" i="5"/>
  <c r="C1228" i="5"/>
  <c r="K1227" i="5"/>
  <c r="I1227" i="5"/>
  <c r="C1227" i="5"/>
  <c r="I1226" i="5"/>
  <c r="C1226" i="5"/>
  <c r="I1225" i="5"/>
  <c r="C1225" i="5"/>
  <c r="I1224" i="5"/>
  <c r="C1224" i="5"/>
  <c r="I1223" i="5"/>
  <c r="C1223" i="5"/>
  <c r="I1222" i="5"/>
  <c r="C1222" i="5"/>
  <c r="I1221" i="5"/>
  <c r="C1221" i="5"/>
  <c r="I1220" i="5"/>
  <c r="C1220" i="5"/>
  <c r="I1219" i="5"/>
  <c r="C1219" i="5"/>
  <c r="I1218" i="5"/>
  <c r="C1218" i="5"/>
  <c r="I1217" i="5"/>
  <c r="C1217" i="5"/>
  <c r="I1216" i="5"/>
  <c r="C1216" i="5"/>
  <c r="I1215" i="5"/>
  <c r="C1215" i="5"/>
  <c r="I1214" i="5"/>
  <c r="C1214" i="5"/>
  <c r="I1213" i="5"/>
  <c r="C1213" i="5"/>
  <c r="I1212" i="5"/>
  <c r="C1212" i="5"/>
  <c r="K1211" i="5"/>
  <c r="I1211" i="5"/>
  <c r="C1211" i="5"/>
  <c r="I1210" i="5"/>
  <c r="C1210" i="5"/>
  <c r="I1209" i="5"/>
  <c r="C1209" i="5"/>
  <c r="I1208" i="5"/>
  <c r="C1208" i="5"/>
  <c r="I1207" i="5"/>
  <c r="C1207" i="5"/>
  <c r="I1206" i="5"/>
  <c r="C1206" i="5"/>
  <c r="I1205" i="5"/>
  <c r="C1205" i="5"/>
  <c r="I1204" i="5"/>
  <c r="C1204" i="5"/>
  <c r="I1203" i="5"/>
  <c r="C1203" i="5"/>
  <c r="I1202" i="5"/>
  <c r="C1202" i="5"/>
  <c r="I1201" i="5"/>
  <c r="C1201" i="5"/>
  <c r="I1200" i="5"/>
  <c r="C1200" i="5"/>
  <c r="I1199" i="5"/>
  <c r="C1199" i="5"/>
  <c r="I1198" i="5"/>
  <c r="C1198" i="5"/>
  <c r="I1197" i="5"/>
  <c r="C1197" i="5"/>
  <c r="I1196" i="5"/>
  <c r="C1196" i="5"/>
  <c r="I1195" i="5"/>
  <c r="C1195" i="5"/>
  <c r="I1194" i="5"/>
  <c r="C1194" i="5"/>
  <c r="I1193" i="5"/>
  <c r="C1193" i="5"/>
  <c r="I1192" i="5"/>
  <c r="C1192" i="5"/>
  <c r="I1191" i="5"/>
  <c r="C1191" i="5"/>
  <c r="I1190" i="5"/>
  <c r="C1190" i="5"/>
  <c r="I1189" i="5"/>
  <c r="C1189" i="5"/>
  <c r="K1188" i="5"/>
  <c r="I1188" i="5"/>
  <c r="C1188" i="5"/>
  <c r="I1187" i="5"/>
  <c r="C1187" i="5"/>
  <c r="I1186" i="5"/>
  <c r="C1186" i="5"/>
  <c r="I1185" i="5"/>
  <c r="C1185" i="5"/>
  <c r="I1184" i="5"/>
  <c r="C1184" i="5"/>
  <c r="I1183" i="5"/>
  <c r="C1183" i="5"/>
  <c r="I1182" i="5"/>
  <c r="C1182" i="5"/>
  <c r="I1181" i="5"/>
  <c r="C1181" i="5"/>
  <c r="I1180" i="5"/>
  <c r="C1180" i="5"/>
  <c r="I1179" i="5"/>
  <c r="C1179" i="5"/>
  <c r="I1178" i="5"/>
  <c r="C1178" i="5"/>
  <c r="I1177" i="5"/>
  <c r="C1177" i="5"/>
  <c r="I1176" i="5"/>
  <c r="C1176" i="5"/>
  <c r="I1175" i="5"/>
  <c r="C1175" i="5"/>
  <c r="I1174" i="5"/>
  <c r="C1174" i="5"/>
  <c r="I1173" i="5"/>
  <c r="C1173" i="5"/>
  <c r="I1172" i="5"/>
  <c r="C1172" i="5"/>
  <c r="I1171" i="5"/>
  <c r="C1171" i="5"/>
  <c r="I1170" i="5"/>
  <c r="C1170" i="5"/>
  <c r="I1169" i="5"/>
  <c r="C1169" i="5"/>
  <c r="I1168" i="5"/>
  <c r="C1168" i="5"/>
  <c r="I1167" i="5"/>
  <c r="C1167" i="5"/>
  <c r="I1166" i="5"/>
  <c r="C1166" i="5"/>
  <c r="I1165" i="5"/>
  <c r="C1165" i="5"/>
  <c r="I1164" i="5"/>
  <c r="C1164" i="5"/>
  <c r="I1163" i="5"/>
  <c r="C1163" i="5"/>
  <c r="I1162" i="5"/>
  <c r="C1162" i="5"/>
  <c r="I1161" i="5"/>
  <c r="C1161" i="5"/>
  <c r="I1160" i="5"/>
  <c r="C1160" i="5"/>
  <c r="I1159" i="5"/>
  <c r="C1159" i="5"/>
  <c r="I1158" i="5"/>
  <c r="C1158" i="5"/>
  <c r="I1157" i="5"/>
  <c r="C1157" i="5"/>
  <c r="I1156" i="5"/>
  <c r="C1156" i="5"/>
  <c r="I1155" i="5"/>
  <c r="C1155" i="5"/>
  <c r="I1154" i="5"/>
  <c r="C1154" i="5"/>
  <c r="I1153" i="5"/>
  <c r="C1153" i="5"/>
  <c r="I1152" i="5"/>
  <c r="C1152" i="5"/>
  <c r="I1151" i="5"/>
  <c r="C1151" i="5"/>
  <c r="I1150" i="5"/>
  <c r="C1150" i="5"/>
  <c r="I1149" i="5"/>
  <c r="C1149" i="5"/>
  <c r="I1148" i="5"/>
  <c r="C1148" i="5"/>
  <c r="I1147" i="5"/>
  <c r="C1147" i="5"/>
  <c r="I1146" i="5"/>
  <c r="C1146" i="5"/>
  <c r="I1145" i="5"/>
  <c r="C1145" i="5"/>
  <c r="I1144" i="5"/>
  <c r="C1144" i="5"/>
  <c r="K1143" i="5"/>
  <c r="I1143" i="5"/>
  <c r="C1143" i="5"/>
  <c r="I1142" i="5"/>
  <c r="C1142" i="5"/>
  <c r="I1141" i="5"/>
  <c r="C1141" i="5"/>
  <c r="I1140" i="5"/>
  <c r="C1140" i="5"/>
  <c r="I1139" i="5"/>
  <c r="C1139" i="5"/>
  <c r="I1138" i="5"/>
  <c r="C1138" i="5"/>
  <c r="I1137" i="5"/>
  <c r="C1137" i="5"/>
  <c r="I1136" i="5"/>
  <c r="C1136" i="5"/>
  <c r="I1135" i="5"/>
  <c r="C1135" i="5"/>
  <c r="I1134" i="5"/>
  <c r="C1134" i="5"/>
  <c r="I1133" i="5"/>
  <c r="C1133" i="5"/>
  <c r="I1132" i="5"/>
  <c r="C1132" i="5"/>
  <c r="I1131" i="5"/>
  <c r="C1131" i="5"/>
  <c r="I1130" i="5"/>
  <c r="C1130" i="5"/>
  <c r="I1129" i="5"/>
  <c r="C1129" i="5"/>
  <c r="I1128" i="5"/>
  <c r="C1128" i="5"/>
  <c r="I1127" i="5"/>
  <c r="C1127" i="5"/>
  <c r="I1126" i="5"/>
  <c r="C1126" i="5"/>
  <c r="I1125" i="5"/>
  <c r="C1125" i="5"/>
  <c r="I1124" i="5"/>
  <c r="C1124" i="5"/>
  <c r="I1123" i="5"/>
  <c r="C1123" i="5"/>
  <c r="I1122" i="5"/>
  <c r="C1122" i="5"/>
  <c r="I1121" i="5"/>
  <c r="C1121" i="5"/>
  <c r="I1120" i="5"/>
  <c r="C1120" i="5"/>
  <c r="I1119" i="5"/>
  <c r="C1119" i="5"/>
  <c r="I1118" i="5"/>
  <c r="C1118" i="5"/>
  <c r="I1117" i="5"/>
  <c r="C1117" i="5"/>
  <c r="I1116" i="5"/>
  <c r="C1116" i="5"/>
  <c r="I1115" i="5"/>
  <c r="C1115" i="5"/>
  <c r="I1114" i="5"/>
  <c r="C1114" i="5"/>
  <c r="I1113" i="5"/>
  <c r="C1113" i="5"/>
  <c r="I1112" i="5"/>
  <c r="C1112" i="5"/>
  <c r="I1111" i="5"/>
  <c r="C1111" i="5"/>
  <c r="I1110" i="5"/>
  <c r="C1110" i="5"/>
  <c r="I1109" i="5"/>
  <c r="C1109" i="5"/>
  <c r="I1108" i="5"/>
  <c r="C1108" i="5"/>
  <c r="I1107" i="5"/>
  <c r="C1107" i="5"/>
  <c r="I1106" i="5"/>
  <c r="C1106" i="5"/>
  <c r="I1105" i="5"/>
  <c r="C1105" i="5"/>
  <c r="I1104" i="5"/>
  <c r="C1104" i="5"/>
  <c r="I1103" i="5"/>
  <c r="C1103" i="5"/>
  <c r="I1102" i="5"/>
  <c r="C1102" i="5"/>
  <c r="I1101" i="5"/>
  <c r="C1101" i="5"/>
  <c r="K1100" i="5"/>
  <c r="I1100" i="5"/>
  <c r="C1100" i="5"/>
  <c r="I1099" i="5"/>
  <c r="C1099" i="5"/>
  <c r="I1098" i="5"/>
  <c r="C1098" i="5"/>
  <c r="I1097" i="5"/>
  <c r="C1097" i="5"/>
  <c r="I1096" i="5"/>
  <c r="C1096" i="5"/>
  <c r="I1095" i="5"/>
  <c r="C1095" i="5"/>
  <c r="I1094" i="5"/>
  <c r="C1094" i="5"/>
  <c r="I1093" i="5"/>
  <c r="C1093" i="5"/>
  <c r="I1092" i="5"/>
  <c r="C1092" i="5"/>
  <c r="I1091" i="5"/>
  <c r="C1091" i="5"/>
  <c r="I1090" i="5"/>
  <c r="C1090" i="5"/>
  <c r="I1089" i="5"/>
  <c r="C1089" i="5"/>
  <c r="I1088" i="5"/>
  <c r="C1088" i="5"/>
  <c r="I1087" i="5"/>
  <c r="C1087" i="5"/>
  <c r="I1086" i="5"/>
  <c r="C1086" i="5"/>
  <c r="I1085" i="5"/>
  <c r="C1085" i="5"/>
  <c r="I1084" i="5"/>
  <c r="C1084" i="5"/>
  <c r="I1083" i="5"/>
  <c r="C1083" i="5"/>
  <c r="I1082" i="5"/>
  <c r="C1082" i="5"/>
  <c r="I1081" i="5"/>
  <c r="C1081" i="5"/>
  <c r="I1080" i="5"/>
  <c r="C1080" i="5"/>
  <c r="I1079" i="5"/>
  <c r="C1079" i="5"/>
  <c r="I1078" i="5"/>
  <c r="C1078" i="5"/>
  <c r="I1077" i="5"/>
  <c r="C1077" i="5"/>
  <c r="I1076" i="5"/>
  <c r="C1076" i="5"/>
  <c r="I1075" i="5"/>
  <c r="C1075" i="5"/>
  <c r="I1074" i="5"/>
  <c r="C1074" i="5"/>
  <c r="I1073" i="5"/>
  <c r="C1073" i="5"/>
  <c r="I1072" i="5"/>
  <c r="C1072" i="5"/>
  <c r="I1071" i="5"/>
  <c r="C1071" i="5"/>
  <c r="I1070" i="5"/>
  <c r="C1070" i="5"/>
  <c r="I1069" i="5"/>
  <c r="C1069" i="5"/>
  <c r="I1068" i="5"/>
  <c r="C1068" i="5"/>
  <c r="I1067" i="5"/>
  <c r="C1067" i="5"/>
  <c r="I1066" i="5"/>
  <c r="C1066" i="5"/>
  <c r="I1065" i="5"/>
  <c r="C1065" i="5"/>
  <c r="I1064" i="5"/>
  <c r="C1064" i="5"/>
  <c r="I1063" i="5"/>
  <c r="C1063" i="5"/>
  <c r="I1062" i="5"/>
  <c r="C1062" i="5"/>
  <c r="I1061" i="5"/>
  <c r="C1061" i="5"/>
  <c r="I1060" i="5"/>
  <c r="C1060" i="5"/>
  <c r="I1059" i="5"/>
  <c r="C1059" i="5"/>
  <c r="I1058" i="5"/>
  <c r="C1058" i="5"/>
  <c r="K1057" i="5"/>
  <c r="I1057" i="5"/>
  <c r="C1057" i="5"/>
  <c r="I1056" i="5"/>
  <c r="C1056" i="5"/>
  <c r="I1055" i="5"/>
  <c r="C1055" i="5"/>
  <c r="I1054" i="5"/>
  <c r="C1054" i="5"/>
  <c r="I1053" i="5"/>
  <c r="C1053" i="5"/>
  <c r="I1052" i="5"/>
  <c r="C1052" i="5"/>
  <c r="I1051" i="5"/>
  <c r="C1051" i="5"/>
  <c r="I1050" i="5"/>
  <c r="C1050" i="5"/>
  <c r="I1049" i="5"/>
  <c r="C1049" i="5"/>
  <c r="I1048" i="5"/>
  <c r="C1048" i="5"/>
  <c r="I1047" i="5"/>
  <c r="C1047" i="5"/>
  <c r="I1046" i="5"/>
  <c r="C1046" i="5"/>
  <c r="I1045" i="5"/>
  <c r="C1045" i="5"/>
  <c r="I1044" i="5"/>
  <c r="C1044" i="5"/>
  <c r="I1043" i="5"/>
  <c r="C1043" i="5"/>
  <c r="I1042" i="5"/>
  <c r="C1042" i="5"/>
  <c r="K1041" i="5"/>
  <c r="I1041" i="5"/>
  <c r="C1041" i="5"/>
  <c r="I1040" i="5"/>
  <c r="C1040" i="5"/>
  <c r="I1039" i="5"/>
  <c r="C1039" i="5"/>
  <c r="I1038" i="5"/>
  <c r="C1038" i="5"/>
  <c r="I1037" i="5"/>
  <c r="C1037" i="5"/>
  <c r="I1036" i="5"/>
  <c r="C1036" i="5"/>
  <c r="I1035" i="5"/>
  <c r="C1035" i="5"/>
  <c r="I1034" i="5"/>
  <c r="C1034" i="5"/>
  <c r="I1033" i="5"/>
  <c r="C1033" i="5"/>
  <c r="I1032" i="5"/>
  <c r="C1032" i="5"/>
  <c r="I1031" i="5"/>
  <c r="C1031" i="5"/>
  <c r="I1030" i="5"/>
  <c r="C1030" i="5"/>
  <c r="I1029" i="5"/>
  <c r="C1029" i="5"/>
  <c r="I1028" i="5"/>
  <c r="C1028" i="5"/>
  <c r="I1027" i="5"/>
  <c r="C1027" i="5"/>
  <c r="I1026" i="5"/>
  <c r="C1026" i="5"/>
  <c r="I1025" i="5"/>
  <c r="C1025" i="5"/>
  <c r="I1024" i="5"/>
  <c r="C1024" i="5"/>
  <c r="I1023" i="5"/>
  <c r="C1023" i="5"/>
  <c r="I1022" i="5"/>
  <c r="C1022" i="5"/>
  <c r="I1021" i="5"/>
  <c r="C1021" i="5"/>
  <c r="I1020" i="5"/>
  <c r="C1020" i="5"/>
  <c r="I1019" i="5"/>
  <c r="C1019" i="5"/>
  <c r="I1018" i="5"/>
  <c r="C1018" i="5"/>
  <c r="I1017" i="5"/>
  <c r="C1017" i="5"/>
  <c r="I1016" i="5"/>
  <c r="C1016" i="5"/>
  <c r="I1015" i="5"/>
  <c r="C1015" i="5"/>
  <c r="I1014" i="5"/>
  <c r="C1014" i="5"/>
  <c r="I1013" i="5"/>
  <c r="C1013" i="5"/>
  <c r="I1012" i="5"/>
  <c r="C1012" i="5"/>
  <c r="I1011" i="5"/>
  <c r="C1011" i="5"/>
  <c r="I1010" i="5"/>
  <c r="C1010" i="5"/>
  <c r="I1009" i="5"/>
  <c r="C1009" i="5"/>
  <c r="I1008" i="5"/>
  <c r="C1008" i="5"/>
  <c r="I1007" i="5"/>
  <c r="C1007" i="5"/>
  <c r="I1006" i="5"/>
  <c r="C1006" i="5"/>
  <c r="I1005" i="5"/>
  <c r="C1005" i="5"/>
  <c r="I1004" i="5"/>
  <c r="C1004" i="5"/>
  <c r="I1003" i="5"/>
  <c r="C1003" i="5"/>
  <c r="I1002" i="5"/>
  <c r="C1002" i="5"/>
  <c r="I1001" i="5"/>
  <c r="C1001" i="5"/>
  <c r="I1000" i="5"/>
  <c r="C1000" i="5"/>
  <c r="I999" i="5"/>
  <c r="C999" i="5"/>
  <c r="I998" i="5"/>
  <c r="C998" i="5"/>
  <c r="I997" i="5"/>
  <c r="C997" i="5"/>
  <c r="I996" i="5"/>
  <c r="C996" i="5"/>
  <c r="I995" i="5"/>
  <c r="C995" i="5"/>
  <c r="I994" i="5"/>
  <c r="C994" i="5"/>
  <c r="I993" i="5"/>
  <c r="C993" i="5"/>
  <c r="I992" i="5"/>
  <c r="C992" i="5"/>
  <c r="I991" i="5"/>
  <c r="C991" i="5"/>
  <c r="I990" i="5"/>
  <c r="C990" i="5"/>
  <c r="I989" i="5"/>
  <c r="C989" i="5"/>
  <c r="I988" i="5"/>
  <c r="C988" i="5"/>
  <c r="I987" i="5"/>
  <c r="C987" i="5"/>
  <c r="I986" i="5"/>
  <c r="C986" i="5"/>
  <c r="I985" i="5"/>
  <c r="C985" i="5"/>
  <c r="I984" i="5"/>
  <c r="C984" i="5"/>
  <c r="I983" i="5"/>
  <c r="C983" i="5"/>
  <c r="I982" i="5"/>
  <c r="C982" i="5"/>
  <c r="I981" i="5"/>
  <c r="C981" i="5"/>
  <c r="I980" i="5"/>
  <c r="C980" i="5"/>
  <c r="I979" i="5"/>
  <c r="C979" i="5"/>
  <c r="I978" i="5"/>
  <c r="C978" i="5"/>
  <c r="I977" i="5"/>
  <c r="C977" i="5"/>
  <c r="I976" i="5"/>
  <c r="C976" i="5"/>
  <c r="I975" i="5"/>
  <c r="C975" i="5"/>
  <c r="I974" i="5"/>
  <c r="C974" i="5"/>
  <c r="I973" i="5"/>
  <c r="C973" i="5"/>
  <c r="I972" i="5"/>
  <c r="C972" i="5"/>
  <c r="K971" i="5"/>
  <c r="I971" i="5"/>
  <c r="C971" i="5"/>
  <c r="I970" i="5"/>
  <c r="C970" i="5"/>
  <c r="I969" i="5"/>
  <c r="C969" i="5"/>
  <c r="K968" i="5"/>
  <c r="I968" i="5"/>
  <c r="C968" i="5"/>
  <c r="I967" i="5"/>
  <c r="C967" i="5"/>
  <c r="I966" i="5"/>
  <c r="C966" i="5"/>
  <c r="I965" i="5"/>
  <c r="C965" i="5"/>
  <c r="I964" i="5"/>
  <c r="C964" i="5"/>
  <c r="I963" i="5"/>
  <c r="C963" i="5"/>
  <c r="I962" i="5"/>
  <c r="C962" i="5"/>
  <c r="I961" i="5"/>
  <c r="C961" i="5"/>
  <c r="I960" i="5"/>
  <c r="C960" i="5"/>
  <c r="I959" i="5"/>
  <c r="C959" i="5"/>
  <c r="I958" i="5"/>
  <c r="C958" i="5"/>
  <c r="I957" i="5"/>
  <c r="C957" i="5"/>
  <c r="I956" i="5"/>
  <c r="C956" i="5"/>
  <c r="I955" i="5"/>
  <c r="C955" i="5"/>
  <c r="I954" i="5"/>
  <c r="C954" i="5"/>
  <c r="I953" i="5"/>
  <c r="C953" i="5"/>
  <c r="I952" i="5"/>
  <c r="C952" i="5"/>
  <c r="I951" i="5"/>
  <c r="C951" i="5"/>
  <c r="I950" i="5"/>
  <c r="C950" i="5"/>
  <c r="I949" i="5"/>
  <c r="C949" i="5"/>
  <c r="I948" i="5"/>
  <c r="C948" i="5"/>
  <c r="I947" i="5"/>
  <c r="C947" i="5"/>
  <c r="I946" i="5"/>
  <c r="C946" i="5"/>
  <c r="I945" i="5"/>
  <c r="C945" i="5"/>
  <c r="I944" i="5"/>
  <c r="C944" i="5"/>
  <c r="I943" i="5"/>
  <c r="C943" i="5"/>
  <c r="I942" i="5"/>
  <c r="C942" i="5"/>
  <c r="I941" i="5"/>
  <c r="C941" i="5"/>
  <c r="I940" i="5"/>
  <c r="C940" i="5"/>
  <c r="I939" i="5"/>
  <c r="C939" i="5"/>
  <c r="I938" i="5"/>
  <c r="C938" i="5"/>
  <c r="I937" i="5"/>
  <c r="C937" i="5"/>
  <c r="I936" i="5"/>
  <c r="C936" i="5"/>
  <c r="I935" i="5"/>
  <c r="C935" i="5"/>
  <c r="I934" i="5"/>
  <c r="C934" i="5"/>
  <c r="I933" i="5"/>
  <c r="C933" i="5"/>
  <c r="I932" i="5"/>
  <c r="C932" i="5"/>
  <c r="I931" i="5"/>
  <c r="C931" i="5"/>
  <c r="I930" i="5"/>
  <c r="C930" i="5"/>
  <c r="I929" i="5"/>
  <c r="C929" i="5"/>
  <c r="I928" i="5"/>
  <c r="C928" i="5"/>
  <c r="I927" i="5"/>
  <c r="C927" i="5"/>
  <c r="I926" i="5"/>
  <c r="C926" i="5"/>
  <c r="I925" i="5"/>
  <c r="C925" i="5"/>
  <c r="I924" i="5"/>
  <c r="C924" i="5"/>
  <c r="I923" i="5"/>
  <c r="C923" i="5"/>
  <c r="I922" i="5"/>
  <c r="C922" i="5"/>
  <c r="I921" i="5"/>
  <c r="C921" i="5"/>
  <c r="K920" i="5"/>
  <c r="I920" i="5"/>
  <c r="C920" i="5"/>
  <c r="I919" i="5"/>
  <c r="C919" i="5"/>
  <c r="I918" i="5"/>
  <c r="C918" i="5"/>
  <c r="I917" i="5"/>
  <c r="C917" i="5"/>
  <c r="I916" i="5"/>
  <c r="C916" i="5"/>
  <c r="I915" i="5"/>
  <c r="C915" i="5"/>
  <c r="I914" i="5"/>
  <c r="C914" i="5"/>
  <c r="I913" i="5"/>
  <c r="C913" i="5"/>
  <c r="I912" i="5"/>
  <c r="C912" i="5"/>
  <c r="I911" i="5"/>
  <c r="C911" i="5"/>
  <c r="I910" i="5"/>
  <c r="C910" i="5"/>
  <c r="I909" i="5"/>
  <c r="C909" i="5"/>
  <c r="I908" i="5"/>
  <c r="C908" i="5"/>
  <c r="I907" i="5"/>
  <c r="C907" i="5"/>
  <c r="I906" i="5"/>
  <c r="C906" i="5"/>
  <c r="I905" i="5"/>
  <c r="C905" i="5"/>
  <c r="I904" i="5"/>
  <c r="C904" i="5"/>
  <c r="I903" i="5"/>
  <c r="C903" i="5"/>
  <c r="I902" i="5"/>
  <c r="C902" i="5"/>
  <c r="I901" i="5"/>
  <c r="C901" i="5"/>
  <c r="I900" i="5"/>
  <c r="C900" i="5"/>
  <c r="I899" i="5"/>
  <c r="C899" i="5"/>
  <c r="I898" i="5"/>
  <c r="C898" i="5"/>
  <c r="I897" i="5"/>
  <c r="C897" i="5"/>
  <c r="I896" i="5"/>
  <c r="C896" i="5"/>
  <c r="I895" i="5"/>
  <c r="C895" i="5"/>
  <c r="I894" i="5"/>
  <c r="C894" i="5"/>
  <c r="I893" i="5"/>
  <c r="C893" i="5"/>
  <c r="I892" i="5"/>
  <c r="C892" i="5"/>
  <c r="I891" i="5"/>
  <c r="C891" i="5"/>
  <c r="I890" i="5"/>
  <c r="C890" i="5"/>
  <c r="I889" i="5"/>
  <c r="C889" i="5"/>
  <c r="I888" i="5"/>
  <c r="C888" i="5"/>
  <c r="I887" i="5"/>
  <c r="C887" i="5"/>
  <c r="I886" i="5"/>
  <c r="C886" i="5"/>
  <c r="K885" i="5"/>
  <c r="I885" i="5"/>
  <c r="C885" i="5"/>
  <c r="I884" i="5"/>
  <c r="C884" i="5"/>
  <c r="I883" i="5"/>
  <c r="C883" i="5"/>
  <c r="I882" i="5"/>
  <c r="C882" i="5"/>
  <c r="I881" i="5"/>
  <c r="C881" i="5"/>
  <c r="I880" i="5"/>
  <c r="C880" i="5"/>
  <c r="I879" i="5"/>
  <c r="C879" i="5"/>
  <c r="I878" i="5"/>
  <c r="C878" i="5"/>
  <c r="I877" i="5"/>
  <c r="C877" i="5"/>
  <c r="I876" i="5"/>
  <c r="C876" i="5"/>
  <c r="I875" i="5"/>
  <c r="C875" i="5"/>
  <c r="I874" i="5"/>
  <c r="C874" i="5"/>
  <c r="K873" i="5"/>
  <c r="I873" i="5"/>
  <c r="C873" i="5"/>
  <c r="I872" i="5"/>
  <c r="C872" i="5"/>
  <c r="I871" i="5"/>
  <c r="C871" i="5"/>
  <c r="I870" i="5"/>
  <c r="C870" i="5"/>
  <c r="I869" i="5"/>
  <c r="C869" i="5"/>
  <c r="I868" i="5"/>
  <c r="C868" i="5"/>
  <c r="I867" i="5"/>
  <c r="C867" i="5"/>
  <c r="I866" i="5"/>
  <c r="C866" i="5"/>
  <c r="I865" i="5"/>
  <c r="C865" i="5"/>
  <c r="I864" i="5"/>
  <c r="C864" i="5"/>
  <c r="I863" i="5"/>
  <c r="C863" i="5"/>
  <c r="I862" i="5"/>
  <c r="C862" i="5"/>
  <c r="I861" i="5"/>
  <c r="C861" i="5"/>
  <c r="I860" i="5"/>
  <c r="C860" i="5"/>
  <c r="I859" i="5"/>
  <c r="C859" i="5"/>
  <c r="I858" i="5"/>
  <c r="C858" i="5"/>
  <c r="I857" i="5"/>
  <c r="C857" i="5"/>
  <c r="I856" i="5"/>
  <c r="C856" i="5"/>
  <c r="I855" i="5"/>
  <c r="C855" i="5"/>
  <c r="I854" i="5"/>
  <c r="C854" i="5"/>
  <c r="I853" i="5"/>
  <c r="C853" i="5"/>
  <c r="I852" i="5"/>
  <c r="C852" i="5"/>
  <c r="I851" i="5"/>
  <c r="C851" i="5"/>
  <c r="I850" i="5"/>
  <c r="C850" i="5"/>
  <c r="I849" i="5"/>
  <c r="C849" i="5"/>
  <c r="I848" i="5"/>
  <c r="C848" i="5"/>
  <c r="I847" i="5"/>
  <c r="C847" i="5"/>
  <c r="I846" i="5"/>
  <c r="C846" i="5"/>
  <c r="I845" i="5"/>
  <c r="C845" i="5"/>
  <c r="I844" i="5"/>
  <c r="C844" i="5"/>
  <c r="I843" i="5"/>
  <c r="C843" i="5"/>
  <c r="I842" i="5"/>
  <c r="C842" i="5"/>
  <c r="I841" i="5"/>
  <c r="C841" i="5"/>
  <c r="I840" i="5"/>
  <c r="C840" i="5"/>
  <c r="I839" i="5"/>
  <c r="C839" i="5"/>
  <c r="K838" i="5"/>
  <c r="I838" i="5"/>
  <c r="C838" i="5"/>
  <c r="I837" i="5"/>
  <c r="C837" i="5"/>
  <c r="I836" i="5"/>
  <c r="C836" i="5"/>
  <c r="I835" i="5"/>
  <c r="C835" i="5"/>
  <c r="I834" i="5"/>
  <c r="C834" i="5"/>
  <c r="I833" i="5"/>
  <c r="C833" i="5"/>
  <c r="I832" i="5"/>
  <c r="C832" i="5"/>
  <c r="I831" i="5"/>
  <c r="C831" i="5"/>
  <c r="I830" i="5"/>
  <c r="C830" i="5"/>
  <c r="I829" i="5"/>
  <c r="C829" i="5"/>
  <c r="I828" i="5"/>
  <c r="C828" i="5"/>
  <c r="I827" i="5"/>
  <c r="C827" i="5"/>
  <c r="I826" i="5"/>
  <c r="C826" i="5"/>
  <c r="I825" i="5"/>
  <c r="C825" i="5"/>
  <c r="I824" i="5"/>
  <c r="C824" i="5"/>
  <c r="I823" i="5"/>
  <c r="C823" i="5"/>
  <c r="I822" i="5"/>
  <c r="C822" i="5"/>
  <c r="I821" i="5"/>
  <c r="C821" i="5"/>
  <c r="I820" i="5"/>
  <c r="C820" i="5"/>
  <c r="I819" i="5"/>
  <c r="C819" i="5"/>
  <c r="I818" i="5"/>
  <c r="C818" i="5"/>
  <c r="I817" i="5"/>
  <c r="C817" i="5"/>
  <c r="I816" i="5"/>
  <c r="C816" i="5"/>
  <c r="I815" i="5"/>
  <c r="C815" i="5"/>
  <c r="I814" i="5"/>
  <c r="C814" i="5"/>
  <c r="I813" i="5"/>
  <c r="C813" i="5"/>
  <c r="I812" i="5"/>
  <c r="C812" i="5"/>
  <c r="I811" i="5"/>
  <c r="C811" i="5"/>
  <c r="I810" i="5"/>
  <c r="C810" i="5"/>
  <c r="I809" i="5"/>
  <c r="C809" i="5"/>
  <c r="I808" i="5"/>
  <c r="C808" i="5"/>
  <c r="I807" i="5"/>
  <c r="C807" i="5"/>
  <c r="I806" i="5"/>
  <c r="C806" i="5"/>
  <c r="I805" i="5"/>
  <c r="C805" i="5"/>
  <c r="I804" i="5"/>
  <c r="C804" i="5"/>
  <c r="I803" i="5"/>
  <c r="C803" i="5"/>
  <c r="I802" i="5"/>
  <c r="C802" i="5"/>
  <c r="I801" i="5"/>
  <c r="C801" i="5"/>
  <c r="I800" i="5"/>
  <c r="C800" i="5"/>
  <c r="I799" i="5"/>
  <c r="C799" i="5"/>
  <c r="I798" i="5"/>
  <c r="C798" i="5"/>
  <c r="I797" i="5"/>
  <c r="C797" i="5"/>
  <c r="I796" i="5"/>
  <c r="C796" i="5"/>
  <c r="I795" i="5"/>
  <c r="C795" i="5"/>
  <c r="I794" i="5"/>
  <c r="C794" i="5"/>
  <c r="I793" i="5"/>
  <c r="C793" i="5"/>
  <c r="K792" i="5"/>
  <c r="I792" i="5"/>
  <c r="C792" i="5"/>
  <c r="I791" i="5"/>
  <c r="C791" i="5"/>
  <c r="I790" i="5"/>
  <c r="C790" i="5"/>
  <c r="I789" i="5"/>
  <c r="C789" i="5"/>
  <c r="I788" i="5"/>
  <c r="C788" i="5"/>
  <c r="I787" i="5"/>
  <c r="C787" i="5"/>
  <c r="I786" i="5"/>
  <c r="C786" i="5"/>
  <c r="I785" i="5"/>
  <c r="C785" i="5"/>
  <c r="I784" i="5"/>
  <c r="C784" i="5"/>
  <c r="I783" i="5"/>
  <c r="C783" i="5"/>
  <c r="I782" i="5"/>
  <c r="C782" i="5"/>
  <c r="I781" i="5"/>
  <c r="C781" i="5"/>
  <c r="I780" i="5"/>
  <c r="C780" i="5"/>
  <c r="I779" i="5"/>
  <c r="C779" i="5"/>
  <c r="I778" i="5"/>
  <c r="C778" i="5"/>
  <c r="I777" i="5"/>
  <c r="C777" i="5"/>
  <c r="I776" i="5"/>
  <c r="C776" i="5"/>
  <c r="I775" i="5"/>
  <c r="C775" i="5"/>
  <c r="I774" i="5"/>
  <c r="C774" i="5"/>
  <c r="I773" i="5"/>
  <c r="C773" i="5"/>
  <c r="I772" i="5"/>
  <c r="C772" i="5"/>
  <c r="I771" i="5"/>
  <c r="C771" i="5"/>
  <c r="I770" i="5"/>
  <c r="C770" i="5"/>
  <c r="I769" i="5"/>
  <c r="C769" i="5"/>
  <c r="I768" i="5"/>
  <c r="C768" i="5"/>
  <c r="I767" i="5"/>
  <c r="C767" i="5"/>
  <c r="I766" i="5"/>
  <c r="C766" i="5"/>
  <c r="I765" i="5"/>
  <c r="C765" i="5"/>
  <c r="I764" i="5"/>
  <c r="C764" i="5"/>
  <c r="I763" i="5"/>
  <c r="C763" i="5"/>
  <c r="I762" i="5"/>
  <c r="C762" i="5"/>
  <c r="I761" i="5"/>
  <c r="C761" i="5"/>
  <c r="I760" i="5"/>
  <c r="C760" i="5"/>
  <c r="I759" i="5"/>
  <c r="C759" i="5"/>
  <c r="I758" i="5"/>
  <c r="C758" i="5"/>
  <c r="I757" i="5"/>
  <c r="C757" i="5"/>
  <c r="I756" i="5"/>
  <c r="C756" i="5"/>
  <c r="I755" i="5"/>
  <c r="C755" i="5"/>
  <c r="I754" i="5"/>
  <c r="C754" i="5"/>
  <c r="I753" i="5"/>
  <c r="C753" i="5"/>
  <c r="I752" i="5"/>
  <c r="C752" i="5"/>
  <c r="I751" i="5"/>
  <c r="C751" i="5"/>
  <c r="I750" i="5"/>
  <c r="C750" i="5"/>
  <c r="I749" i="5"/>
  <c r="C749" i="5"/>
  <c r="K748" i="5"/>
  <c r="I748" i="5"/>
  <c r="C748" i="5"/>
  <c r="I747" i="5"/>
  <c r="C747" i="5"/>
  <c r="I746" i="5"/>
  <c r="C746" i="5"/>
  <c r="I745" i="5"/>
  <c r="C745" i="5"/>
  <c r="I744" i="5"/>
  <c r="C744" i="5"/>
  <c r="I743" i="5"/>
  <c r="C743" i="5"/>
  <c r="I742" i="5"/>
  <c r="C742" i="5"/>
  <c r="I741" i="5"/>
  <c r="C741" i="5"/>
  <c r="I740" i="5"/>
  <c r="C740" i="5"/>
  <c r="I739" i="5"/>
  <c r="C739" i="5"/>
  <c r="I738" i="5"/>
  <c r="C738" i="5"/>
  <c r="I737" i="5"/>
  <c r="C737" i="5"/>
  <c r="I736" i="5"/>
  <c r="C736" i="5"/>
  <c r="I735" i="5"/>
  <c r="C735" i="5"/>
  <c r="I734" i="5"/>
  <c r="C734" i="5"/>
  <c r="I733" i="5"/>
  <c r="C733" i="5"/>
  <c r="I732" i="5"/>
  <c r="C732" i="5"/>
  <c r="I731" i="5"/>
  <c r="C731" i="5"/>
  <c r="I730" i="5"/>
  <c r="C730" i="5"/>
  <c r="I729" i="5"/>
  <c r="C729" i="5"/>
  <c r="I728" i="5"/>
  <c r="C728" i="5"/>
  <c r="I727" i="5"/>
  <c r="C727" i="5"/>
  <c r="I726" i="5"/>
  <c r="C726" i="5"/>
  <c r="I725" i="5"/>
  <c r="C725" i="5"/>
  <c r="I724" i="5"/>
  <c r="C724" i="5"/>
  <c r="I723" i="5"/>
  <c r="C723" i="5"/>
  <c r="I722" i="5"/>
  <c r="C722" i="5"/>
  <c r="I721" i="5"/>
  <c r="C721" i="5"/>
  <c r="I720" i="5"/>
  <c r="C720" i="5"/>
  <c r="I719" i="5"/>
  <c r="C719" i="5"/>
  <c r="I718" i="5"/>
  <c r="C718" i="5"/>
  <c r="I717" i="5"/>
  <c r="C717" i="5"/>
  <c r="I716" i="5"/>
  <c r="C716" i="5"/>
  <c r="I715" i="5"/>
  <c r="C715" i="5"/>
  <c r="I714" i="5"/>
  <c r="C714" i="5"/>
  <c r="I713" i="5"/>
  <c r="C713" i="5"/>
  <c r="I712" i="5"/>
  <c r="C712" i="5"/>
  <c r="I711" i="5"/>
  <c r="C711" i="5"/>
  <c r="I710" i="5"/>
  <c r="C710" i="5"/>
  <c r="I709" i="5"/>
  <c r="C709" i="5"/>
  <c r="I708" i="5"/>
  <c r="C708" i="5"/>
  <c r="I707" i="5"/>
  <c r="C707" i="5"/>
  <c r="I706" i="5"/>
  <c r="C706" i="5"/>
  <c r="I705" i="5"/>
  <c r="C705" i="5"/>
  <c r="I704" i="5"/>
  <c r="C704" i="5"/>
  <c r="I703" i="5"/>
  <c r="C703" i="5"/>
  <c r="I702" i="5"/>
  <c r="C702" i="5"/>
  <c r="I701" i="5"/>
  <c r="C701" i="5"/>
  <c r="I700" i="5"/>
  <c r="C700" i="5"/>
  <c r="I699" i="5"/>
  <c r="C699" i="5"/>
  <c r="I698" i="5"/>
  <c r="C698" i="5"/>
  <c r="I697" i="5"/>
  <c r="C697" i="5"/>
  <c r="I696" i="5"/>
  <c r="C696" i="5"/>
  <c r="I695" i="5"/>
  <c r="C695" i="5"/>
  <c r="I694" i="5"/>
  <c r="C694" i="5"/>
  <c r="K693" i="5"/>
  <c r="I693" i="5"/>
  <c r="C693" i="5"/>
  <c r="I692" i="5"/>
  <c r="C692" i="5"/>
  <c r="I691" i="5"/>
  <c r="C691" i="5"/>
  <c r="I690" i="5"/>
  <c r="C690" i="5"/>
  <c r="I689" i="5"/>
  <c r="C689" i="5"/>
  <c r="I688" i="5"/>
  <c r="C688" i="5"/>
  <c r="I687" i="5"/>
  <c r="C687" i="5"/>
  <c r="I686" i="5"/>
  <c r="C686" i="5"/>
  <c r="I685" i="5"/>
  <c r="C685" i="5"/>
  <c r="I684" i="5"/>
  <c r="C684" i="5"/>
  <c r="I683" i="5"/>
  <c r="C683" i="5"/>
  <c r="I682" i="5"/>
  <c r="C682" i="5"/>
  <c r="I681" i="5"/>
  <c r="C681" i="5"/>
  <c r="I680" i="5"/>
  <c r="C680" i="5"/>
  <c r="I679" i="5"/>
  <c r="C679" i="5"/>
  <c r="I678" i="5"/>
  <c r="C678" i="5"/>
  <c r="I677" i="5"/>
  <c r="C677" i="5"/>
  <c r="I676" i="5"/>
  <c r="C676" i="5"/>
  <c r="I675" i="5"/>
  <c r="C675" i="5"/>
  <c r="I674" i="5"/>
  <c r="C674" i="5"/>
  <c r="I673" i="5"/>
  <c r="C673" i="5"/>
  <c r="I672" i="5"/>
  <c r="C672" i="5"/>
  <c r="I671" i="5"/>
  <c r="C671" i="5"/>
  <c r="I670" i="5"/>
  <c r="C670" i="5"/>
  <c r="I669" i="5"/>
  <c r="C669" i="5"/>
  <c r="I668" i="5"/>
  <c r="C668" i="5"/>
  <c r="I667" i="5"/>
  <c r="C667" i="5"/>
  <c r="I666" i="5"/>
  <c r="C666" i="5"/>
  <c r="I665" i="5"/>
  <c r="C665" i="5"/>
  <c r="I664" i="5"/>
  <c r="C664" i="5"/>
  <c r="I663" i="5"/>
  <c r="C663" i="5"/>
  <c r="I662" i="5"/>
  <c r="C662" i="5"/>
  <c r="I661" i="5"/>
  <c r="C661" i="5"/>
  <c r="I660" i="5"/>
  <c r="C660" i="5"/>
  <c r="I659" i="5"/>
  <c r="C659" i="5"/>
  <c r="I658" i="5"/>
  <c r="C658" i="5"/>
  <c r="I657" i="5"/>
  <c r="C657" i="5"/>
  <c r="I656" i="5"/>
  <c r="C656" i="5"/>
  <c r="I655" i="5"/>
  <c r="C655" i="5"/>
  <c r="I654" i="5"/>
  <c r="C654" i="5"/>
  <c r="I653" i="5"/>
  <c r="C653" i="5"/>
  <c r="I652" i="5"/>
  <c r="C652" i="5"/>
  <c r="I651" i="5"/>
  <c r="C651" i="5"/>
  <c r="I650" i="5"/>
  <c r="C650" i="5"/>
  <c r="I649" i="5"/>
  <c r="C649" i="5"/>
  <c r="I648" i="5"/>
  <c r="C648" i="5"/>
  <c r="I647" i="5"/>
  <c r="C647" i="5"/>
  <c r="I646" i="5"/>
  <c r="C646" i="5"/>
  <c r="I645" i="5"/>
  <c r="C645" i="5"/>
  <c r="I644" i="5"/>
  <c r="C644" i="5"/>
  <c r="I643" i="5"/>
  <c r="C643" i="5"/>
  <c r="I642" i="5"/>
  <c r="C642" i="5"/>
  <c r="I641" i="5"/>
  <c r="C641" i="5"/>
  <c r="I640" i="5"/>
  <c r="C640" i="5"/>
  <c r="I639" i="5"/>
  <c r="C639" i="5"/>
  <c r="I638" i="5"/>
  <c r="C638" i="5"/>
  <c r="I637" i="5"/>
  <c r="C637" i="5"/>
  <c r="I636" i="5"/>
  <c r="C636" i="5"/>
  <c r="I635" i="5"/>
  <c r="C635" i="5"/>
  <c r="I634" i="5"/>
  <c r="C634" i="5"/>
  <c r="I633" i="5"/>
  <c r="C633" i="5"/>
  <c r="I632" i="5"/>
  <c r="C632" i="5"/>
  <c r="I631" i="5"/>
  <c r="C631" i="5"/>
  <c r="I630" i="5"/>
  <c r="C630" i="5"/>
  <c r="I629" i="5"/>
  <c r="C629" i="5"/>
  <c r="I628" i="5"/>
  <c r="C628" i="5"/>
  <c r="I627" i="5"/>
  <c r="C627" i="5"/>
  <c r="I626" i="5"/>
  <c r="C626" i="5"/>
  <c r="I625" i="5"/>
  <c r="C625" i="5"/>
  <c r="I624" i="5"/>
  <c r="C624" i="5"/>
  <c r="I623" i="5"/>
  <c r="C623" i="5"/>
  <c r="I622" i="5"/>
  <c r="C622" i="5"/>
  <c r="I621" i="5"/>
  <c r="C621" i="5"/>
  <c r="K620" i="5"/>
  <c r="I620" i="5"/>
  <c r="C620" i="5"/>
  <c r="I619" i="5"/>
  <c r="C619" i="5"/>
  <c r="I618" i="5"/>
  <c r="C618" i="5"/>
  <c r="I617" i="5"/>
  <c r="C617" i="5"/>
  <c r="I616" i="5"/>
  <c r="C616" i="5"/>
  <c r="I615" i="5"/>
  <c r="C615" i="5"/>
  <c r="I614" i="5"/>
  <c r="C614" i="5"/>
  <c r="I613" i="5"/>
  <c r="C613" i="5"/>
  <c r="K594" i="5"/>
  <c r="D559" i="5"/>
  <c r="K553" i="5"/>
  <c r="K530" i="5"/>
  <c r="K493" i="5"/>
  <c r="M493" i="5" s="1"/>
  <c r="K481" i="5"/>
  <c r="K477" i="5"/>
  <c r="M477" i="5" s="1"/>
  <c r="M457" i="5"/>
  <c r="K457" i="5"/>
  <c r="K449" i="5"/>
  <c r="K428" i="5"/>
  <c r="K426" i="5"/>
  <c r="J426" i="5" s="1"/>
  <c r="K418" i="5"/>
  <c r="J418" i="5" s="1"/>
  <c r="K406" i="5"/>
  <c r="J406" i="5" s="1"/>
  <c r="K400" i="5"/>
  <c r="K384" i="5"/>
  <c r="K378" i="5"/>
  <c r="J378" i="5" s="1"/>
  <c r="K376" i="5"/>
  <c r="K364" i="5"/>
  <c r="K362" i="5"/>
  <c r="J362" i="5" s="1"/>
  <c r="K354" i="5"/>
  <c r="J354" i="5" s="1"/>
  <c r="K342" i="5"/>
  <c r="J342" i="5"/>
  <c r="K336" i="5"/>
  <c r="K320" i="5"/>
  <c r="K314" i="5"/>
  <c r="J314" i="5" s="1"/>
  <c r="K312" i="5"/>
  <c r="K300" i="5"/>
  <c r="K298" i="5"/>
  <c r="J298" i="5" s="1"/>
  <c r="K290" i="5"/>
  <c r="J290" i="5" s="1"/>
  <c r="K278" i="5"/>
  <c r="J278" i="5" s="1"/>
  <c r="K272" i="5"/>
  <c r="K256" i="5"/>
  <c r="K250" i="5"/>
  <c r="J250" i="5" s="1"/>
  <c r="K248" i="5"/>
  <c r="K236" i="5"/>
  <c r="K234" i="5"/>
  <c r="J234" i="5" s="1"/>
  <c r="K226" i="5"/>
  <c r="J226" i="5" s="1"/>
  <c r="K214" i="5"/>
  <c r="J214" i="5"/>
  <c r="K208" i="5"/>
  <c r="K192" i="5"/>
  <c r="K186" i="5"/>
  <c r="J186" i="5" s="1"/>
  <c r="K184" i="5"/>
  <c r="K172" i="5"/>
  <c r="K170" i="5"/>
  <c r="J170" i="5" s="1"/>
  <c r="K162" i="5"/>
  <c r="J162" i="5" s="1"/>
  <c r="K160" i="5"/>
  <c r="K150" i="5"/>
  <c r="J150" i="5"/>
  <c r="K144" i="5"/>
  <c r="K138" i="5"/>
  <c r="J138" i="5" s="1"/>
  <c r="K128" i="5"/>
  <c r="K122" i="5"/>
  <c r="J122" i="5" s="1"/>
  <c r="K120" i="5"/>
  <c r="K107" i="5"/>
  <c r="M107" i="5" s="1"/>
  <c r="K105" i="5"/>
  <c r="K101" i="5"/>
  <c r="K100" i="5"/>
  <c r="M100" i="5" s="1"/>
  <c r="K95" i="5"/>
  <c r="K92" i="5"/>
  <c r="M92" i="5" s="1"/>
  <c r="K89" i="5"/>
  <c r="K84" i="5"/>
  <c r="M84" i="5" s="1"/>
  <c r="K81" i="5"/>
  <c r="K80" i="5"/>
  <c r="M80" i="5" s="1"/>
  <c r="K74" i="5"/>
  <c r="M74" i="5" s="1"/>
  <c r="K73" i="5"/>
  <c r="K69" i="5"/>
  <c r="K68" i="5"/>
  <c r="M68" i="5" s="1"/>
  <c r="K63" i="5"/>
  <c r="K60" i="5"/>
  <c r="M60" i="5" s="1"/>
  <c r="K57" i="5"/>
  <c r="M52" i="5"/>
  <c r="K52" i="5"/>
  <c r="K49" i="5"/>
  <c r="K48" i="5"/>
  <c r="M48" i="5" s="1"/>
  <c r="K42" i="5"/>
  <c r="M42" i="5" s="1"/>
  <c r="K41" i="5"/>
  <c r="K37" i="5"/>
  <c r="K36" i="5"/>
  <c r="M36" i="5" s="1"/>
  <c r="K31" i="5"/>
  <c r="K28" i="5"/>
  <c r="M28" i="5" s="1"/>
  <c r="K25" i="5"/>
  <c r="M20" i="5"/>
  <c r="K20" i="5"/>
  <c r="K17" i="5"/>
  <c r="K16" i="5"/>
  <c r="M16" i="5" s="1"/>
  <c r="C12" i="5"/>
  <c r="L11" i="5"/>
  <c r="O9" i="5"/>
  <c r="N9" i="5"/>
  <c r="M9" i="5"/>
  <c r="H9" i="5"/>
  <c r="G9" i="5"/>
  <c r="E9" i="5"/>
  <c r="N5" i="5"/>
  <c r="H5" i="5"/>
  <c r="G4075" i="4"/>
  <c r="B4075" i="4"/>
  <c r="G4074" i="4"/>
  <c r="B4074" i="4"/>
  <c r="G4073" i="4"/>
  <c r="B4073" i="4"/>
  <c r="G4072" i="4"/>
  <c r="B4072" i="4"/>
  <c r="G4071" i="4"/>
  <c r="B4071" i="4"/>
  <c r="G4070" i="4"/>
  <c r="B4070" i="4"/>
  <c r="G4069" i="4"/>
  <c r="B4069" i="4"/>
  <c r="G4068" i="4"/>
  <c r="B4068" i="4"/>
  <c r="G4067" i="4"/>
  <c r="B4067" i="4"/>
  <c r="G4066" i="4"/>
  <c r="B4066" i="4"/>
  <c r="G4065" i="4"/>
  <c r="B4065" i="4"/>
  <c r="G4064" i="4"/>
  <c r="B4064" i="4"/>
  <c r="G4063" i="4"/>
  <c r="B4063" i="4"/>
  <c r="G4062" i="4"/>
  <c r="B4062" i="4"/>
  <c r="G4061" i="4"/>
  <c r="B4061" i="4"/>
  <c r="G4060" i="4"/>
  <c r="B4060" i="4"/>
  <c r="G4059" i="4"/>
  <c r="B4059" i="4"/>
  <c r="G4058" i="4"/>
  <c r="B4058" i="4"/>
  <c r="G4057" i="4"/>
  <c r="B4057" i="4"/>
  <c r="G4056" i="4"/>
  <c r="B4056" i="4"/>
  <c r="G4055" i="4"/>
  <c r="B4055" i="4"/>
  <c r="G4054" i="4"/>
  <c r="B4054" i="4"/>
  <c r="G4053" i="4"/>
  <c r="B4053" i="4"/>
  <c r="G4052" i="4"/>
  <c r="B4052" i="4"/>
  <c r="G4051" i="4"/>
  <c r="B4051" i="4"/>
  <c r="G4050" i="4"/>
  <c r="B4050" i="4"/>
  <c r="G4049" i="4"/>
  <c r="B4049" i="4"/>
  <c r="G4048" i="4"/>
  <c r="B4048" i="4"/>
  <c r="G4047" i="4"/>
  <c r="B4047" i="4"/>
  <c r="G4046" i="4"/>
  <c r="B4046" i="4"/>
  <c r="G4045" i="4"/>
  <c r="B4045" i="4"/>
  <c r="G4044" i="4"/>
  <c r="B4044" i="4"/>
  <c r="G4043" i="4"/>
  <c r="B4043" i="4"/>
  <c r="G4042" i="4"/>
  <c r="B4042" i="4"/>
  <c r="G4041" i="4"/>
  <c r="B4041" i="4"/>
  <c r="G4040" i="4"/>
  <c r="B4040" i="4"/>
  <c r="G4039" i="4"/>
  <c r="B4039" i="4"/>
  <c r="G4038" i="4"/>
  <c r="B4038" i="4"/>
  <c r="G4037" i="4"/>
  <c r="B4037" i="4"/>
  <c r="G4036" i="4"/>
  <c r="B4036" i="4"/>
  <c r="G4035" i="4"/>
  <c r="B4035" i="4"/>
  <c r="G4034" i="4"/>
  <c r="B4034" i="4"/>
  <c r="G4033" i="4"/>
  <c r="B4033" i="4"/>
  <c r="G4032" i="4"/>
  <c r="B4032" i="4"/>
  <c r="G4031" i="4"/>
  <c r="B4031" i="4"/>
  <c r="G4030" i="4"/>
  <c r="B4030" i="4"/>
  <c r="G4029" i="4"/>
  <c r="B4029" i="4"/>
  <c r="G4028" i="4"/>
  <c r="B4028" i="4"/>
  <c r="G4027" i="4"/>
  <c r="B4027" i="4"/>
  <c r="G4026" i="4"/>
  <c r="B4026" i="4"/>
  <c r="G4025" i="4"/>
  <c r="B4025" i="4"/>
  <c r="G4024" i="4"/>
  <c r="B4024" i="4"/>
  <c r="G4023" i="4"/>
  <c r="B4023" i="4"/>
  <c r="G4022" i="4"/>
  <c r="B4022" i="4"/>
  <c r="G4021" i="4"/>
  <c r="B4021" i="4"/>
  <c r="G4020" i="4"/>
  <c r="B4020" i="4"/>
  <c r="G4019" i="4"/>
  <c r="B4019" i="4"/>
  <c r="G4018" i="4"/>
  <c r="B4018" i="4"/>
  <c r="G4017" i="4"/>
  <c r="B4017" i="4"/>
  <c r="G4016" i="4"/>
  <c r="B4016" i="4"/>
  <c r="G4015" i="4"/>
  <c r="B4015" i="4"/>
  <c r="G4014" i="4"/>
  <c r="B4014" i="4"/>
  <c r="G4013" i="4"/>
  <c r="B4013" i="4"/>
  <c r="G4012" i="4"/>
  <c r="B4012" i="4"/>
  <c r="G4011" i="4"/>
  <c r="B4011" i="4"/>
  <c r="G4010" i="4"/>
  <c r="B4010" i="4"/>
  <c r="G4009" i="4"/>
  <c r="B4009" i="4"/>
  <c r="G4008" i="4"/>
  <c r="B4008" i="4"/>
  <c r="G4007" i="4"/>
  <c r="B4007" i="4"/>
  <c r="G4006" i="4"/>
  <c r="B4006" i="4"/>
  <c r="G4005" i="4"/>
  <c r="B4005" i="4"/>
  <c r="G4004" i="4"/>
  <c r="B4004" i="4"/>
  <c r="G4003" i="4"/>
  <c r="B4003" i="4"/>
  <c r="G4002" i="4"/>
  <c r="B4002" i="4"/>
  <c r="G4001" i="4"/>
  <c r="B4001" i="4"/>
  <c r="G4000" i="4"/>
  <c r="B4000" i="4"/>
  <c r="G3999" i="4"/>
  <c r="B3999" i="4"/>
  <c r="G3998" i="4"/>
  <c r="B3998" i="4"/>
  <c r="G3997" i="4"/>
  <c r="B3997" i="4"/>
  <c r="G3996" i="4"/>
  <c r="B3996" i="4"/>
  <c r="G3995" i="4"/>
  <c r="B3995" i="4"/>
  <c r="G3994" i="4"/>
  <c r="B3994" i="4"/>
  <c r="G3993" i="4"/>
  <c r="B3993" i="4"/>
  <c r="G3992" i="4"/>
  <c r="B3992" i="4"/>
  <c r="G3991" i="4"/>
  <c r="B3991" i="4"/>
  <c r="G3990" i="4"/>
  <c r="B3990" i="4"/>
  <c r="G3989" i="4"/>
  <c r="B3989" i="4"/>
  <c r="G3988" i="4"/>
  <c r="B3988" i="4"/>
  <c r="G3987" i="4"/>
  <c r="B3987" i="4"/>
  <c r="G3986" i="4"/>
  <c r="B3986" i="4"/>
  <c r="G3985" i="4"/>
  <c r="B3985" i="4"/>
  <c r="G3984" i="4"/>
  <c r="B3984" i="4"/>
  <c r="G3983" i="4"/>
  <c r="B3983" i="4"/>
  <c r="G3982" i="4"/>
  <c r="B3982" i="4"/>
  <c r="G3981" i="4"/>
  <c r="B3981" i="4"/>
  <c r="G3980" i="4"/>
  <c r="B3980" i="4"/>
  <c r="G3979" i="4"/>
  <c r="B3979" i="4"/>
  <c r="G3978" i="4"/>
  <c r="B3978" i="4"/>
  <c r="G3977" i="4"/>
  <c r="B3977" i="4"/>
  <c r="G3976" i="4"/>
  <c r="B3976" i="4"/>
  <c r="G3975" i="4"/>
  <c r="B3975" i="4"/>
  <c r="G3974" i="4"/>
  <c r="B3974" i="4"/>
  <c r="G3973" i="4"/>
  <c r="B3973" i="4"/>
  <c r="G3972" i="4"/>
  <c r="B3972" i="4"/>
  <c r="G3971" i="4"/>
  <c r="B3971" i="4"/>
  <c r="G3970" i="4"/>
  <c r="B3970" i="4"/>
  <c r="G3969" i="4"/>
  <c r="B3969" i="4"/>
  <c r="G3968" i="4"/>
  <c r="B3968" i="4"/>
  <c r="G3967" i="4"/>
  <c r="B3967" i="4"/>
  <c r="G3966" i="4"/>
  <c r="B3966" i="4"/>
  <c r="G3965" i="4"/>
  <c r="B3965" i="4"/>
  <c r="G3964" i="4"/>
  <c r="B3964" i="4"/>
  <c r="G3963" i="4"/>
  <c r="B3963" i="4"/>
  <c r="G3962" i="4"/>
  <c r="B3962" i="4"/>
  <c r="G3961" i="4"/>
  <c r="B3961" i="4"/>
  <c r="G3960" i="4"/>
  <c r="B3960" i="4"/>
  <c r="G3959" i="4"/>
  <c r="B3959" i="4"/>
  <c r="G3958" i="4"/>
  <c r="B3958" i="4"/>
  <c r="G3957" i="4"/>
  <c r="B3957" i="4"/>
  <c r="G3956" i="4"/>
  <c r="B3956" i="4"/>
  <c r="G3955" i="4"/>
  <c r="B3955" i="4"/>
  <c r="G3954" i="4"/>
  <c r="B3954" i="4"/>
  <c r="G3953" i="4"/>
  <c r="B3953" i="4"/>
  <c r="G3952" i="4"/>
  <c r="B3952" i="4"/>
  <c r="G3951" i="4"/>
  <c r="B3951" i="4"/>
  <c r="G3950" i="4"/>
  <c r="B3950" i="4"/>
  <c r="G3949" i="4"/>
  <c r="B3949" i="4"/>
  <c r="G3948" i="4"/>
  <c r="B3948" i="4"/>
  <c r="G3947" i="4"/>
  <c r="B3947" i="4"/>
  <c r="G3946" i="4"/>
  <c r="B3946" i="4"/>
  <c r="G3945" i="4"/>
  <c r="B3945" i="4"/>
  <c r="G3944" i="4"/>
  <c r="B3944" i="4"/>
  <c r="G3943" i="4"/>
  <c r="B3943" i="4"/>
  <c r="G3942" i="4"/>
  <c r="B3942" i="4"/>
  <c r="G3941" i="4"/>
  <c r="B3941" i="4"/>
  <c r="G3940" i="4"/>
  <c r="B3940" i="4"/>
  <c r="G3939" i="4"/>
  <c r="B3939" i="4"/>
  <c r="G3938" i="4"/>
  <c r="B3938" i="4"/>
  <c r="G3937" i="4"/>
  <c r="B3937" i="4"/>
  <c r="G3936" i="4"/>
  <c r="B3936" i="4"/>
  <c r="G3935" i="4"/>
  <c r="B3935" i="4"/>
  <c r="G3934" i="4"/>
  <c r="B3934" i="4"/>
  <c r="G3933" i="4"/>
  <c r="B3933" i="4"/>
  <c r="G3932" i="4"/>
  <c r="B3932" i="4"/>
  <c r="G3931" i="4"/>
  <c r="B3931" i="4"/>
  <c r="G3930" i="4"/>
  <c r="B3930" i="4"/>
  <c r="G3929" i="4"/>
  <c r="B3929" i="4"/>
  <c r="G3928" i="4"/>
  <c r="B3928" i="4"/>
  <c r="G3927" i="4"/>
  <c r="B3927" i="4"/>
  <c r="G3926" i="4"/>
  <c r="B3926" i="4"/>
  <c r="G3925" i="4"/>
  <c r="B3925" i="4"/>
  <c r="G3924" i="4"/>
  <c r="B3924" i="4"/>
  <c r="G3923" i="4"/>
  <c r="B3923" i="4"/>
  <c r="G3922" i="4"/>
  <c r="B3922" i="4"/>
  <c r="G3921" i="4"/>
  <c r="B3921" i="4"/>
  <c r="G3920" i="4"/>
  <c r="B3920" i="4"/>
  <c r="G3919" i="4"/>
  <c r="B3919" i="4"/>
  <c r="G3918" i="4"/>
  <c r="B3918" i="4"/>
  <c r="G3917" i="4"/>
  <c r="B3917" i="4"/>
  <c r="G3916" i="4"/>
  <c r="B3916" i="4"/>
  <c r="G3915" i="4"/>
  <c r="B3915" i="4"/>
  <c r="G3914" i="4"/>
  <c r="B3914" i="4"/>
  <c r="G3913" i="4"/>
  <c r="B3913" i="4"/>
  <c r="G3912" i="4"/>
  <c r="B3912" i="4"/>
  <c r="G3911" i="4"/>
  <c r="B3911" i="4"/>
  <c r="G3910" i="4"/>
  <c r="B3910" i="4"/>
  <c r="G3909" i="4"/>
  <c r="B3909" i="4"/>
  <c r="G3908" i="4"/>
  <c r="B3908" i="4"/>
  <c r="G3907" i="4"/>
  <c r="B3907" i="4"/>
  <c r="G3906" i="4"/>
  <c r="B3906" i="4"/>
  <c r="G3905" i="4"/>
  <c r="B3905" i="4"/>
  <c r="G3904" i="4"/>
  <c r="B3904" i="4"/>
  <c r="G3903" i="4"/>
  <c r="B3903" i="4"/>
  <c r="G3902" i="4"/>
  <c r="B3902" i="4"/>
  <c r="G3901" i="4"/>
  <c r="B3901" i="4"/>
  <c r="G3900" i="4"/>
  <c r="B3900" i="4"/>
  <c r="G3899" i="4"/>
  <c r="B3899" i="4"/>
  <c r="G3898" i="4"/>
  <c r="B3898" i="4"/>
  <c r="G3897" i="4"/>
  <c r="B3897" i="4"/>
  <c r="G3896" i="4"/>
  <c r="B3896" i="4"/>
  <c r="G3895" i="4"/>
  <c r="B3895" i="4"/>
  <c r="G3894" i="4"/>
  <c r="B3894" i="4"/>
  <c r="G3893" i="4"/>
  <c r="B3893" i="4"/>
  <c r="G3892" i="4"/>
  <c r="B3892" i="4"/>
  <c r="G3891" i="4"/>
  <c r="B3891" i="4"/>
  <c r="G3890" i="4"/>
  <c r="B3890" i="4"/>
  <c r="G3889" i="4"/>
  <c r="B3889" i="4"/>
  <c r="G3888" i="4"/>
  <c r="B3888" i="4"/>
  <c r="G3887" i="4"/>
  <c r="B3887" i="4"/>
  <c r="G3886" i="4"/>
  <c r="B3886" i="4"/>
  <c r="G3885" i="4"/>
  <c r="B3885" i="4"/>
  <c r="G3884" i="4"/>
  <c r="B3884" i="4"/>
  <c r="G3883" i="4"/>
  <c r="B3883" i="4"/>
  <c r="G3882" i="4"/>
  <c r="B3882" i="4"/>
  <c r="G3881" i="4"/>
  <c r="B3881" i="4"/>
  <c r="G3880" i="4"/>
  <c r="B3880" i="4"/>
  <c r="G3879" i="4"/>
  <c r="B3879" i="4"/>
  <c r="G3878" i="4"/>
  <c r="B3878" i="4"/>
  <c r="G3877" i="4"/>
  <c r="B3877" i="4"/>
  <c r="G3876" i="4"/>
  <c r="B3876" i="4"/>
  <c r="G3875" i="4"/>
  <c r="B3875" i="4"/>
  <c r="G3874" i="4"/>
  <c r="B3874" i="4"/>
  <c r="G3873" i="4"/>
  <c r="B3873" i="4"/>
  <c r="G3872" i="4"/>
  <c r="B3872" i="4"/>
  <c r="G3871" i="4"/>
  <c r="B3871" i="4"/>
  <c r="G3870" i="4"/>
  <c r="B3870" i="4"/>
  <c r="G3869" i="4"/>
  <c r="B3869" i="4"/>
  <c r="G3868" i="4"/>
  <c r="B3868" i="4"/>
  <c r="G3867" i="4"/>
  <c r="B3867" i="4"/>
  <c r="G3866" i="4"/>
  <c r="B3866" i="4"/>
  <c r="G3865" i="4"/>
  <c r="B3865" i="4"/>
  <c r="G3864" i="4"/>
  <c r="B3864" i="4"/>
  <c r="G3863" i="4"/>
  <c r="B3863" i="4"/>
  <c r="G3862" i="4"/>
  <c r="B3862" i="4"/>
  <c r="G3861" i="4"/>
  <c r="B3861" i="4"/>
  <c r="G3860" i="4"/>
  <c r="B3860" i="4"/>
  <c r="G3859" i="4"/>
  <c r="B3859" i="4"/>
  <c r="G3858" i="4"/>
  <c r="B3858" i="4"/>
  <c r="G3857" i="4"/>
  <c r="B3857" i="4"/>
  <c r="G3856" i="4"/>
  <c r="B3856" i="4"/>
  <c r="G3855" i="4"/>
  <c r="B3855" i="4"/>
  <c r="G3854" i="4"/>
  <c r="B3854" i="4"/>
  <c r="G3853" i="4"/>
  <c r="B3853" i="4"/>
  <c r="G3852" i="4"/>
  <c r="B3852" i="4"/>
  <c r="G3851" i="4"/>
  <c r="B3851" i="4"/>
  <c r="G3850" i="4"/>
  <c r="B3850" i="4"/>
  <c r="G3849" i="4"/>
  <c r="B3849" i="4"/>
  <c r="G3848" i="4"/>
  <c r="B3848" i="4"/>
  <c r="G3847" i="4"/>
  <c r="B3847" i="4"/>
  <c r="G3846" i="4"/>
  <c r="B3846" i="4"/>
  <c r="G3845" i="4"/>
  <c r="B3845" i="4"/>
  <c r="G3844" i="4"/>
  <c r="B3844" i="4"/>
  <c r="G3843" i="4"/>
  <c r="B3843" i="4"/>
  <c r="G3842" i="4"/>
  <c r="B3842" i="4"/>
  <c r="G3841" i="4"/>
  <c r="B3841" i="4"/>
  <c r="G3840" i="4"/>
  <c r="B3840" i="4"/>
  <c r="G3839" i="4"/>
  <c r="B3839" i="4"/>
  <c r="G3838" i="4"/>
  <c r="B3838" i="4"/>
  <c r="G3837" i="4"/>
  <c r="B3837" i="4"/>
  <c r="G3836" i="4"/>
  <c r="B3836" i="4"/>
  <c r="G3835" i="4"/>
  <c r="B3835" i="4"/>
  <c r="G3834" i="4"/>
  <c r="B3834" i="4"/>
  <c r="G3833" i="4"/>
  <c r="B3833" i="4"/>
  <c r="G3832" i="4"/>
  <c r="B3832" i="4"/>
  <c r="G3831" i="4"/>
  <c r="B3831" i="4"/>
  <c r="G3830" i="4"/>
  <c r="B3830" i="4"/>
  <c r="G3829" i="4"/>
  <c r="B3829" i="4"/>
  <c r="G3828" i="4"/>
  <c r="B3828" i="4"/>
  <c r="G3827" i="4"/>
  <c r="B3827" i="4"/>
  <c r="G3826" i="4"/>
  <c r="B3826" i="4"/>
  <c r="G3825" i="4"/>
  <c r="B3825" i="4"/>
  <c r="G3824" i="4"/>
  <c r="B3824" i="4"/>
  <c r="G3823" i="4"/>
  <c r="B3823" i="4"/>
  <c r="G3822" i="4"/>
  <c r="B3822" i="4"/>
  <c r="G3821" i="4"/>
  <c r="B3821" i="4"/>
  <c r="G3820" i="4"/>
  <c r="B3820" i="4"/>
  <c r="G3819" i="4"/>
  <c r="B3819" i="4"/>
  <c r="G3818" i="4"/>
  <c r="B3818" i="4"/>
  <c r="G3817" i="4"/>
  <c r="B3817" i="4"/>
  <c r="G3816" i="4"/>
  <c r="B3816" i="4"/>
  <c r="G3815" i="4"/>
  <c r="B3815" i="4"/>
  <c r="G3814" i="4"/>
  <c r="B3814" i="4"/>
  <c r="G3813" i="4"/>
  <c r="B3813" i="4"/>
  <c r="G3812" i="4"/>
  <c r="B3812" i="4"/>
  <c r="G3811" i="4"/>
  <c r="B3811" i="4"/>
  <c r="G3810" i="4"/>
  <c r="B3810" i="4"/>
  <c r="G3809" i="4"/>
  <c r="B3809" i="4"/>
  <c r="G3808" i="4"/>
  <c r="B3808" i="4"/>
  <c r="G3807" i="4"/>
  <c r="B3807" i="4"/>
  <c r="G3806" i="4"/>
  <c r="B3806" i="4"/>
  <c r="G3805" i="4"/>
  <c r="B3805" i="4"/>
  <c r="G3804" i="4"/>
  <c r="B3804" i="4"/>
  <c r="G3803" i="4"/>
  <c r="B3803" i="4"/>
  <c r="G3802" i="4"/>
  <c r="B3802" i="4"/>
  <c r="G3801" i="4"/>
  <c r="B3801" i="4"/>
  <c r="G3800" i="4"/>
  <c r="B3800" i="4"/>
  <c r="G3799" i="4"/>
  <c r="B3799" i="4"/>
  <c r="G3798" i="4"/>
  <c r="B3798" i="4"/>
  <c r="G3797" i="4"/>
  <c r="B3797" i="4"/>
  <c r="G3796" i="4"/>
  <c r="B3796" i="4"/>
  <c r="G3795" i="4"/>
  <c r="B3795" i="4"/>
  <c r="G3794" i="4"/>
  <c r="B3794" i="4"/>
  <c r="G3793" i="4"/>
  <c r="B3793" i="4"/>
  <c r="G3792" i="4"/>
  <c r="B3792" i="4"/>
  <c r="G3791" i="4"/>
  <c r="B3791" i="4"/>
  <c r="G3790" i="4"/>
  <c r="B3790" i="4"/>
  <c r="G3789" i="4"/>
  <c r="B3789" i="4"/>
  <c r="G3788" i="4"/>
  <c r="B3788" i="4"/>
  <c r="G3787" i="4"/>
  <c r="B3787" i="4"/>
  <c r="G3786" i="4"/>
  <c r="B3786" i="4"/>
  <c r="G3785" i="4"/>
  <c r="B3785" i="4"/>
  <c r="G3784" i="4"/>
  <c r="B3784" i="4"/>
  <c r="G3783" i="4"/>
  <c r="B3783" i="4"/>
  <c r="G3782" i="4"/>
  <c r="B3782" i="4"/>
  <c r="G3781" i="4"/>
  <c r="B3781" i="4"/>
  <c r="G3780" i="4"/>
  <c r="B3780" i="4"/>
  <c r="G3779" i="4"/>
  <c r="B3779" i="4"/>
  <c r="G3778" i="4"/>
  <c r="B3778" i="4"/>
  <c r="G3777" i="4"/>
  <c r="B3777" i="4"/>
  <c r="G3776" i="4"/>
  <c r="B3776" i="4"/>
  <c r="G3775" i="4"/>
  <c r="B3775" i="4"/>
  <c r="G3774" i="4"/>
  <c r="B3774" i="4"/>
  <c r="G3773" i="4"/>
  <c r="B3773" i="4"/>
  <c r="G3772" i="4"/>
  <c r="B3772" i="4"/>
  <c r="G3771" i="4"/>
  <c r="B3771" i="4"/>
  <c r="G3770" i="4"/>
  <c r="B3770" i="4"/>
  <c r="G3769" i="4"/>
  <c r="B3769" i="4"/>
  <c r="G3768" i="4"/>
  <c r="B3768" i="4"/>
  <c r="G3767" i="4"/>
  <c r="B3767" i="4"/>
  <c r="G3766" i="4"/>
  <c r="B3766" i="4"/>
  <c r="G3765" i="4"/>
  <c r="B3765" i="4"/>
  <c r="G3764" i="4"/>
  <c r="B3764" i="4"/>
  <c r="G3763" i="4"/>
  <c r="B3763" i="4"/>
  <c r="G3762" i="4"/>
  <c r="B3762" i="4"/>
  <c r="G3761" i="4"/>
  <c r="B3761" i="4"/>
  <c r="G3760" i="4"/>
  <c r="B3760" i="4"/>
  <c r="G3759" i="4"/>
  <c r="B3759" i="4"/>
  <c r="G3758" i="4"/>
  <c r="B3758" i="4"/>
  <c r="G3757" i="4"/>
  <c r="B3757" i="4"/>
  <c r="G3756" i="4"/>
  <c r="B3756" i="4"/>
  <c r="G3755" i="4"/>
  <c r="B3755" i="4"/>
  <c r="G3754" i="4"/>
  <c r="B3754" i="4"/>
  <c r="G3753" i="4"/>
  <c r="B3753" i="4"/>
  <c r="G3752" i="4"/>
  <c r="B3752" i="4"/>
  <c r="G3751" i="4"/>
  <c r="B3751" i="4"/>
  <c r="G3750" i="4"/>
  <c r="B3750" i="4"/>
  <c r="G3749" i="4"/>
  <c r="B3749" i="4"/>
  <c r="G3748" i="4"/>
  <c r="B3748" i="4"/>
  <c r="G3747" i="4"/>
  <c r="B3747" i="4"/>
  <c r="G3746" i="4"/>
  <c r="B3746" i="4"/>
  <c r="G3745" i="4"/>
  <c r="B3745" i="4"/>
  <c r="G3744" i="4"/>
  <c r="B3744" i="4"/>
  <c r="G3743" i="4"/>
  <c r="B3743" i="4"/>
  <c r="G3742" i="4"/>
  <c r="B3742" i="4"/>
  <c r="G3741" i="4"/>
  <c r="B3741" i="4"/>
  <c r="G3740" i="4"/>
  <c r="B3740" i="4"/>
  <c r="G3739" i="4"/>
  <c r="B3739" i="4"/>
  <c r="G3738" i="4"/>
  <c r="B3738" i="4"/>
  <c r="G3737" i="4"/>
  <c r="B3737" i="4"/>
  <c r="G3736" i="4"/>
  <c r="B3736" i="4"/>
  <c r="G3735" i="4"/>
  <c r="B3735" i="4"/>
  <c r="G3734" i="4"/>
  <c r="B3734" i="4"/>
  <c r="G3733" i="4"/>
  <c r="B3733" i="4"/>
  <c r="G3732" i="4"/>
  <c r="B3732" i="4"/>
  <c r="G3731" i="4"/>
  <c r="B3731" i="4"/>
  <c r="G3730" i="4"/>
  <c r="B3730" i="4"/>
  <c r="G3729" i="4"/>
  <c r="B3729" i="4"/>
  <c r="G3728" i="4"/>
  <c r="B3728" i="4"/>
  <c r="G3727" i="4"/>
  <c r="B3727" i="4"/>
  <c r="G3726" i="4"/>
  <c r="B3726" i="4"/>
  <c r="G3725" i="4"/>
  <c r="B3725" i="4"/>
  <c r="G3724" i="4"/>
  <c r="B3724" i="4"/>
  <c r="G3723" i="4"/>
  <c r="B3723" i="4"/>
  <c r="G3722" i="4"/>
  <c r="B3722" i="4"/>
  <c r="G3721" i="4"/>
  <c r="B3721" i="4"/>
  <c r="G3720" i="4"/>
  <c r="B3720" i="4"/>
  <c r="G3719" i="4"/>
  <c r="B3719" i="4"/>
  <c r="G3718" i="4"/>
  <c r="B3718" i="4"/>
  <c r="G3717" i="4"/>
  <c r="B3717" i="4"/>
  <c r="G3716" i="4"/>
  <c r="B3716" i="4"/>
  <c r="G3715" i="4"/>
  <c r="B3715" i="4"/>
  <c r="G3714" i="4"/>
  <c r="B3714" i="4"/>
  <c r="G3713" i="4"/>
  <c r="B3713" i="4"/>
  <c r="G3712" i="4"/>
  <c r="B3712" i="4"/>
  <c r="G3711" i="4"/>
  <c r="B3711" i="4"/>
  <c r="G3710" i="4"/>
  <c r="B3710" i="4"/>
  <c r="G3709" i="4"/>
  <c r="B3709" i="4"/>
  <c r="G3708" i="4"/>
  <c r="B3708" i="4"/>
  <c r="G3707" i="4"/>
  <c r="B3707" i="4"/>
  <c r="G3706" i="4"/>
  <c r="B3706" i="4"/>
  <c r="G3705" i="4"/>
  <c r="B3705" i="4"/>
  <c r="G3704" i="4"/>
  <c r="B3704" i="4"/>
  <c r="G3703" i="4"/>
  <c r="B3703" i="4"/>
  <c r="G3702" i="4"/>
  <c r="B3702" i="4"/>
  <c r="G3701" i="4"/>
  <c r="B3701" i="4"/>
  <c r="G3700" i="4"/>
  <c r="B3700" i="4"/>
  <c r="G3699" i="4"/>
  <c r="B3699" i="4"/>
  <c r="G3698" i="4"/>
  <c r="B3698" i="4"/>
  <c r="G3697" i="4"/>
  <c r="B3697" i="4"/>
  <c r="G3696" i="4"/>
  <c r="B3696" i="4"/>
  <c r="G3695" i="4"/>
  <c r="B3695" i="4"/>
  <c r="G3694" i="4"/>
  <c r="B3694" i="4"/>
  <c r="G3693" i="4"/>
  <c r="B3693" i="4"/>
  <c r="G3692" i="4"/>
  <c r="B3692" i="4"/>
  <c r="G3691" i="4"/>
  <c r="B3691" i="4"/>
  <c r="G3690" i="4"/>
  <c r="B3690" i="4"/>
  <c r="G3689" i="4"/>
  <c r="B3689" i="4"/>
  <c r="G3688" i="4"/>
  <c r="B3688" i="4"/>
  <c r="G3687" i="4"/>
  <c r="B3687" i="4"/>
  <c r="G3686" i="4"/>
  <c r="B3686" i="4"/>
  <c r="G3685" i="4"/>
  <c r="B3685" i="4"/>
  <c r="G3684" i="4"/>
  <c r="B3684" i="4"/>
  <c r="G3683" i="4"/>
  <c r="B3683" i="4"/>
  <c r="G3682" i="4"/>
  <c r="B3682" i="4"/>
  <c r="G3681" i="4"/>
  <c r="B3681" i="4"/>
  <c r="G3680" i="4"/>
  <c r="B3680" i="4"/>
  <c r="G3679" i="4"/>
  <c r="B3679" i="4"/>
  <c r="G3678" i="4"/>
  <c r="B3678" i="4"/>
  <c r="G3677" i="4"/>
  <c r="B3677" i="4"/>
  <c r="G3676" i="4"/>
  <c r="B3676" i="4"/>
  <c r="G3675" i="4"/>
  <c r="B3675" i="4"/>
  <c r="G3674" i="4"/>
  <c r="B3674" i="4"/>
  <c r="G3673" i="4"/>
  <c r="B3673" i="4"/>
  <c r="G3672" i="4"/>
  <c r="B3672" i="4"/>
  <c r="G3671" i="4"/>
  <c r="B3671" i="4"/>
  <c r="G3670" i="4"/>
  <c r="B3670" i="4"/>
  <c r="G3669" i="4"/>
  <c r="B3669" i="4"/>
  <c r="G3668" i="4"/>
  <c r="B3668" i="4"/>
  <c r="G3667" i="4"/>
  <c r="B3667" i="4"/>
  <c r="G3666" i="4"/>
  <c r="B3666" i="4"/>
  <c r="G3665" i="4"/>
  <c r="B3665" i="4"/>
  <c r="G3664" i="4"/>
  <c r="B3664" i="4"/>
  <c r="G3663" i="4"/>
  <c r="B3663" i="4"/>
  <c r="G3662" i="4"/>
  <c r="B3662" i="4"/>
  <c r="G3661" i="4"/>
  <c r="B3661" i="4"/>
  <c r="G3660" i="4"/>
  <c r="B3660" i="4"/>
  <c r="G3659" i="4"/>
  <c r="B3659" i="4"/>
  <c r="G3658" i="4"/>
  <c r="B3658" i="4"/>
  <c r="G3657" i="4"/>
  <c r="B3657" i="4"/>
  <c r="G3656" i="4"/>
  <c r="B3656" i="4"/>
  <c r="G3655" i="4"/>
  <c r="B3655" i="4"/>
  <c r="G3654" i="4"/>
  <c r="B3654" i="4"/>
  <c r="G3653" i="4"/>
  <c r="B3653" i="4"/>
  <c r="G3652" i="4"/>
  <c r="B3652" i="4"/>
  <c r="G3651" i="4"/>
  <c r="B3651" i="4"/>
  <c r="G3650" i="4"/>
  <c r="B3650" i="4"/>
  <c r="G3649" i="4"/>
  <c r="B3649" i="4"/>
  <c r="G3648" i="4"/>
  <c r="B3648" i="4"/>
  <c r="G3647" i="4"/>
  <c r="B3647" i="4"/>
  <c r="G3646" i="4"/>
  <c r="B3646" i="4"/>
  <c r="G3645" i="4"/>
  <c r="B3645" i="4"/>
  <c r="G3644" i="4"/>
  <c r="B3644" i="4"/>
  <c r="G3643" i="4"/>
  <c r="B3643" i="4"/>
  <c r="G3642" i="4"/>
  <c r="B3642" i="4"/>
  <c r="G3641" i="4"/>
  <c r="B3641" i="4"/>
  <c r="G3640" i="4"/>
  <c r="B3640" i="4"/>
  <c r="G3639" i="4"/>
  <c r="B3639" i="4"/>
  <c r="G3638" i="4"/>
  <c r="B3638" i="4"/>
  <c r="G3637" i="4"/>
  <c r="B3637" i="4"/>
  <c r="G3636" i="4"/>
  <c r="B3636" i="4"/>
  <c r="G3635" i="4"/>
  <c r="B3635" i="4"/>
  <c r="G3634" i="4"/>
  <c r="B3634" i="4"/>
  <c r="G3633" i="4"/>
  <c r="B3633" i="4"/>
  <c r="G3632" i="4"/>
  <c r="B3632" i="4"/>
  <c r="G3631" i="4"/>
  <c r="B3631" i="4"/>
  <c r="G3630" i="4"/>
  <c r="B3630" i="4"/>
  <c r="G3629" i="4"/>
  <c r="B3629" i="4"/>
  <c r="G3628" i="4"/>
  <c r="B3628" i="4"/>
  <c r="G3627" i="4"/>
  <c r="B3627" i="4"/>
  <c r="G3626" i="4"/>
  <c r="B3626" i="4"/>
  <c r="G3625" i="4"/>
  <c r="B3625" i="4"/>
  <c r="G3624" i="4"/>
  <c r="B3624" i="4"/>
  <c r="G3623" i="4"/>
  <c r="B3623" i="4"/>
  <c r="G3622" i="4"/>
  <c r="B3622" i="4"/>
  <c r="G3621" i="4"/>
  <c r="B3621" i="4"/>
  <c r="G3620" i="4"/>
  <c r="B3620" i="4"/>
  <c r="G3619" i="4"/>
  <c r="B3619" i="4"/>
  <c r="G3618" i="4"/>
  <c r="B3618" i="4"/>
  <c r="G3617" i="4"/>
  <c r="B3617" i="4"/>
  <c r="G3616" i="4"/>
  <c r="B3616" i="4"/>
  <c r="G3615" i="4"/>
  <c r="B3615" i="4"/>
  <c r="G3614" i="4"/>
  <c r="B3614" i="4"/>
  <c r="G3613" i="4"/>
  <c r="B3613" i="4"/>
  <c r="G3612" i="4"/>
  <c r="B3612" i="4"/>
  <c r="G3611" i="4"/>
  <c r="B3611" i="4"/>
  <c r="G3610" i="4"/>
  <c r="B3610" i="4"/>
  <c r="G3609" i="4"/>
  <c r="B3609" i="4"/>
  <c r="G3608" i="4"/>
  <c r="B3608" i="4"/>
  <c r="G3607" i="4"/>
  <c r="B3607" i="4"/>
  <c r="G3606" i="4"/>
  <c r="B3606" i="4"/>
  <c r="G3605" i="4"/>
  <c r="B3605" i="4"/>
  <c r="G3604" i="4"/>
  <c r="B3604" i="4"/>
  <c r="G3603" i="4"/>
  <c r="B3603" i="4"/>
  <c r="G3602" i="4"/>
  <c r="B3602" i="4"/>
  <c r="G3601" i="4"/>
  <c r="B3601" i="4"/>
  <c r="G3600" i="4"/>
  <c r="B3600" i="4"/>
  <c r="G3599" i="4"/>
  <c r="B3599" i="4"/>
  <c r="G3598" i="4"/>
  <c r="B3598" i="4"/>
  <c r="G3597" i="4"/>
  <c r="B3597" i="4"/>
  <c r="G3596" i="4"/>
  <c r="B3596" i="4"/>
  <c r="G3595" i="4"/>
  <c r="B3595" i="4"/>
  <c r="G3594" i="4"/>
  <c r="B3594" i="4"/>
  <c r="G3593" i="4"/>
  <c r="B3593" i="4"/>
  <c r="G3592" i="4"/>
  <c r="B3592" i="4"/>
  <c r="G3591" i="4"/>
  <c r="B3591" i="4"/>
  <c r="G3590" i="4"/>
  <c r="B3590" i="4"/>
  <c r="G3589" i="4"/>
  <c r="B3589" i="4"/>
  <c r="G3588" i="4"/>
  <c r="B3588" i="4"/>
  <c r="G3587" i="4"/>
  <c r="B3587" i="4"/>
  <c r="G3586" i="4"/>
  <c r="B3586" i="4"/>
  <c r="G3585" i="4"/>
  <c r="B3585" i="4"/>
  <c r="G3584" i="4"/>
  <c r="B3584" i="4"/>
  <c r="G3583" i="4"/>
  <c r="B3583" i="4"/>
  <c r="G3582" i="4"/>
  <c r="B3582" i="4"/>
  <c r="G3581" i="4"/>
  <c r="B3581" i="4"/>
  <c r="G3580" i="4"/>
  <c r="B3580" i="4"/>
  <c r="G3579" i="4"/>
  <c r="B3579" i="4"/>
  <c r="G3578" i="4"/>
  <c r="B3578" i="4"/>
  <c r="G3577" i="4"/>
  <c r="B3577" i="4"/>
  <c r="G3576" i="4"/>
  <c r="B3576" i="4"/>
  <c r="G3575" i="4"/>
  <c r="B3575" i="4"/>
  <c r="G3574" i="4"/>
  <c r="B3574" i="4"/>
  <c r="G3573" i="4"/>
  <c r="B3573" i="4"/>
  <c r="G3572" i="4"/>
  <c r="B3572" i="4"/>
  <c r="G3571" i="4"/>
  <c r="B3571" i="4"/>
  <c r="G3570" i="4"/>
  <c r="B3570" i="4"/>
  <c r="G3569" i="4"/>
  <c r="B3569" i="4"/>
  <c r="G3568" i="4"/>
  <c r="B3568" i="4"/>
  <c r="G3567" i="4"/>
  <c r="B3567" i="4"/>
  <c r="G3566" i="4"/>
  <c r="B3566" i="4"/>
  <c r="G3565" i="4"/>
  <c r="B3565" i="4"/>
  <c r="G3564" i="4"/>
  <c r="B3564" i="4"/>
  <c r="G3563" i="4"/>
  <c r="B3563" i="4"/>
  <c r="G3562" i="4"/>
  <c r="B3562" i="4"/>
  <c r="G3561" i="4"/>
  <c r="B3561" i="4"/>
  <c r="G3560" i="4"/>
  <c r="B3560" i="4"/>
  <c r="G3559" i="4"/>
  <c r="B3559" i="4"/>
  <c r="G3558" i="4"/>
  <c r="B3558" i="4"/>
  <c r="G3557" i="4"/>
  <c r="B3557" i="4"/>
  <c r="G3556" i="4"/>
  <c r="B3556" i="4"/>
  <c r="G3555" i="4"/>
  <c r="B3555" i="4"/>
  <c r="G3554" i="4"/>
  <c r="B3554" i="4"/>
  <c r="G3553" i="4"/>
  <c r="B3553" i="4"/>
  <c r="G3552" i="4"/>
  <c r="B3552" i="4"/>
  <c r="G3551" i="4"/>
  <c r="B3551" i="4"/>
  <c r="G3550" i="4"/>
  <c r="B3550" i="4"/>
  <c r="G3549" i="4"/>
  <c r="B3549" i="4"/>
  <c r="G3548" i="4"/>
  <c r="B3548" i="4"/>
  <c r="G3547" i="4"/>
  <c r="B3547" i="4"/>
  <c r="G3546" i="4"/>
  <c r="B3546" i="4"/>
  <c r="G3545" i="4"/>
  <c r="B3545" i="4"/>
  <c r="G3544" i="4"/>
  <c r="B3544" i="4"/>
  <c r="G3543" i="4"/>
  <c r="B3543" i="4"/>
  <c r="G3542" i="4"/>
  <c r="B3542" i="4"/>
  <c r="G3541" i="4"/>
  <c r="B3541" i="4"/>
  <c r="G3540" i="4"/>
  <c r="B3540" i="4"/>
  <c r="G3539" i="4"/>
  <c r="B3539" i="4"/>
  <c r="G3538" i="4"/>
  <c r="B3538" i="4"/>
  <c r="G3537" i="4"/>
  <c r="B3537" i="4"/>
  <c r="G3536" i="4"/>
  <c r="B3536" i="4"/>
  <c r="G3535" i="4"/>
  <c r="B3535" i="4"/>
  <c r="G3534" i="4"/>
  <c r="B3534" i="4"/>
  <c r="G3533" i="4"/>
  <c r="B3533" i="4"/>
  <c r="G3532" i="4"/>
  <c r="B3532" i="4"/>
  <c r="G3531" i="4"/>
  <c r="B3531" i="4"/>
  <c r="G3530" i="4"/>
  <c r="B3530" i="4"/>
  <c r="G3529" i="4"/>
  <c r="B3529" i="4"/>
  <c r="G3528" i="4"/>
  <c r="B3528" i="4"/>
  <c r="G3527" i="4"/>
  <c r="B3527" i="4"/>
  <c r="G3526" i="4"/>
  <c r="B3526" i="4"/>
  <c r="G3525" i="4"/>
  <c r="B3525" i="4"/>
  <c r="G3524" i="4"/>
  <c r="B3524" i="4"/>
  <c r="G3523" i="4"/>
  <c r="B3523" i="4"/>
  <c r="G3522" i="4"/>
  <c r="B3522" i="4"/>
  <c r="G3521" i="4"/>
  <c r="B3521" i="4"/>
  <c r="G3520" i="4"/>
  <c r="B3520" i="4"/>
  <c r="G3519" i="4"/>
  <c r="B3519" i="4"/>
  <c r="G3518" i="4"/>
  <c r="B3518" i="4"/>
  <c r="G3517" i="4"/>
  <c r="B3517" i="4"/>
  <c r="G3516" i="4"/>
  <c r="B3516" i="4"/>
  <c r="G3515" i="4"/>
  <c r="B3515" i="4"/>
  <c r="G3514" i="4"/>
  <c r="B3514" i="4"/>
  <c r="G3513" i="4"/>
  <c r="B3513" i="4"/>
  <c r="G3512" i="4"/>
  <c r="B3512" i="4"/>
  <c r="G3511" i="4"/>
  <c r="B3511" i="4"/>
  <c r="G3510" i="4"/>
  <c r="B3510" i="4"/>
  <c r="G3509" i="4"/>
  <c r="B3509" i="4"/>
  <c r="G3508" i="4"/>
  <c r="B3508" i="4"/>
  <c r="G3507" i="4"/>
  <c r="B3507" i="4"/>
  <c r="G3506" i="4"/>
  <c r="B3506" i="4"/>
  <c r="G3505" i="4"/>
  <c r="B3505" i="4"/>
  <c r="G3504" i="4"/>
  <c r="B3504" i="4"/>
  <c r="G3503" i="4"/>
  <c r="B3503" i="4"/>
  <c r="G3502" i="4"/>
  <c r="B3502" i="4"/>
  <c r="G3501" i="4"/>
  <c r="B3501" i="4"/>
  <c r="G3500" i="4"/>
  <c r="B3500" i="4"/>
  <c r="G3499" i="4"/>
  <c r="B3499" i="4"/>
  <c r="G3498" i="4"/>
  <c r="B3498" i="4"/>
  <c r="G3497" i="4"/>
  <c r="B3497" i="4"/>
  <c r="G3496" i="4"/>
  <c r="B3496" i="4"/>
  <c r="G3495" i="4"/>
  <c r="B3495" i="4"/>
  <c r="G3494" i="4"/>
  <c r="B3494" i="4"/>
  <c r="G3493" i="4"/>
  <c r="B3493" i="4"/>
  <c r="G3492" i="4"/>
  <c r="B3492" i="4"/>
  <c r="G3491" i="4"/>
  <c r="B3491" i="4"/>
  <c r="G3490" i="4"/>
  <c r="B3490" i="4"/>
  <c r="G3489" i="4"/>
  <c r="B3489" i="4"/>
  <c r="G3488" i="4"/>
  <c r="B3488" i="4"/>
  <c r="G3487" i="4"/>
  <c r="B3487" i="4"/>
  <c r="G3486" i="4"/>
  <c r="B3486" i="4"/>
  <c r="G3485" i="4"/>
  <c r="B3485" i="4"/>
  <c r="G3484" i="4"/>
  <c r="B3484" i="4"/>
  <c r="G3483" i="4"/>
  <c r="B3483" i="4"/>
  <c r="G3482" i="4"/>
  <c r="B3482" i="4"/>
  <c r="G3481" i="4"/>
  <c r="B3481" i="4"/>
  <c r="G3480" i="4"/>
  <c r="B3480" i="4"/>
  <c r="G3479" i="4"/>
  <c r="B3479" i="4"/>
  <c r="G3478" i="4"/>
  <c r="B3478" i="4"/>
  <c r="G3477" i="4"/>
  <c r="B3477" i="4"/>
  <c r="G3476" i="4"/>
  <c r="B3476" i="4"/>
  <c r="G3475" i="4"/>
  <c r="B3475" i="4"/>
  <c r="G3474" i="4"/>
  <c r="B3474" i="4"/>
  <c r="G3473" i="4"/>
  <c r="B3473" i="4"/>
  <c r="G3472" i="4"/>
  <c r="B3472" i="4"/>
  <c r="G3471" i="4"/>
  <c r="B3471" i="4"/>
  <c r="G3470" i="4"/>
  <c r="B3470" i="4"/>
  <c r="G3469" i="4"/>
  <c r="B3469" i="4"/>
  <c r="G3468" i="4"/>
  <c r="B3468" i="4"/>
  <c r="G3467" i="4"/>
  <c r="B3467" i="4"/>
  <c r="G3466" i="4"/>
  <c r="B3466" i="4"/>
  <c r="G3465" i="4"/>
  <c r="B3465" i="4"/>
  <c r="G3464" i="4"/>
  <c r="B3464" i="4"/>
  <c r="G3463" i="4"/>
  <c r="B3463" i="4"/>
  <c r="G3462" i="4"/>
  <c r="B3462" i="4"/>
  <c r="G3461" i="4"/>
  <c r="B3461" i="4"/>
  <c r="G3460" i="4"/>
  <c r="B3460" i="4"/>
  <c r="G3459" i="4"/>
  <c r="B3459" i="4"/>
  <c r="G3458" i="4"/>
  <c r="B3458" i="4"/>
  <c r="G3457" i="4"/>
  <c r="B3457" i="4"/>
  <c r="G3456" i="4"/>
  <c r="B3456" i="4"/>
  <c r="G3455" i="4"/>
  <c r="B3455" i="4"/>
  <c r="G3454" i="4"/>
  <c r="B3454" i="4"/>
  <c r="G3453" i="4"/>
  <c r="B3453" i="4"/>
  <c r="G3452" i="4"/>
  <c r="B3452" i="4"/>
  <c r="G3451" i="4"/>
  <c r="B3451" i="4"/>
  <c r="G3450" i="4"/>
  <c r="B3450" i="4"/>
  <c r="G3449" i="4"/>
  <c r="B3449" i="4"/>
  <c r="G3448" i="4"/>
  <c r="B3448" i="4"/>
  <c r="G3447" i="4"/>
  <c r="B3447" i="4"/>
  <c r="G3446" i="4"/>
  <c r="B3446" i="4"/>
  <c r="G3445" i="4"/>
  <c r="B3445" i="4"/>
  <c r="G3444" i="4"/>
  <c r="B3444" i="4"/>
  <c r="G3443" i="4"/>
  <c r="B3443" i="4"/>
  <c r="G3442" i="4"/>
  <c r="B3442" i="4"/>
  <c r="G3441" i="4"/>
  <c r="B3441" i="4"/>
  <c r="G3440" i="4"/>
  <c r="B3440" i="4"/>
  <c r="G3439" i="4"/>
  <c r="B3439" i="4"/>
  <c r="G3438" i="4"/>
  <c r="B3438" i="4"/>
  <c r="G3437" i="4"/>
  <c r="B3437" i="4"/>
  <c r="G3436" i="4"/>
  <c r="B3436" i="4"/>
  <c r="G3435" i="4"/>
  <c r="B3435" i="4"/>
  <c r="G3434" i="4"/>
  <c r="B3434" i="4"/>
  <c r="G3433" i="4"/>
  <c r="B3433" i="4"/>
  <c r="G3432" i="4"/>
  <c r="B3432" i="4"/>
  <c r="G3431" i="4"/>
  <c r="B3431" i="4"/>
  <c r="G3430" i="4"/>
  <c r="B3430" i="4"/>
  <c r="G3429" i="4"/>
  <c r="B3429" i="4"/>
  <c r="G3428" i="4"/>
  <c r="B3428" i="4"/>
  <c r="G3427" i="4"/>
  <c r="B3427" i="4"/>
  <c r="G3426" i="4"/>
  <c r="B3426" i="4"/>
  <c r="G3425" i="4"/>
  <c r="B3425" i="4"/>
  <c r="G3424" i="4"/>
  <c r="B3424" i="4"/>
  <c r="G3423" i="4"/>
  <c r="B3423" i="4"/>
  <c r="G3422" i="4"/>
  <c r="B3422" i="4"/>
  <c r="G3421" i="4"/>
  <c r="B3421" i="4"/>
  <c r="G3420" i="4"/>
  <c r="B3420" i="4"/>
  <c r="G3419" i="4"/>
  <c r="B3419" i="4"/>
  <c r="G3418" i="4"/>
  <c r="B3418" i="4"/>
  <c r="G3417" i="4"/>
  <c r="B3417" i="4"/>
  <c r="G3416" i="4"/>
  <c r="B3416" i="4"/>
  <c r="G3415" i="4"/>
  <c r="B3415" i="4"/>
  <c r="G3414" i="4"/>
  <c r="B3414" i="4"/>
  <c r="G3413" i="4"/>
  <c r="B3413" i="4"/>
  <c r="G3412" i="4"/>
  <c r="B3412" i="4"/>
  <c r="G3411" i="4"/>
  <c r="B3411" i="4"/>
  <c r="G3410" i="4"/>
  <c r="B3410" i="4"/>
  <c r="G3409" i="4"/>
  <c r="B3409" i="4"/>
  <c r="G3408" i="4"/>
  <c r="B3408" i="4"/>
  <c r="G3407" i="4"/>
  <c r="B3407" i="4"/>
  <c r="G3406" i="4"/>
  <c r="B3406" i="4"/>
  <c r="G3405" i="4"/>
  <c r="B3405" i="4"/>
  <c r="G3404" i="4"/>
  <c r="B3404" i="4"/>
  <c r="G3403" i="4"/>
  <c r="B3403" i="4"/>
  <c r="G3402" i="4"/>
  <c r="B3402" i="4"/>
  <c r="G3401" i="4"/>
  <c r="B3401" i="4"/>
  <c r="G3400" i="4"/>
  <c r="B3400" i="4"/>
  <c r="G3399" i="4"/>
  <c r="B3399" i="4"/>
  <c r="G3398" i="4"/>
  <c r="B3398" i="4"/>
  <c r="G3397" i="4"/>
  <c r="B3397" i="4"/>
  <c r="G3396" i="4"/>
  <c r="B3396" i="4"/>
  <c r="G3395" i="4"/>
  <c r="B3395" i="4"/>
  <c r="G3394" i="4"/>
  <c r="B3394" i="4"/>
  <c r="G3393" i="4"/>
  <c r="B3393" i="4"/>
  <c r="G3392" i="4"/>
  <c r="B3392" i="4"/>
  <c r="G3391" i="4"/>
  <c r="B3391" i="4"/>
  <c r="G3390" i="4"/>
  <c r="B3390" i="4"/>
  <c r="G3389" i="4"/>
  <c r="B3389" i="4"/>
  <c r="G3388" i="4"/>
  <c r="B3388" i="4"/>
  <c r="G3387" i="4"/>
  <c r="B3387" i="4"/>
  <c r="G3386" i="4"/>
  <c r="B3386" i="4"/>
  <c r="G3385" i="4"/>
  <c r="B3385" i="4"/>
  <c r="G3384" i="4"/>
  <c r="B3384" i="4"/>
  <c r="G3383" i="4"/>
  <c r="B3383" i="4"/>
  <c r="G3382" i="4"/>
  <c r="B3382" i="4"/>
  <c r="G3381" i="4"/>
  <c r="B3381" i="4"/>
  <c r="G3380" i="4"/>
  <c r="B3380" i="4"/>
  <c r="G3379" i="4"/>
  <c r="B3379" i="4"/>
  <c r="G3378" i="4"/>
  <c r="B3378" i="4"/>
  <c r="G3377" i="4"/>
  <c r="B3377" i="4"/>
  <c r="G3376" i="4"/>
  <c r="B3376" i="4"/>
  <c r="G3375" i="4"/>
  <c r="B3375" i="4"/>
  <c r="G3374" i="4"/>
  <c r="B3374" i="4"/>
  <c r="G3373" i="4"/>
  <c r="B3373" i="4"/>
  <c r="G3372" i="4"/>
  <c r="B3372" i="4"/>
  <c r="G3371" i="4"/>
  <c r="B3371" i="4"/>
  <c r="G3370" i="4"/>
  <c r="B3370" i="4"/>
  <c r="G3369" i="4"/>
  <c r="B3369" i="4"/>
  <c r="G3368" i="4"/>
  <c r="B3368" i="4"/>
  <c r="G3367" i="4"/>
  <c r="B3367" i="4"/>
  <c r="G3366" i="4"/>
  <c r="B3366" i="4"/>
  <c r="G3365" i="4"/>
  <c r="B3365" i="4"/>
  <c r="G3364" i="4"/>
  <c r="B3364" i="4"/>
  <c r="G3363" i="4"/>
  <c r="B3363" i="4"/>
  <c r="G3362" i="4"/>
  <c r="B3362" i="4"/>
  <c r="G3361" i="4"/>
  <c r="B3361" i="4"/>
  <c r="G3360" i="4"/>
  <c r="B3360" i="4"/>
  <c r="G3359" i="4"/>
  <c r="B3359" i="4"/>
  <c r="G3358" i="4"/>
  <c r="B3358" i="4"/>
  <c r="G3357" i="4"/>
  <c r="B3357" i="4"/>
  <c r="G3356" i="4"/>
  <c r="B3356" i="4"/>
  <c r="G3355" i="4"/>
  <c r="B3355" i="4"/>
  <c r="G3354" i="4"/>
  <c r="B3354" i="4"/>
  <c r="G3353" i="4"/>
  <c r="B3353" i="4"/>
  <c r="G3352" i="4"/>
  <c r="B3352" i="4"/>
  <c r="G3351" i="4"/>
  <c r="B3351" i="4"/>
  <c r="G3350" i="4"/>
  <c r="B3350" i="4"/>
  <c r="G3349" i="4"/>
  <c r="B3349" i="4"/>
  <c r="G3348" i="4"/>
  <c r="B3348" i="4"/>
  <c r="G3347" i="4"/>
  <c r="B3347" i="4"/>
  <c r="G3346" i="4"/>
  <c r="B3346" i="4"/>
  <c r="G3345" i="4"/>
  <c r="B3345" i="4"/>
  <c r="G3344" i="4"/>
  <c r="B3344" i="4"/>
  <c r="G3343" i="4"/>
  <c r="B3343" i="4"/>
  <c r="G3342" i="4"/>
  <c r="B3342" i="4"/>
  <c r="G3341" i="4"/>
  <c r="B3341" i="4"/>
  <c r="G3340" i="4"/>
  <c r="B3340" i="4"/>
  <c r="G3339" i="4"/>
  <c r="B3339" i="4"/>
  <c r="G3338" i="4"/>
  <c r="B3338" i="4"/>
  <c r="G3337" i="4"/>
  <c r="B3337" i="4"/>
  <c r="G3336" i="4"/>
  <c r="B3336" i="4"/>
  <c r="G3335" i="4"/>
  <c r="B3335" i="4"/>
  <c r="G3334" i="4"/>
  <c r="B3334" i="4"/>
  <c r="G3333" i="4"/>
  <c r="B3333" i="4"/>
  <c r="G3332" i="4"/>
  <c r="B3332" i="4"/>
  <c r="G3331" i="4"/>
  <c r="B3331" i="4"/>
  <c r="G3330" i="4"/>
  <c r="B3330" i="4"/>
  <c r="G3329" i="4"/>
  <c r="B3329" i="4"/>
  <c r="G3328" i="4"/>
  <c r="B3328" i="4"/>
  <c r="G3327" i="4"/>
  <c r="B3327" i="4"/>
  <c r="G3326" i="4"/>
  <c r="B3326" i="4"/>
  <c r="G3325" i="4"/>
  <c r="B3325" i="4"/>
  <c r="G3324" i="4"/>
  <c r="B3324" i="4"/>
  <c r="G3323" i="4"/>
  <c r="B3323" i="4"/>
  <c r="G3322" i="4"/>
  <c r="B3322" i="4"/>
  <c r="G3321" i="4"/>
  <c r="B3321" i="4"/>
  <c r="G3320" i="4"/>
  <c r="B3320" i="4"/>
  <c r="G3319" i="4"/>
  <c r="B3319" i="4"/>
  <c r="G3318" i="4"/>
  <c r="B3318" i="4"/>
  <c r="G3317" i="4"/>
  <c r="B3317" i="4"/>
  <c r="G3316" i="4"/>
  <c r="B3316" i="4"/>
  <c r="G3315" i="4"/>
  <c r="B3315" i="4"/>
  <c r="G3314" i="4"/>
  <c r="B3314" i="4"/>
  <c r="G3313" i="4"/>
  <c r="B3313" i="4"/>
  <c r="G3312" i="4"/>
  <c r="B3312" i="4"/>
  <c r="G3311" i="4"/>
  <c r="B3311" i="4"/>
  <c r="G3310" i="4"/>
  <c r="B3310" i="4"/>
  <c r="G3309" i="4"/>
  <c r="B3309" i="4"/>
  <c r="G3308" i="4"/>
  <c r="B3308" i="4"/>
  <c r="G3307" i="4"/>
  <c r="B3307" i="4"/>
  <c r="G3306" i="4"/>
  <c r="B3306" i="4"/>
  <c r="G3305" i="4"/>
  <c r="B3305" i="4"/>
  <c r="G3304" i="4"/>
  <c r="B3304" i="4"/>
  <c r="G3303" i="4"/>
  <c r="B3303" i="4"/>
  <c r="G3302" i="4"/>
  <c r="B3302" i="4"/>
  <c r="G3301" i="4"/>
  <c r="B3301" i="4"/>
  <c r="G3300" i="4"/>
  <c r="B3300" i="4"/>
  <c r="G3299" i="4"/>
  <c r="B3299" i="4"/>
  <c r="G3298" i="4"/>
  <c r="B3298" i="4"/>
  <c r="G3297" i="4"/>
  <c r="B3297" i="4"/>
  <c r="G3296" i="4"/>
  <c r="B3296" i="4"/>
  <c r="G3295" i="4"/>
  <c r="B3295" i="4"/>
  <c r="G3294" i="4"/>
  <c r="B3294" i="4"/>
  <c r="G3293" i="4"/>
  <c r="B3293" i="4"/>
  <c r="G3292" i="4"/>
  <c r="B3292" i="4"/>
  <c r="G3291" i="4"/>
  <c r="B3291" i="4"/>
  <c r="G3290" i="4"/>
  <c r="B3290" i="4"/>
  <c r="G3289" i="4"/>
  <c r="B3289" i="4"/>
  <c r="G3288" i="4"/>
  <c r="B3288" i="4"/>
  <c r="G3287" i="4"/>
  <c r="B3287" i="4"/>
  <c r="G3286" i="4"/>
  <c r="B3286" i="4"/>
  <c r="G3285" i="4"/>
  <c r="B3285" i="4"/>
  <c r="G3284" i="4"/>
  <c r="B3284" i="4"/>
  <c r="G3283" i="4"/>
  <c r="B3283" i="4"/>
  <c r="G3282" i="4"/>
  <c r="B3282" i="4"/>
  <c r="G3281" i="4"/>
  <c r="B3281" i="4"/>
  <c r="G3280" i="4"/>
  <c r="B3280" i="4"/>
  <c r="G3279" i="4"/>
  <c r="B3279" i="4"/>
  <c r="G3278" i="4"/>
  <c r="B3278" i="4"/>
  <c r="G3277" i="4"/>
  <c r="B3277" i="4"/>
  <c r="G3276" i="4"/>
  <c r="B3276" i="4"/>
  <c r="G3275" i="4"/>
  <c r="B3275" i="4"/>
  <c r="G3274" i="4"/>
  <c r="B3274" i="4"/>
  <c r="G3273" i="4"/>
  <c r="B3273" i="4"/>
  <c r="G3272" i="4"/>
  <c r="B3272" i="4"/>
  <c r="G3271" i="4"/>
  <c r="B3271" i="4"/>
  <c r="G3270" i="4"/>
  <c r="B3270" i="4"/>
  <c r="G3269" i="4"/>
  <c r="B3269" i="4"/>
  <c r="G3268" i="4"/>
  <c r="B3268" i="4"/>
  <c r="G3267" i="4"/>
  <c r="B3267" i="4"/>
  <c r="G3266" i="4"/>
  <c r="B3266" i="4"/>
  <c r="G3265" i="4"/>
  <c r="B3265" i="4"/>
  <c r="G3264" i="4"/>
  <c r="B3264" i="4"/>
  <c r="G3263" i="4"/>
  <c r="B3263" i="4"/>
  <c r="G3262" i="4"/>
  <c r="B3262" i="4"/>
  <c r="G3261" i="4"/>
  <c r="B3261" i="4"/>
  <c r="G3260" i="4"/>
  <c r="B3260" i="4"/>
  <c r="G3259" i="4"/>
  <c r="B3259" i="4"/>
  <c r="G3258" i="4"/>
  <c r="B3258" i="4"/>
  <c r="G3257" i="4"/>
  <c r="B3257" i="4"/>
  <c r="G3256" i="4"/>
  <c r="B3256" i="4"/>
  <c r="G3255" i="4"/>
  <c r="B3255" i="4"/>
  <c r="G3254" i="4"/>
  <c r="B3254" i="4"/>
  <c r="G3253" i="4"/>
  <c r="B3253" i="4"/>
  <c r="G3252" i="4"/>
  <c r="B3252" i="4"/>
  <c r="G3251" i="4"/>
  <c r="B3251" i="4"/>
  <c r="G3250" i="4"/>
  <c r="B3250" i="4"/>
  <c r="G3249" i="4"/>
  <c r="B3249" i="4"/>
  <c r="G3248" i="4"/>
  <c r="B3248" i="4"/>
  <c r="G3247" i="4"/>
  <c r="B3247" i="4"/>
  <c r="G3246" i="4"/>
  <c r="B3246" i="4"/>
  <c r="G3245" i="4"/>
  <c r="B3245" i="4"/>
  <c r="G3244" i="4"/>
  <c r="B3244" i="4"/>
  <c r="G3243" i="4"/>
  <c r="B3243" i="4"/>
  <c r="G3242" i="4"/>
  <c r="B3242" i="4"/>
  <c r="G3241" i="4"/>
  <c r="B3241" i="4"/>
  <c r="G3240" i="4"/>
  <c r="B3240" i="4"/>
  <c r="G3239" i="4"/>
  <c r="B3239" i="4"/>
  <c r="G3238" i="4"/>
  <c r="B3238" i="4"/>
  <c r="G3237" i="4"/>
  <c r="B3237" i="4"/>
  <c r="G3236" i="4"/>
  <c r="B3236" i="4"/>
  <c r="G3235" i="4"/>
  <c r="B3235" i="4"/>
  <c r="G3234" i="4"/>
  <c r="B3234" i="4"/>
  <c r="G3233" i="4"/>
  <c r="B3233" i="4"/>
  <c r="G3232" i="4"/>
  <c r="B3232" i="4"/>
  <c r="G3231" i="4"/>
  <c r="B3231" i="4"/>
  <c r="G3230" i="4"/>
  <c r="B3230" i="4"/>
  <c r="G3229" i="4"/>
  <c r="B3229" i="4"/>
  <c r="G3228" i="4"/>
  <c r="B3228" i="4"/>
  <c r="G3227" i="4"/>
  <c r="B3227" i="4"/>
  <c r="G3226" i="4"/>
  <c r="B3226" i="4"/>
  <c r="G3225" i="4"/>
  <c r="B3225" i="4"/>
  <c r="G3224" i="4"/>
  <c r="B3224" i="4"/>
  <c r="G3223" i="4"/>
  <c r="B3223" i="4"/>
  <c r="G3222" i="4"/>
  <c r="B3222" i="4"/>
  <c r="G3221" i="4"/>
  <c r="B3221" i="4"/>
  <c r="G3220" i="4"/>
  <c r="B3220" i="4"/>
  <c r="G3219" i="4"/>
  <c r="B3219" i="4"/>
  <c r="G3218" i="4"/>
  <c r="B3218" i="4"/>
  <c r="G3217" i="4"/>
  <c r="B3217" i="4"/>
  <c r="G3216" i="4"/>
  <c r="B3216" i="4"/>
  <c r="G3215" i="4"/>
  <c r="B3215" i="4"/>
  <c r="G3214" i="4"/>
  <c r="B3214" i="4"/>
  <c r="G3213" i="4"/>
  <c r="B3213" i="4"/>
  <c r="G3212" i="4"/>
  <c r="B3212" i="4"/>
  <c r="G3211" i="4"/>
  <c r="B3211" i="4"/>
  <c r="G3210" i="4"/>
  <c r="B3210" i="4"/>
  <c r="G3209" i="4"/>
  <c r="B3209" i="4"/>
  <c r="G3208" i="4"/>
  <c r="B3208" i="4"/>
  <c r="G3207" i="4"/>
  <c r="B3207" i="4"/>
  <c r="G3206" i="4"/>
  <c r="B3206" i="4"/>
  <c r="G3205" i="4"/>
  <c r="B3205" i="4"/>
  <c r="G3204" i="4"/>
  <c r="B3204" i="4"/>
  <c r="G3203" i="4"/>
  <c r="B3203" i="4"/>
  <c r="G3202" i="4"/>
  <c r="B3202" i="4"/>
  <c r="G3201" i="4"/>
  <c r="B3201" i="4"/>
  <c r="G3200" i="4"/>
  <c r="B3200" i="4"/>
  <c r="G3199" i="4"/>
  <c r="B3199" i="4"/>
  <c r="G3198" i="4"/>
  <c r="B3198" i="4"/>
  <c r="G3197" i="4"/>
  <c r="B3197" i="4"/>
  <c r="G3196" i="4"/>
  <c r="B3196" i="4"/>
  <c r="G3195" i="4"/>
  <c r="B3195" i="4"/>
  <c r="G3194" i="4"/>
  <c r="B3194" i="4"/>
  <c r="G3193" i="4"/>
  <c r="B3193" i="4"/>
  <c r="G3192" i="4"/>
  <c r="B3192" i="4"/>
  <c r="G3191" i="4"/>
  <c r="B3191" i="4"/>
  <c r="G3190" i="4"/>
  <c r="B3190" i="4"/>
  <c r="G3189" i="4"/>
  <c r="B3189" i="4"/>
  <c r="G3188" i="4"/>
  <c r="B3188" i="4"/>
  <c r="G3187" i="4"/>
  <c r="B3187" i="4"/>
  <c r="G3186" i="4"/>
  <c r="B3186" i="4"/>
  <c r="G3185" i="4"/>
  <c r="B3185" i="4"/>
  <c r="G3184" i="4"/>
  <c r="B3184" i="4"/>
  <c r="G3183" i="4"/>
  <c r="B3183" i="4"/>
  <c r="G3182" i="4"/>
  <c r="B3182" i="4"/>
  <c r="G3181" i="4"/>
  <c r="B3181" i="4"/>
  <c r="G3180" i="4"/>
  <c r="B3180" i="4"/>
  <c r="G3179" i="4"/>
  <c r="B3179" i="4"/>
  <c r="G3178" i="4"/>
  <c r="B3178" i="4"/>
  <c r="G3177" i="4"/>
  <c r="B3177" i="4"/>
  <c r="G3176" i="4"/>
  <c r="B3176" i="4"/>
  <c r="G3175" i="4"/>
  <c r="B3175" i="4"/>
  <c r="G3174" i="4"/>
  <c r="B3174" i="4"/>
  <c r="G3173" i="4"/>
  <c r="B3173" i="4"/>
  <c r="G3172" i="4"/>
  <c r="B3172" i="4"/>
  <c r="G3171" i="4"/>
  <c r="B3171" i="4"/>
  <c r="G3170" i="4"/>
  <c r="B3170" i="4"/>
  <c r="G3169" i="4"/>
  <c r="B3169" i="4"/>
  <c r="G3168" i="4"/>
  <c r="B3168" i="4"/>
  <c r="G3167" i="4"/>
  <c r="B3167" i="4"/>
  <c r="G3166" i="4"/>
  <c r="B3166" i="4"/>
  <c r="G3165" i="4"/>
  <c r="B3165" i="4"/>
  <c r="G3164" i="4"/>
  <c r="B3164" i="4"/>
  <c r="G3163" i="4"/>
  <c r="B3163" i="4"/>
  <c r="G3162" i="4"/>
  <c r="B3162" i="4"/>
  <c r="G3161" i="4"/>
  <c r="B3161" i="4"/>
  <c r="G3160" i="4"/>
  <c r="B3160" i="4"/>
  <c r="G3159" i="4"/>
  <c r="B3159" i="4"/>
  <c r="G3158" i="4"/>
  <c r="B3158" i="4"/>
  <c r="G3157" i="4"/>
  <c r="B3157" i="4"/>
  <c r="G3156" i="4"/>
  <c r="B3156" i="4"/>
  <c r="G3155" i="4"/>
  <c r="B3155" i="4"/>
  <c r="G3154" i="4"/>
  <c r="B3154" i="4"/>
  <c r="G3153" i="4"/>
  <c r="B3153" i="4"/>
  <c r="G3152" i="4"/>
  <c r="B3152" i="4"/>
  <c r="G3151" i="4"/>
  <c r="B3151" i="4"/>
  <c r="G3150" i="4"/>
  <c r="B3150" i="4"/>
  <c r="G3149" i="4"/>
  <c r="B3149" i="4"/>
  <c r="G3148" i="4"/>
  <c r="B3148" i="4"/>
  <c r="G3147" i="4"/>
  <c r="B3147" i="4"/>
  <c r="G3146" i="4"/>
  <c r="B3146" i="4"/>
  <c r="G3145" i="4"/>
  <c r="B3145" i="4"/>
  <c r="G3144" i="4"/>
  <c r="B3144" i="4"/>
  <c r="G3143" i="4"/>
  <c r="B3143" i="4"/>
  <c r="G3142" i="4"/>
  <c r="B3142" i="4"/>
  <c r="G3141" i="4"/>
  <c r="B3141" i="4"/>
  <c r="G3140" i="4"/>
  <c r="B3140" i="4"/>
  <c r="G3139" i="4"/>
  <c r="B3139" i="4"/>
  <c r="G3138" i="4"/>
  <c r="B3138" i="4"/>
  <c r="G3137" i="4"/>
  <c r="B3137" i="4"/>
  <c r="G3136" i="4"/>
  <c r="B3136" i="4"/>
  <c r="G3135" i="4"/>
  <c r="B3135" i="4"/>
  <c r="G3134" i="4"/>
  <c r="B3134" i="4"/>
  <c r="G3133" i="4"/>
  <c r="B3133" i="4"/>
  <c r="G3132" i="4"/>
  <c r="B3132" i="4"/>
  <c r="G3131" i="4"/>
  <c r="B3131" i="4"/>
  <c r="G3130" i="4"/>
  <c r="B3130" i="4"/>
  <c r="G3129" i="4"/>
  <c r="B3129" i="4"/>
  <c r="G3128" i="4"/>
  <c r="B3128" i="4"/>
  <c r="G3127" i="4"/>
  <c r="B3127" i="4"/>
  <c r="G3126" i="4"/>
  <c r="B3126" i="4"/>
  <c r="G3125" i="4"/>
  <c r="B3125" i="4"/>
  <c r="G3124" i="4"/>
  <c r="B3124" i="4"/>
  <c r="G3123" i="4"/>
  <c r="B3123" i="4"/>
  <c r="G3122" i="4"/>
  <c r="B3122" i="4"/>
  <c r="G3121" i="4"/>
  <c r="B3121" i="4"/>
  <c r="G3120" i="4"/>
  <c r="B3120" i="4"/>
  <c r="G3119" i="4"/>
  <c r="B3119" i="4"/>
  <c r="G3118" i="4"/>
  <c r="B3118" i="4"/>
  <c r="G3117" i="4"/>
  <c r="B3117" i="4"/>
  <c r="G3116" i="4"/>
  <c r="B3116" i="4"/>
  <c r="G3115" i="4"/>
  <c r="B3115" i="4"/>
  <c r="G3114" i="4"/>
  <c r="B3114" i="4"/>
  <c r="G3113" i="4"/>
  <c r="B3113" i="4"/>
  <c r="G3112" i="4"/>
  <c r="B3112" i="4"/>
  <c r="G3111" i="4"/>
  <c r="B3111" i="4"/>
  <c r="G3110" i="4"/>
  <c r="B3110" i="4"/>
  <c r="G3109" i="4"/>
  <c r="B3109" i="4"/>
  <c r="G3108" i="4"/>
  <c r="B3108" i="4"/>
  <c r="G3107" i="4"/>
  <c r="B3107" i="4"/>
  <c r="G3106" i="4"/>
  <c r="B3106" i="4"/>
  <c r="G3105" i="4"/>
  <c r="B3105" i="4"/>
  <c r="G3104" i="4"/>
  <c r="B3104" i="4"/>
  <c r="G3103" i="4"/>
  <c r="B3103" i="4"/>
  <c r="G3102" i="4"/>
  <c r="B3102" i="4"/>
  <c r="G3101" i="4"/>
  <c r="B3101" i="4"/>
  <c r="G3100" i="4"/>
  <c r="B3100" i="4"/>
  <c r="G3099" i="4"/>
  <c r="B3099" i="4"/>
  <c r="G3098" i="4"/>
  <c r="B3098" i="4"/>
  <c r="G3097" i="4"/>
  <c r="B3097" i="4"/>
  <c r="G3096" i="4"/>
  <c r="B3096" i="4"/>
  <c r="G3095" i="4"/>
  <c r="B3095" i="4"/>
  <c r="G3094" i="4"/>
  <c r="B3094" i="4"/>
  <c r="G3093" i="4"/>
  <c r="B3093" i="4"/>
  <c r="G3092" i="4"/>
  <c r="B3092" i="4"/>
  <c r="G3091" i="4"/>
  <c r="B3091" i="4"/>
  <c r="G3090" i="4"/>
  <c r="B3090" i="4"/>
  <c r="G3089" i="4"/>
  <c r="B3089" i="4"/>
  <c r="G3088" i="4"/>
  <c r="B3088" i="4"/>
  <c r="G3087" i="4"/>
  <c r="B3087" i="4"/>
  <c r="G3086" i="4"/>
  <c r="B3086" i="4"/>
  <c r="G3085" i="4"/>
  <c r="B3085" i="4"/>
  <c r="G3084" i="4"/>
  <c r="B3084" i="4"/>
  <c r="G3083" i="4"/>
  <c r="B3083" i="4"/>
  <c r="G3082" i="4"/>
  <c r="B3082" i="4"/>
  <c r="G3081" i="4"/>
  <c r="B3081" i="4"/>
  <c r="G3080" i="4"/>
  <c r="B3080" i="4"/>
  <c r="G3079" i="4"/>
  <c r="B3079" i="4"/>
  <c r="G3078" i="4"/>
  <c r="B3078" i="4"/>
  <c r="G3077" i="4"/>
  <c r="B3077" i="4"/>
  <c r="G3076" i="4"/>
  <c r="B3076" i="4"/>
  <c r="G3075" i="4"/>
  <c r="B3075" i="4"/>
  <c r="G3074" i="4"/>
  <c r="B3074" i="4"/>
  <c r="G3073" i="4"/>
  <c r="B3073" i="4"/>
  <c r="G3072" i="4"/>
  <c r="B3072" i="4"/>
  <c r="G3071" i="4"/>
  <c r="B3071" i="4"/>
  <c r="G3070" i="4"/>
  <c r="B3070" i="4"/>
  <c r="G3069" i="4"/>
  <c r="B3069" i="4"/>
  <c r="G3068" i="4"/>
  <c r="B3068" i="4"/>
  <c r="G3067" i="4"/>
  <c r="B3067" i="4"/>
  <c r="G3066" i="4"/>
  <c r="B3066" i="4"/>
  <c r="G3065" i="4"/>
  <c r="B3065" i="4"/>
  <c r="G3064" i="4"/>
  <c r="B3064" i="4"/>
  <c r="G3063" i="4"/>
  <c r="B3063" i="4"/>
  <c r="G3062" i="4"/>
  <c r="B3062" i="4"/>
  <c r="G3061" i="4"/>
  <c r="B3061" i="4"/>
  <c r="G3060" i="4"/>
  <c r="B3060" i="4"/>
  <c r="G3059" i="4"/>
  <c r="B3059" i="4"/>
  <c r="G3058" i="4"/>
  <c r="B3058" i="4"/>
  <c r="G3057" i="4"/>
  <c r="B3057" i="4"/>
  <c r="G3056" i="4"/>
  <c r="B3056" i="4"/>
  <c r="G3055" i="4"/>
  <c r="B3055" i="4"/>
  <c r="G3054" i="4"/>
  <c r="B3054" i="4"/>
  <c r="G3053" i="4"/>
  <c r="B3053" i="4"/>
  <c r="G3052" i="4"/>
  <c r="B3052" i="4"/>
  <c r="G3051" i="4"/>
  <c r="B3051" i="4"/>
  <c r="G3050" i="4"/>
  <c r="B3050" i="4"/>
  <c r="G3049" i="4"/>
  <c r="B3049" i="4"/>
  <c r="G3048" i="4"/>
  <c r="B3048" i="4"/>
  <c r="G3047" i="4"/>
  <c r="B3047" i="4"/>
  <c r="G3046" i="4"/>
  <c r="B3046" i="4"/>
  <c r="G3045" i="4"/>
  <c r="B3045" i="4"/>
  <c r="G3044" i="4"/>
  <c r="B3044" i="4"/>
  <c r="G3043" i="4"/>
  <c r="B3043" i="4"/>
  <c r="G3042" i="4"/>
  <c r="B3042" i="4"/>
  <c r="G3041" i="4"/>
  <c r="B3041" i="4"/>
  <c r="G3040" i="4"/>
  <c r="B3040" i="4"/>
  <c r="G3039" i="4"/>
  <c r="B3039" i="4"/>
  <c r="G3038" i="4"/>
  <c r="B3038" i="4"/>
  <c r="G3037" i="4"/>
  <c r="B3037" i="4"/>
  <c r="G3036" i="4"/>
  <c r="B3036" i="4"/>
  <c r="G3035" i="4"/>
  <c r="B3035" i="4"/>
  <c r="G3034" i="4"/>
  <c r="B3034" i="4"/>
  <c r="G3033" i="4"/>
  <c r="B3033" i="4"/>
  <c r="G3032" i="4"/>
  <c r="B3032" i="4"/>
  <c r="G3031" i="4"/>
  <c r="B3031" i="4"/>
  <c r="G3030" i="4"/>
  <c r="B3030" i="4"/>
  <c r="G3029" i="4"/>
  <c r="B3029" i="4"/>
  <c r="G3028" i="4"/>
  <c r="B3028" i="4"/>
  <c r="G3027" i="4"/>
  <c r="B3027" i="4"/>
  <c r="G3026" i="4"/>
  <c r="B3026" i="4"/>
  <c r="G3025" i="4"/>
  <c r="B3025" i="4"/>
  <c r="G3024" i="4"/>
  <c r="B3024" i="4"/>
  <c r="G3023" i="4"/>
  <c r="B3023" i="4"/>
  <c r="G3022" i="4"/>
  <c r="B3022" i="4"/>
  <c r="G3021" i="4"/>
  <c r="B3021" i="4"/>
  <c r="G3020" i="4"/>
  <c r="B3020" i="4"/>
  <c r="G3019" i="4"/>
  <c r="B3019" i="4"/>
  <c r="G3018" i="4"/>
  <c r="B3018" i="4"/>
  <c r="G3017" i="4"/>
  <c r="B3017" i="4"/>
  <c r="G3016" i="4"/>
  <c r="B3016" i="4"/>
  <c r="G3015" i="4"/>
  <c r="B3015" i="4"/>
  <c r="G3014" i="4"/>
  <c r="B3014" i="4"/>
  <c r="G3013" i="4"/>
  <c r="B3013" i="4"/>
  <c r="G3012" i="4"/>
  <c r="B3012" i="4"/>
  <c r="G3011" i="4"/>
  <c r="B3011" i="4"/>
  <c r="G3010" i="4"/>
  <c r="B3010" i="4"/>
  <c r="G3009" i="4"/>
  <c r="B3009" i="4"/>
  <c r="G3008" i="4"/>
  <c r="B3008" i="4"/>
  <c r="G3007" i="4"/>
  <c r="B3007" i="4"/>
  <c r="G3006" i="4"/>
  <c r="B3006" i="4"/>
  <c r="G3005" i="4"/>
  <c r="B3005" i="4"/>
  <c r="G3004" i="4"/>
  <c r="B3004" i="4"/>
  <c r="G3003" i="4"/>
  <c r="B3003" i="4"/>
  <c r="G3002" i="4"/>
  <c r="B3002" i="4"/>
  <c r="G3001" i="4"/>
  <c r="B3001" i="4"/>
  <c r="G3000" i="4"/>
  <c r="B3000" i="4"/>
  <c r="G2999" i="4"/>
  <c r="B2999" i="4"/>
  <c r="G2998" i="4"/>
  <c r="B2998" i="4"/>
  <c r="G2997" i="4"/>
  <c r="B2997" i="4"/>
  <c r="G2996" i="4"/>
  <c r="B2996" i="4"/>
  <c r="G2995" i="4"/>
  <c r="B2995" i="4"/>
  <c r="G2994" i="4"/>
  <c r="B2994" i="4"/>
  <c r="G2993" i="4"/>
  <c r="B2993" i="4"/>
  <c r="G2992" i="4"/>
  <c r="B2992" i="4"/>
  <c r="G2991" i="4"/>
  <c r="B2991" i="4"/>
  <c r="G2990" i="4"/>
  <c r="B2990" i="4"/>
  <c r="G2989" i="4"/>
  <c r="B2989" i="4"/>
  <c r="G2988" i="4"/>
  <c r="B2988" i="4"/>
  <c r="G2987" i="4"/>
  <c r="B2987" i="4"/>
  <c r="G2986" i="4"/>
  <c r="B2986" i="4"/>
  <c r="G2985" i="4"/>
  <c r="B2985" i="4"/>
  <c r="G2984" i="4"/>
  <c r="B2984" i="4"/>
  <c r="G2983" i="4"/>
  <c r="B2983" i="4"/>
  <c r="G2982" i="4"/>
  <c r="B2982" i="4"/>
  <c r="G2981" i="4"/>
  <c r="B2981" i="4"/>
  <c r="G2980" i="4"/>
  <c r="B2980" i="4"/>
  <c r="G2979" i="4"/>
  <c r="B2979" i="4"/>
  <c r="G2978" i="4"/>
  <c r="B2978" i="4"/>
  <c r="G2977" i="4"/>
  <c r="B2977" i="4"/>
  <c r="G2976" i="4"/>
  <c r="B2976" i="4"/>
  <c r="G2975" i="4"/>
  <c r="B2975" i="4"/>
  <c r="G2974" i="4"/>
  <c r="B2974" i="4"/>
  <c r="G2973" i="4"/>
  <c r="B2973" i="4"/>
  <c r="G2972" i="4"/>
  <c r="B2972" i="4"/>
  <c r="G2971" i="4"/>
  <c r="B2971" i="4"/>
  <c r="G2970" i="4"/>
  <c r="B2970" i="4"/>
  <c r="G2969" i="4"/>
  <c r="B2969" i="4"/>
  <c r="G2968" i="4"/>
  <c r="B2968" i="4"/>
  <c r="G2967" i="4"/>
  <c r="B2967" i="4"/>
  <c r="G2966" i="4"/>
  <c r="B2966" i="4"/>
  <c r="G2965" i="4"/>
  <c r="B2965" i="4"/>
  <c r="G2964" i="4"/>
  <c r="B2964" i="4"/>
  <c r="G2963" i="4"/>
  <c r="B2963" i="4"/>
  <c r="G2962" i="4"/>
  <c r="B2962" i="4"/>
  <c r="G2961" i="4"/>
  <c r="B2961" i="4"/>
  <c r="G2960" i="4"/>
  <c r="B2960" i="4"/>
  <c r="G2959" i="4"/>
  <c r="B2959" i="4"/>
  <c r="G2958" i="4"/>
  <c r="B2958" i="4"/>
  <c r="G2957" i="4"/>
  <c r="B2957" i="4"/>
  <c r="G2956" i="4"/>
  <c r="B2956" i="4"/>
  <c r="G2955" i="4"/>
  <c r="B2955" i="4"/>
  <c r="G2954" i="4"/>
  <c r="B2954" i="4"/>
  <c r="G2953" i="4"/>
  <c r="B2953" i="4"/>
  <c r="G2952" i="4"/>
  <c r="B2952" i="4"/>
  <c r="G2951" i="4"/>
  <c r="B2951" i="4"/>
  <c r="G2950" i="4"/>
  <c r="B2950" i="4"/>
  <c r="G2949" i="4"/>
  <c r="B2949" i="4"/>
  <c r="G2948" i="4"/>
  <c r="B2948" i="4"/>
  <c r="G2947" i="4"/>
  <c r="B2947" i="4"/>
  <c r="G2946" i="4"/>
  <c r="B2946" i="4"/>
  <c r="G2945" i="4"/>
  <c r="B2945" i="4"/>
  <c r="G2944" i="4"/>
  <c r="B2944" i="4"/>
  <c r="G2943" i="4"/>
  <c r="B2943" i="4"/>
  <c r="G2942" i="4"/>
  <c r="B2942" i="4"/>
  <c r="G2941" i="4"/>
  <c r="B2941" i="4"/>
  <c r="G2940" i="4"/>
  <c r="B2940" i="4"/>
  <c r="G2939" i="4"/>
  <c r="B2939" i="4"/>
  <c r="G2938" i="4"/>
  <c r="B2938" i="4"/>
  <c r="G2937" i="4"/>
  <c r="B2937" i="4"/>
  <c r="G2936" i="4"/>
  <c r="B2936" i="4"/>
  <c r="G2935" i="4"/>
  <c r="B2935" i="4"/>
  <c r="G2934" i="4"/>
  <c r="B2934" i="4"/>
  <c r="G2933" i="4"/>
  <c r="B2933" i="4"/>
  <c r="G2932" i="4"/>
  <c r="B2932" i="4"/>
  <c r="G2931" i="4"/>
  <c r="B2931" i="4"/>
  <c r="G2930" i="4"/>
  <c r="B2930" i="4"/>
  <c r="G2929" i="4"/>
  <c r="B2929" i="4"/>
  <c r="G2928" i="4"/>
  <c r="B2928" i="4"/>
  <c r="G2927" i="4"/>
  <c r="B2927" i="4"/>
  <c r="G2926" i="4"/>
  <c r="B2926" i="4"/>
  <c r="G2925" i="4"/>
  <c r="B2925" i="4"/>
  <c r="G2924" i="4"/>
  <c r="B2924" i="4"/>
  <c r="G2923" i="4"/>
  <c r="B2923" i="4"/>
  <c r="G2922" i="4"/>
  <c r="B2922" i="4"/>
  <c r="G2921" i="4"/>
  <c r="B2921" i="4"/>
  <c r="G2920" i="4"/>
  <c r="B2920" i="4"/>
  <c r="G2919" i="4"/>
  <c r="B2919" i="4"/>
  <c r="G2918" i="4"/>
  <c r="B2918" i="4"/>
  <c r="G2917" i="4"/>
  <c r="B2917" i="4"/>
  <c r="G2916" i="4"/>
  <c r="B2916" i="4"/>
  <c r="G2915" i="4"/>
  <c r="B2915" i="4"/>
  <c r="G2914" i="4"/>
  <c r="B2914" i="4"/>
  <c r="G2913" i="4"/>
  <c r="B2913" i="4"/>
  <c r="G2912" i="4"/>
  <c r="B2912" i="4"/>
  <c r="G2911" i="4"/>
  <c r="B2911" i="4"/>
  <c r="G2910" i="4"/>
  <c r="B2910" i="4"/>
  <c r="G2909" i="4"/>
  <c r="B2909" i="4"/>
  <c r="G2908" i="4"/>
  <c r="B2908" i="4"/>
  <c r="G2907" i="4"/>
  <c r="B2907" i="4"/>
  <c r="G2906" i="4"/>
  <c r="B2906" i="4"/>
  <c r="G2905" i="4"/>
  <c r="B2905" i="4"/>
  <c r="G2904" i="4"/>
  <c r="B2904" i="4"/>
  <c r="G2903" i="4"/>
  <c r="B2903" i="4"/>
  <c r="G2902" i="4"/>
  <c r="B2902" i="4"/>
  <c r="G2901" i="4"/>
  <c r="B2901" i="4"/>
  <c r="G2900" i="4"/>
  <c r="B2900" i="4"/>
  <c r="G2899" i="4"/>
  <c r="B2899" i="4"/>
  <c r="G2898" i="4"/>
  <c r="B2898" i="4"/>
  <c r="G2897" i="4"/>
  <c r="B2897" i="4"/>
  <c r="G2896" i="4"/>
  <c r="B2896" i="4"/>
  <c r="G2895" i="4"/>
  <c r="B2895" i="4"/>
  <c r="G2894" i="4"/>
  <c r="B2894" i="4"/>
  <c r="G2893" i="4"/>
  <c r="B2893" i="4"/>
  <c r="G2892" i="4"/>
  <c r="B2892" i="4"/>
  <c r="G2891" i="4"/>
  <c r="B2891" i="4"/>
  <c r="G2890" i="4"/>
  <c r="B2890" i="4"/>
  <c r="G2889" i="4"/>
  <c r="B2889" i="4"/>
  <c r="G2888" i="4"/>
  <c r="B2888" i="4"/>
  <c r="G2887" i="4"/>
  <c r="B2887" i="4"/>
  <c r="G2886" i="4"/>
  <c r="B2886" i="4"/>
  <c r="G2885" i="4"/>
  <c r="B2885" i="4"/>
  <c r="G2884" i="4"/>
  <c r="B2884" i="4"/>
  <c r="G2883" i="4"/>
  <c r="B2883" i="4"/>
  <c r="G2882" i="4"/>
  <c r="B2882" i="4"/>
  <c r="G2881" i="4"/>
  <c r="B2881" i="4"/>
  <c r="G2880" i="4"/>
  <c r="B2880" i="4"/>
  <c r="G2879" i="4"/>
  <c r="B2879" i="4"/>
  <c r="G2878" i="4"/>
  <c r="B2878" i="4"/>
  <c r="G2877" i="4"/>
  <c r="B2877" i="4"/>
  <c r="G2876" i="4"/>
  <c r="B2876" i="4"/>
  <c r="G2875" i="4"/>
  <c r="B2875" i="4"/>
  <c r="G2874" i="4"/>
  <c r="B2874" i="4"/>
  <c r="G2873" i="4"/>
  <c r="B2873" i="4"/>
  <c r="G2872" i="4"/>
  <c r="B2872" i="4"/>
  <c r="G2871" i="4"/>
  <c r="B2871" i="4"/>
  <c r="G2870" i="4"/>
  <c r="B2870" i="4"/>
  <c r="G2869" i="4"/>
  <c r="B2869" i="4"/>
  <c r="G2868" i="4"/>
  <c r="B2868" i="4"/>
  <c r="G2867" i="4"/>
  <c r="B2867" i="4"/>
  <c r="G2866" i="4"/>
  <c r="B2866" i="4"/>
  <c r="G2865" i="4"/>
  <c r="B2865" i="4"/>
  <c r="G2864" i="4"/>
  <c r="B2864" i="4"/>
  <c r="G2863" i="4"/>
  <c r="B2863" i="4"/>
  <c r="G2862" i="4"/>
  <c r="B2862" i="4"/>
  <c r="G2861" i="4"/>
  <c r="B2861" i="4"/>
  <c r="G2860" i="4"/>
  <c r="B2860" i="4"/>
  <c r="G2859" i="4"/>
  <c r="B2859" i="4"/>
  <c r="G2858" i="4"/>
  <c r="B2858" i="4"/>
  <c r="G2857" i="4"/>
  <c r="B2857" i="4"/>
  <c r="G2856" i="4"/>
  <c r="B2856" i="4"/>
  <c r="G2855" i="4"/>
  <c r="B2855" i="4"/>
  <c r="G2854" i="4"/>
  <c r="B2854" i="4"/>
  <c r="G2853" i="4"/>
  <c r="B2853" i="4"/>
  <c r="G2852" i="4"/>
  <c r="B2852" i="4"/>
  <c r="G2851" i="4"/>
  <c r="B2851" i="4"/>
  <c r="G2850" i="4"/>
  <c r="B2850" i="4"/>
  <c r="G2849" i="4"/>
  <c r="B2849" i="4"/>
  <c r="G2848" i="4"/>
  <c r="B2848" i="4"/>
  <c r="G2847" i="4"/>
  <c r="B2847" i="4"/>
  <c r="G2846" i="4"/>
  <c r="B2846" i="4"/>
  <c r="G2845" i="4"/>
  <c r="B2845" i="4"/>
  <c r="G2844" i="4"/>
  <c r="B2844" i="4"/>
  <c r="G2843" i="4"/>
  <c r="B2843" i="4"/>
  <c r="G2842" i="4"/>
  <c r="B2842" i="4"/>
  <c r="G2841" i="4"/>
  <c r="B2841" i="4"/>
  <c r="G2840" i="4"/>
  <c r="B2840" i="4"/>
  <c r="G2839" i="4"/>
  <c r="B2839" i="4"/>
  <c r="G2838" i="4"/>
  <c r="B2838" i="4"/>
  <c r="G2837" i="4"/>
  <c r="B2837" i="4"/>
  <c r="G2836" i="4"/>
  <c r="B2836" i="4"/>
  <c r="G2835" i="4"/>
  <c r="B2835" i="4"/>
  <c r="G2834" i="4"/>
  <c r="B2834" i="4"/>
  <c r="G2833" i="4"/>
  <c r="B2833" i="4"/>
  <c r="G2832" i="4"/>
  <c r="B2832" i="4"/>
  <c r="G2831" i="4"/>
  <c r="B2831" i="4"/>
  <c r="G2830" i="4"/>
  <c r="B2830" i="4"/>
  <c r="G2829" i="4"/>
  <c r="B2829" i="4"/>
  <c r="G2828" i="4"/>
  <c r="B2828" i="4"/>
  <c r="G2827" i="4"/>
  <c r="B2827" i="4"/>
  <c r="G2826" i="4"/>
  <c r="B2826" i="4"/>
  <c r="G2825" i="4"/>
  <c r="B2825" i="4"/>
  <c r="G2824" i="4"/>
  <c r="B2824" i="4"/>
  <c r="G2823" i="4"/>
  <c r="B2823" i="4"/>
  <c r="G2822" i="4"/>
  <c r="B2822" i="4"/>
  <c r="G2821" i="4"/>
  <c r="B2821" i="4"/>
  <c r="G2820" i="4"/>
  <c r="B2820" i="4"/>
  <c r="G2819" i="4"/>
  <c r="B2819" i="4"/>
  <c r="G2818" i="4"/>
  <c r="B2818" i="4"/>
  <c r="G2817" i="4"/>
  <c r="B2817" i="4"/>
  <c r="G2816" i="4"/>
  <c r="B2816" i="4"/>
  <c r="G2815" i="4"/>
  <c r="B2815" i="4"/>
  <c r="G2814" i="4"/>
  <c r="B2814" i="4"/>
  <c r="G2813" i="4"/>
  <c r="B2813" i="4"/>
  <c r="G2812" i="4"/>
  <c r="B2812" i="4"/>
  <c r="G2811" i="4"/>
  <c r="B2811" i="4"/>
  <c r="G2810" i="4"/>
  <c r="B2810" i="4"/>
  <c r="G2809" i="4"/>
  <c r="B2809" i="4"/>
  <c r="G2808" i="4"/>
  <c r="B2808" i="4"/>
  <c r="G2807" i="4"/>
  <c r="B2807" i="4"/>
  <c r="G2806" i="4"/>
  <c r="B2806" i="4"/>
  <c r="G2805" i="4"/>
  <c r="B2805" i="4"/>
  <c r="G2804" i="4"/>
  <c r="B2804" i="4"/>
  <c r="G2803" i="4"/>
  <c r="B2803" i="4"/>
  <c r="G2802" i="4"/>
  <c r="B2802" i="4"/>
  <c r="G2801" i="4"/>
  <c r="B2801" i="4"/>
  <c r="G2800" i="4"/>
  <c r="B2800" i="4"/>
  <c r="G2799" i="4"/>
  <c r="B2799" i="4"/>
  <c r="G2798" i="4"/>
  <c r="B2798" i="4"/>
  <c r="G2797" i="4"/>
  <c r="B2797" i="4"/>
  <c r="G2796" i="4"/>
  <c r="B2796" i="4"/>
  <c r="G2795" i="4"/>
  <c r="B2795" i="4"/>
  <c r="G2794" i="4"/>
  <c r="B2794" i="4"/>
  <c r="G2793" i="4"/>
  <c r="B2793" i="4"/>
  <c r="G2792" i="4"/>
  <c r="B2792" i="4"/>
  <c r="G2791" i="4"/>
  <c r="B2791" i="4"/>
  <c r="G2790" i="4"/>
  <c r="B2790" i="4"/>
  <c r="G2789" i="4"/>
  <c r="B2789" i="4"/>
  <c r="G2788" i="4"/>
  <c r="B2788" i="4"/>
  <c r="G2787" i="4"/>
  <c r="B2787" i="4"/>
  <c r="G2786" i="4"/>
  <c r="B2786" i="4"/>
  <c r="G2785" i="4"/>
  <c r="B2785" i="4"/>
  <c r="G2784" i="4"/>
  <c r="B2784" i="4"/>
  <c r="G2783" i="4"/>
  <c r="B2783" i="4"/>
  <c r="G2782" i="4"/>
  <c r="B2782" i="4"/>
  <c r="G2781" i="4"/>
  <c r="B2781" i="4"/>
  <c r="G2780" i="4"/>
  <c r="B2780" i="4"/>
  <c r="G2779" i="4"/>
  <c r="B2779" i="4"/>
  <c r="G2778" i="4"/>
  <c r="B2778" i="4"/>
  <c r="G2777" i="4"/>
  <c r="B2777" i="4"/>
  <c r="G2776" i="4"/>
  <c r="B2776" i="4"/>
  <c r="G2775" i="4"/>
  <c r="B2775" i="4"/>
  <c r="G2774" i="4"/>
  <c r="B2774" i="4"/>
  <c r="G2773" i="4"/>
  <c r="B2773" i="4"/>
  <c r="G2772" i="4"/>
  <c r="B2772" i="4"/>
  <c r="G2771" i="4"/>
  <c r="B2771" i="4"/>
  <c r="G2770" i="4"/>
  <c r="B2770" i="4"/>
  <c r="G2769" i="4"/>
  <c r="B2769" i="4"/>
  <c r="G2768" i="4"/>
  <c r="B2768" i="4"/>
  <c r="G2767" i="4"/>
  <c r="B2767" i="4"/>
  <c r="G2766" i="4"/>
  <c r="B2766" i="4"/>
  <c r="G2765" i="4"/>
  <c r="B2765" i="4"/>
  <c r="G2764" i="4"/>
  <c r="B2764" i="4"/>
  <c r="G2763" i="4"/>
  <c r="B2763" i="4"/>
  <c r="G2762" i="4"/>
  <c r="B2762" i="4"/>
  <c r="G2761" i="4"/>
  <c r="B2761" i="4"/>
  <c r="G2760" i="4"/>
  <c r="B2760" i="4"/>
  <c r="G2759" i="4"/>
  <c r="B2759" i="4"/>
  <c r="G2758" i="4"/>
  <c r="B2758" i="4"/>
  <c r="G2757" i="4"/>
  <c r="B2757" i="4"/>
  <c r="G2756" i="4"/>
  <c r="B2756" i="4"/>
  <c r="G2755" i="4"/>
  <c r="B2755" i="4"/>
  <c r="G2754" i="4"/>
  <c r="B2754" i="4"/>
  <c r="G2753" i="4"/>
  <c r="B2753" i="4"/>
  <c r="G2752" i="4"/>
  <c r="B2752" i="4"/>
  <c r="G2751" i="4"/>
  <c r="B2751" i="4"/>
  <c r="G2750" i="4"/>
  <c r="B2750" i="4"/>
  <c r="G2749" i="4"/>
  <c r="B2749" i="4"/>
  <c r="G2748" i="4"/>
  <c r="B2748" i="4"/>
  <c r="G2747" i="4"/>
  <c r="B2747" i="4"/>
  <c r="G2746" i="4"/>
  <c r="B2746" i="4"/>
  <c r="G2745" i="4"/>
  <c r="B2745" i="4"/>
  <c r="G2744" i="4"/>
  <c r="B2744" i="4"/>
  <c r="G2743" i="4"/>
  <c r="B2743" i="4"/>
  <c r="G2742" i="4"/>
  <c r="B2742" i="4"/>
  <c r="G2741" i="4"/>
  <c r="B2741" i="4"/>
  <c r="G2740" i="4"/>
  <c r="B2740" i="4"/>
  <c r="G2739" i="4"/>
  <c r="B2739" i="4"/>
  <c r="G2738" i="4"/>
  <c r="B2738" i="4"/>
  <c r="G2737" i="4"/>
  <c r="B2737" i="4"/>
  <c r="G2736" i="4"/>
  <c r="B2736" i="4"/>
  <c r="G2735" i="4"/>
  <c r="B2735" i="4"/>
  <c r="G2734" i="4"/>
  <c r="B2734" i="4"/>
  <c r="G2733" i="4"/>
  <c r="B2733" i="4"/>
  <c r="G2732" i="4"/>
  <c r="B2732" i="4"/>
  <c r="G2731" i="4"/>
  <c r="B2731" i="4"/>
  <c r="G2730" i="4"/>
  <c r="B2730" i="4"/>
  <c r="G2729" i="4"/>
  <c r="B2729" i="4"/>
  <c r="G2728" i="4"/>
  <c r="B2728" i="4"/>
  <c r="G2727" i="4"/>
  <c r="B2727" i="4"/>
  <c r="G2726" i="4"/>
  <c r="B2726" i="4"/>
  <c r="G2725" i="4"/>
  <c r="B2725" i="4"/>
  <c r="G2724" i="4"/>
  <c r="B2724" i="4"/>
  <c r="G2723" i="4"/>
  <c r="B2723" i="4"/>
  <c r="G2722" i="4"/>
  <c r="B2722" i="4"/>
  <c r="G2721" i="4"/>
  <c r="B2721" i="4"/>
  <c r="G2720" i="4"/>
  <c r="B2720" i="4"/>
  <c r="G2719" i="4"/>
  <c r="B2719" i="4"/>
  <c r="G2718" i="4"/>
  <c r="B2718" i="4"/>
  <c r="G2717" i="4"/>
  <c r="B2717" i="4"/>
  <c r="G2716" i="4"/>
  <c r="B2716" i="4"/>
  <c r="G2715" i="4"/>
  <c r="B2715" i="4"/>
  <c r="G2714" i="4"/>
  <c r="B2714" i="4"/>
  <c r="G2713" i="4"/>
  <c r="B2713" i="4"/>
  <c r="G2712" i="4"/>
  <c r="B2712" i="4"/>
  <c r="G2711" i="4"/>
  <c r="B2711" i="4"/>
  <c r="G2710" i="4"/>
  <c r="B2710" i="4"/>
  <c r="G2709" i="4"/>
  <c r="B2709" i="4"/>
  <c r="G2708" i="4"/>
  <c r="B2708" i="4"/>
  <c r="G2707" i="4"/>
  <c r="B2707" i="4"/>
  <c r="G2706" i="4"/>
  <c r="B2706" i="4"/>
  <c r="G2705" i="4"/>
  <c r="B2705" i="4"/>
  <c r="G2704" i="4"/>
  <c r="B2704" i="4"/>
  <c r="G2703" i="4"/>
  <c r="B2703" i="4"/>
  <c r="G2702" i="4"/>
  <c r="B2702" i="4"/>
  <c r="G2701" i="4"/>
  <c r="B2701" i="4"/>
  <c r="G2700" i="4"/>
  <c r="B2700" i="4"/>
  <c r="G2699" i="4"/>
  <c r="B2699" i="4"/>
  <c r="G2698" i="4"/>
  <c r="B2698" i="4"/>
  <c r="G2697" i="4"/>
  <c r="B2697" i="4"/>
  <c r="G2696" i="4"/>
  <c r="B2696" i="4"/>
  <c r="G2695" i="4"/>
  <c r="B2695" i="4"/>
  <c r="G2694" i="4"/>
  <c r="B2694" i="4"/>
  <c r="G2693" i="4"/>
  <c r="B2693" i="4"/>
  <c r="G2692" i="4"/>
  <c r="B2692" i="4"/>
  <c r="G2691" i="4"/>
  <c r="B2691" i="4"/>
  <c r="G2690" i="4"/>
  <c r="B2690" i="4"/>
  <c r="G2689" i="4"/>
  <c r="B2689" i="4"/>
  <c r="G2688" i="4"/>
  <c r="B2688" i="4"/>
  <c r="G2687" i="4"/>
  <c r="B2687" i="4"/>
  <c r="G2686" i="4"/>
  <c r="B2686" i="4"/>
  <c r="G2685" i="4"/>
  <c r="B2685" i="4"/>
  <c r="G2684" i="4"/>
  <c r="B2684" i="4"/>
  <c r="G2683" i="4"/>
  <c r="B2683" i="4"/>
  <c r="G2682" i="4"/>
  <c r="B2682" i="4"/>
  <c r="G2681" i="4"/>
  <c r="B2681" i="4"/>
  <c r="G2680" i="4"/>
  <c r="B2680" i="4"/>
  <c r="G2679" i="4"/>
  <c r="B2679" i="4"/>
  <c r="G2678" i="4"/>
  <c r="B2678" i="4"/>
  <c r="G2677" i="4"/>
  <c r="B2677" i="4"/>
  <c r="G2676" i="4"/>
  <c r="B2676" i="4"/>
  <c r="G2675" i="4"/>
  <c r="B2675" i="4"/>
  <c r="G2674" i="4"/>
  <c r="B2674" i="4"/>
  <c r="G2673" i="4"/>
  <c r="B2673" i="4"/>
  <c r="G2672" i="4"/>
  <c r="B2672" i="4"/>
  <c r="G2671" i="4"/>
  <c r="B2671" i="4"/>
  <c r="G2670" i="4"/>
  <c r="B2670" i="4"/>
  <c r="G2669" i="4"/>
  <c r="B2669" i="4"/>
  <c r="G2668" i="4"/>
  <c r="B2668" i="4"/>
  <c r="G2667" i="4"/>
  <c r="B2667" i="4"/>
  <c r="G2666" i="4"/>
  <c r="B2666" i="4"/>
  <c r="G2665" i="4"/>
  <c r="B2665" i="4"/>
  <c r="G2664" i="4"/>
  <c r="B2664" i="4"/>
  <c r="G2663" i="4"/>
  <c r="B2663" i="4"/>
  <c r="G2662" i="4"/>
  <c r="B2662" i="4"/>
  <c r="G2661" i="4"/>
  <c r="B2661" i="4"/>
  <c r="G2660" i="4"/>
  <c r="B2660" i="4"/>
  <c r="G2659" i="4"/>
  <c r="B2659" i="4"/>
  <c r="G2658" i="4"/>
  <c r="B2658" i="4"/>
  <c r="G2657" i="4"/>
  <c r="B2657" i="4"/>
  <c r="G2656" i="4"/>
  <c r="B2656" i="4"/>
  <c r="G2655" i="4"/>
  <c r="B2655" i="4"/>
  <c r="G2654" i="4"/>
  <c r="B2654" i="4"/>
  <c r="G2653" i="4"/>
  <c r="B2653" i="4"/>
  <c r="G2652" i="4"/>
  <c r="B2652" i="4"/>
  <c r="G2651" i="4"/>
  <c r="B2651" i="4"/>
  <c r="G2650" i="4"/>
  <c r="B2650" i="4"/>
  <c r="G2649" i="4"/>
  <c r="B2649" i="4"/>
  <c r="G2648" i="4"/>
  <c r="B2648" i="4"/>
  <c r="G2647" i="4"/>
  <c r="B2647" i="4"/>
  <c r="G2646" i="4"/>
  <c r="B2646" i="4"/>
  <c r="G2645" i="4"/>
  <c r="B2645" i="4"/>
  <c r="G2644" i="4"/>
  <c r="B2644" i="4"/>
  <c r="G2643" i="4"/>
  <c r="B2643" i="4"/>
  <c r="G2642" i="4"/>
  <c r="B2642" i="4"/>
  <c r="G2641" i="4"/>
  <c r="B2641" i="4"/>
  <c r="G2640" i="4"/>
  <c r="B2640" i="4"/>
  <c r="G2639" i="4"/>
  <c r="B2639" i="4"/>
  <c r="G2638" i="4"/>
  <c r="B2638" i="4"/>
  <c r="G2637" i="4"/>
  <c r="B2637" i="4"/>
  <c r="G2636" i="4"/>
  <c r="B2636" i="4"/>
  <c r="G2635" i="4"/>
  <c r="B2635" i="4"/>
  <c r="G2634" i="4"/>
  <c r="B2634" i="4"/>
  <c r="G2633" i="4"/>
  <c r="B2633" i="4"/>
  <c r="G2632" i="4"/>
  <c r="B2632" i="4"/>
  <c r="G2631" i="4"/>
  <c r="B2631" i="4"/>
  <c r="G2630" i="4"/>
  <c r="B2630" i="4"/>
  <c r="G2629" i="4"/>
  <c r="B2629" i="4"/>
  <c r="G2628" i="4"/>
  <c r="B2628" i="4"/>
  <c r="G2627" i="4"/>
  <c r="B2627" i="4"/>
  <c r="G2626" i="4"/>
  <c r="B2626" i="4"/>
  <c r="G2625" i="4"/>
  <c r="B2625" i="4"/>
  <c r="G2624" i="4"/>
  <c r="B2624" i="4"/>
  <c r="G2623" i="4"/>
  <c r="B2623" i="4"/>
  <c r="G2622" i="4"/>
  <c r="B2622" i="4"/>
  <c r="G2621" i="4"/>
  <c r="B2621" i="4"/>
  <c r="G2620" i="4"/>
  <c r="B2620" i="4"/>
  <c r="G2619" i="4"/>
  <c r="B2619" i="4"/>
  <c r="G2618" i="4"/>
  <c r="B2618" i="4"/>
  <c r="G2617" i="4"/>
  <c r="B2617" i="4"/>
  <c r="G2616" i="4"/>
  <c r="B2616" i="4"/>
  <c r="G2615" i="4"/>
  <c r="B2615" i="4"/>
  <c r="G2614" i="4"/>
  <c r="B2614" i="4"/>
  <c r="G2613" i="4"/>
  <c r="B2613" i="4"/>
  <c r="G2612" i="4"/>
  <c r="B2612" i="4"/>
  <c r="G2611" i="4"/>
  <c r="B2611" i="4"/>
  <c r="G2610" i="4"/>
  <c r="B2610" i="4"/>
  <c r="G2609" i="4"/>
  <c r="B2609" i="4"/>
  <c r="G2608" i="4"/>
  <c r="B2608" i="4"/>
  <c r="G2607" i="4"/>
  <c r="B2607" i="4"/>
  <c r="G2606" i="4"/>
  <c r="B2606" i="4"/>
  <c r="G2605" i="4"/>
  <c r="B2605" i="4"/>
  <c r="G2604" i="4"/>
  <c r="B2604" i="4"/>
  <c r="G2603" i="4"/>
  <c r="B2603" i="4"/>
  <c r="G2602" i="4"/>
  <c r="B2602" i="4"/>
  <c r="G2601" i="4"/>
  <c r="B2601" i="4"/>
  <c r="G2600" i="4"/>
  <c r="B2600" i="4"/>
  <c r="G2599" i="4"/>
  <c r="B2599" i="4"/>
  <c r="G2598" i="4"/>
  <c r="B2598" i="4"/>
  <c r="G2597" i="4"/>
  <c r="B2597" i="4"/>
  <c r="G2596" i="4"/>
  <c r="B2596" i="4"/>
  <c r="G2595" i="4"/>
  <c r="B2595" i="4"/>
  <c r="G2594" i="4"/>
  <c r="B2594" i="4"/>
  <c r="G2593" i="4"/>
  <c r="B2593" i="4"/>
  <c r="G2592" i="4"/>
  <c r="B2592" i="4"/>
  <c r="G2591" i="4"/>
  <c r="B2591" i="4"/>
  <c r="G2590" i="4"/>
  <c r="B2590" i="4"/>
  <c r="G2589" i="4"/>
  <c r="B2589" i="4"/>
  <c r="G2588" i="4"/>
  <c r="B2588" i="4"/>
  <c r="G2587" i="4"/>
  <c r="B2587" i="4"/>
  <c r="G2586" i="4"/>
  <c r="B2586" i="4"/>
  <c r="G2585" i="4"/>
  <c r="B2585" i="4"/>
  <c r="G2584" i="4"/>
  <c r="B2584" i="4"/>
  <c r="G2583" i="4"/>
  <c r="B2583" i="4"/>
  <c r="G2582" i="4"/>
  <c r="B2582" i="4"/>
  <c r="G2581" i="4"/>
  <c r="B2581" i="4"/>
  <c r="G2580" i="4"/>
  <c r="B2580" i="4"/>
  <c r="G2579" i="4"/>
  <c r="B2579" i="4"/>
  <c r="G2578" i="4"/>
  <c r="B2578" i="4"/>
  <c r="G2577" i="4"/>
  <c r="B2577" i="4"/>
  <c r="G2576" i="4"/>
  <c r="B2576" i="4"/>
  <c r="G2575" i="4"/>
  <c r="B2575" i="4"/>
  <c r="G2574" i="4"/>
  <c r="B2574" i="4"/>
  <c r="G2573" i="4"/>
  <c r="B2573" i="4"/>
  <c r="G2572" i="4"/>
  <c r="B2572" i="4"/>
  <c r="G2571" i="4"/>
  <c r="B2571" i="4"/>
  <c r="G2570" i="4"/>
  <c r="B2570" i="4"/>
  <c r="G2569" i="4"/>
  <c r="B2569" i="4"/>
  <c r="G2568" i="4"/>
  <c r="B2568" i="4"/>
  <c r="G2567" i="4"/>
  <c r="B2567" i="4"/>
  <c r="G2566" i="4"/>
  <c r="B2566" i="4"/>
  <c r="G2565" i="4"/>
  <c r="B2565" i="4"/>
  <c r="G2564" i="4"/>
  <c r="B2564" i="4"/>
  <c r="G2563" i="4"/>
  <c r="B2563" i="4"/>
  <c r="G2562" i="4"/>
  <c r="B2562" i="4"/>
  <c r="G2561" i="4"/>
  <c r="B2561" i="4"/>
  <c r="G2560" i="4"/>
  <c r="B2560" i="4"/>
  <c r="G2559" i="4"/>
  <c r="B2559" i="4"/>
  <c r="G2558" i="4"/>
  <c r="B2558" i="4"/>
  <c r="G2557" i="4"/>
  <c r="B2557" i="4"/>
  <c r="G2556" i="4"/>
  <c r="B2556" i="4"/>
  <c r="G2555" i="4"/>
  <c r="B2555" i="4"/>
  <c r="G2554" i="4"/>
  <c r="B2554" i="4"/>
  <c r="G2553" i="4"/>
  <c r="B2553" i="4"/>
  <c r="G2552" i="4"/>
  <c r="B2552" i="4"/>
  <c r="G2551" i="4"/>
  <c r="B2551" i="4"/>
  <c r="G2550" i="4"/>
  <c r="B2550" i="4"/>
  <c r="G2549" i="4"/>
  <c r="B2549" i="4"/>
  <c r="G2548" i="4"/>
  <c r="B2548" i="4"/>
  <c r="G2547" i="4"/>
  <c r="B2547" i="4"/>
  <c r="G2546" i="4"/>
  <c r="B2546" i="4"/>
  <c r="G2545" i="4"/>
  <c r="B2545" i="4"/>
  <c r="G2544" i="4"/>
  <c r="B2544" i="4"/>
  <c r="G2543" i="4"/>
  <c r="B2543" i="4"/>
  <c r="G2542" i="4"/>
  <c r="B2542" i="4"/>
  <c r="G2541" i="4"/>
  <c r="B2541" i="4"/>
  <c r="G2540" i="4"/>
  <c r="B2540" i="4"/>
  <c r="G2539" i="4"/>
  <c r="B2539" i="4"/>
  <c r="G2538" i="4"/>
  <c r="B2538" i="4"/>
  <c r="G2537" i="4"/>
  <c r="B2537" i="4"/>
  <c r="G2536" i="4"/>
  <c r="B2536" i="4"/>
  <c r="G2535" i="4"/>
  <c r="B2535" i="4"/>
  <c r="G2534" i="4"/>
  <c r="B2534" i="4"/>
  <c r="G2533" i="4"/>
  <c r="B2533" i="4"/>
  <c r="G2532" i="4"/>
  <c r="B2532" i="4"/>
  <c r="G2531" i="4"/>
  <c r="B2531" i="4"/>
  <c r="G2530" i="4"/>
  <c r="B2530" i="4"/>
  <c r="G2529" i="4"/>
  <c r="B2529" i="4"/>
  <c r="G2528" i="4"/>
  <c r="B2528" i="4"/>
  <c r="G2527" i="4"/>
  <c r="B2527" i="4"/>
  <c r="G2526" i="4"/>
  <c r="B2526" i="4"/>
  <c r="G2525" i="4"/>
  <c r="B2525" i="4"/>
  <c r="G2524" i="4"/>
  <c r="B2524" i="4"/>
  <c r="G2523" i="4"/>
  <c r="B2523" i="4"/>
  <c r="G2522" i="4"/>
  <c r="B2522" i="4"/>
  <c r="G2521" i="4"/>
  <c r="B2521" i="4"/>
  <c r="G2520" i="4"/>
  <c r="B2520" i="4"/>
  <c r="G2519" i="4"/>
  <c r="B2519" i="4"/>
  <c r="G2518" i="4"/>
  <c r="B2518" i="4"/>
  <c r="G2517" i="4"/>
  <c r="B2517" i="4"/>
  <c r="G2516" i="4"/>
  <c r="B2516" i="4"/>
  <c r="G2515" i="4"/>
  <c r="B2515" i="4"/>
  <c r="G2514" i="4"/>
  <c r="B2514" i="4"/>
  <c r="G2513" i="4"/>
  <c r="B2513" i="4"/>
  <c r="G2512" i="4"/>
  <c r="B2512" i="4"/>
  <c r="G2511" i="4"/>
  <c r="B2511" i="4"/>
  <c r="G2510" i="4"/>
  <c r="B2510" i="4"/>
  <c r="G2509" i="4"/>
  <c r="B2509" i="4"/>
  <c r="G2508" i="4"/>
  <c r="B2508" i="4"/>
  <c r="G2507" i="4"/>
  <c r="B2507" i="4"/>
  <c r="G2506" i="4"/>
  <c r="B2506" i="4"/>
  <c r="G2505" i="4"/>
  <c r="B2505" i="4"/>
  <c r="G2504" i="4"/>
  <c r="B2504" i="4"/>
  <c r="G2503" i="4"/>
  <c r="B2503" i="4"/>
  <c r="G2502" i="4"/>
  <c r="B2502" i="4"/>
  <c r="G2501" i="4"/>
  <c r="B2501" i="4"/>
  <c r="G2500" i="4"/>
  <c r="B2500" i="4"/>
  <c r="G2499" i="4"/>
  <c r="B2499" i="4"/>
  <c r="G2498" i="4"/>
  <c r="B2498" i="4"/>
  <c r="G2497" i="4"/>
  <c r="B2497" i="4"/>
  <c r="G2496" i="4"/>
  <c r="B2496" i="4"/>
  <c r="G2495" i="4"/>
  <c r="B2495" i="4"/>
  <c r="G2494" i="4"/>
  <c r="B2494" i="4"/>
  <c r="G2493" i="4"/>
  <c r="B2493" i="4"/>
  <c r="G2492" i="4"/>
  <c r="B2492" i="4"/>
  <c r="G2491" i="4"/>
  <c r="B2491" i="4"/>
  <c r="G2490" i="4"/>
  <c r="B2490" i="4"/>
  <c r="G2489" i="4"/>
  <c r="B2489" i="4"/>
  <c r="G2488" i="4"/>
  <c r="B2488" i="4"/>
  <c r="G2487" i="4"/>
  <c r="B2487" i="4"/>
  <c r="G2486" i="4"/>
  <c r="B2486" i="4"/>
  <c r="G2485" i="4"/>
  <c r="B2485" i="4"/>
  <c r="G2484" i="4"/>
  <c r="B2484" i="4"/>
  <c r="G2483" i="4"/>
  <c r="B2483" i="4"/>
  <c r="G2482" i="4"/>
  <c r="B2482" i="4"/>
  <c r="G2481" i="4"/>
  <c r="B2481" i="4"/>
  <c r="G2480" i="4"/>
  <c r="B2480" i="4"/>
  <c r="G2479" i="4"/>
  <c r="B2479" i="4"/>
  <c r="G2478" i="4"/>
  <c r="B2478" i="4"/>
  <c r="G2477" i="4"/>
  <c r="B2477" i="4"/>
  <c r="G2476" i="4"/>
  <c r="B2476" i="4"/>
  <c r="G2475" i="4"/>
  <c r="B2475" i="4"/>
  <c r="G2474" i="4"/>
  <c r="B2474" i="4"/>
  <c r="G2473" i="4"/>
  <c r="B2473" i="4"/>
  <c r="G2472" i="4"/>
  <c r="B2472" i="4"/>
  <c r="G2471" i="4"/>
  <c r="B2471" i="4"/>
  <c r="G2470" i="4"/>
  <c r="B2470" i="4"/>
  <c r="G2469" i="4"/>
  <c r="B2469" i="4"/>
  <c r="G2468" i="4"/>
  <c r="B2468" i="4"/>
  <c r="G2467" i="4"/>
  <c r="B2467" i="4"/>
  <c r="G2466" i="4"/>
  <c r="B2466" i="4"/>
  <c r="G2465" i="4"/>
  <c r="B2465" i="4"/>
  <c r="G2464" i="4"/>
  <c r="B2464" i="4"/>
  <c r="G2463" i="4"/>
  <c r="B2463" i="4"/>
  <c r="G2462" i="4"/>
  <c r="B2462" i="4"/>
  <c r="G2461" i="4"/>
  <c r="B2461" i="4"/>
  <c r="G2460" i="4"/>
  <c r="B2460" i="4"/>
  <c r="G2459" i="4"/>
  <c r="B2459" i="4"/>
  <c r="G2458" i="4"/>
  <c r="B2458" i="4"/>
  <c r="G2457" i="4"/>
  <c r="B2457" i="4"/>
  <c r="G2456" i="4"/>
  <c r="B2456" i="4"/>
  <c r="G2455" i="4"/>
  <c r="B2455" i="4"/>
  <c r="G2454" i="4"/>
  <c r="B2454" i="4"/>
  <c r="G2453" i="4"/>
  <c r="B2453" i="4"/>
  <c r="G2452" i="4"/>
  <c r="B2452" i="4"/>
  <c r="G2451" i="4"/>
  <c r="B2451" i="4"/>
  <c r="G2450" i="4"/>
  <c r="B2450" i="4"/>
  <c r="G2449" i="4"/>
  <c r="B2449" i="4"/>
  <c r="G2448" i="4"/>
  <c r="B2448" i="4"/>
  <c r="G2447" i="4"/>
  <c r="B2447" i="4"/>
  <c r="G2446" i="4"/>
  <c r="B2446" i="4"/>
  <c r="G2445" i="4"/>
  <c r="B2445" i="4"/>
  <c r="G2444" i="4"/>
  <c r="B2444" i="4"/>
  <c r="G2443" i="4"/>
  <c r="B2443" i="4"/>
  <c r="G2442" i="4"/>
  <c r="B2442" i="4"/>
  <c r="G2441" i="4"/>
  <c r="B2441" i="4"/>
  <c r="G2440" i="4"/>
  <c r="B2440" i="4"/>
  <c r="G2439" i="4"/>
  <c r="B2439" i="4"/>
  <c r="G2438" i="4"/>
  <c r="B2438" i="4"/>
  <c r="G2437" i="4"/>
  <c r="B2437" i="4"/>
  <c r="G2436" i="4"/>
  <c r="B2436" i="4"/>
  <c r="G2435" i="4"/>
  <c r="B2435" i="4"/>
  <c r="G2434" i="4"/>
  <c r="B2434" i="4"/>
  <c r="G2433" i="4"/>
  <c r="B2433" i="4"/>
  <c r="G2432" i="4"/>
  <c r="B2432" i="4"/>
  <c r="G2431" i="4"/>
  <c r="B2431" i="4"/>
  <c r="G2430" i="4"/>
  <c r="B2430" i="4"/>
  <c r="G2429" i="4"/>
  <c r="B2429" i="4"/>
  <c r="G2428" i="4"/>
  <c r="B2428" i="4"/>
  <c r="G2427" i="4"/>
  <c r="B2427" i="4"/>
  <c r="G2426" i="4"/>
  <c r="B2426" i="4"/>
  <c r="G2425" i="4"/>
  <c r="B2425" i="4"/>
  <c r="G2424" i="4"/>
  <c r="B2424" i="4"/>
  <c r="G2423" i="4"/>
  <c r="B2423" i="4"/>
  <c r="G2422" i="4"/>
  <c r="B2422" i="4"/>
  <c r="G2421" i="4"/>
  <c r="B2421" i="4"/>
  <c r="G2420" i="4"/>
  <c r="B2420" i="4"/>
  <c r="G2419" i="4"/>
  <c r="B2419" i="4"/>
  <c r="G2418" i="4"/>
  <c r="B2418" i="4"/>
  <c r="G2417" i="4"/>
  <c r="B2417" i="4"/>
  <c r="G2416" i="4"/>
  <c r="B2416" i="4"/>
  <c r="G2415" i="4"/>
  <c r="B2415" i="4"/>
  <c r="G2414" i="4"/>
  <c r="B2414" i="4"/>
  <c r="G2413" i="4"/>
  <c r="B2413" i="4"/>
  <c r="G2412" i="4"/>
  <c r="B2412" i="4"/>
  <c r="G2411" i="4"/>
  <c r="B2411" i="4"/>
  <c r="G2410" i="4"/>
  <c r="B2410" i="4"/>
  <c r="G2409" i="4"/>
  <c r="B2409" i="4"/>
  <c r="G2408" i="4"/>
  <c r="B2408" i="4"/>
  <c r="G2407" i="4"/>
  <c r="B2407" i="4"/>
  <c r="G2406" i="4"/>
  <c r="B2406" i="4"/>
  <c r="G2405" i="4"/>
  <c r="B2405" i="4"/>
  <c r="G2404" i="4"/>
  <c r="B2404" i="4"/>
  <c r="G2403" i="4"/>
  <c r="B2403" i="4"/>
  <c r="G2402" i="4"/>
  <c r="B2402" i="4"/>
  <c r="G2401" i="4"/>
  <c r="B2401" i="4"/>
  <c r="G2400" i="4"/>
  <c r="B2400" i="4"/>
  <c r="G2399" i="4"/>
  <c r="B2399" i="4"/>
  <c r="G2398" i="4"/>
  <c r="B2398" i="4"/>
  <c r="G2397" i="4"/>
  <c r="B2397" i="4"/>
  <c r="G2396" i="4"/>
  <c r="B2396" i="4"/>
  <c r="G2395" i="4"/>
  <c r="B2395" i="4"/>
  <c r="G2394" i="4"/>
  <c r="B2394" i="4"/>
  <c r="G2393" i="4"/>
  <c r="B2393" i="4"/>
  <c r="G2392" i="4"/>
  <c r="B2392" i="4"/>
  <c r="G2391" i="4"/>
  <c r="B2391" i="4"/>
  <c r="G2390" i="4"/>
  <c r="B2390" i="4"/>
  <c r="G2389" i="4"/>
  <c r="B2389" i="4"/>
  <c r="G2388" i="4"/>
  <c r="B2388" i="4"/>
  <c r="G2387" i="4"/>
  <c r="B2387" i="4"/>
  <c r="G2386" i="4"/>
  <c r="B2386" i="4"/>
  <c r="G2385" i="4"/>
  <c r="B2385" i="4"/>
  <c r="G2384" i="4"/>
  <c r="B2384" i="4"/>
  <c r="G2383" i="4"/>
  <c r="B2383" i="4"/>
  <c r="G2382" i="4"/>
  <c r="B2382" i="4"/>
  <c r="G2381" i="4"/>
  <c r="B2381" i="4"/>
  <c r="G2380" i="4"/>
  <c r="B2380" i="4"/>
  <c r="G2379" i="4"/>
  <c r="B2379" i="4"/>
  <c r="G2378" i="4"/>
  <c r="B2378" i="4"/>
  <c r="G2377" i="4"/>
  <c r="B2377" i="4"/>
  <c r="G2376" i="4"/>
  <c r="B2376" i="4"/>
  <c r="G2375" i="4"/>
  <c r="B2375" i="4"/>
  <c r="G2374" i="4"/>
  <c r="B2374" i="4"/>
  <c r="G2373" i="4"/>
  <c r="B2373" i="4"/>
  <c r="G2372" i="4"/>
  <c r="B2372" i="4"/>
  <c r="G2371" i="4"/>
  <c r="B2371" i="4"/>
  <c r="G2370" i="4"/>
  <c r="B2370" i="4"/>
  <c r="G2369" i="4"/>
  <c r="B2369" i="4"/>
  <c r="G2368" i="4"/>
  <c r="B2368" i="4"/>
  <c r="G2367" i="4"/>
  <c r="B2367" i="4"/>
  <c r="G2366" i="4"/>
  <c r="B2366" i="4"/>
  <c r="G2365" i="4"/>
  <c r="B2365" i="4"/>
  <c r="G2364" i="4"/>
  <c r="B2364" i="4"/>
  <c r="G2363" i="4"/>
  <c r="B2363" i="4"/>
  <c r="G2362" i="4"/>
  <c r="B2362" i="4"/>
  <c r="G2361" i="4"/>
  <c r="B2361" i="4"/>
  <c r="G2360" i="4"/>
  <c r="B2360" i="4"/>
  <c r="G2359" i="4"/>
  <c r="B2359" i="4"/>
  <c r="G2358" i="4"/>
  <c r="B2358" i="4"/>
  <c r="G2357" i="4"/>
  <c r="B2357" i="4"/>
  <c r="G2356" i="4"/>
  <c r="B2356" i="4"/>
  <c r="G2355" i="4"/>
  <c r="B2355" i="4"/>
  <c r="G2354" i="4"/>
  <c r="B2354" i="4"/>
  <c r="G2353" i="4"/>
  <c r="B2353" i="4"/>
  <c r="G2352" i="4"/>
  <c r="B2352" i="4"/>
  <c r="G2351" i="4"/>
  <c r="B2351" i="4"/>
  <c r="G2350" i="4"/>
  <c r="B2350" i="4"/>
  <c r="G2349" i="4"/>
  <c r="B2349" i="4"/>
  <c r="G2348" i="4"/>
  <c r="B2348" i="4"/>
  <c r="G2347" i="4"/>
  <c r="B2347" i="4"/>
  <c r="G2346" i="4"/>
  <c r="B2346" i="4"/>
  <c r="G2345" i="4"/>
  <c r="B2345" i="4"/>
  <c r="G2344" i="4"/>
  <c r="B2344" i="4"/>
  <c r="G2343" i="4"/>
  <c r="B2343" i="4"/>
  <c r="G2342" i="4"/>
  <c r="B2342" i="4"/>
  <c r="G2341" i="4"/>
  <c r="B2341" i="4"/>
  <c r="G2340" i="4"/>
  <c r="B2340" i="4"/>
  <c r="G2339" i="4"/>
  <c r="B2339" i="4"/>
  <c r="G2338" i="4"/>
  <c r="B2338" i="4"/>
  <c r="G2337" i="4"/>
  <c r="B2337" i="4"/>
  <c r="G2336" i="4"/>
  <c r="B2336" i="4"/>
  <c r="G2335" i="4"/>
  <c r="B2335" i="4"/>
  <c r="G2334" i="4"/>
  <c r="B2334" i="4"/>
  <c r="G2333" i="4"/>
  <c r="B2333" i="4"/>
  <c r="G2332" i="4"/>
  <c r="B2332" i="4"/>
  <c r="G2331" i="4"/>
  <c r="B2331" i="4"/>
  <c r="G2330" i="4"/>
  <c r="B2330" i="4"/>
  <c r="G2329" i="4"/>
  <c r="B2329" i="4"/>
  <c r="G2328" i="4"/>
  <c r="B2328" i="4"/>
  <c r="G2327" i="4"/>
  <c r="B2327" i="4"/>
  <c r="G2326" i="4"/>
  <c r="B2326" i="4"/>
  <c r="G2325" i="4"/>
  <c r="B2325" i="4"/>
  <c r="G2324" i="4"/>
  <c r="B2324" i="4"/>
  <c r="G2323" i="4"/>
  <c r="B2323" i="4"/>
  <c r="G2322" i="4"/>
  <c r="B2322" i="4"/>
  <c r="G2321" i="4"/>
  <c r="B2321" i="4"/>
  <c r="G2320" i="4"/>
  <c r="B2320" i="4"/>
  <c r="G2319" i="4"/>
  <c r="B2319" i="4"/>
  <c r="G2318" i="4"/>
  <c r="B2318" i="4"/>
  <c r="G2317" i="4"/>
  <c r="B2317" i="4"/>
  <c r="G2316" i="4"/>
  <c r="B2316" i="4"/>
  <c r="G2315" i="4"/>
  <c r="B2315" i="4"/>
  <c r="G2314" i="4"/>
  <c r="B2314" i="4"/>
  <c r="G2313" i="4"/>
  <c r="B2313" i="4"/>
  <c r="G2312" i="4"/>
  <c r="B2312" i="4"/>
  <c r="G2311" i="4"/>
  <c r="B2311" i="4"/>
  <c r="G2310" i="4"/>
  <c r="B2310" i="4"/>
  <c r="G2309" i="4"/>
  <c r="B2309" i="4"/>
  <c r="G2308" i="4"/>
  <c r="B2308" i="4"/>
  <c r="G2307" i="4"/>
  <c r="B2307" i="4"/>
  <c r="G2306" i="4"/>
  <c r="B2306" i="4"/>
  <c r="G2305" i="4"/>
  <c r="B2305" i="4"/>
  <c r="G2304" i="4"/>
  <c r="B2304" i="4"/>
  <c r="G2303" i="4"/>
  <c r="B2303" i="4"/>
  <c r="G2302" i="4"/>
  <c r="B2302" i="4"/>
  <c r="G2301" i="4"/>
  <c r="B2301" i="4"/>
  <c r="G2300" i="4"/>
  <c r="B2300" i="4"/>
  <c r="G2299" i="4"/>
  <c r="B2299" i="4"/>
  <c r="G2298" i="4"/>
  <c r="B2298" i="4"/>
  <c r="G2297" i="4"/>
  <c r="B2297" i="4"/>
  <c r="G2296" i="4"/>
  <c r="B2296" i="4"/>
  <c r="G2295" i="4"/>
  <c r="B2295" i="4"/>
  <c r="G2294" i="4"/>
  <c r="B2294" i="4"/>
  <c r="G2293" i="4"/>
  <c r="B2293" i="4"/>
  <c r="G2292" i="4"/>
  <c r="B2292" i="4"/>
  <c r="G2291" i="4"/>
  <c r="B2291" i="4"/>
  <c r="G2290" i="4"/>
  <c r="B2290" i="4"/>
  <c r="G2289" i="4"/>
  <c r="B2289" i="4"/>
  <c r="G2288" i="4"/>
  <c r="B2288" i="4"/>
  <c r="G2287" i="4"/>
  <c r="B2287" i="4"/>
  <c r="G2286" i="4"/>
  <c r="B2286" i="4"/>
  <c r="G2285" i="4"/>
  <c r="B2285" i="4"/>
  <c r="G2284" i="4"/>
  <c r="B2284" i="4"/>
  <c r="G2283" i="4"/>
  <c r="B2283" i="4"/>
  <c r="G2282" i="4"/>
  <c r="B2282" i="4"/>
  <c r="G2281" i="4"/>
  <c r="B2281" i="4"/>
  <c r="G2280" i="4"/>
  <c r="B2280" i="4"/>
  <c r="G2279" i="4"/>
  <c r="B2279" i="4"/>
  <c r="G2278" i="4"/>
  <c r="B2278" i="4"/>
  <c r="G2277" i="4"/>
  <c r="B2277" i="4"/>
  <c r="G2276" i="4"/>
  <c r="B2276" i="4"/>
  <c r="G2275" i="4"/>
  <c r="B2275" i="4"/>
  <c r="G2274" i="4"/>
  <c r="B2274" i="4"/>
  <c r="G2273" i="4"/>
  <c r="B2273" i="4"/>
  <c r="G2272" i="4"/>
  <c r="B2272" i="4"/>
  <c r="G2271" i="4"/>
  <c r="B2271" i="4"/>
  <c r="G2270" i="4"/>
  <c r="B2270" i="4"/>
  <c r="G2269" i="4"/>
  <c r="B2269" i="4"/>
  <c r="G2268" i="4"/>
  <c r="B2268" i="4"/>
  <c r="G2267" i="4"/>
  <c r="B2267" i="4"/>
  <c r="G2266" i="4"/>
  <c r="B2266" i="4"/>
  <c r="G2265" i="4"/>
  <c r="B2265" i="4"/>
  <c r="G2264" i="4"/>
  <c r="B2264" i="4"/>
  <c r="G2263" i="4"/>
  <c r="B2263" i="4"/>
  <c r="G2262" i="4"/>
  <c r="B2262" i="4"/>
  <c r="G2261" i="4"/>
  <c r="B2261" i="4"/>
  <c r="G2260" i="4"/>
  <c r="B2260" i="4"/>
  <c r="G2259" i="4"/>
  <c r="B2259" i="4"/>
  <c r="G2258" i="4"/>
  <c r="B2258" i="4"/>
  <c r="G2257" i="4"/>
  <c r="B2257" i="4"/>
  <c r="G2256" i="4"/>
  <c r="B2256" i="4"/>
  <c r="G2255" i="4"/>
  <c r="B2255" i="4"/>
  <c r="G2254" i="4"/>
  <c r="B2254" i="4"/>
  <c r="G2253" i="4"/>
  <c r="B2253" i="4"/>
  <c r="G2252" i="4"/>
  <c r="B2252" i="4"/>
  <c r="G2251" i="4"/>
  <c r="B2251" i="4"/>
  <c r="G2250" i="4"/>
  <c r="B2250" i="4"/>
  <c r="G2249" i="4"/>
  <c r="B2249" i="4"/>
  <c r="G2248" i="4"/>
  <c r="B2248" i="4"/>
  <c r="G2247" i="4"/>
  <c r="B2247" i="4"/>
  <c r="G2246" i="4"/>
  <c r="B2246" i="4"/>
  <c r="G2245" i="4"/>
  <c r="B2245" i="4"/>
  <c r="G2244" i="4"/>
  <c r="B2244" i="4"/>
  <c r="G2243" i="4"/>
  <c r="B2243" i="4"/>
  <c r="G2242" i="4"/>
  <c r="B2242" i="4"/>
  <c r="G2241" i="4"/>
  <c r="B2241" i="4"/>
  <c r="G2240" i="4"/>
  <c r="B2240" i="4"/>
  <c r="G2239" i="4"/>
  <c r="B2239" i="4"/>
  <c r="G2238" i="4"/>
  <c r="B2238" i="4"/>
  <c r="G2237" i="4"/>
  <c r="B2237" i="4"/>
  <c r="G2236" i="4"/>
  <c r="B2236" i="4"/>
  <c r="G2235" i="4"/>
  <c r="B2235" i="4"/>
  <c r="G2234" i="4"/>
  <c r="B2234" i="4"/>
  <c r="G2233" i="4"/>
  <c r="B2233" i="4"/>
  <c r="G2232" i="4"/>
  <c r="B2232" i="4"/>
  <c r="G2231" i="4"/>
  <c r="B2231" i="4"/>
  <c r="G2230" i="4"/>
  <c r="B2230" i="4"/>
  <c r="G2229" i="4"/>
  <c r="B2229" i="4"/>
  <c r="G2228" i="4"/>
  <c r="B2228" i="4"/>
  <c r="G2227" i="4"/>
  <c r="B2227" i="4"/>
  <c r="G2226" i="4"/>
  <c r="B2226" i="4"/>
  <c r="G2225" i="4"/>
  <c r="B2225" i="4"/>
  <c r="G2224" i="4"/>
  <c r="B2224" i="4"/>
  <c r="G2223" i="4"/>
  <c r="B2223" i="4"/>
  <c r="G2222" i="4"/>
  <c r="B2222" i="4"/>
  <c r="G2221" i="4"/>
  <c r="B2221" i="4"/>
  <c r="G2220" i="4"/>
  <c r="B2220" i="4"/>
  <c r="G2219" i="4"/>
  <c r="B2219" i="4"/>
  <c r="G2218" i="4"/>
  <c r="B2218" i="4"/>
  <c r="G2217" i="4"/>
  <c r="B2217" i="4"/>
  <c r="G2216" i="4"/>
  <c r="B2216" i="4"/>
  <c r="G2215" i="4"/>
  <c r="B2215" i="4"/>
  <c r="G2214" i="4"/>
  <c r="B2214" i="4"/>
  <c r="G2213" i="4"/>
  <c r="B2213" i="4"/>
  <c r="G2212" i="4"/>
  <c r="B2212" i="4"/>
  <c r="G2211" i="4"/>
  <c r="B2211" i="4"/>
  <c r="G2210" i="4"/>
  <c r="B2210" i="4"/>
  <c r="G2209" i="4"/>
  <c r="B2209" i="4"/>
  <c r="G2208" i="4"/>
  <c r="B2208" i="4"/>
  <c r="G2207" i="4"/>
  <c r="B2207" i="4"/>
  <c r="G2206" i="4"/>
  <c r="B2206" i="4"/>
  <c r="G2205" i="4"/>
  <c r="B2205" i="4"/>
  <c r="G2204" i="4"/>
  <c r="B2204" i="4"/>
  <c r="G2203" i="4"/>
  <c r="B2203" i="4"/>
  <c r="G2202" i="4"/>
  <c r="B2202" i="4"/>
  <c r="G2201" i="4"/>
  <c r="B2201" i="4"/>
  <c r="G2200" i="4"/>
  <c r="B2200" i="4"/>
  <c r="G2199" i="4"/>
  <c r="B2199" i="4"/>
  <c r="G2198" i="4"/>
  <c r="B2198" i="4"/>
  <c r="G2197" i="4"/>
  <c r="B2197" i="4"/>
  <c r="G2196" i="4"/>
  <c r="B2196" i="4"/>
  <c r="G2195" i="4"/>
  <c r="B2195" i="4"/>
  <c r="G2194" i="4"/>
  <c r="B2194" i="4"/>
  <c r="G2193" i="4"/>
  <c r="B2193" i="4"/>
  <c r="G2192" i="4"/>
  <c r="B2192" i="4"/>
  <c r="G2191" i="4"/>
  <c r="B2191" i="4"/>
  <c r="G2190" i="4"/>
  <c r="B2190" i="4"/>
  <c r="G2189" i="4"/>
  <c r="B2189" i="4"/>
  <c r="G2188" i="4"/>
  <c r="B2188" i="4"/>
  <c r="G2187" i="4"/>
  <c r="B2187" i="4"/>
  <c r="G2186" i="4"/>
  <c r="B2186" i="4"/>
  <c r="G2185" i="4"/>
  <c r="B2185" i="4"/>
  <c r="G2184" i="4"/>
  <c r="B2184" i="4"/>
  <c r="G2183" i="4"/>
  <c r="B2183" i="4"/>
  <c r="G2182" i="4"/>
  <c r="B2182" i="4"/>
  <c r="G2181" i="4"/>
  <c r="B2181" i="4"/>
  <c r="G2180" i="4"/>
  <c r="B2180" i="4"/>
  <c r="G2179" i="4"/>
  <c r="B2179" i="4"/>
  <c r="G2178" i="4"/>
  <c r="B2178" i="4"/>
  <c r="G2177" i="4"/>
  <c r="B2177" i="4"/>
  <c r="G2176" i="4"/>
  <c r="B2176" i="4"/>
  <c r="G2175" i="4"/>
  <c r="B2175" i="4"/>
  <c r="G2174" i="4"/>
  <c r="B2174" i="4"/>
  <c r="G2173" i="4"/>
  <c r="B2173" i="4"/>
  <c r="G2172" i="4"/>
  <c r="B2172" i="4"/>
  <c r="G2171" i="4"/>
  <c r="B2171" i="4"/>
  <c r="G2170" i="4"/>
  <c r="B2170" i="4"/>
  <c r="G2169" i="4"/>
  <c r="B2169" i="4"/>
  <c r="G2168" i="4"/>
  <c r="B2168" i="4"/>
  <c r="G2167" i="4"/>
  <c r="B2167" i="4"/>
  <c r="G2166" i="4"/>
  <c r="B2166" i="4"/>
  <c r="G2165" i="4"/>
  <c r="B2165" i="4"/>
  <c r="G2164" i="4"/>
  <c r="B2164" i="4"/>
  <c r="G2163" i="4"/>
  <c r="B2163" i="4"/>
  <c r="G2162" i="4"/>
  <c r="B2162" i="4"/>
  <c r="G2161" i="4"/>
  <c r="B2161" i="4"/>
  <c r="G2160" i="4"/>
  <c r="B2160" i="4"/>
  <c r="G2159" i="4"/>
  <c r="B2159" i="4"/>
  <c r="G2158" i="4"/>
  <c r="B2158" i="4"/>
  <c r="G2157" i="4"/>
  <c r="B2157" i="4"/>
  <c r="G2156" i="4"/>
  <c r="B2156" i="4"/>
  <c r="G2155" i="4"/>
  <c r="B2155" i="4"/>
  <c r="G2154" i="4"/>
  <c r="B2154" i="4"/>
  <c r="G2153" i="4"/>
  <c r="B2153" i="4"/>
  <c r="G2152" i="4"/>
  <c r="B2152" i="4"/>
  <c r="G2151" i="4"/>
  <c r="B2151" i="4"/>
  <c r="G2150" i="4"/>
  <c r="B2150" i="4"/>
  <c r="G2149" i="4"/>
  <c r="B2149" i="4"/>
  <c r="G2148" i="4"/>
  <c r="B2148" i="4"/>
  <c r="G2147" i="4"/>
  <c r="B2147" i="4"/>
  <c r="G2146" i="4"/>
  <c r="B2146" i="4"/>
  <c r="G2145" i="4"/>
  <c r="B2145" i="4"/>
  <c r="G2144" i="4"/>
  <c r="B2144" i="4"/>
  <c r="G2143" i="4"/>
  <c r="B2143" i="4"/>
  <c r="G2142" i="4"/>
  <c r="B2142" i="4"/>
  <c r="G2141" i="4"/>
  <c r="B2141" i="4"/>
  <c r="G2140" i="4"/>
  <c r="B2140" i="4"/>
  <c r="G2139" i="4"/>
  <c r="B2139" i="4"/>
  <c r="G2138" i="4"/>
  <c r="B2138" i="4"/>
  <c r="G2137" i="4"/>
  <c r="B2137" i="4"/>
  <c r="G2136" i="4"/>
  <c r="B2136" i="4"/>
  <c r="G2135" i="4"/>
  <c r="B2135" i="4"/>
  <c r="G2134" i="4"/>
  <c r="B2134" i="4"/>
  <c r="G2133" i="4"/>
  <c r="B2133" i="4"/>
  <c r="G2132" i="4"/>
  <c r="B2132" i="4"/>
  <c r="G2131" i="4"/>
  <c r="B2131" i="4"/>
  <c r="G2130" i="4"/>
  <c r="B2130" i="4"/>
  <c r="G2129" i="4"/>
  <c r="B2129" i="4"/>
  <c r="G2128" i="4"/>
  <c r="B2128" i="4"/>
  <c r="G2127" i="4"/>
  <c r="B2127" i="4"/>
  <c r="G2126" i="4"/>
  <c r="B2126" i="4"/>
  <c r="G2125" i="4"/>
  <c r="B2125" i="4"/>
  <c r="G2124" i="4"/>
  <c r="B2124" i="4"/>
  <c r="G2123" i="4"/>
  <c r="B2123" i="4"/>
  <c r="G2122" i="4"/>
  <c r="B2122" i="4"/>
  <c r="G2121" i="4"/>
  <c r="B2121" i="4"/>
  <c r="G2120" i="4"/>
  <c r="B2120" i="4"/>
  <c r="G2119" i="4"/>
  <c r="B2119" i="4"/>
  <c r="G2118" i="4"/>
  <c r="B2118" i="4"/>
  <c r="G2117" i="4"/>
  <c r="B2117" i="4"/>
  <c r="G2116" i="4"/>
  <c r="B2116" i="4"/>
  <c r="G2115" i="4"/>
  <c r="B2115" i="4"/>
  <c r="G2114" i="4"/>
  <c r="B2114" i="4"/>
  <c r="G2113" i="4"/>
  <c r="B2113" i="4"/>
  <c r="G2112" i="4"/>
  <c r="B2112" i="4"/>
  <c r="G2111" i="4"/>
  <c r="B2111" i="4"/>
  <c r="G2110" i="4"/>
  <c r="B2110" i="4"/>
  <c r="G2109" i="4"/>
  <c r="B2109" i="4"/>
  <c r="G2108" i="4"/>
  <c r="B2108" i="4"/>
  <c r="G2107" i="4"/>
  <c r="B2107" i="4"/>
  <c r="G2106" i="4"/>
  <c r="B2106" i="4"/>
  <c r="G2105" i="4"/>
  <c r="B2105" i="4"/>
  <c r="G2104" i="4"/>
  <c r="B2104" i="4"/>
  <c r="G2103" i="4"/>
  <c r="B2103" i="4"/>
  <c r="G2102" i="4"/>
  <c r="B2102" i="4"/>
  <c r="G2101" i="4"/>
  <c r="B2101" i="4"/>
  <c r="G2100" i="4"/>
  <c r="B2100" i="4"/>
  <c r="G2099" i="4"/>
  <c r="B2099" i="4"/>
  <c r="G2098" i="4"/>
  <c r="B2098" i="4"/>
  <c r="G2097" i="4"/>
  <c r="B2097" i="4"/>
  <c r="G2096" i="4"/>
  <c r="B2096" i="4"/>
  <c r="G2095" i="4"/>
  <c r="B2095" i="4"/>
  <c r="G2094" i="4"/>
  <c r="B2094" i="4"/>
  <c r="G2093" i="4"/>
  <c r="B2093" i="4"/>
  <c r="G2092" i="4"/>
  <c r="B2092" i="4"/>
  <c r="G2091" i="4"/>
  <c r="B2091" i="4"/>
  <c r="G2090" i="4"/>
  <c r="B2090" i="4"/>
  <c r="G2089" i="4"/>
  <c r="B2089" i="4"/>
  <c r="G2088" i="4"/>
  <c r="B2088" i="4"/>
  <c r="G2087" i="4"/>
  <c r="B2087" i="4"/>
  <c r="G2086" i="4"/>
  <c r="B2086" i="4"/>
  <c r="G2085" i="4"/>
  <c r="B2085" i="4"/>
  <c r="G2084" i="4"/>
  <c r="B2084" i="4"/>
  <c r="G2083" i="4"/>
  <c r="B2083" i="4"/>
  <c r="G2082" i="4"/>
  <c r="B2082" i="4"/>
  <c r="G2081" i="4"/>
  <c r="B2081" i="4"/>
  <c r="G2080" i="4"/>
  <c r="B2080" i="4"/>
  <c r="G2079" i="4"/>
  <c r="B2079" i="4"/>
  <c r="G2078" i="4"/>
  <c r="B2078" i="4"/>
  <c r="G2077" i="4"/>
  <c r="B2077" i="4"/>
  <c r="G2076" i="4"/>
  <c r="B2076" i="4"/>
  <c r="G2075" i="4"/>
  <c r="B2075" i="4"/>
  <c r="G2074" i="4"/>
  <c r="B2074" i="4"/>
  <c r="G2073" i="4"/>
  <c r="B2073" i="4"/>
  <c r="G2072" i="4"/>
  <c r="B2072" i="4"/>
  <c r="G2071" i="4"/>
  <c r="B2071" i="4"/>
  <c r="G2070" i="4"/>
  <c r="B2070" i="4"/>
  <c r="G2069" i="4"/>
  <c r="B2069" i="4"/>
  <c r="G2068" i="4"/>
  <c r="B2068" i="4"/>
  <c r="G2067" i="4"/>
  <c r="B2067" i="4"/>
  <c r="G2066" i="4"/>
  <c r="B2066" i="4"/>
  <c r="G2065" i="4"/>
  <c r="B2065" i="4"/>
  <c r="G2064" i="4"/>
  <c r="B2064" i="4"/>
  <c r="G2063" i="4"/>
  <c r="B2063" i="4"/>
  <c r="G2062" i="4"/>
  <c r="B2062" i="4"/>
  <c r="G2061" i="4"/>
  <c r="B2061" i="4"/>
  <c r="G2060" i="4"/>
  <c r="B2060" i="4"/>
  <c r="G2059" i="4"/>
  <c r="B2059" i="4"/>
  <c r="G2058" i="4"/>
  <c r="B2058" i="4"/>
  <c r="G2057" i="4"/>
  <c r="B2057" i="4"/>
  <c r="G2056" i="4"/>
  <c r="B2056" i="4"/>
  <c r="G2055" i="4"/>
  <c r="B2055" i="4"/>
  <c r="G2054" i="4"/>
  <c r="B2054" i="4"/>
  <c r="G2053" i="4"/>
  <c r="B2053" i="4"/>
  <c r="G2052" i="4"/>
  <c r="B2052" i="4"/>
  <c r="G2051" i="4"/>
  <c r="B2051" i="4"/>
  <c r="G2050" i="4"/>
  <c r="B2050" i="4"/>
  <c r="G2049" i="4"/>
  <c r="B2049" i="4"/>
  <c r="G2048" i="4"/>
  <c r="B2048" i="4"/>
  <c r="G2047" i="4"/>
  <c r="B2047" i="4"/>
  <c r="G2046" i="4"/>
  <c r="B2046" i="4"/>
  <c r="G2045" i="4"/>
  <c r="B2045" i="4"/>
  <c r="G2044" i="4"/>
  <c r="B2044" i="4"/>
  <c r="G2043" i="4"/>
  <c r="B2043" i="4"/>
  <c r="G2042" i="4"/>
  <c r="B2042" i="4"/>
  <c r="G2041" i="4"/>
  <c r="B2041" i="4"/>
  <c r="G2040" i="4"/>
  <c r="B2040" i="4"/>
  <c r="G2039" i="4"/>
  <c r="B2039" i="4"/>
  <c r="G2038" i="4"/>
  <c r="B2038" i="4"/>
  <c r="G2037" i="4"/>
  <c r="B2037" i="4"/>
  <c r="G2036" i="4"/>
  <c r="B2036" i="4"/>
  <c r="G2035" i="4"/>
  <c r="B2035" i="4"/>
  <c r="G2034" i="4"/>
  <c r="B2034" i="4"/>
  <c r="G2033" i="4"/>
  <c r="B2033" i="4"/>
  <c r="G2032" i="4"/>
  <c r="B2032" i="4"/>
  <c r="G2031" i="4"/>
  <c r="B2031" i="4"/>
  <c r="G2030" i="4"/>
  <c r="B2030" i="4"/>
  <c r="G2029" i="4"/>
  <c r="B2029" i="4"/>
  <c r="G2028" i="4"/>
  <c r="B2028" i="4"/>
  <c r="G2027" i="4"/>
  <c r="B2027" i="4"/>
  <c r="G2026" i="4"/>
  <c r="B2026" i="4"/>
  <c r="G2025" i="4"/>
  <c r="B2025" i="4"/>
  <c r="G2024" i="4"/>
  <c r="B2024" i="4"/>
  <c r="G2023" i="4"/>
  <c r="B2023" i="4"/>
  <c r="G2022" i="4"/>
  <c r="B2022" i="4"/>
  <c r="G2021" i="4"/>
  <c r="B2021" i="4"/>
  <c r="G2020" i="4"/>
  <c r="B2020" i="4"/>
  <c r="G2019" i="4"/>
  <c r="B2019" i="4"/>
  <c r="G2018" i="4"/>
  <c r="B2018" i="4"/>
  <c r="G2017" i="4"/>
  <c r="B2017" i="4"/>
  <c r="G2016" i="4"/>
  <c r="B2016" i="4"/>
  <c r="G2015" i="4"/>
  <c r="B2015" i="4"/>
  <c r="G2014" i="4"/>
  <c r="B2014" i="4"/>
  <c r="G2013" i="4"/>
  <c r="B2013" i="4"/>
  <c r="G2012" i="4"/>
  <c r="B2012" i="4"/>
  <c r="G2011" i="4"/>
  <c r="B2011" i="4"/>
  <c r="G2010" i="4"/>
  <c r="B2010" i="4"/>
  <c r="G2009" i="4"/>
  <c r="B2009" i="4"/>
  <c r="G2008" i="4"/>
  <c r="B2008" i="4"/>
  <c r="G2007" i="4"/>
  <c r="B2007" i="4"/>
  <c r="G2006" i="4"/>
  <c r="B2006" i="4"/>
  <c r="G2005" i="4"/>
  <c r="B2005" i="4"/>
  <c r="G2004" i="4"/>
  <c r="B2004" i="4"/>
  <c r="G2003" i="4"/>
  <c r="B2003" i="4"/>
  <c r="G2002" i="4"/>
  <c r="B2002" i="4"/>
  <c r="G2001" i="4"/>
  <c r="B2001" i="4"/>
  <c r="G2000" i="4"/>
  <c r="B2000" i="4"/>
  <c r="G1999" i="4"/>
  <c r="B1999" i="4"/>
  <c r="G1998" i="4"/>
  <c r="B1998" i="4"/>
  <c r="G1997" i="4"/>
  <c r="B1997" i="4"/>
  <c r="G1996" i="4"/>
  <c r="B1996" i="4"/>
  <c r="G1995" i="4"/>
  <c r="B1995" i="4"/>
  <c r="G1994" i="4"/>
  <c r="B1994" i="4"/>
  <c r="G1993" i="4"/>
  <c r="B1993" i="4"/>
  <c r="G1992" i="4"/>
  <c r="B1992" i="4"/>
  <c r="G1991" i="4"/>
  <c r="B1991" i="4"/>
  <c r="G1990" i="4"/>
  <c r="B1990" i="4"/>
  <c r="G1989" i="4"/>
  <c r="B1989" i="4"/>
  <c r="G1988" i="4"/>
  <c r="B1988" i="4"/>
  <c r="G1987" i="4"/>
  <c r="B1987" i="4"/>
  <c r="G1986" i="4"/>
  <c r="B1986" i="4"/>
  <c r="G1985" i="4"/>
  <c r="B1985" i="4"/>
  <c r="G1984" i="4"/>
  <c r="B1984" i="4"/>
  <c r="G1983" i="4"/>
  <c r="B1983" i="4"/>
  <c r="G1982" i="4"/>
  <c r="B1982" i="4"/>
  <c r="G1981" i="4"/>
  <c r="B1981" i="4"/>
  <c r="G1980" i="4"/>
  <c r="B1980" i="4"/>
  <c r="G1979" i="4"/>
  <c r="B1979" i="4"/>
  <c r="G1978" i="4"/>
  <c r="B1978" i="4"/>
  <c r="G1977" i="4"/>
  <c r="B1977" i="4"/>
  <c r="G1976" i="4"/>
  <c r="B1976" i="4"/>
  <c r="G1975" i="4"/>
  <c r="B1975" i="4"/>
  <c r="G1974" i="4"/>
  <c r="B1974" i="4"/>
  <c r="G1973" i="4"/>
  <c r="B1973" i="4"/>
  <c r="G1972" i="4"/>
  <c r="B1972" i="4"/>
  <c r="G1971" i="4"/>
  <c r="B1971" i="4"/>
  <c r="G1970" i="4"/>
  <c r="B1970" i="4"/>
  <c r="G1969" i="4"/>
  <c r="B1969" i="4"/>
  <c r="G1968" i="4"/>
  <c r="B1968" i="4"/>
  <c r="G1967" i="4"/>
  <c r="B1967" i="4"/>
  <c r="G1966" i="4"/>
  <c r="B1966" i="4"/>
  <c r="G1965" i="4"/>
  <c r="B1965" i="4"/>
  <c r="G1964" i="4"/>
  <c r="B1964" i="4"/>
  <c r="G1963" i="4"/>
  <c r="B1963" i="4"/>
  <c r="G1962" i="4"/>
  <c r="B1962" i="4"/>
  <c r="G1961" i="4"/>
  <c r="B1961" i="4"/>
  <c r="G1960" i="4"/>
  <c r="B1960" i="4"/>
  <c r="G1959" i="4"/>
  <c r="B1959" i="4"/>
  <c r="G1958" i="4"/>
  <c r="B1958" i="4"/>
  <c r="G1957" i="4"/>
  <c r="B1957" i="4"/>
  <c r="G1956" i="4"/>
  <c r="B1956" i="4"/>
  <c r="G1955" i="4"/>
  <c r="B1955" i="4"/>
  <c r="G1954" i="4"/>
  <c r="B1954" i="4"/>
  <c r="G1953" i="4"/>
  <c r="B1953" i="4"/>
  <c r="G1952" i="4"/>
  <c r="B1952" i="4"/>
  <c r="G1951" i="4"/>
  <c r="B1951" i="4"/>
  <c r="G1950" i="4"/>
  <c r="B1950" i="4"/>
  <c r="G1949" i="4"/>
  <c r="B1949" i="4"/>
  <c r="G1948" i="4"/>
  <c r="B1948" i="4"/>
  <c r="G1947" i="4"/>
  <c r="B1947" i="4"/>
  <c r="G1946" i="4"/>
  <c r="B1946" i="4"/>
  <c r="G1945" i="4"/>
  <c r="B1945" i="4"/>
  <c r="G1944" i="4"/>
  <c r="B1944" i="4"/>
  <c r="G1943" i="4"/>
  <c r="B1943" i="4"/>
  <c r="G1942" i="4"/>
  <c r="B1942" i="4"/>
  <c r="G1941" i="4"/>
  <c r="B1941" i="4"/>
  <c r="G1940" i="4"/>
  <c r="B1940" i="4"/>
  <c r="G1939" i="4"/>
  <c r="B1939" i="4"/>
  <c r="G1938" i="4"/>
  <c r="B1938" i="4"/>
  <c r="G1937" i="4"/>
  <c r="B1937" i="4"/>
  <c r="G1936" i="4"/>
  <c r="B1936" i="4"/>
  <c r="G1935" i="4"/>
  <c r="B1935" i="4"/>
  <c r="G1934" i="4"/>
  <c r="B1934" i="4"/>
  <c r="G1933" i="4"/>
  <c r="B1933" i="4"/>
  <c r="G1932" i="4"/>
  <c r="B1932" i="4"/>
  <c r="G1931" i="4"/>
  <c r="B1931" i="4"/>
  <c r="G1930" i="4"/>
  <c r="B1930" i="4"/>
  <c r="G1929" i="4"/>
  <c r="B1929" i="4"/>
  <c r="G1928" i="4"/>
  <c r="B1928" i="4"/>
  <c r="G1927" i="4"/>
  <c r="B1927" i="4"/>
  <c r="G1926" i="4"/>
  <c r="B1926" i="4"/>
  <c r="G1925" i="4"/>
  <c r="B1925" i="4"/>
  <c r="G1924" i="4"/>
  <c r="B1924" i="4"/>
  <c r="G1923" i="4"/>
  <c r="B1923" i="4"/>
  <c r="G1922" i="4"/>
  <c r="B1922" i="4"/>
  <c r="G1921" i="4"/>
  <c r="B1921" i="4"/>
  <c r="G1920" i="4"/>
  <c r="B1920" i="4"/>
  <c r="G1919" i="4"/>
  <c r="B1919" i="4"/>
  <c r="G1918" i="4"/>
  <c r="B1918" i="4"/>
  <c r="G1917" i="4"/>
  <c r="B1917" i="4"/>
  <c r="G1916" i="4"/>
  <c r="B1916" i="4"/>
  <c r="G1915" i="4"/>
  <c r="B1915" i="4"/>
  <c r="G1914" i="4"/>
  <c r="B1914" i="4"/>
  <c r="G1913" i="4"/>
  <c r="B1913" i="4"/>
  <c r="G1912" i="4"/>
  <c r="B1912" i="4"/>
  <c r="G1911" i="4"/>
  <c r="B1911" i="4"/>
  <c r="G1910" i="4"/>
  <c r="B1910" i="4"/>
  <c r="G1909" i="4"/>
  <c r="B1909" i="4"/>
  <c r="G1908" i="4"/>
  <c r="B1908" i="4"/>
  <c r="G1907" i="4"/>
  <c r="B1907" i="4"/>
  <c r="G1906" i="4"/>
  <c r="B1906" i="4"/>
  <c r="G1905" i="4"/>
  <c r="B1905" i="4"/>
  <c r="G1904" i="4"/>
  <c r="B1904" i="4"/>
  <c r="G1903" i="4"/>
  <c r="B1903" i="4"/>
  <c r="G1902" i="4"/>
  <c r="B1902" i="4"/>
  <c r="G1901" i="4"/>
  <c r="B1901" i="4"/>
  <c r="G1900" i="4"/>
  <c r="B1900" i="4"/>
  <c r="G1899" i="4"/>
  <c r="B1899" i="4"/>
  <c r="G1898" i="4"/>
  <c r="B1898" i="4"/>
  <c r="G1897" i="4"/>
  <c r="B1897" i="4"/>
  <c r="G1896" i="4"/>
  <c r="B1896" i="4"/>
  <c r="G1895" i="4"/>
  <c r="B1895" i="4"/>
  <c r="G1894" i="4"/>
  <c r="B1894" i="4"/>
  <c r="G1893" i="4"/>
  <c r="B1893" i="4"/>
  <c r="G1892" i="4"/>
  <c r="B1892" i="4"/>
  <c r="G1891" i="4"/>
  <c r="B1891" i="4"/>
  <c r="G1890" i="4"/>
  <c r="B1890" i="4"/>
  <c r="G1889" i="4"/>
  <c r="B1889" i="4"/>
  <c r="G1888" i="4"/>
  <c r="B1888" i="4"/>
  <c r="G1887" i="4"/>
  <c r="B1887" i="4"/>
  <c r="G1886" i="4"/>
  <c r="B1886" i="4"/>
  <c r="G1885" i="4"/>
  <c r="B1885" i="4"/>
  <c r="G1884" i="4"/>
  <c r="B1884" i="4"/>
  <c r="G1883" i="4"/>
  <c r="B1883" i="4"/>
  <c r="G1882" i="4"/>
  <c r="B1882" i="4"/>
  <c r="G1881" i="4"/>
  <c r="B1881" i="4"/>
  <c r="G1880" i="4"/>
  <c r="B1880" i="4"/>
  <c r="G1879" i="4"/>
  <c r="B1879" i="4"/>
  <c r="G1878" i="4"/>
  <c r="B1878" i="4"/>
  <c r="G1877" i="4"/>
  <c r="B1877" i="4"/>
  <c r="G1876" i="4"/>
  <c r="B1876" i="4"/>
  <c r="G1875" i="4"/>
  <c r="B1875" i="4"/>
  <c r="G1874" i="4"/>
  <c r="B1874" i="4"/>
  <c r="G1873" i="4"/>
  <c r="B1873" i="4"/>
  <c r="G1872" i="4"/>
  <c r="B1872" i="4"/>
  <c r="G1871" i="4"/>
  <c r="B1871" i="4"/>
  <c r="G1870" i="4"/>
  <c r="B1870" i="4"/>
  <c r="G1869" i="4"/>
  <c r="B1869" i="4"/>
  <c r="G1868" i="4"/>
  <c r="B1868" i="4"/>
  <c r="G1867" i="4"/>
  <c r="B1867" i="4"/>
  <c r="G1866" i="4"/>
  <c r="B1866" i="4"/>
  <c r="G1865" i="4"/>
  <c r="B1865" i="4"/>
  <c r="G1864" i="4"/>
  <c r="B1864" i="4"/>
  <c r="G1863" i="4"/>
  <c r="B1863" i="4"/>
  <c r="G1862" i="4"/>
  <c r="B1862" i="4"/>
  <c r="G1861" i="4"/>
  <c r="B1861" i="4"/>
  <c r="G1860" i="4"/>
  <c r="B1860" i="4"/>
  <c r="G1859" i="4"/>
  <c r="B1859" i="4"/>
  <c r="G1858" i="4"/>
  <c r="B1858" i="4"/>
  <c r="G1857" i="4"/>
  <c r="B1857" i="4"/>
  <c r="G1856" i="4"/>
  <c r="B1856" i="4"/>
  <c r="G1855" i="4"/>
  <c r="B1855" i="4"/>
  <c r="G1854" i="4"/>
  <c r="B1854" i="4"/>
  <c r="G1853" i="4"/>
  <c r="B1853" i="4"/>
  <c r="G1852" i="4"/>
  <c r="B1852" i="4"/>
  <c r="G1851" i="4"/>
  <c r="B1851" i="4"/>
  <c r="G1850" i="4"/>
  <c r="B1850" i="4"/>
  <c r="G1849" i="4"/>
  <c r="B1849" i="4"/>
  <c r="G1848" i="4"/>
  <c r="B1848" i="4"/>
  <c r="G1847" i="4"/>
  <c r="B1847" i="4"/>
  <c r="G1846" i="4"/>
  <c r="B1846" i="4"/>
  <c r="G1845" i="4"/>
  <c r="B1845" i="4"/>
  <c r="G1844" i="4"/>
  <c r="B1844" i="4"/>
  <c r="G1843" i="4"/>
  <c r="B1843" i="4"/>
  <c r="G1842" i="4"/>
  <c r="B1842" i="4"/>
  <c r="G1841" i="4"/>
  <c r="B1841" i="4"/>
  <c r="G1840" i="4"/>
  <c r="B1840" i="4"/>
  <c r="G1839" i="4"/>
  <c r="B1839" i="4"/>
  <c r="G1838" i="4"/>
  <c r="B1838" i="4"/>
  <c r="G1837" i="4"/>
  <c r="B1837" i="4"/>
  <c r="G1836" i="4"/>
  <c r="B1836" i="4"/>
  <c r="G1835" i="4"/>
  <c r="B1835" i="4"/>
  <c r="G1834" i="4"/>
  <c r="B1834" i="4"/>
  <c r="G1833" i="4"/>
  <c r="B1833" i="4"/>
  <c r="G1832" i="4"/>
  <c r="B1832" i="4"/>
  <c r="G1831" i="4"/>
  <c r="B1831" i="4"/>
  <c r="G1830" i="4"/>
  <c r="B1830" i="4"/>
  <c r="G1829" i="4"/>
  <c r="B1829" i="4"/>
  <c r="G1828" i="4"/>
  <c r="B1828" i="4"/>
  <c r="G1827" i="4"/>
  <c r="B1827" i="4"/>
  <c r="G1826" i="4"/>
  <c r="B1826" i="4"/>
  <c r="G1825" i="4"/>
  <c r="B1825" i="4"/>
  <c r="G1824" i="4"/>
  <c r="B1824" i="4"/>
  <c r="G1823" i="4"/>
  <c r="B1823" i="4"/>
  <c r="G1822" i="4"/>
  <c r="B1822" i="4"/>
  <c r="G1821" i="4"/>
  <c r="B1821" i="4"/>
  <c r="G1820" i="4"/>
  <c r="B1820" i="4"/>
  <c r="G1819" i="4"/>
  <c r="B1819" i="4"/>
  <c r="G1818" i="4"/>
  <c r="B1818" i="4"/>
  <c r="G1817" i="4"/>
  <c r="B1817" i="4"/>
  <c r="G1816" i="4"/>
  <c r="B1816" i="4"/>
  <c r="G1815" i="4"/>
  <c r="B1815" i="4"/>
  <c r="G1814" i="4"/>
  <c r="B1814" i="4"/>
  <c r="G1813" i="4"/>
  <c r="B1813" i="4"/>
  <c r="G1812" i="4"/>
  <c r="B1812" i="4"/>
  <c r="G1811" i="4"/>
  <c r="B1811" i="4"/>
  <c r="G1810" i="4"/>
  <c r="B1810" i="4"/>
  <c r="G1809" i="4"/>
  <c r="B1809" i="4"/>
  <c r="G1808" i="4"/>
  <c r="B1808" i="4"/>
  <c r="G1807" i="4"/>
  <c r="B1807" i="4"/>
  <c r="G1806" i="4"/>
  <c r="B1806" i="4"/>
  <c r="G1805" i="4"/>
  <c r="B1805" i="4"/>
  <c r="G1804" i="4"/>
  <c r="B1804" i="4"/>
  <c r="G1803" i="4"/>
  <c r="B1803" i="4"/>
  <c r="G1802" i="4"/>
  <c r="B1802" i="4"/>
  <c r="G1801" i="4"/>
  <c r="B1801" i="4"/>
  <c r="G1800" i="4"/>
  <c r="B1800" i="4"/>
  <c r="G1799" i="4"/>
  <c r="B1799" i="4"/>
  <c r="G1798" i="4"/>
  <c r="B1798" i="4"/>
  <c r="G1797" i="4"/>
  <c r="B1797" i="4"/>
  <c r="G1796" i="4"/>
  <c r="B1796" i="4"/>
  <c r="G1795" i="4"/>
  <c r="B1795" i="4"/>
  <c r="G1794" i="4"/>
  <c r="B1794" i="4"/>
  <c r="G1793" i="4"/>
  <c r="B1793" i="4"/>
  <c r="G1792" i="4"/>
  <c r="B1792" i="4"/>
  <c r="G1791" i="4"/>
  <c r="B1791" i="4"/>
  <c r="G1790" i="4"/>
  <c r="B1790" i="4"/>
  <c r="G1789" i="4"/>
  <c r="B1789" i="4"/>
  <c r="G1788" i="4"/>
  <c r="B1788" i="4"/>
  <c r="G1787" i="4"/>
  <c r="B1787" i="4"/>
  <c r="G1786" i="4"/>
  <c r="B1786" i="4"/>
  <c r="G1785" i="4"/>
  <c r="B1785" i="4"/>
  <c r="G1784" i="4"/>
  <c r="B1784" i="4"/>
  <c r="G1783" i="4"/>
  <c r="B1783" i="4"/>
  <c r="G1782" i="4"/>
  <c r="B1782" i="4"/>
  <c r="G1781" i="4"/>
  <c r="B1781" i="4"/>
  <c r="G1780" i="4"/>
  <c r="B1780" i="4"/>
  <c r="G1779" i="4"/>
  <c r="B1779" i="4"/>
  <c r="G1778" i="4"/>
  <c r="B1778" i="4"/>
  <c r="G1777" i="4"/>
  <c r="B1777" i="4"/>
  <c r="G1776" i="4"/>
  <c r="B1776" i="4"/>
  <c r="G1775" i="4"/>
  <c r="B1775" i="4"/>
  <c r="G1774" i="4"/>
  <c r="B1774" i="4"/>
  <c r="G1773" i="4"/>
  <c r="B1773" i="4"/>
  <c r="G1772" i="4"/>
  <c r="B1772" i="4"/>
  <c r="G1771" i="4"/>
  <c r="B1771" i="4"/>
  <c r="G1770" i="4"/>
  <c r="B1770" i="4"/>
  <c r="G1769" i="4"/>
  <c r="B1769" i="4"/>
  <c r="G1768" i="4"/>
  <c r="B1768" i="4"/>
  <c r="G1767" i="4"/>
  <c r="B1767" i="4"/>
  <c r="G1766" i="4"/>
  <c r="B1766" i="4"/>
  <c r="G1765" i="4"/>
  <c r="B1765" i="4"/>
  <c r="G1764" i="4"/>
  <c r="B1764" i="4"/>
  <c r="G1763" i="4"/>
  <c r="B1763" i="4"/>
  <c r="G1762" i="4"/>
  <c r="B1762" i="4"/>
  <c r="G1761" i="4"/>
  <c r="B1761" i="4"/>
  <c r="G1760" i="4"/>
  <c r="B1760" i="4"/>
  <c r="G1759" i="4"/>
  <c r="B1759" i="4"/>
  <c r="G1758" i="4"/>
  <c r="B1758" i="4"/>
  <c r="G1757" i="4"/>
  <c r="B1757" i="4"/>
  <c r="G1756" i="4"/>
  <c r="B1756" i="4"/>
  <c r="G1755" i="4"/>
  <c r="B1755" i="4"/>
  <c r="G1754" i="4"/>
  <c r="B1754" i="4"/>
  <c r="G1753" i="4"/>
  <c r="B1753" i="4"/>
  <c r="G1752" i="4"/>
  <c r="B1752" i="4"/>
  <c r="G1751" i="4"/>
  <c r="B1751" i="4"/>
  <c r="G1750" i="4"/>
  <c r="B1750" i="4"/>
  <c r="G1749" i="4"/>
  <c r="B1749" i="4"/>
  <c r="G1748" i="4"/>
  <c r="B1748" i="4"/>
  <c r="I1747" i="4"/>
  <c r="G1747" i="4"/>
  <c r="B1747" i="4"/>
  <c r="G1746" i="4"/>
  <c r="B1746" i="4"/>
  <c r="G1745" i="4"/>
  <c r="B1745" i="4"/>
  <c r="G1744" i="4"/>
  <c r="B1744" i="4"/>
  <c r="G1743" i="4"/>
  <c r="B1743" i="4"/>
  <c r="G1742" i="4"/>
  <c r="B1742" i="4"/>
  <c r="G1741" i="4"/>
  <c r="B1741" i="4"/>
  <c r="G1740" i="4"/>
  <c r="B1740" i="4"/>
  <c r="G1739" i="4"/>
  <c r="B1739" i="4"/>
  <c r="G1738" i="4"/>
  <c r="B1738" i="4"/>
  <c r="G1737" i="4"/>
  <c r="B1737" i="4"/>
  <c r="G1736" i="4"/>
  <c r="B1736" i="4"/>
  <c r="G1735" i="4"/>
  <c r="B1735" i="4"/>
  <c r="G1734" i="4"/>
  <c r="B1734" i="4"/>
  <c r="G1733" i="4"/>
  <c r="B1733" i="4"/>
  <c r="G1732" i="4"/>
  <c r="B1732" i="4"/>
  <c r="G1731" i="4"/>
  <c r="B1731" i="4"/>
  <c r="G1730" i="4"/>
  <c r="B1730" i="4"/>
  <c r="G1729" i="4"/>
  <c r="B1729" i="4"/>
  <c r="G1728" i="4"/>
  <c r="B1728" i="4"/>
  <c r="G1727" i="4"/>
  <c r="B1727" i="4"/>
  <c r="G1726" i="4"/>
  <c r="B1726" i="4"/>
  <c r="G1725" i="4"/>
  <c r="B1725" i="4"/>
  <c r="G1724" i="4"/>
  <c r="B1724" i="4"/>
  <c r="G1723" i="4"/>
  <c r="B1723" i="4"/>
  <c r="G1722" i="4"/>
  <c r="B1722" i="4"/>
  <c r="G1721" i="4"/>
  <c r="B1721" i="4"/>
  <c r="G1720" i="4"/>
  <c r="B1720" i="4"/>
  <c r="G1719" i="4"/>
  <c r="B1719" i="4"/>
  <c r="G1718" i="4"/>
  <c r="B1718" i="4"/>
  <c r="G1717" i="4"/>
  <c r="B1717" i="4"/>
  <c r="G1716" i="4"/>
  <c r="B1716" i="4"/>
  <c r="G1715" i="4"/>
  <c r="B1715" i="4"/>
  <c r="G1714" i="4"/>
  <c r="B1714" i="4"/>
  <c r="G1713" i="4"/>
  <c r="B1713" i="4"/>
  <c r="G1712" i="4"/>
  <c r="B1712" i="4"/>
  <c r="G1711" i="4"/>
  <c r="B1711" i="4"/>
  <c r="G1710" i="4"/>
  <c r="B1710" i="4"/>
  <c r="G1709" i="4"/>
  <c r="B1709" i="4"/>
  <c r="G1708" i="4"/>
  <c r="B1708" i="4"/>
  <c r="G1707" i="4"/>
  <c r="B1707" i="4"/>
  <c r="G1706" i="4"/>
  <c r="B1706" i="4"/>
  <c r="G1705" i="4"/>
  <c r="B1705" i="4"/>
  <c r="G1704" i="4"/>
  <c r="B1704" i="4"/>
  <c r="G1703" i="4"/>
  <c r="B1703" i="4"/>
  <c r="G1702" i="4"/>
  <c r="B1702" i="4"/>
  <c r="G1701" i="4"/>
  <c r="B1701" i="4"/>
  <c r="G1700" i="4"/>
  <c r="B1700" i="4"/>
  <c r="G1699" i="4"/>
  <c r="B1699" i="4"/>
  <c r="G1698" i="4"/>
  <c r="B1698" i="4"/>
  <c r="G1697" i="4"/>
  <c r="B1697" i="4"/>
  <c r="G1696" i="4"/>
  <c r="B1696" i="4"/>
  <c r="G1695" i="4"/>
  <c r="B1695" i="4"/>
  <c r="G1694" i="4"/>
  <c r="B1694" i="4"/>
  <c r="G1693" i="4"/>
  <c r="B1693" i="4"/>
  <c r="G1692" i="4"/>
  <c r="B1692" i="4"/>
  <c r="G1691" i="4"/>
  <c r="B1691" i="4"/>
  <c r="G1690" i="4"/>
  <c r="B1690" i="4"/>
  <c r="G1689" i="4"/>
  <c r="B1689" i="4"/>
  <c r="G1688" i="4"/>
  <c r="B1688" i="4"/>
  <c r="G1687" i="4"/>
  <c r="B1687" i="4"/>
  <c r="G1686" i="4"/>
  <c r="B1686" i="4"/>
  <c r="G1685" i="4"/>
  <c r="B1685" i="4"/>
  <c r="G1684" i="4"/>
  <c r="B1684" i="4"/>
  <c r="G1683" i="4"/>
  <c r="B1683" i="4"/>
  <c r="G1682" i="4"/>
  <c r="B1682" i="4"/>
  <c r="G1681" i="4"/>
  <c r="B1681" i="4"/>
  <c r="G1680" i="4"/>
  <c r="B1680" i="4"/>
  <c r="G1679" i="4"/>
  <c r="B1679" i="4"/>
  <c r="G1678" i="4"/>
  <c r="B1678" i="4"/>
  <c r="G1677" i="4"/>
  <c r="B1677" i="4"/>
  <c r="G1676" i="4"/>
  <c r="B1676" i="4"/>
  <c r="G1675" i="4"/>
  <c r="B1675" i="4"/>
  <c r="G1674" i="4"/>
  <c r="B1674" i="4"/>
  <c r="G1673" i="4"/>
  <c r="B1673" i="4"/>
  <c r="G1672" i="4"/>
  <c r="B1672" i="4"/>
  <c r="G1671" i="4"/>
  <c r="B1671" i="4"/>
  <c r="G1670" i="4"/>
  <c r="B1670" i="4"/>
  <c r="G1669" i="4"/>
  <c r="B1669" i="4"/>
  <c r="G1668" i="4"/>
  <c r="B1668" i="4"/>
  <c r="G1667" i="4"/>
  <c r="B1667" i="4"/>
  <c r="G1666" i="4"/>
  <c r="B1666" i="4"/>
  <c r="G1665" i="4"/>
  <c r="B1665" i="4"/>
  <c r="G1664" i="4"/>
  <c r="B1664" i="4"/>
  <c r="G1663" i="4"/>
  <c r="B1663" i="4"/>
  <c r="G1662" i="4"/>
  <c r="B1662" i="4"/>
  <c r="G1661" i="4"/>
  <c r="B1661" i="4"/>
  <c r="G1660" i="4"/>
  <c r="B1660" i="4"/>
  <c r="G1659" i="4"/>
  <c r="B1659" i="4"/>
  <c r="G1658" i="4"/>
  <c r="B1658" i="4"/>
  <c r="G1657" i="4"/>
  <c r="B1657" i="4"/>
  <c r="G1656" i="4"/>
  <c r="B1656" i="4"/>
  <c r="G1655" i="4"/>
  <c r="B1655" i="4"/>
  <c r="G1654" i="4"/>
  <c r="B1654" i="4"/>
  <c r="G1653" i="4"/>
  <c r="B1653" i="4"/>
  <c r="G1652" i="4"/>
  <c r="B1652" i="4"/>
  <c r="G1651" i="4"/>
  <c r="B1651" i="4"/>
  <c r="G1650" i="4"/>
  <c r="B1650" i="4"/>
  <c r="G1649" i="4"/>
  <c r="B1649" i="4"/>
  <c r="G1648" i="4"/>
  <c r="B1648" i="4"/>
  <c r="G1647" i="4"/>
  <c r="B1647" i="4"/>
  <c r="G1646" i="4"/>
  <c r="B1646" i="4"/>
  <c r="G1645" i="4"/>
  <c r="B1645" i="4"/>
  <c r="G1644" i="4"/>
  <c r="B1644" i="4"/>
  <c r="G1643" i="4"/>
  <c r="B1643" i="4"/>
  <c r="G1642" i="4"/>
  <c r="B1642" i="4"/>
  <c r="G1641" i="4"/>
  <c r="B1641" i="4"/>
  <c r="G1640" i="4"/>
  <c r="B1640" i="4"/>
  <c r="G1639" i="4"/>
  <c r="B1639" i="4"/>
  <c r="G1638" i="4"/>
  <c r="B1638" i="4"/>
  <c r="G1637" i="4"/>
  <c r="B1637" i="4"/>
  <c r="G1636" i="4"/>
  <c r="B1636" i="4"/>
  <c r="G1635" i="4"/>
  <c r="B1635" i="4"/>
  <c r="G1634" i="4"/>
  <c r="B1634" i="4"/>
  <c r="G1633" i="4"/>
  <c r="B1633" i="4"/>
  <c r="G1632" i="4"/>
  <c r="B1632" i="4"/>
  <c r="G1631" i="4"/>
  <c r="B1631" i="4"/>
  <c r="G1630" i="4"/>
  <c r="B1630" i="4"/>
  <c r="G1629" i="4"/>
  <c r="B1629" i="4"/>
  <c r="G1628" i="4"/>
  <c r="B1628" i="4"/>
  <c r="G1627" i="4"/>
  <c r="B1627" i="4"/>
  <c r="G1626" i="4"/>
  <c r="B1626" i="4"/>
  <c r="G1625" i="4"/>
  <c r="B1625" i="4"/>
  <c r="G1624" i="4"/>
  <c r="B1624" i="4"/>
  <c r="G1623" i="4"/>
  <c r="B1623" i="4"/>
  <c r="G1622" i="4"/>
  <c r="B1622" i="4"/>
  <c r="G1621" i="4"/>
  <c r="B1621" i="4"/>
  <c r="G1620" i="4"/>
  <c r="B1620" i="4"/>
  <c r="G1619" i="4"/>
  <c r="B1619" i="4"/>
  <c r="G1618" i="4"/>
  <c r="B1618" i="4"/>
  <c r="G1617" i="4"/>
  <c r="B1617" i="4"/>
  <c r="G1616" i="4"/>
  <c r="B1616" i="4"/>
  <c r="G1615" i="4"/>
  <c r="B1615" i="4"/>
  <c r="G1614" i="4"/>
  <c r="B1614" i="4"/>
  <c r="G1613" i="4"/>
  <c r="B1613" i="4"/>
  <c r="G1612" i="4"/>
  <c r="B1612" i="4"/>
  <c r="G1611" i="4"/>
  <c r="B1611" i="4"/>
  <c r="G1610" i="4"/>
  <c r="B1610" i="4"/>
  <c r="G1609" i="4"/>
  <c r="B1609" i="4"/>
  <c r="G1608" i="4"/>
  <c r="B1608" i="4"/>
  <c r="G1607" i="4"/>
  <c r="B1607" i="4"/>
  <c r="G1606" i="4"/>
  <c r="B1606" i="4"/>
  <c r="G1605" i="4"/>
  <c r="B1605" i="4"/>
  <c r="G1604" i="4"/>
  <c r="B1604" i="4"/>
  <c r="G1603" i="4"/>
  <c r="B1603" i="4"/>
  <c r="G1602" i="4"/>
  <c r="B1602" i="4"/>
  <c r="G1601" i="4"/>
  <c r="B1601" i="4"/>
  <c r="G1600" i="4"/>
  <c r="B1600" i="4"/>
  <c r="G1599" i="4"/>
  <c r="B1599" i="4"/>
  <c r="G1598" i="4"/>
  <c r="B1598" i="4"/>
  <c r="G1597" i="4"/>
  <c r="B1597" i="4"/>
  <c r="G1596" i="4"/>
  <c r="B1596" i="4"/>
  <c r="G1595" i="4"/>
  <c r="B1595" i="4"/>
  <c r="G1594" i="4"/>
  <c r="B1594" i="4"/>
  <c r="G1593" i="4"/>
  <c r="B1593" i="4"/>
  <c r="G1592" i="4"/>
  <c r="B1592" i="4"/>
  <c r="G1591" i="4"/>
  <c r="B1591" i="4"/>
  <c r="G1590" i="4"/>
  <c r="B1590" i="4"/>
  <c r="G1589" i="4"/>
  <c r="B1589" i="4"/>
  <c r="G1588" i="4"/>
  <c r="B1588" i="4"/>
  <c r="G1587" i="4"/>
  <c r="B1587" i="4"/>
  <c r="G1586" i="4"/>
  <c r="B1586" i="4"/>
  <c r="G1585" i="4"/>
  <c r="B1585" i="4"/>
  <c r="G1584" i="4"/>
  <c r="B1584" i="4"/>
  <c r="G1583" i="4"/>
  <c r="B1583" i="4"/>
  <c r="G1582" i="4"/>
  <c r="B1582" i="4"/>
  <c r="G1581" i="4"/>
  <c r="B1581" i="4"/>
  <c r="G1580" i="4"/>
  <c r="B1580" i="4"/>
  <c r="G1579" i="4"/>
  <c r="B1579" i="4"/>
  <c r="G1578" i="4"/>
  <c r="B1578" i="4"/>
  <c r="G1577" i="4"/>
  <c r="B1577" i="4"/>
  <c r="G1576" i="4"/>
  <c r="B1576" i="4"/>
  <c r="G1575" i="4"/>
  <c r="B1575" i="4"/>
  <c r="G1574" i="4"/>
  <c r="B1574" i="4"/>
  <c r="G1573" i="4"/>
  <c r="B1573" i="4"/>
  <c r="G1572" i="4"/>
  <c r="B1572" i="4"/>
  <c r="G1571" i="4"/>
  <c r="B1571" i="4"/>
  <c r="G1570" i="4"/>
  <c r="B1570" i="4"/>
  <c r="G1569" i="4"/>
  <c r="B1569" i="4"/>
  <c r="G1568" i="4"/>
  <c r="B1568" i="4"/>
  <c r="G1567" i="4"/>
  <c r="B1567" i="4"/>
  <c r="G1566" i="4"/>
  <c r="B1566" i="4"/>
  <c r="G1565" i="4"/>
  <c r="B1565" i="4"/>
  <c r="G1564" i="4"/>
  <c r="B1564" i="4"/>
  <c r="G1563" i="4"/>
  <c r="B1563" i="4"/>
  <c r="G1562" i="4"/>
  <c r="B1562" i="4"/>
  <c r="G1561" i="4"/>
  <c r="B1561" i="4"/>
  <c r="G1560" i="4"/>
  <c r="B1560" i="4"/>
  <c r="G1559" i="4"/>
  <c r="B1559" i="4"/>
  <c r="G1558" i="4"/>
  <c r="B1558" i="4"/>
  <c r="G1557" i="4"/>
  <c r="B1557" i="4"/>
  <c r="G1556" i="4"/>
  <c r="B1556" i="4"/>
  <c r="G1555" i="4"/>
  <c r="B1555" i="4"/>
  <c r="G1554" i="4"/>
  <c r="B1554" i="4"/>
  <c r="G1553" i="4"/>
  <c r="B1553" i="4"/>
  <c r="G1552" i="4"/>
  <c r="B1552" i="4"/>
  <c r="G1551" i="4"/>
  <c r="B1551" i="4"/>
  <c r="G1550" i="4"/>
  <c r="B1550" i="4"/>
  <c r="G1549" i="4"/>
  <c r="B1549" i="4"/>
  <c r="G1548" i="4"/>
  <c r="B1548" i="4"/>
  <c r="G1547" i="4"/>
  <c r="B1547" i="4"/>
  <c r="G1546" i="4"/>
  <c r="B1546" i="4"/>
  <c r="G1545" i="4"/>
  <c r="B1545" i="4"/>
  <c r="G1544" i="4"/>
  <c r="B1544" i="4"/>
  <c r="G1543" i="4"/>
  <c r="B1543" i="4"/>
  <c r="G1542" i="4"/>
  <c r="B1542" i="4"/>
  <c r="G1541" i="4"/>
  <c r="B1541" i="4"/>
  <c r="G1540" i="4"/>
  <c r="B1540" i="4"/>
  <c r="G1539" i="4"/>
  <c r="B1539" i="4"/>
  <c r="G1538" i="4"/>
  <c r="B1538" i="4"/>
  <c r="G1537" i="4"/>
  <c r="B1537" i="4"/>
  <c r="G1536" i="4"/>
  <c r="B1536" i="4"/>
  <c r="G1535" i="4"/>
  <c r="B1535" i="4"/>
  <c r="G1534" i="4"/>
  <c r="B1534" i="4"/>
  <c r="G1533" i="4"/>
  <c r="B1533" i="4"/>
  <c r="G1532" i="4"/>
  <c r="B1532" i="4"/>
  <c r="G1531" i="4"/>
  <c r="B1531" i="4"/>
  <c r="G1530" i="4"/>
  <c r="B1530" i="4"/>
  <c r="G1529" i="4"/>
  <c r="B1529" i="4"/>
  <c r="G1528" i="4"/>
  <c r="B1528" i="4"/>
  <c r="G1527" i="4"/>
  <c r="B1527" i="4"/>
  <c r="G1526" i="4"/>
  <c r="B1526" i="4"/>
  <c r="G1525" i="4"/>
  <c r="B1525" i="4"/>
  <c r="G1524" i="4"/>
  <c r="B1524" i="4"/>
  <c r="G1523" i="4"/>
  <c r="B1523" i="4"/>
  <c r="G1522" i="4"/>
  <c r="B1522" i="4"/>
  <c r="G1521" i="4"/>
  <c r="B1521" i="4"/>
  <c r="G1520" i="4"/>
  <c r="B1520" i="4"/>
  <c r="G1519" i="4"/>
  <c r="B1519" i="4"/>
  <c r="G1518" i="4"/>
  <c r="B1518" i="4"/>
  <c r="G1517" i="4"/>
  <c r="B1517" i="4"/>
  <c r="G1516" i="4"/>
  <c r="B1516" i="4"/>
  <c r="G1515" i="4"/>
  <c r="B1515" i="4"/>
  <c r="G1514" i="4"/>
  <c r="B1514" i="4"/>
  <c r="G1513" i="4"/>
  <c r="B1513" i="4"/>
  <c r="G1512" i="4"/>
  <c r="B1512" i="4"/>
  <c r="G1511" i="4"/>
  <c r="B1511" i="4"/>
  <c r="G1510" i="4"/>
  <c r="B1510" i="4"/>
  <c r="G1509" i="4"/>
  <c r="B1509" i="4"/>
  <c r="G1508" i="4"/>
  <c r="B1508" i="4"/>
  <c r="G1507" i="4"/>
  <c r="B1507" i="4"/>
  <c r="G1506" i="4"/>
  <c r="B1506" i="4"/>
  <c r="G1505" i="4"/>
  <c r="B1505" i="4"/>
  <c r="G1504" i="4"/>
  <c r="B1504" i="4"/>
  <c r="G1503" i="4"/>
  <c r="B1503" i="4"/>
  <c r="G1502" i="4"/>
  <c r="B1502" i="4"/>
  <c r="G1501" i="4"/>
  <c r="B1501" i="4"/>
  <c r="G1500" i="4"/>
  <c r="B1500" i="4"/>
  <c r="G1499" i="4"/>
  <c r="B1499" i="4"/>
  <c r="G1498" i="4"/>
  <c r="B1498" i="4"/>
  <c r="G1497" i="4"/>
  <c r="B1497" i="4"/>
  <c r="G1496" i="4"/>
  <c r="B1496" i="4"/>
  <c r="G1495" i="4"/>
  <c r="B1495" i="4"/>
  <c r="G1494" i="4"/>
  <c r="B1494" i="4"/>
  <c r="G1493" i="4"/>
  <c r="B1493" i="4"/>
  <c r="G1492" i="4"/>
  <c r="B1492" i="4"/>
  <c r="G1491" i="4"/>
  <c r="B1491" i="4"/>
  <c r="G1490" i="4"/>
  <c r="B1490" i="4"/>
  <c r="G1489" i="4"/>
  <c r="B1489" i="4"/>
  <c r="G1488" i="4"/>
  <c r="B1488" i="4"/>
  <c r="G1487" i="4"/>
  <c r="B1487" i="4"/>
  <c r="G1486" i="4"/>
  <c r="B1486" i="4"/>
  <c r="G1485" i="4"/>
  <c r="B1485" i="4"/>
  <c r="G1484" i="4"/>
  <c r="B1484" i="4"/>
  <c r="G1483" i="4"/>
  <c r="B1483" i="4"/>
  <c r="G1482" i="4"/>
  <c r="B1482" i="4"/>
  <c r="G1481" i="4"/>
  <c r="B1481" i="4"/>
  <c r="G1480" i="4"/>
  <c r="B1480" i="4"/>
  <c r="G1479" i="4"/>
  <c r="B1479" i="4"/>
  <c r="G1478" i="4"/>
  <c r="B1478" i="4"/>
  <c r="G1477" i="4"/>
  <c r="B1477" i="4"/>
  <c r="G1476" i="4"/>
  <c r="B1476" i="4"/>
  <c r="G1475" i="4"/>
  <c r="B1475" i="4"/>
  <c r="G1474" i="4"/>
  <c r="B1474" i="4"/>
  <c r="G1473" i="4"/>
  <c r="B1473" i="4"/>
  <c r="G1472" i="4"/>
  <c r="B1472" i="4"/>
  <c r="G1471" i="4"/>
  <c r="B1471" i="4"/>
  <c r="G1470" i="4"/>
  <c r="B1470" i="4"/>
  <c r="G1469" i="4"/>
  <c r="B1469" i="4"/>
  <c r="G1468" i="4"/>
  <c r="B1468" i="4"/>
  <c r="G1467" i="4"/>
  <c r="B1467" i="4"/>
  <c r="G1466" i="4"/>
  <c r="B1466" i="4"/>
  <c r="G1465" i="4"/>
  <c r="B1465" i="4"/>
  <c r="G1464" i="4"/>
  <c r="B1464" i="4"/>
  <c r="G1463" i="4"/>
  <c r="B1463" i="4"/>
  <c r="G1462" i="4"/>
  <c r="B1462" i="4"/>
  <c r="G1461" i="4"/>
  <c r="B1461" i="4"/>
  <c r="G1460" i="4"/>
  <c r="B1460" i="4"/>
  <c r="G1459" i="4"/>
  <c r="B1459" i="4"/>
  <c r="G1458" i="4"/>
  <c r="B1458" i="4"/>
  <c r="G1457" i="4"/>
  <c r="B1457" i="4"/>
  <c r="G1456" i="4"/>
  <c r="B1456" i="4"/>
  <c r="G1455" i="4"/>
  <c r="B1455" i="4"/>
  <c r="G1454" i="4"/>
  <c r="B1454" i="4"/>
  <c r="G1453" i="4"/>
  <c r="B1453" i="4"/>
  <c r="G1452" i="4"/>
  <c r="B1452" i="4"/>
  <c r="G1451" i="4"/>
  <c r="B1451" i="4"/>
  <c r="G1450" i="4"/>
  <c r="B1450" i="4"/>
  <c r="G1449" i="4"/>
  <c r="B1449" i="4"/>
  <c r="G1448" i="4"/>
  <c r="B1448" i="4"/>
  <c r="G1447" i="4"/>
  <c r="B1447" i="4"/>
  <c r="G1446" i="4"/>
  <c r="B1446" i="4"/>
  <c r="G1445" i="4"/>
  <c r="B1445" i="4"/>
  <c r="G1444" i="4"/>
  <c r="B1444" i="4"/>
  <c r="G1443" i="4"/>
  <c r="B1443" i="4"/>
  <c r="G1442" i="4"/>
  <c r="B1442" i="4"/>
  <c r="G1441" i="4"/>
  <c r="B1441" i="4"/>
  <c r="G1440" i="4"/>
  <c r="B1440" i="4"/>
  <c r="G1439" i="4"/>
  <c r="B1439" i="4"/>
  <c r="G1438" i="4"/>
  <c r="B1438" i="4"/>
  <c r="G1437" i="4"/>
  <c r="B1437" i="4"/>
  <c r="G1436" i="4"/>
  <c r="B1436" i="4"/>
  <c r="G1435" i="4"/>
  <c r="B1435" i="4"/>
  <c r="G1434" i="4"/>
  <c r="B1434" i="4"/>
  <c r="G1433" i="4"/>
  <c r="B1433" i="4"/>
  <c r="G1432" i="4"/>
  <c r="B1432" i="4"/>
  <c r="G1431" i="4"/>
  <c r="B1431" i="4"/>
  <c r="G1430" i="4"/>
  <c r="B1430" i="4"/>
  <c r="G1429" i="4"/>
  <c r="B1429" i="4"/>
  <c r="G1428" i="4"/>
  <c r="B1428" i="4"/>
  <c r="G1427" i="4"/>
  <c r="B1427" i="4"/>
  <c r="G1426" i="4"/>
  <c r="B1426" i="4"/>
  <c r="G1425" i="4"/>
  <c r="B1425" i="4"/>
  <c r="G1424" i="4"/>
  <c r="B1424" i="4"/>
  <c r="G1423" i="4"/>
  <c r="B1423" i="4"/>
  <c r="G1422" i="4"/>
  <c r="B1422" i="4"/>
  <c r="G1421" i="4"/>
  <c r="B1421" i="4"/>
  <c r="G1420" i="4"/>
  <c r="B1420" i="4"/>
  <c r="G1419" i="4"/>
  <c r="B1419" i="4"/>
  <c r="G1418" i="4"/>
  <c r="B1418" i="4"/>
  <c r="G1417" i="4"/>
  <c r="B1417" i="4"/>
  <c r="G1416" i="4"/>
  <c r="B1416" i="4"/>
  <c r="G1415" i="4"/>
  <c r="B1415" i="4"/>
  <c r="G1414" i="4"/>
  <c r="B1414" i="4"/>
  <c r="G1413" i="4"/>
  <c r="B1413" i="4"/>
  <c r="G1412" i="4"/>
  <c r="B1412" i="4"/>
  <c r="G1411" i="4"/>
  <c r="B1411" i="4"/>
  <c r="G1410" i="4"/>
  <c r="B1410" i="4"/>
  <c r="G1409" i="4"/>
  <c r="B1409" i="4"/>
  <c r="G1408" i="4"/>
  <c r="B1408" i="4"/>
  <c r="G1407" i="4"/>
  <c r="B1407" i="4"/>
  <c r="G1406" i="4"/>
  <c r="B1406" i="4"/>
  <c r="G1405" i="4"/>
  <c r="B1405" i="4"/>
  <c r="G1404" i="4"/>
  <c r="B1404" i="4"/>
  <c r="G1403" i="4"/>
  <c r="B1403" i="4"/>
  <c r="G1402" i="4"/>
  <c r="B1402" i="4"/>
  <c r="G1401" i="4"/>
  <c r="B1401" i="4"/>
  <c r="G1400" i="4"/>
  <c r="B1400" i="4"/>
  <c r="G1399" i="4"/>
  <c r="B1399" i="4"/>
  <c r="G1398" i="4"/>
  <c r="B1398" i="4"/>
  <c r="G1397" i="4"/>
  <c r="B1397" i="4"/>
  <c r="G1396" i="4"/>
  <c r="B1396" i="4"/>
  <c r="G1395" i="4"/>
  <c r="B1395" i="4"/>
  <c r="G1394" i="4"/>
  <c r="B1394" i="4"/>
  <c r="G1393" i="4"/>
  <c r="B1393" i="4"/>
  <c r="G1392" i="4"/>
  <c r="B1392" i="4"/>
  <c r="G1391" i="4"/>
  <c r="B1391" i="4"/>
  <c r="G1390" i="4"/>
  <c r="B1390" i="4"/>
  <c r="G1389" i="4"/>
  <c r="B1389" i="4"/>
  <c r="G1388" i="4"/>
  <c r="B1388" i="4"/>
  <c r="G1387" i="4"/>
  <c r="B1387" i="4"/>
  <c r="G1386" i="4"/>
  <c r="B1386" i="4"/>
  <c r="G1385" i="4"/>
  <c r="B1385" i="4"/>
  <c r="G1384" i="4"/>
  <c r="B1384" i="4"/>
  <c r="G1383" i="4"/>
  <c r="B1383" i="4"/>
  <c r="G1382" i="4"/>
  <c r="B1382" i="4"/>
  <c r="G1381" i="4"/>
  <c r="B1381" i="4"/>
  <c r="G1380" i="4"/>
  <c r="B1380" i="4"/>
  <c r="G1379" i="4"/>
  <c r="B1379" i="4"/>
  <c r="G1378" i="4"/>
  <c r="B1378" i="4"/>
  <c r="G1377" i="4"/>
  <c r="B1377" i="4"/>
  <c r="G1376" i="4"/>
  <c r="B1376" i="4"/>
  <c r="G1375" i="4"/>
  <c r="B1375" i="4"/>
  <c r="G1374" i="4"/>
  <c r="B1374" i="4"/>
  <c r="G1373" i="4"/>
  <c r="B1373" i="4"/>
  <c r="G1372" i="4"/>
  <c r="B1372" i="4"/>
  <c r="G1371" i="4"/>
  <c r="B1371" i="4"/>
  <c r="G1370" i="4"/>
  <c r="B1370" i="4"/>
  <c r="G1369" i="4"/>
  <c r="B1369" i="4"/>
  <c r="G1368" i="4"/>
  <c r="B1368" i="4"/>
  <c r="G1367" i="4"/>
  <c r="B1367" i="4"/>
  <c r="G1366" i="4"/>
  <c r="B1366" i="4"/>
  <c r="G1365" i="4"/>
  <c r="B1365" i="4"/>
  <c r="G1364" i="4"/>
  <c r="B1364" i="4"/>
  <c r="G1363" i="4"/>
  <c r="B1363" i="4"/>
  <c r="G1362" i="4"/>
  <c r="B1362" i="4"/>
  <c r="G1361" i="4"/>
  <c r="B1361" i="4"/>
  <c r="G1360" i="4"/>
  <c r="B1360" i="4"/>
  <c r="G1359" i="4"/>
  <c r="B1359" i="4"/>
  <c r="G1358" i="4"/>
  <c r="B1358" i="4"/>
  <c r="G1357" i="4"/>
  <c r="B1357" i="4"/>
  <c r="G1356" i="4"/>
  <c r="B1356" i="4"/>
  <c r="G1355" i="4"/>
  <c r="B1355" i="4"/>
  <c r="G1354" i="4"/>
  <c r="B1354" i="4"/>
  <c r="G1353" i="4"/>
  <c r="B1353" i="4"/>
  <c r="G1352" i="4"/>
  <c r="B1352" i="4"/>
  <c r="G1351" i="4"/>
  <c r="B1351" i="4"/>
  <c r="G1350" i="4"/>
  <c r="B1350" i="4"/>
  <c r="G1349" i="4"/>
  <c r="B1349" i="4"/>
  <c r="G1348" i="4"/>
  <c r="B1348" i="4"/>
  <c r="G1347" i="4"/>
  <c r="B1347" i="4"/>
  <c r="G1346" i="4"/>
  <c r="B1346" i="4"/>
  <c r="G1345" i="4"/>
  <c r="B1345" i="4"/>
  <c r="G1344" i="4"/>
  <c r="B1344" i="4"/>
  <c r="G1343" i="4"/>
  <c r="B1343" i="4"/>
  <c r="G1342" i="4"/>
  <c r="B1342" i="4"/>
  <c r="G1341" i="4"/>
  <c r="B1341" i="4"/>
  <c r="G1340" i="4"/>
  <c r="B1340" i="4"/>
  <c r="G1339" i="4"/>
  <c r="B1339" i="4"/>
  <c r="G1338" i="4"/>
  <c r="B1338" i="4"/>
  <c r="G1337" i="4"/>
  <c r="B1337" i="4"/>
  <c r="G1336" i="4"/>
  <c r="B1336" i="4"/>
  <c r="G1335" i="4"/>
  <c r="B1335" i="4"/>
  <c r="G1334" i="4"/>
  <c r="B1334" i="4"/>
  <c r="G1333" i="4"/>
  <c r="B1333" i="4"/>
  <c r="G1332" i="4"/>
  <c r="B1332" i="4"/>
  <c r="G1331" i="4"/>
  <c r="B1331" i="4"/>
  <c r="G1330" i="4"/>
  <c r="B1330" i="4"/>
  <c r="G1329" i="4"/>
  <c r="B1329" i="4"/>
  <c r="G1328" i="4"/>
  <c r="B1328" i="4"/>
  <c r="G1327" i="4"/>
  <c r="B1327" i="4"/>
  <c r="G1326" i="4"/>
  <c r="B1326" i="4"/>
  <c r="G1325" i="4"/>
  <c r="B1325" i="4"/>
  <c r="G1324" i="4"/>
  <c r="B1324" i="4"/>
  <c r="G1323" i="4"/>
  <c r="B1323" i="4"/>
  <c r="G1322" i="4"/>
  <c r="B1322" i="4"/>
  <c r="G1321" i="4"/>
  <c r="B1321" i="4"/>
  <c r="G1320" i="4"/>
  <c r="B1320" i="4"/>
  <c r="G1319" i="4"/>
  <c r="B1319" i="4"/>
  <c r="G1318" i="4"/>
  <c r="B1318" i="4"/>
  <c r="G1317" i="4"/>
  <c r="B1317" i="4"/>
  <c r="G1316" i="4"/>
  <c r="B1316" i="4"/>
  <c r="G1315" i="4"/>
  <c r="B1315" i="4"/>
  <c r="G1314" i="4"/>
  <c r="B1314" i="4"/>
  <c r="G1313" i="4"/>
  <c r="B1313" i="4"/>
  <c r="G1312" i="4"/>
  <c r="B1312" i="4"/>
  <c r="G1311" i="4"/>
  <c r="B1311" i="4"/>
  <c r="G1310" i="4"/>
  <c r="B1310" i="4"/>
  <c r="G1309" i="4"/>
  <c r="B1309" i="4"/>
  <c r="G1308" i="4"/>
  <c r="B1308" i="4"/>
  <c r="G1307" i="4"/>
  <c r="B1307" i="4"/>
  <c r="G1306" i="4"/>
  <c r="B1306" i="4"/>
  <c r="G1305" i="4"/>
  <c r="B1305" i="4"/>
  <c r="G1304" i="4"/>
  <c r="B1304" i="4"/>
  <c r="G1303" i="4"/>
  <c r="B1303" i="4"/>
  <c r="G1302" i="4"/>
  <c r="B1302" i="4"/>
  <c r="G1301" i="4"/>
  <c r="B1301" i="4"/>
  <c r="G1300" i="4"/>
  <c r="B1300" i="4"/>
  <c r="G1299" i="4"/>
  <c r="B1299" i="4"/>
  <c r="G1298" i="4"/>
  <c r="B1298" i="4"/>
  <c r="G1297" i="4"/>
  <c r="B1297" i="4"/>
  <c r="G1296" i="4"/>
  <c r="B1296" i="4"/>
  <c r="G1295" i="4"/>
  <c r="B1295" i="4"/>
  <c r="G1294" i="4"/>
  <c r="B1294" i="4"/>
  <c r="G1293" i="4"/>
  <c r="B1293" i="4"/>
  <c r="G1292" i="4"/>
  <c r="B1292" i="4"/>
  <c r="G1291" i="4"/>
  <c r="B1291" i="4"/>
  <c r="G1290" i="4"/>
  <c r="B1290" i="4"/>
  <c r="G1289" i="4"/>
  <c r="B1289" i="4"/>
  <c r="G1288" i="4"/>
  <c r="B1288" i="4"/>
  <c r="G1287" i="4"/>
  <c r="B1287" i="4"/>
  <c r="G1286" i="4"/>
  <c r="B1286" i="4"/>
  <c r="G1285" i="4"/>
  <c r="B1285" i="4"/>
  <c r="G1284" i="4"/>
  <c r="B1284" i="4"/>
  <c r="G1283" i="4"/>
  <c r="B1283" i="4"/>
  <c r="G1282" i="4"/>
  <c r="B1282" i="4"/>
  <c r="G1281" i="4"/>
  <c r="B1281" i="4"/>
  <c r="G1280" i="4"/>
  <c r="B1280" i="4"/>
  <c r="G1279" i="4"/>
  <c r="B1279" i="4"/>
  <c r="G1278" i="4"/>
  <c r="B1278" i="4"/>
  <c r="G1277" i="4"/>
  <c r="B1277" i="4"/>
  <c r="G1276" i="4"/>
  <c r="B1276" i="4"/>
  <c r="G1275" i="4"/>
  <c r="B1275" i="4"/>
  <c r="G1274" i="4"/>
  <c r="B1274" i="4"/>
  <c r="G1273" i="4"/>
  <c r="B1273" i="4"/>
  <c r="G1272" i="4"/>
  <c r="B1272" i="4"/>
  <c r="G1271" i="4"/>
  <c r="B1271" i="4"/>
  <c r="G1270" i="4"/>
  <c r="B1270" i="4"/>
  <c r="G1269" i="4"/>
  <c r="B1269" i="4"/>
  <c r="G1268" i="4"/>
  <c r="B1268" i="4"/>
  <c r="G1267" i="4"/>
  <c r="B1267" i="4"/>
  <c r="G1266" i="4"/>
  <c r="B1266" i="4"/>
  <c r="G1265" i="4"/>
  <c r="B1265" i="4"/>
  <c r="G1264" i="4"/>
  <c r="B1264" i="4"/>
  <c r="G1263" i="4"/>
  <c r="B1263" i="4"/>
  <c r="G1262" i="4"/>
  <c r="B1262" i="4"/>
  <c r="G1261" i="4"/>
  <c r="B1261" i="4"/>
  <c r="G1260" i="4"/>
  <c r="B1260" i="4"/>
  <c r="G1259" i="4"/>
  <c r="B1259" i="4"/>
  <c r="G1258" i="4"/>
  <c r="B1258" i="4"/>
  <c r="G1257" i="4"/>
  <c r="B1257" i="4"/>
  <c r="G1256" i="4"/>
  <c r="B1256" i="4"/>
  <c r="G1255" i="4"/>
  <c r="B1255" i="4"/>
  <c r="G1254" i="4"/>
  <c r="B1254" i="4"/>
  <c r="G1253" i="4"/>
  <c r="B1253" i="4"/>
  <c r="G1252" i="4"/>
  <c r="B1252" i="4"/>
  <c r="G1251" i="4"/>
  <c r="B1251" i="4"/>
  <c r="G1250" i="4"/>
  <c r="B1250" i="4"/>
  <c r="G1249" i="4"/>
  <c r="B1249" i="4"/>
  <c r="G1248" i="4"/>
  <c r="B1248" i="4"/>
  <c r="G1247" i="4"/>
  <c r="B1247" i="4"/>
  <c r="G1246" i="4"/>
  <c r="B1246" i="4"/>
  <c r="G1245" i="4"/>
  <c r="B1245" i="4"/>
  <c r="G1244" i="4"/>
  <c r="B1244" i="4"/>
  <c r="G1243" i="4"/>
  <c r="B1243" i="4"/>
  <c r="G1242" i="4"/>
  <c r="B1242" i="4"/>
  <c r="G1241" i="4"/>
  <c r="B1241" i="4"/>
  <c r="G1240" i="4"/>
  <c r="B1240" i="4"/>
  <c r="G1239" i="4"/>
  <c r="B1239" i="4"/>
  <c r="G1238" i="4"/>
  <c r="B1238" i="4"/>
  <c r="G1237" i="4"/>
  <c r="B1237" i="4"/>
  <c r="G1236" i="4"/>
  <c r="B1236" i="4"/>
  <c r="G1235" i="4"/>
  <c r="B1235" i="4"/>
  <c r="G1234" i="4"/>
  <c r="B1234" i="4"/>
  <c r="G1233" i="4"/>
  <c r="B1233" i="4"/>
  <c r="G1232" i="4"/>
  <c r="B1232" i="4"/>
  <c r="G1231" i="4"/>
  <c r="B1231" i="4"/>
  <c r="G1230" i="4"/>
  <c r="B1230" i="4"/>
  <c r="G1229" i="4"/>
  <c r="B1229" i="4"/>
  <c r="G1228" i="4"/>
  <c r="B1228" i="4"/>
  <c r="G1227" i="4"/>
  <c r="B1227" i="4"/>
  <c r="G1226" i="4"/>
  <c r="B1226" i="4"/>
  <c r="G1225" i="4"/>
  <c r="B1225" i="4"/>
  <c r="G1224" i="4"/>
  <c r="B1224" i="4"/>
  <c r="G1223" i="4"/>
  <c r="B1223" i="4"/>
  <c r="G1222" i="4"/>
  <c r="B1222" i="4"/>
  <c r="G1221" i="4"/>
  <c r="B1221" i="4"/>
  <c r="G1220" i="4"/>
  <c r="B1220" i="4"/>
  <c r="G1219" i="4"/>
  <c r="B1219" i="4"/>
  <c r="G1218" i="4"/>
  <c r="B1218" i="4"/>
  <c r="G1217" i="4"/>
  <c r="B1217" i="4"/>
  <c r="G1216" i="4"/>
  <c r="B1216" i="4"/>
  <c r="G1215" i="4"/>
  <c r="B1215" i="4"/>
  <c r="G1214" i="4"/>
  <c r="B1214" i="4"/>
  <c r="G1213" i="4"/>
  <c r="B1213" i="4"/>
  <c r="G1212" i="4"/>
  <c r="B1212" i="4"/>
  <c r="G1211" i="4"/>
  <c r="B1211" i="4"/>
  <c r="G1210" i="4"/>
  <c r="B1210" i="4"/>
  <c r="G1209" i="4"/>
  <c r="B1209" i="4"/>
  <c r="G1208" i="4"/>
  <c r="B1208" i="4"/>
  <c r="G1207" i="4"/>
  <c r="B1207" i="4"/>
  <c r="G1206" i="4"/>
  <c r="B1206" i="4"/>
  <c r="G1205" i="4"/>
  <c r="B1205" i="4"/>
  <c r="G1204" i="4"/>
  <c r="B1204" i="4"/>
  <c r="G1203" i="4"/>
  <c r="B1203" i="4"/>
  <c r="G1202" i="4"/>
  <c r="B1202" i="4"/>
  <c r="G1201" i="4"/>
  <c r="B1201" i="4"/>
  <c r="G1200" i="4"/>
  <c r="B1200" i="4"/>
  <c r="G1199" i="4"/>
  <c r="B1199" i="4"/>
  <c r="G1198" i="4"/>
  <c r="B1198" i="4"/>
  <c r="G1197" i="4"/>
  <c r="B1197" i="4"/>
  <c r="G1196" i="4"/>
  <c r="B1196" i="4"/>
  <c r="G1195" i="4"/>
  <c r="B1195" i="4"/>
  <c r="G1194" i="4"/>
  <c r="B1194" i="4"/>
  <c r="G1193" i="4"/>
  <c r="B1193" i="4"/>
  <c r="G1192" i="4"/>
  <c r="B1192" i="4"/>
  <c r="G1191" i="4"/>
  <c r="B1191" i="4"/>
  <c r="G1190" i="4"/>
  <c r="B1190" i="4"/>
  <c r="G1189" i="4"/>
  <c r="B1189" i="4"/>
  <c r="G1188" i="4"/>
  <c r="B1188" i="4"/>
  <c r="G1187" i="4"/>
  <c r="B1187" i="4"/>
  <c r="G1186" i="4"/>
  <c r="B1186" i="4"/>
  <c r="G1185" i="4"/>
  <c r="B1185" i="4"/>
  <c r="G1184" i="4"/>
  <c r="B1184" i="4"/>
  <c r="G1183" i="4"/>
  <c r="B1183" i="4"/>
  <c r="G1182" i="4"/>
  <c r="B1182" i="4"/>
  <c r="G1181" i="4"/>
  <c r="B1181" i="4"/>
  <c r="G1180" i="4"/>
  <c r="B1180" i="4"/>
  <c r="G1179" i="4"/>
  <c r="B1179" i="4"/>
  <c r="G1178" i="4"/>
  <c r="B1178" i="4"/>
  <c r="G1177" i="4"/>
  <c r="B1177" i="4"/>
  <c r="G1176" i="4"/>
  <c r="B1176" i="4"/>
  <c r="G1175" i="4"/>
  <c r="B1175" i="4"/>
  <c r="G1174" i="4"/>
  <c r="B1174" i="4"/>
  <c r="G1173" i="4"/>
  <c r="B1173" i="4"/>
  <c r="G1172" i="4"/>
  <c r="B1172" i="4"/>
  <c r="G1171" i="4"/>
  <c r="B1171" i="4"/>
  <c r="G1170" i="4"/>
  <c r="B1170" i="4"/>
  <c r="G1169" i="4"/>
  <c r="B1169" i="4"/>
  <c r="G1168" i="4"/>
  <c r="B1168" i="4"/>
  <c r="G1167" i="4"/>
  <c r="B1167" i="4"/>
  <c r="G1166" i="4"/>
  <c r="B1166" i="4"/>
  <c r="G1165" i="4"/>
  <c r="B1165" i="4"/>
  <c r="G1164" i="4"/>
  <c r="B1164" i="4"/>
  <c r="G1163" i="4"/>
  <c r="B1163" i="4"/>
  <c r="G1162" i="4"/>
  <c r="B1162" i="4"/>
  <c r="G1161" i="4"/>
  <c r="B1161" i="4"/>
  <c r="G1160" i="4"/>
  <c r="B1160" i="4"/>
  <c r="G1159" i="4"/>
  <c r="B1159" i="4"/>
  <c r="G1158" i="4"/>
  <c r="B1158" i="4"/>
  <c r="G1157" i="4"/>
  <c r="B1157" i="4"/>
  <c r="G1156" i="4"/>
  <c r="B1156" i="4"/>
  <c r="G1155" i="4"/>
  <c r="B1155" i="4"/>
  <c r="G1154" i="4"/>
  <c r="B1154" i="4"/>
  <c r="G1153" i="4"/>
  <c r="B1153" i="4"/>
  <c r="G1152" i="4"/>
  <c r="B1152" i="4"/>
  <c r="G1151" i="4"/>
  <c r="B1151" i="4"/>
  <c r="G1150" i="4"/>
  <c r="B1150" i="4"/>
  <c r="G1149" i="4"/>
  <c r="B1149" i="4"/>
  <c r="G1148" i="4"/>
  <c r="B1148" i="4"/>
  <c r="G1147" i="4"/>
  <c r="B1147" i="4"/>
  <c r="G1146" i="4"/>
  <c r="B1146" i="4"/>
  <c r="G1145" i="4"/>
  <c r="B1145" i="4"/>
  <c r="G1144" i="4"/>
  <c r="B1144" i="4"/>
  <c r="G1143" i="4"/>
  <c r="B1143" i="4"/>
  <c r="G1142" i="4"/>
  <c r="B1142" i="4"/>
  <c r="G1141" i="4"/>
  <c r="B1141" i="4"/>
  <c r="G1140" i="4"/>
  <c r="B1140" i="4"/>
  <c r="G1139" i="4"/>
  <c r="B1139" i="4"/>
  <c r="G1138" i="4"/>
  <c r="B1138" i="4"/>
  <c r="G1137" i="4"/>
  <c r="B1137" i="4"/>
  <c r="G1136" i="4"/>
  <c r="B1136" i="4"/>
  <c r="G1135" i="4"/>
  <c r="B1135" i="4"/>
  <c r="G1134" i="4"/>
  <c r="B1134" i="4"/>
  <c r="G1133" i="4"/>
  <c r="B1133" i="4"/>
  <c r="G1132" i="4"/>
  <c r="B1132" i="4"/>
  <c r="G1131" i="4"/>
  <c r="B1131" i="4"/>
  <c r="G1130" i="4"/>
  <c r="B1130" i="4"/>
  <c r="G1129" i="4"/>
  <c r="B1129" i="4"/>
  <c r="G1128" i="4"/>
  <c r="B1128" i="4"/>
  <c r="G1127" i="4"/>
  <c r="B1127" i="4"/>
  <c r="G1126" i="4"/>
  <c r="B1126" i="4"/>
  <c r="G1125" i="4"/>
  <c r="B1125" i="4"/>
  <c r="G1124" i="4"/>
  <c r="B1124" i="4"/>
  <c r="G1123" i="4"/>
  <c r="B1123" i="4"/>
  <c r="G1122" i="4"/>
  <c r="B1122" i="4"/>
  <c r="G1121" i="4"/>
  <c r="B1121" i="4"/>
  <c r="G1120" i="4"/>
  <c r="B1120" i="4"/>
  <c r="G1119" i="4"/>
  <c r="B1119" i="4"/>
  <c r="G1118" i="4"/>
  <c r="B1118" i="4"/>
  <c r="G1117" i="4"/>
  <c r="B1117" i="4"/>
  <c r="G1116" i="4"/>
  <c r="B1116" i="4"/>
  <c r="G1115" i="4"/>
  <c r="B1115" i="4"/>
  <c r="G1114" i="4"/>
  <c r="B1114" i="4"/>
  <c r="G1113" i="4"/>
  <c r="B1113" i="4"/>
  <c r="G1112" i="4"/>
  <c r="B1112" i="4"/>
  <c r="G1111" i="4"/>
  <c r="B1111" i="4"/>
  <c r="G1110" i="4"/>
  <c r="B1110" i="4"/>
  <c r="G1109" i="4"/>
  <c r="B1109" i="4"/>
  <c r="G1108" i="4"/>
  <c r="B1108" i="4"/>
  <c r="G1107" i="4"/>
  <c r="B1107" i="4"/>
  <c r="G1106" i="4"/>
  <c r="B1106" i="4"/>
  <c r="G1105" i="4"/>
  <c r="B1105" i="4"/>
  <c r="G1104" i="4"/>
  <c r="B1104" i="4"/>
  <c r="G1103" i="4"/>
  <c r="B1103" i="4"/>
  <c r="G1102" i="4"/>
  <c r="B1102" i="4"/>
  <c r="G1101" i="4"/>
  <c r="B1101" i="4"/>
  <c r="G1100" i="4"/>
  <c r="B1100" i="4"/>
  <c r="G1099" i="4"/>
  <c r="B1099" i="4"/>
  <c r="G1098" i="4"/>
  <c r="B1098" i="4"/>
  <c r="G1097" i="4"/>
  <c r="B1097" i="4"/>
  <c r="G1096" i="4"/>
  <c r="B1096" i="4"/>
  <c r="G1095" i="4"/>
  <c r="B1095" i="4"/>
  <c r="G1094" i="4"/>
  <c r="B1094" i="4"/>
  <c r="G1093" i="4"/>
  <c r="B1093" i="4"/>
  <c r="G1092" i="4"/>
  <c r="B1092" i="4"/>
  <c r="G1091" i="4"/>
  <c r="B1091" i="4"/>
  <c r="G1090" i="4"/>
  <c r="B1090" i="4"/>
  <c r="G1089" i="4"/>
  <c r="B1089" i="4"/>
  <c r="G1088" i="4"/>
  <c r="B1088" i="4"/>
  <c r="G1087" i="4"/>
  <c r="B1087" i="4"/>
  <c r="G1086" i="4"/>
  <c r="B1086" i="4"/>
  <c r="G1085" i="4"/>
  <c r="B1085" i="4"/>
  <c r="G1084" i="4"/>
  <c r="B1084" i="4"/>
  <c r="G1083" i="4"/>
  <c r="B1083" i="4"/>
  <c r="G1082" i="4"/>
  <c r="B1082" i="4"/>
  <c r="G1081" i="4"/>
  <c r="B1081" i="4"/>
  <c r="G1080" i="4"/>
  <c r="B1080" i="4"/>
  <c r="G1079" i="4"/>
  <c r="B1079" i="4"/>
  <c r="G1078" i="4"/>
  <c r="B1078" i="4"/>
  <c r="G1077" i="4"/>
  <c r="B1077" i="4"/>
  <c r="G1076" i="4"/>
  <c r="B1076" i="4"/>
  <c r="G1075" i="4"/>
  <c r="B1075" i="4"/>
  <c r="G1074" i="4"/>
  <c r="B1074" i="4"/>
  <c r="G1073" i="4"/>
  <c r="B1073" i="4"/>
  <c r="G1072" i="4"/>
  <c r="B1072" i="4"/>
  <c r="G1071" i="4"/>
  <c r="B1071" i="4"/>
  <c r="G1070" i="4"/>
  <c r="B1070" i="4"/>
  <c r="G1069" i="4"/>
  <c r="B1069" i="4"/>
  <c r="G1068" i="4"/>
  <c r="B1068" i="4"/>
  <c r="G1067" i="4"/>
  <c r="B1067" i="4"/>
  <c r="G1066" i="4"/>
  <c r="B1066" i="4"/>
  <c r="G1065" i="4"/>
  <c r="B1065" i="4"/>
  <c r="G1064" i="4"/>
  <c r="B1064" i="4"/>
  <c r="G1063" i="4"/>
  <c r="B1063" i="4"/>
  <c r="G1062" i="4"/>
  <c r="B1062" i="4"/>
  <c r="G1061" i="4"/>
  <c r="B1061" i="4"/>
  <c r="G1060" i="4"/>
  <c r="B1060" i="4"/>
  <c r="G1059" i="4"/>
  <c r="B1059" i="4"/>
  <c r="G1058" i="4"/>
  <c r="B1058" i="4"/>
  <c r="G1057" i="4"/>
  <c r="B1057" i="4"/>
  <c r="G1056" i="4"/>
  <c r="B1056" i="4"/>
  <c r="G1055" i="4"/>
  <c r="B1055" i="4"/>
  <c r="G1054" i="4"/>
  <c r="B1054" i="4"/>
  <c r="G1053" i="4"/>
  <c r="B1053" i="4"/>
  <c r="G1052" i="4"/>
  <c r="B1052" i="4"/>
  <c r="G1051" i="4"/>
  <c r="B1051" i="4"/>
  <c r="G1050" i="4"/>
  <c r="B1050" i="4"/>
  <c r="G1049" i="4"/>
  <c r="B1049" i="4"/>
  <c r="G1048" i="4"/>
  <c r="B1048" i="4"/>
  <c r="G1047" i="4"/>
  <c r="B1047" i="4"/>
  <c r="G1046" i="4"/>
  <c r="B1046" i="4"/>
  <c r="G1045" i="4"/>
  <c r="B1045" i="4"/>
  <c r="G1044" i="4"/>
  <c r="B1044" i="4"/>
  <c r="G1043" i="4"/>
  <c r="B1043" i="4"/>
  <c r="G1042" i="4"/>
  <c r="B1042" i="4"/>
  <c r="G1041" i="4"/>
  <c r="B1041" i="4"/>
  <c r="G1040" i="4"/>
  <c r="B1040" i="4"/>
  <c r="G1039" i="4"/>
  <c r="B1039" i="4"/>
  <c r="G1038" i="4"/>
  <c r="B1038" i="4"/>
  <c r="G1037" i="4"/>
  <c r="B1037" i="4"/>
  <c r="G1036" i="4"/>
  <c r="B1036" i="4"/>
  <c r="G1035" i="4"/>
  <c r="B1035" i="4"/>
  <c r="G1034" i="4"/>
  <c r="B1034" i="4"/>
  <c r="G1033" i="4"/>
  <c r="B1033" i="4"/>
  <c r="G1032" i="4"/>
  <c r="B1032" i="4"/>
  <c r="G1031" i="4"/>
  <c r="B1031" i="4"/>
  <c r="G1030" i="4"/>
  <c r="B1030" i="4"/>
  <c r="G1029" i="4"/>
  <c r="B1029" i="4"/>
  <c r="G1028" i="4"/>
  <c r="B1028" i="4"/>
  <c r="G1027" i="4"/>
  <c r="B1027" i="4"/>
  <c r="G1026" i="4"/>
  <c r="B1026" i="4"/>
  <c r="G1025" i="4"/>
  <c r="B1025" i="4"/>
  <c r="G1024" i="4"/>
  <c r="B1024" i="4"/>
  <c r="G1023" i="4"/>
  <c r="B1023" i="4"/>
  <c r="G1022" i="4"/>
  <c r="B1022" i="4"/>
  <c r="G1021" i="4"/>
  <c r="B1021" i="4"/>
  <c r="G1020" i="4"/>
  <c r="B1020" i="4"/>
  <c r="G1019" i="4"/>
  <c r="B1019" i="4"/>
  <c r="G1018" i="4"/>
  <c r="B1018" i="4"/>
  <c r="G1017" i="4"/>
  <c r="B1017" i="4"/>
  <c r="G1016" i="4"/>
  <c r="B1016" i="4"/>
  <c r="G1015" i="4"/>
  <c r="B1015" i="4"/>
  <c r="G1014" i="4"/>
  <c r="B1014" i="4"/>
  <c r="G1013" i="4"/>
  <c r="B1013" i="4"/>
  <c r="G1012" i="4"/>
  <c r="B1012" i="4"/>
  <c r="G1011" i="4"/>
  <c r="B1011" i="4"/>
  <c r="G1010" i="4"/>
  <c r="B1010" i="4"/>
  <c r="G1009" i="4"/>
  <c r="B1009" i="4"/>
  <c r="G1008" i="4"/>
  <c r="B1008" i="4"/>
  <c r="G1007" i="4"/>
  <c r="B1007" i="4"/>
  <c r="G1006" i="4"/>
  <c r="B1006" i="4"/>
  <c r="G1005" i="4"/>
  <c r="B1005" i="4"/>
  <c r="G1004" i="4"/>
  <c r="B1004" i="4"/>
  <c r="G1003" i="4"/>
  <c r="B1003" i="4"/>
  <c r="G1002" i="4"/>
  <c r="B1002" i="4"/>
  <c r="G1001" i="4"/>
  <c r="B1001" i="4"/>
  <c r="G1000" i="4"/>
  <c r="B1000" i="4"/>
  <c r="G999" i="4"/>
  <c r="B999" i="4"/>
  <c r="G998" i="4"/>
  <c r="B998" i="4"/>
  <c r="G997" i="4"/>
  <c r="B997" i="4"/>
  <c r="G996" i="4"/>
  <c r="B996" i="4"/>
  <c r="G995" i="4"/>
  <c r="B995" i="4"/>
  <c r="G994" i="4"/>
  <c r="B994" i="4"/>
  <c r="G993" i="4"/>
  <c r="B993" i="4"/>
  <c r="G992" i="4"/>
  <c r="B992" i="4"/>
  <c r="G991" i="4"/>
  <c r="B991" i="4"/>
  <c r="G990" i="4"/>
  <c r="B990" i="4"/>
  <c r="G989" i="4"/>
  <c r="B989" i="4"/>
  <c r="G988" i="4"/>
  <c r="B988" i="4"/>
  <c r="G987" i="4"/>
  <c r="B987" i="4"/>
  <c r="G986" i="4"/>
  <c r="B986" i="4"/>
  <c r="G985" i="4"/>
  <c r="B985" i="4"/>
  <c r="G984" i="4"/>
  <c r="B984" i="4"/>
  <c r="G983" i="4"/>
  <c r="B983" i="4"/>
  <c r="G982" i="4"/>
  <c r="B982" i="4"/>
  <c r="G981" i="4"/>
  <c r="B981" i="4"/>
  <c r="G980" i="4"/>
  <c r="B980" i="4"/>
  <c r="G979" i="4"/>
  <c r="B979" i="4"/>
  <c r="G978" i="4"/>
  <c r="B978" i="4"/>
  <c r="G977" i="4"/>
  <c r="B977" i="4"/>
  <c r="G976" i="4"/>
  <c r="B976" i="4"/>
  <c r="G975" i="4"/>
  <c r="B975" i="4"/>
  <c r="G974" i="4"/>
  <c r="B974" i="4"/>
  <c r="G973" i="4"/>
  <c r="B973" i="4"/>
  <c r="G972" i="4"/>
  <c r="B972" i="4"/>
  <c r="G971" i="4"/>
  <c r="B971" i="4"/>
  <c r="G970" i="4"/>
  <c r="B970" i="4"/>
  <c r="G969" i="4"/>
  <c r="B969" i="4"/>
  <c r="G968" i="4"/>
  <c r="B968" i="4"/>
  <c r="G967" i="4"/>
  <c r="B967" i="4"/>
  <c r="G966" i="4"/>
  <c r="B966" i="4"/>
  <c r="G965" i="4"/>
  <c r="B965" i="4"/>
  <c r="G964" i="4"/>
  <c r="B964" i="4"/>
  <c r="G963" i="4"/>
  <c r="B963" i="4"/>
  <c r="G962" i="4"/>
  <c r="B962" i="4"/>
  <c r="G961" i="4"/>
  <c r="B961" i="4"/>
  <c r="G960" i="4"/>
  <c r="B960" i="4"/>
  <c r="G959" i="4"/>
  <c r="B959" i="4"/>
  <c r="G958" i="4"/>
  <c r="B958" i="4"/>
  <c r="G957" i="4"/>
  <c r="B957" i="4"/>
  <c r="G956" i="4"/>
  <c r="B956" i="4"/>
  <c r="G955" i="4"/>
  <c r="B955" i="4"/>
  <c r="G954" i="4"/>
  <c r="B954" i="4"/>
  <c r="G953" i="4"/>
  <c r="B953" i="4"/>
  <c r="G952" i="4"/>
  <c r="B952" i="4"/>
  <c r="G951" i="4"/>
  <c r="B951" i="4"/>
  <c r="G950" i="4"/>
  <c r="B950" i="4"/>
  <c r="G949" i="4"/>
  <c r="B949" i="4"/>
  <c r="G948" i="4"/>
  <c r="B948" i="4"/>
  <c r="G947" i="4"/>
  <c r="B947" i="4"/>
  <c r="G946" i="4"/>
  <c r="B946" i="4"/>
  <c r="G945" i="4"/>
  <c r="B945" i="4"/>
  <c r="G944" i="4"/>
  <c r="B944" i="4"/>
  <c r="G943" i="4"/>
  <c r="B943" i="4"/>
  <c r="G942" i="4"/>
  <c r="B942" i="4"/>
  <c r="G941" i="4"/>
  <c r="B941" i="4"/>
  <c r="G940" i="4"/>
  <c r="B940" i="4"/>
  <c r="G939" i="4"/>
  <c r="B939" i="4"/>
  <c r="G938" i="4"/>
  <c r="B938" i="4"/>
  <c r="G937" i="4"/>
  <c r="B937" i="4"/>
  <c r="G936" i="4"/>
  <c r="B936" i="4"/>
  <c r="G935" i="4"/>
  <c r="B935" i="4"/>
  <c r="G934" i="4"/>
  <c r="B934" i="4"/>
  <c r="G933" i="4"/>
  <c r="B933" i="4"/>
  <c r="G932" i="4"/>
  <c r="B932" i="4"/>
  <c r="G931" i="4"/>
  <c r="B931" i="4"/>
  <c r="G930" i="4"/>
  <c r="B930" i="4"/>
  <c r="G929" i="4"/>
  <c r="B929" i="4"/>
  <c r="G928" i="4"/>
  <c r="B928" i="4"/>
  <c r="G927" i="4"/>
  <c r="B927" i="4"/>
  <c r="G926" i="4"/>
  <c r="B926" i="4"/>
  <c r="G925" i="4"/>
  <c r="B925" i="4"/>
  <c r="G924" i="4"/>
  <c r="B924" i="4"/>
  <c r="G923" i="4"/>
  <c r="B923" i="4"/>
  <c r="G922" i="4"/>
  <c r="B922" i="4"/>
  <c r="G921" i="4"/>
  <c r="B921" i="4"/>
  <c r="G920" i="4"/>
  <c r="B920" i="4"/>
  <c r="I919" i="4"/>
  <c r="G919" i="4"/>
  <c r="B919" i="4"/>
  <c r="G918" i="4"/>
  <c r="B918" i="4"/>
  <c r="G917" i="4"/>
  <c r="B917" i="4"/>
  <c r="G916" i="4"/>
  <c r="B916" i="4"/>
  <c r="G915" i="4"/>
  <c r="B915" i="4"/>
  <c r="G914" i="4"/>
  <c r="B914" i="4"/>
  <c r="G913" i="4"/>
  <c r="B913" i="4"/>
  <c r="G912" i="4"/>
  <c r="B912" i="4"/>
  <c r="G911" i="4"/>
  <c r="B911" i="4"/>
  <c r="G910" i="4"/>
  <c r="B910" i="4"/>
  <c r="G909" i="4"/>
  <c r="B909" i="4"/>
  <c r="G908" i="4"/>
  <c r="B908" i="4"/>
  <c r="G907" i="4"/>
  <c r="B907" i="4"/>
  <c r="G906" i="4"/>
  <c r="B906" i="4"/>
  <c r="G905" i="4"/>
  <c r="B905" i="4"/>
  <c r="G904" i="4"/>
  <c r="B904" i="4"/>
  <c r="G903" i="4"/>
  <c r="B903" i="4"/>
  <c r="G902" i="4"/>
  <c r="B902" i="4"/>
  <c r="G901" i="4"/>
  <c r="B901" i="4"/>
  <c r="G900" i="4"/>
  <c r="B900" i="4"/>
  <c r="G899" i="4"/>
  <c r="B899" i="4"/>
  <c r="G898" i="4"/>
  <c r="B898" i="4"/>
  <c r="G897" i="4"/>
  <c r="B897" i="4"/>
  <c r="G896" i="4"/>
  <c r="B896" i="4"/>
  <c r="G895" i="4"/>
  <c r="B895" i="4"/>
  <c r="G894" i="4"/>
  <c r="B894" i="4"/>
  <c r="G893" i="4"/>
  <c r="B893" i="4"/>
  <c r="G892" i="4"/>
  <c r="B892" i="4"/>
  <c r="G891" i="4"/>
  <c r="B891" i="4"/>
  <c r="G890" i="4"/>
  <c r="B890" i="4"/>
  <c r="G889" i="4"/>
  <c r="B889" i="4"/>
  <c r="G888" i="4"/>
  <c r="B888" i="4"/>
  <c r="G887" i="4"/>
  <c r="B887" i="4"/>
  <c r="G886" i="4"/>
  <c r="B886" i="4"/>
  <c r="G885" i="4"/>
  <c r="B885" i="4"/>
  <c r="G884" i="4"/>
  <c r="B884" i="4"/>
  <c r="G883" i="4"/>
  <c r="B883" i="4"/>
  <c r="G882" i="4"/>
  <c r="B882" i="4"/>
  <c r="G881" i="4"/>
  <c r="B881" i="4"/>
  <c r="G880" i="4"/>
  <c r="B880" i="4"/>
  <c r="G879" i="4"/>
  <c r="B879" i="4"/>
  <c r="G878" i="4"/>
  <c r="B878" i="4"/>
  <c r="G877" i="4"/>
  <c r="B877" i="4"/>
  <c r="G876" i="4"/>
  <c r="B876" i="4"/>
  <c r="G875" i="4"/>
  <c r="B875" i="4"/>
  <c r="G874" i="4"/>
  <c r="B874" i="4"/>
  <c r="G873" i="4"/>
  <c r="B873" i="4"/>
  <c r="G872" i="4"/>
  <c r="B872" i="4"/>
  <c r="G871" i="4"/>
  <c r="B871" i="4"/>
  <c r="G870" i="4"/>
  <c r="B870" i="4"/>
  <c r="G869" i="4"/>
  <c r="B869" i="4"/>
  <c r="G868" i="4"/>
  <c r="B868" i="4"/>
  <c r="G867" i="4"/>
  <c r="B867" i="4"/>
  <c r="G866" i="4"/>
  <c r="B866" i="4"/>
  <c r="G865" i="4"/>
  <c r="B865" i="4"/>
  <c r="G864" i="4"/>
  <c r="B864" i="4"/>
  <c r="G863" i="4"/>
  <c r="B863" i="4"/>
  <c r="G862" i="4"/>
  <c r="B862" i="4"/>
  <c r="G861" i="4"/>
  <c r="B861" i="4"/>
  <c r="G860" i="4"/>
  <c r="B860" i="4"/>
  <c r="G859" i="4"/>
  <c r="B859" i="4"/>
  <c r="G858" i="4"/>
  <c r="B858" i="4"/>
  <c r="G857" i="4"/>
  <c r="B857" i="4"/>
  <c r="G856" i="4"/>
  <c r="B856" i="4"/>
  <c r="G855" i="4"/>
  <c r="B855" i="4"/>
  <c r="G854" i="4"/>
  <c r="B854" i="4"/>
  <c r="G853" i="4"/>
  <c r="B853" i="4"/>
  <c r="G852" i="4"/>
  <c r="B852" i="4"/>
  <c r="G851" i="4"/>
  <c r="B851" i="4"/>
  <c r="G850" i="4"/>
  <c r="B850" i="4"/>
  <c r="G849" i="4"/>
  <c r="B849" i="4"/>
  <c r="G848" i="4"/>
  <c r="B848" i="4"/>
  <c r="G847" i="4"/>
  <c r="B847" i="4"/>
  <c r="G846" i="4"/>
  <c r="B846" i="4"/>
  <c r="G845" i="4"/>
  <c r="B845" i="4"/>
  <c r="G844" i="4"/>
  <c r="B844" i="4"/>
  <c r="G843" i="4"/>
  <c r="B843" i="4"/>
  <c r="G842" i="4"/>
  <c r="B842" i="4"/>
  <c r="G841" i="4"/>
  <c r="B841" i="4"/>
  <c r="G840" i="4"/>
  <c r="B840" i="4"/>
  <c r="G839" i="4"/>
  <c r="B839" i="4"/>
  <c r="G838" i="4"/>
  <c r="B838" i="4"/>
  <c r="G837" i="4"/>
  <c r="B837" i="4"/>
  <c r="G836" i="4"/>
  <c r="B836" i="4"/>
  <c r="G835" i="4"/>
  <c r="B835" i="4"/>
  <c r="G834" i="4"/>
  <c r="B834" i="4"/>
  <c r="G833" i="4"/>
  <c r="B833" i="4"/>
  <c r="G832" i="4"/>
  <c r="B832" i="4"/>
  <c r="G831" i="4"/>
  <c r="B831" i="4"/>
  <c r="G830" i="4"/>
  <c r="B830" i="4"/>
  <c r="G829" i="4"/>
  <c r="B829" i="4"/>
  <c r="G828" i="4"/>
  <c r="B828" i="4"/>
  <c r="G827" i="4"/>
  <c r="B827" i="4"/>
  <c r="G826" i="4"/>
  <c r="B826" i="4"/>
  <c r="G825" i="4"/>
  <c r="B825" i="4"/>
  <c r="G824" i="4"/>
  <c r="B824" i="4"/>
  <c r="G823" i="4"/>
  <c r="B823" i="4"/>
  <c r="G822" i="4"/>
  <c r="B822" i="4"/>
  <c r="G821" i="4"/>
  <c r="B821" i="4"/>
  <c r="G820" i="4"/>
  <c r="B820" i="4"/>
  <c r="G819" i="4"/>
  <c r="B819" i="4"/>
  <c r="G818" i="4"/>
  <c r="B818" i="4"/>
  <c r="G817" i="4"/>
  <c r="B817" i="4"/>
  <c r="G816" i="4"/>
  <c r="B816" i="4"/>
  <c r="G815" i="4"/>
  <c r="B815" i="4"/>
  <c r="G814" i="4"/>
  <c r="B814" i="4"/>
  <c r="G813" i="4"/>
  <c r="B813" i="4"/>
  <c r="G812" i="4"/>
  <c r="B812" i="4"/>
  <c r="G811" i="4"/>
  <c r="B811" i="4"/>
  <c r="G810" i="4"/>
  <c r="B810" i="4"/>
  <c r="G809" i="4"/>
  <c r="B809" i="4"/>
  <c r="G808" i="4"/>
  <c r="B808" i="4"/>
  <c r="G807" i="4"/>
  <c r="B807" i="4"/>
  <c r="G806" i="4"/>
  <c r="B806" i="4"/>
  <c r="G805" i="4"/>
  <c r="B805" i="4"/>
  <c r="G804" i="4"/>
  <c r="B804" i="4"/>
  <c r="G803" i="4"/>
  <c r="B803" i="4"/>
  <c r="G802" i="4"/>
  <c r="B802" i="4"/>
  <c r="G801" i="4"/>
  <c r="B801" i="4"/>
  <c r="G800" i="4"/>
  <c r="B800" i="4"/>
  <c r="G799" i="4"/>
  <c r="B799" i="4"/>
  <c r="G798" i="4"/>
  <c r="B798" i="4"/>
  <c r="G797" i="4"/>
  <c r="B797" i="4"/>
  <c r="G796" i="4"/>
  <c r="B796" i="4"/>
  <c r="G795" i="4"/>
  <c r="B795" i="4"/>
  <c r="G794" i="4"/>
  <c r="B794" i="4"/>
  <c r="G793" i="4"/>
  <c r="B793" i="4"/>
  <c r="G792" i="4"/>
  <c r="B792" i="4"/>
  <c r="G791" i="4"/>
  <c r="B791" i="4"/>
  <c r="G790" i="4"/>
  <c r="B790" i="4"/>
  <c r="G789" i="4"/>
  <c r="B789" i="4"/>
  <c r="G788" i="4"/>
  <c r="B788" i="4"/>
  <c r="G787" i="4"/>
  <c r="B787" i="4"/>
  <c r="G786" i="4"/>
  <c r="B786" i="4"/>
  <c r="G785" i="4"/>
  <c r="B785" i="4"/>
  <c r="G784" i="4"/>
  <c r="B784" i="4"/>
  <c r="G783" i="4"/>
  <c r="B783" i="4"/>
  <c r="G782" i="4"/>
  <c r="B782" i="4"/>
  <c r="G781" i="4"/>
  <c r="B781" i="4"/>
  <c r="G780" i="4"/>
  <c r="B780" i="4"/>
  <c r="G779" i="4"/>
  <c r="B779" i="4"/>
  <c r="G778" i="4"/>
  <c r="B778" i="4"/>
  <c r="G777" i="4"/>
  <c r="B777" i="4"/>
  <c r="G776" i="4"/>
  <c r="B776" i="4"/>
  <c r="G775" i="4"/>
  <c r="B775" i="4"/>
  <c r="G774" i="4"/>
  <c r="B774" i="4"/>
  <c r="G773" i="4"/>
  <c r="B773" i="4"/>
  <c r="G772" i="4"/>
  <c r="B772" i="4"/>
  <c r="G771" i="4"/>
  <c r="B771" i="4"/>
  <c r="G770" i="4"/>
  <c r="B770" i="4"/>
  <c r="G769" i="4"/>
  <c r="B769" i="4"/>
  <c r="G768" i="4"/>
  <c r="B768" i="4"/>
  <c r="G767" i="4"/>
  <c r="B767" i="4"/>
  <c r="G766" i="4"/>
  <c r="B766" i="4"/>
  <c r="G765" i="4"/>
  <c r="B765" i="4"/>
  <c r="G764" i="4"/>
  <c r="B764" i="4"/>
  <c r="G763" i="4"/>
  <c r="B763" i="4"/>
  <c r="G762" i="4"/>
  <c r="B762" i="4"/>
  <c r="G761" i="4"/>
  <c r="B761" i="4"/>
  <c r="G760" i="4"/>
  <c r="B760" i="4"/>
  <c r="G759" i="4"/>
  <c r="B759" i="4"/>
  <c r="G758" i="4"/>
  <c r="B758" i="4"/>
  <c r="G757" i="4"/>
  <c r="B757" i="4"/>
  <c r="G756" i="4"/>
  <c r="B756" i="4"/>
  <c r="G755" i="4"/>
  <c r="B755" i="4"/>
  <c r="G754" i="4"/>
  <c r="B754" i="4"/>
  <c r="G753" i="4"/>
  <c r="B753" i="4"/>
  <c r="G752" i="4"/>
  <c r="B752" i="4"/>
  <c r="G751" i="4"/>
  <c r="B751" i="4"/>
  <c r="G750" i="4"/>
  <c r="B750" i="4"/>
  <c r="G749" i="4"/>
  <c r="B749" i="4"/>
  <c r="G748" i="4"/>
  <c r="B748" i="4"/>
  <c r="G747" i="4"/>
  <c r="B747" i="4"/>
  <c r="G746" i="4"/>
  <c r="B746" i="4"/>
  <c r="G745" i="4"/>
  <c r="B745" i="4"/>
  <c r="G744" i="4"/>
  <c r="B744" i="4"/>
  <c r="G743" i="4"/>
  <c r="B743" i="4"/>
  <c r="G742" i="4"/>
  <c r="B742" i="4"/>
  <c r="G741" i="4"/>
  <c r="B741" i="4"/>
  <c r="G740" i="4"/>
  <c r="B740" i="4"/>
  <c r="G739" i="4"/>
  <c r="B739" i="4"/>
  <c r="G738" i="4"/>
  <c r="B738" i="4"/>
  <c r="G737" i="4"/>
  <c r="B737" i="4"/>
  <c r="G736" i="4"/>
  <c r="B736" i="4"/>
  <c r="G735" i="4"/>
  <c r="B735" i="4"/>
  <c r="G734" i="4"/>
  <c r="B734" i="4"/>
  <c r="G733" i="4"/>
  <c r="B733" i="4"/>
  <c r="G732" i="4"/>
  <c r="B732" i="4"/>
  <c r="G731" i="4"/>
  <c r="B731" i="4"/>
  <c r="G730" i="4"/>
  <c r="B730" i="4"/>
  <c r="G729" i="4"/>
  <c r="B729" i="4"/>
  <c r="G728" i="4"/>
  <c r="B728" i="4"/>
  <c r="G727" i="4"/>
  <c r="B727" i="4"/>
  <c r="G726" i="4"/>
  <c r="B726" i="4"/>
  <c r="G725" i="4"/>
  <c r="B725" i="4"/>
  <c r="G724" i="4"/>
  <c r="B724" i="4"/>
  <c r="G723" i="4"/>
  <c r="B723" i="4"/>
  <c r="G722" i="4"/>
  <c r="B722" i="4"/>
  <c r="G721" i="4"/>
  <c r="B721" i="4"/>
  <c r="G720" i="4"/>
  <c r="B720" i="4"/>
  <c r="G719" i="4"/>
  <c r="B719" i="4"/>
  <c r="G718" i="4"/>
  <c r="B718" i="4"/>
  <c r="G717" i="4"/>
  <c r="B717" i="4"/>
  <c r="G716" i="4"/>
  <c r="B716" i="4"/>
  <c r="G715" i="4"/>
  <c r="B715" i="4"/>
  <c r="G714" i="4"/>
  <c r="B714" i="4"/>
  <c r="G713" i="4"/>
  <c r="B713" i="4"/>
  <c r="G712" i="4"/>
  <c r="B712" i="4"/>
  <c r="G711" i="4"/>
  <c r="B711" i="4"/>
  <c r="G710" i="4"/>
  <c r="B710" i="4"/>
  <c r="G709" i="4"/>
  <c r="B709" i="4"/>
  <c r="G708" i="4"/>
  <c r="B708" i="4"/>
  <c r="G707" i="4"/>
  <c r="B707" i="4"/>
  <c r="G706" i="4"/>
  <c r="B706" i="4"/>
  <c r="G705" i="4"/>
  <c r="B705" i="4"/>
  <c r="G704" i="4"/>
  <c r="B704" i="4"/>
  <c r="G703" i="4"/>
  <c r="B703" i="4"/>
  <c r="G702" i="4"/>
  <c r="B702" i="4"/>
  <c r="G701" i="4"/>
  <c r="B701" i="4"/>
  <c r="G700" i="4"/>
  <c r="B700" i="4"/>
  <c r="G699" i="4"/>
  <c r="B699" i="4"/>
  <c r="G698" i="4"/>
  <c r="B698" i="4"/>
  <c r="G697" i="4"/>
  <c r="B697" i="4"/>
  <c r="G696" i="4"/>
  <c r="B696" i="4"/>
  <c r="G695" i="4"/>
  <c r="B695" i="4"/>
  <c r="G694" i="4"/>
  <c r="B694" i="4"/>
  <c r="G693" i="4"/>
  <c r="B693" i="4"/>
  <c r="G692" i="4"/>
  <c r="B692" i="4"/>
  <c r="G691" i="4"/>
  <c r="B691" i="4"/>
  <c r="G690" i="4"/>
  <c r="B690" i="4"/>
  <c r="G689" i="4"/>
  <c r="B689" i="4"/>
  <c r="G688" i="4"/>
  <c r="B688" i="4"/>
  <c r="G687" i="4"/>
  <c r="B687" i="4"/>
  <c r="G686" i="4"/>
  <c r="B686" i="4"/>
  <c r="G685" i="4"/>
  <c r="B685" i="4"/>
  <c r="G684" i="4"/>
  <c r="B684" i="4"/>
  <c r="G683" i="4"/>
  <c r="B683" i="4"/>
  <c r="G682" i="4"/>
  <c r="B682" i="4"/>
  <c r="G681" i="4"/>
  <c r="B681" i="4"/>
  <c r="G680" i="4"/>
  <c r="B680" i="4"/>
  <c r="G679" i="4"/>
  <c r="B679" i="4"/>
  <c r="G678" i="4"/>
  <c r="B678" i="4"/>
  <c r="G677" i="4"/>
  <c r="B677" i="4"/>
  <c r="G676" i="4"/>
  <c r="B676" i="4"/>
  <c r="G675" i="4"/>
  <c r="B675" i="4"/>
  <c r="G674" i="4"/>
  <c r="B674" i="4"/>
  <c r="G673" i="4"/>
  <c r="B673" i="4"/>
  <c r="G672" i="4"/>
  <c r="B672" i="4"/>
  <c r="G671" i="4"/>
  <c r="B671" i="4"/>
  <c r="G670" i="4"/>
  <c r="B670" i="4"/>
  <c r="G669" i="4"/>
  <c r="B669" i="4"/>
  <c r="G668" i="4"/>
  <c r="B668" i="4"/>
  <c r="G667" i="4"/>
  <c r="B667" i="4"/>
  <c r="G666" i="4"/>
  <c r="B666" i="4"/>
  <c r="G665" i="4"/>
  <c r="B665" i="4"/>
  <c r="G664" i="4"/>
  <c r="B664" i="4"/>
  <c r="G663" i="4"/>
  <c r="B663" i="4"/>
  <c r="G662" i="4"/>
  <c r="B662" i="4"/>
  <c r="G661" i="4"/>
  <c r="B661" i="4"/>
  <c r="G660" i="4"/>
  <c r="B660" i="4"/>
  <c r="G659" i="4"/>
  <c r="B659" i="4"/>
  <c r="G658" i="4"/>
  <c r="B658" i="4"/>
  <c r="G657" i="4"/>
  <c r="B657" i="4"/>
  <c r="G656" i="4"/>
  <c r="B656" i="4"/>
  <c r="G655" i="4"/>
  <c r="B655" i="4"/>
  <c r="G654" i="4"/>
  <c r="B654" i="4"/>
  <c r="G653" i="4"/>
  <c r="B653" i="4"/>
  <c r="G652" i="4"/>
  <c r="B652" i="4"/>
  <c r="G651" i="4"/>
  <c r="B651" i="4"/>
  <c r="G650" i="4"/>
  <c r="B650" i="4"/>
  <c r="G649" i="4"/>
  <c r="B649" i="4"/>
  <c r="G648" i="4"/>
  <c r="B648" i="4"/>
  <c r="G647" i="4"/>
  <c r="B647" i="4"/>
  <c r="I450" i="4"/>
  <c r="I263" i="4"/>
  <c r="N263" i="4" s="1"/>
  <c r="I186" i="4"/>
  <c r="I122" i="4"/>
  <c r="I62" i="4"/>
  <c r="H62" i="4" s="1"/>
  <c r="B46" i="4"/>
  <c r="G45" i="4"/>
  <c r="F45" i="4"/>
  <c r="E45" i="4"/>
  <c r="D45" i="4"/>
  <c r="C45" i="4"/>
  <c r="B45" i="4"/>
  <c r="AA13" i="4"/>
  <c r="J11" i="4"/>
  <c r="O10" i="4"/>
  <c r="M9" i="4"/>
  <c r="L9" i="4"/>
  <c r="K9" i="4"/>
  <c r="F9" i="4"/>
  <c r="E9" i="4"/>
  <c r="D9" i="4"/>
  <c r="O8" i="4"/>
  <c r="Q5" i="4"/>
  <c r="L5" i="4"/>
  <c r="Q4" i="4"/>
  <c r="I4041" i="3"/>
  <c r="C4041" i="3"/>
  <c r="I4040" i="3"/>
  <c r="C4040" i="3"/>
  <c r="I4039" i="3"/>
  <c r="C4039" i="3"/>
  <c r="I4038" i="3"/>
  <c r="C4038" i="3"/>
  <c r="I4037" i="3"/>
  <c r="C4037" i="3"/>
  <c r="I4036" i="3"/>
  <c r="C4036" i="3"/>
  <c r="I4035" i="3"/>
  <c r="C4035" i="3"/>
  <c r="I4034" i="3"/>
  <c r="C4034" i="3"/>
  <c r="I4033" i="3"/>
  <c r="C4033" i="3"/>
  <c r="I4032" i="3"/>
  <c r="C4032" i="3"/>
  <c r="I4031" i="3"/>
  <c r="C4031" i="3"/>
  <c r="I4030" i="3"/>
  <c r="C4030" i="3"/>
  <c r="I4029" i="3"/>
  <c r="C4029" i="3"/>
  <c r="I4028" i="3"/>
  <c r="C4028" i="3"/>
  <c r="I4027" i="3"/>
  <c r="C4027" i="3"/>
  <c r="I4026" i="3"/>
  <c r="C4026" i="3"/>
  <c r="I4025" i="3"/>
  <c r="C4025" i="3"/>
  <c r="I4024" i="3"/>
  <c r="C4024" i="3"/>
  <c r="I4023" i="3"/>
  <c r="C4023" i="3"/>
  <c r="I4022" i="3"/>
  <c r="C4022" i="3"/>
  <c r="I4021" i="3"/>
  <c r="C4021" i="3"/>
  <c r="I4020" i="3"/>
  <c r="C4020" i="3"/>
  <c r="I4019" i="3"/>
  <c r="C4019" i="3"/>
  <c r="I4018" i="3"/>
  <c r="C4018" i="3"/>
  <c r="I4017" i="3"/>
  <c r="C4017" i="3"/>
  <c r="I4016" i="3"/>
  <c r="C4016" i="3"/>
  <c r="I4015" i="3"/>
  <c r="C4015" i="3"/>
  <c r="I4014" i="3"/>
  <c r="C4014" i="3"/>
  <c r="I4013" i="3"/>
  <c r="C4013" i="3"/>
  <c r="I4012" i="3"/>
  <c r="C4012" i="3"/>
  <c r="I4011" i="3"/>
  <c r="C4011" i="3"/>
  <c r="I4010" i="3"/>
  <c r="C4010" i="3"/>
  <c r="I4009" i="3"/>
  <c r="C4009" i="3"/>
  <c r="I4008" i="3"/>
  <c r="C4008" i="3"/>
  <c r="I4007" i="3"/>
  <c r="C4007" i="3"/>
  <c r="I4006" i="3"/>
  <c r="C4006" i="3"/>
  <c r="I4005" i="3"/>
  <c r="C4005" i="3"/>
  <c r="I4004" i="3"/>
  <c r="C4004" i="3"/>
  <c r="I4003" i="3"/>
  <c r="C4003" i="3"/>
  <c r="I4002" i="3"/>
  <c r="C4002" i="3"/>
  <c r="I4001" i="3"/>
  <c r="C4001" i="3"/>
  <c r="I4000" i="3"/>
  <c r="C4000" i="3"/>
  <c r="I3999" i="3"/>
  <c r="C3999" i="3"/>
  <c r="I3998" i="3"/>
  <c r="C3998" i="3"/>
  <c r="I3997" i="3"/>
  <c r="C3997" i="3"/>
  <c r="I3996" i="3"/>
  <c r="C3996" i="3"/>
  <c r="I3995" i="3"/>
  <c r="C3995" i="3"/>
  <c r="I3994" i="3"/>
  <c r="C3994" i="3"/>
  <c r="I3993" i="3"/>
  <c r="C3993" i="3"/>
  <c r="I3992" i="3"/>
  <c r="C3992" i="3"/>
  <c r="I3991" i="3"/>
  <c r="C3991" i="3"/>
  <c r="I3990" i="3"/>
  <c r="C3990" i="3"/>
  <c r="K3989" i="3"/>
  <c r="I3989" i="3"/>
  <c r="C3989" i="3"/>
  <c r="I3988" i="3"/>
  <c r="C3988" i="3"/>
  <c r="I3987" i="3"/>
  <c r="C3987" i="3"/>
  <c r="I3986" i="3"/>
  <c r="C3986" i="3"/>
  <c r="I3985" i="3"/>
  <c r="C3985" i="3"/>
  <c r="I3984" i="3"/>
  <c r="C3984" i="3"/>
  <c r="I3983" i="3"/>
  <c r="C3983" i="3"/>
  <c r="I3982" i="3"/>
  <c r="C3982" i="3"/>
  <c r="K3981" i="3"/>
  <c r="I3981" i="3"/>
  <c r="C3981" i="3"/>
  <c r="I3980" i="3"/>
  <c r="C3980" i="3"/>
  <c r="I3979" i="3"/>
  <c r="C3979" i="3"/>
  <c r="I3978" i="3"/>
  <c r="C3978" i="3"/>
  <c r="I3977" i="3"/>
  <c r="C3977" i="3"/>
  <c r="I3976" i="3"/>
  <c r="C3976" i="3"/>
  <c r="I3975" i="3"/>
  <c r="C3975" i="3"/>
  <c r="I3974" i="3"/>
  <c r="C3974" i="3"/>
  <c r="I3973" i="3"/>
  <c r="C3973" i="3"/>
  <c r="I3972" i="3"/>
  <c r="C3972" i="3"/>
  <c r="I3971" i="3"/>
  <c r="C3971" i="3"/>
  <c r="I3970" i="3"/>
  <c r="C3970" i="3"/>
  <c r="I3969" i="3"/>
  <c r="C3969" i="3"/>
  <c r="I3968" i="3"/>
  <c r="C3968" i="3"/>
  <c r="I3967" i="3"/>
  <c r="C3967" i="3"/>
  <c r="I3966" i="3"/>
  <c r="C3966" i="3"/>
  <c r="I3965" i="3"/>
  <c r="C3965" i="3"/>
  <c r="I3964" i="3"/>
  <c r="C3964" i="3"/>
  <c r="I3963" i="3"/>
  <c r="C3963" i="3"/>
  <c r="I3962" i="3"/>
  <c r="C3962" i="3"/>
  <c r="I3961" i="3"/>
  <c r="C3961" i="3"/>
  <c r="I3960" i="3"/>
  <c r="C3960" i="3"/>
  <c r="I3959" i="3"/>
  <c r="C3959" i="3"/>
  <c r="I3958" i="3"/>
  <c r="C3958" i="3"/>
  <c r="I3957" i="3"/>
  <c r="C3957" i="3"/>
  <c r="I3956" i="3"/>
  <c r="C3956" i="3"/>
  <c r="I3955" i="3"/>
  <c r="C3955" i="3"/>
  <c r="I3954" i="3"/>
  <c r="C3954" i="3"/>
  <c r="I3953" i="3"/>
  <c r="C3953" i="3"/>
  <c r="I3952" i="3"/>
  <c r="C3952" i="3"/>
  <c r="I3951" i="3"/>
  <c r="C3951" i="3"/>
  <c r="I3950" i="3"/>
  <c r="C3950" i="3"/>
  <c r="I3949" i="3"/>
  <c r="C3949" i="3"/>
  <c r="I3948" i="3"/>
  <c r="C3948" i="3"/>
  <c r="I3947" i="3"/>
  <c r="C3947" i="3"/>
  <c r="I3946" i="3"/>
  <c r="C3946" i="3"/>
  <c r="I3945" i="3"/>
  <c r="C3945" i="3"/>
  <c r="I3944" i="3"/>
  <c r="C3944" i="3"/>
  <c r="I3943" i="3"/>
  <c r="C3943" i="3"/>
  <c r="I3942" i="3"/>
  <c r="C3942" i="3"/>
  <c r="K3941" i="3"/>
  <c r="I3941" i="3"/>
  <c r="C3941" i="3"/>
  <c r="I3940" i="3"/>
  <c r="C3940" i="3"/>
  <c r="I3939" i="3"/>
  <c r="C3939" i="3"/>
  <c r="I3938" i="3"/>
  <c r="C3938" i="3"/>
  <c r="I3937" i="3"/>
  <c r="C3937" i="3"/>
  <c r="I3936" i="3"/>
  <c r="C3936" i="3"/>
  <c r="I3935" i="3"/>
  <c r="C3935" i="3"/>
  <c r="I3934" i="3"/>
  <c r="C3934" i="3"/>
  <c r="K3933" i="3"/>
  <c r="I3933" i="3"/>
  <c r="C3933" i="3"/>
  <c r="I3932" i="3"/>
  <c r="C3932" i="3"/>
  <c r="I3931" i="3"/>
  <c r="C3931" i="3"/>
  <c r="I3930" i="3"/>
  <c r="C3930" i="3"/>
  <c r="I3929" i="3"/>
  <c r="C3929" i="3"/>
  <c r="I3928" i="3"/>
  <c r="C3928" i="3"/>
  <c r="I3927" i="3"/>
  <c r="C3927" i="3"/>
  <c r="I3926" i="3"/>
  <c r="C3926" i="3"/>
  <c r="I3925" i="3"/>
  <c r="C3925" i="3"/>
  <c r="I3924" i="3"/>
  <c r="C3924" i="3"/>
  <c r="I3923" i="3"/>
  <c r="C3923" i="3"/>
  <c r="I3922" i="3"/>
  <c r="C3922" i="3"/>
  <c r="I3921" i="3"/>
  <c r="C3921" i="3"/>
  <c r="I3920" i="3"/>
  <c r="C3920" i="3"/>
  <c r="I3919" i="3"/>
  <c r="C3919" i="3"/>
  <c r="I3918" i="3"/>
  <c r="C3918" i="3"/>
  <c r="I3917" i="3"/>
  <c r="C3917" i="3"/>
  <c r="I3916" i="3"/>
  <c r="C3916" i="3"/>
  <c r="I3915" i="3"/>
  <c r="C3915" i="3"/>
  <c r="I3914" i="3"/>
  <c r="C3914" i="3"/>
  <c r="I3913" i="3"/>
  <c r="C3913" i="3"/>
  <c r="I3912" i="3"/>
  <c r="C3912" i="3"/>
  <c r="I3911" i="3"/>
  <c r="C3911" i="3"/>
  <c r="I3910" i="3"/>
  <c r="C3910" i="3"/>
  <c r="I3909" i="3"/>
  <c r="C3909" i="3"/>
  <c r="I3908" i="3"/>
  <c r="C3908" i="3"/>
  <c r="I3907" i="3"/>
  <c r="C3907" i="3"/>
  <c r="I3906" i="3"/>
  <c r="C3906" i="3"/>
  <c r="I3905" i="3"/>
  <c r="C3905" i="3"/>
  <c r="I3904" i="3"/>
  <c r="C3904" i="3"/>
  <c r="I3903" i="3"/>
  <c r="C3903" i="3"/>
  <c r="I3902" i="3"/>
  <c r="C3902" i="3"/>
  <c r="I3901" i="3"/>
  <c r="C3901" i="3"/>
  <c r="I3900" i="3"/>
  <c r="C3900" i="3"/>
  <c r="I3899" i="3"/>
  <c r="C3899" i="3"/>
  <c r="I3898" i="3"/>
  <c r="C3898" i="3"/>
  <c r="I3897" i="3"/>
  <c r="C3897" i="3"/>
  <c r="I3896" i="3"/>
  <c r="C3896" i="3"/>
  <c r="I3895" i="3"/>
  <c r="C3895" i="3"/>
  <c r="I3894" i="3"/>
  <c r="C3894" i="3"/>
  <c r="I3893" i="3"/>
  <c r="C3893" i="3"/>
  <c r="I3892" i="3"/>
  <c r="C3892" i="3"/>
  <c r="I3891" i="3"/>
  <c r="C3891" i="3"/>
  <c r="I3890" i="3"/>
  <c r="C3890" i="3"/>
  <c r="I3889" i="3"/>
  <c r="C3889" i="3"/>
  <c r="I3888" i="3"/>
  <c r="C3888" i="3"/>
  <c r="I3887" i="3"/>
  <c r="C3887" i="3"/>
  <c r="I3886" i="3"/>
  <c r="C3886" i="3"/>
  <c r="I3885" i="3"/>
  <c r="C3885" i="3"/>
  <c r="I3884" i="3"/>
  <c r="C3884" i="3"/>
  <c r="I3883" i="3"/>
  <c r="C3883" i="3"/>
  <c r="I3882" i="3"/>
  <c r="C3882" i="3"/>
  <c r="I3881" i="3"/>
  <c r="C3881" i="3"/>
  <c r="I3880" i="3"/>
  <c r="C3880" i="3"/>
  <c r="I3879" i="3"/>
  <c r="C3879" i="3"/>
  <c r="I3878" i="3"/>
  <c r="C3878" i="3"/>
  <c r="I3877" i="3"/>
  <c r="C3877" i="3"/>
  <c r="I3876" i="3"/>
  <c r="C3876" i="3"/>
  <c r="I3875" i="3"/>
  <c r="C3875" i="3"/>
  <c r="I3874" i="3"/>
  <c r="C3874" i="3"/>
  <c r="I3873" i="3"/>
  <c r="C3873" i="3"/>
  <c r="I3872" i="3"/>
  <c r="C3872" i="3"/>
  <c r="I3871" i="3"/>
  <c r="C3871" i="3"/>
  <c r="I3870" i="3"/>
  <c r="C3870" i="3"/>
  <c r="I3869" i="3"/>
  <c r="C3869" i="3"/>
  <c r="I3868" i="3"/>
  <c r="C3868" i="3"/>
  <c r="I3867" i="3"/>
  <c r="C3867" i="3"/>
  <c r="I3866" i="3"/>
  <c r="C3866" i="3"/>
  <c r="I3865" i="3"/>
  <c r="C3865" i="3"/>
  <c r="I3864" i="3"/>
  <c r="C3864" i="3"/>
  <c r="I3863" i="3"/>
  <c r="C3863" i="3"/>
  <c r="I3862" i="3"/>
  <c r="C3862" i="3"/>
  <c r="K3861" i="3"/>
  <c r="I3861" i="3"/>
  <c r="C3861" i="3"/>
  <c r="I3860" i="3"/>
  <c r="C3860" i="3"/>
  <c r="I3859" i="3"/>
  <c r="C3859" i="3"/>
  <c r="I3858" i="3"/>
  <c r="C3858" i="3"/>
  <c r="I3857" i="3"/>
  <c r="C3857" i="3"/>
  <c r="I3856" i="3"/>
  <c r="C3856" i="3"/>
  <c r="I3855" i="3"/>
  <c r="C3855" i="3"/>
  <c r="I3854" i="3"/>
  <c r="C3854" i="3"/>
  <c r="K3853" i="3"/>
  <c r="I3853" i="3"/>
  <c r="C3853" i="3"/>
  <c r="I3852" i="3"/>
  <c r="C3852" i="3"/>
  <c r="I3851" i="3"/>
  <c r="C3851" i="3"/>
  <c r="I3850" i="3"/>
  <c r="C3850" i="3"/>
  <c r="I3849" i="3"/>
  <c r="C3849" i="3"/>
  <c r="I3848" i="3"/>
  <c r="C3848" i="3"/>
  <c r="I3847" i="3"/>
  <c r="C3847" i="3"/>
  <c r="I3846" i="3"/>
  <c r="C3846" i="3"/>
  <c r="I3845" i="3"/>
  <c r="C3845" i="3"/>
  <c r="I3844" i="3"/>
  <c r="C3844" i="3"/>
  <c r="I3843" i="3"/>
  <c r="C3843" i="3"/>
  <c r="I3842" i="3"/>
  <c r="C3842" i="3"/>
  <c r="I3841" i="3"/>
  <c r="C3841" i="3"/>
  <c r="I3840" i="3"/>
  <c r="C3840" i="3"/>
  <c r="I3839" i="3"/>
  <c r="C3839" i="3"/>
  <c r="I3838" i="3"/>
  <c r="C3838" i="3"/>
  <c r="I3837" i="3"/>
  <c r="C3837" i="3"/>
  <c r="I3836" i="3"/>
  <c r="C3836" i="3"/>
  <c r="I3835" i="3"/>
  <c r="C3835" i="3"/>
  <c r="I3834" i="3"/>
  <c r="C3834" i="3"/>
  <c r="I3833" i="3"/>
  <c r="C3833" i="3"/>
  <c r="I3832" i="3"/>
  <c r="C3832" i="3"/>
  <c r="I3831" i="3"/>
  <c r="C3831" i="3"/>
  <c r="I3830" i="3"/>
  <c r="C3830" i="3"/>
  <c r="I3829" i="3"/>
  <c r="C3829" i="3"/>
  <c r="I3828" i="3"/>
  <c r="C3828" i="3"/>
  <c r="I3827" i="3"/>
  <c r="C3827" i="3"/>
  <c r="I3826" i="3"/>
  <c r="C3826" i="3"/>
  <c r="I3825" i="3"/>
  <c r="C3825" i="3"/>
  <c r="I3824" i="3"/>
  <c r="C3824" i="3"/>
  <c r="I3823" i="3"/>
  <c r="C3823" i="3"/>
  <c r="I3822" i="3"/>
  <c r="C3822" i="3"/>
  <c r="I3821" i="3"/>
  <c r="C3821" i="3"/>
  <c r="I3820" i="3"/>
  <c r="C3820" i="3"/>
  <c r="I3819" i="3"/>
  <c r="C3819" i="3"/>
  <c r="I3818" i="3"/>
  <c r="C3818" i="3"/>
  <c r="I3817" i="3"/>
  <c r="C3817" i="3"/>
  <c r="I3816" i="3"/>
  <c r="C3816" i="3"/>
  <c r="I3815" i="3"/>
  <c r="C3815" i="3"/>
  <c r="I3814" i="3"/>
  <c r="C3814" i="3"/>
  <c r="K3813" i="3"/>
  <c r="I3813" i="3"/>
  <c r="C3813" i="3"/>
  <c r="I3812" i="3"/>
  <c r="C3812" i="3"/>
  <c r="I3811" i="3"/>
  <c r="C3811" i="3"/>
  <c r="I3810" i="3"/>
  <c r="C3810" i="3"/>
  <c r="I3809" i="3"/>
  <c r="C3809" i="3"/>
  <c r="I3808" i="3"/>
  <c r="C3808" i="3"/>
  <c r="I3807" i="3"/>
  <c r="C3807" i="3"/>
  <c r="I3806" i="3"/>
  <c r="C3806" i="3"/>
  <c r="K3805" i="3"/>
  <c r="I3805" i="3"/>
  <c r="C3805" i="3"/>
  <c r="I3804" i="3"/>
  <c r="C3804" i="3"/>
  <c r="I3803" i="3"/>
  <c r="C3803" i="3"/>
  <c r="I3802" i="3"/>
  <c r="C3802" i="3"/>
  <c r="I3801" i="3"/>
  <c r="C3801" i="3"/>
  <c r="I3800" i="3"/>
  <c r="C3800" i="3"/>
  <c r="I3799" i="3"/>
  <c r="C3799" i="3"/>
  <c r="I3798" i="3"/>
  <c r="C3798" i="3"/>
  <c r="I3797" i="3"/>
  <c r="C3797" i="3"/>
  <c r="I3796" i="3"/>
  <c r="C3796" i="3"/>
  <c r="I3795" i="3"/>
  <c r="C3795" i="3"/>
  <c r="I3794" i="3"/>
  <c r="C3794" i="3"/>
  <c r="I3793" i="3"/>
  <c r="C3793" i="3"/>
  <c r="I3792" i="3"/>
  <c r="C3792" i="3"/>
  <c r="I3791" i="3"/>
  <c r="C3791" i="3"/>
  <c r="I3790" i="3"/>
  <c r="C3790" i="3"/>
  <c r="I3789" i="3"/>
  <c r="C3789" i="3"/>
  <c r="I3788" i="3"/>
  <c r="C3788" i="3"/>
  <c r="I3787" i="3"/>
  <c r="C3787" i="3"/>
  <c r="I3786" i="3"/>
  <c r="C3786" i="3"/>
  <c r="I3785" i="3"/>
  <c r="C3785" i="3"/>
  <c r="I3784" i="3"/>
  <c r="C3784" i="3"/>
  <c r="I3783" i="3"/>
  <c r="C3783" i="3"/>
  <c r="I3782" i="3"/>
  <c r="C3782" i="3"/>
  <c r="I3781" i="3"/>
  <c r="C3781" i="3"/>
  <c r="I3780" i="3"/>
  <c r="C3780" i="3"/>
  <c r="I3779" i="3"/>
  <c r="C3779" i="3"/>
  <c r="I3778" i="3"/>
  <c r="C3778" i="3"/>
  <c r="I3777" i="3"/>
  <c r="C3777" i="3"/>
  <c r="I3776" i="3"/>
  <c r="C3776" i="3"/>
  <c r="I3775" i="3"/>
  <c r="C3775" i="3"/>
  <c r="I3774" i="3"/>
  <c r="C3774" i="3"/>
  <c r="I3773" i="3"/>
  <c r="C3773" i="3"/>
  <c r="I3772" i="3"/>
  <c r="C3772" i="3"/>
  <c r="I3771" i="3"/>
  <c r="C3771" i="3"/>
  <c r="I3770" i="3"/>
  <c r="C3770" i="3"/>
  <c r="I3769" i="3"/>
  <c r="C3769" i="3"/>
  <c r="I3768" i="3"/>
  <c r="C3768" i="3"/>
  <c r="I3767" i="3"/>
  <c r="C3767" i="3"/>
  <c r="I3766" i="3"/>
  <c r="C3766" i="3"/>
  <c r="I3765" i="3"/>
  <c r="C3765" i="3"/>
  <c r="I3764" i="3"/>
  <c r="C3764" i="3"/>
  <c r="I3763" i="3"/>
  <c r="C3763" i="3"/>
  <c r="I3762" i="3"/>
  <c r="C3762" i="3"/>
  <c r="I3761" i="3"/>
  <c r="C3761" i="3"/>
  <c r="I3760" i="3"/>
  <c r="C3760" i="3"/>
  <c r="I3759" i="3"/>
  <c r="C3759" i="3"/>
  <c r="I3758" i="3"/>
  <c r="C3758" i="3"/>
  <c r="I3757" i="3"/>
  <c r="C3757" i="3"/>
  <c r="I3756" i="3"/>
  <c r="C3756" i="3"/>
  <c r="I3755" i="3"/>
  <c r="C3755" i="3"/>
  <c r="I3754" i="3"/>
  <c r="C3754" i="3"/>
  <c r="I3753" i="3"/>
  <c r="C3753" i="3"/>
  <c r="I3752" i="3"/>
  <c r="C3752" i="3"/>
  <c r="I3751" i="3"/>
  <c r="C3751" i="3"/>
  <c r="I3750" i="3"/>
  <c r="C3750" i="3"/>
  <c r="I3749" i="3"/>
  <c r="C3749" i="3"/>
  <c r="I3748" i="3"/>
  <c r="C3748" i="3"/>
  <c r="I3747" i="3"/>
  <c r="C3747" i="3"/>
  <c r="I3746" i="3"/>
  <c r="C3746" i="3"/>
  <c r="I3745" i="3"/>
  <c r="C3745" i="3"/>
  <c r="I3744" i="3"/>
  <c r="C3744" i="3"/>
  <c r="I3743" i="3"/>
  <c r="C3743" i="3"/>
  <c r="I3742" i="3"/>
  <c r="C3742" i="3"/>
  <c r="I3741" i="3"/>
  <c r="C3741" i="3"/>
  <c r="I3740" i="3"/>
  <c r="C3740" i="3"/>
  <c r="I3739" i="3"/>
  <c r="C3739" i="3"/>
  <c r="I3738" i="3"/>
  <c r="C3738" i="3"/>
  <c r="I3737" i="3"/>
  <c r="C3737" i="3"/>
  <c r="I3736" i="3"/>
  <c r="C3736" i="3"/>
  <c r="I3735" i="3"/>
  <c r="C3735" i="3"/>
  <c r="I3734" i="3"/>
  <c r="C3734" i="3"/>
  <c r="K3733" i="3"/>
  <c r="I3733" i="3"/>
  <c r="C3733" i="3"/>
  <c r="I3732" i="3"/>
  <c r="C3732" i="3"/>
  <c r="I3731" i="3"/>
  <c r="C3731" i="3"/>
  <c r="I3730" i="3"/>
  <c r="C3730" i="3"/>
  <c r="I3729" i="3"/>
  <c r="C3729" i="3"/>
  <c r="I3728" i="3"/>
  <c r="C3728" i="3"/>
  <c r="I3727" i="3"/>
  <c r="C3727" i="3"/>
  <c r="I3726" i="3"/>
  <c r="C3726" i="3"/>
  <c r="K3725" i="3"/>
  <c r="I3725" i="3"/>
  <c r="C3725" i="3"/>
  <c r="I3724" i="3"/>
  <c r="C3724" i="3"/>
  <c r="I3723" i="3"/>
  <c r="C3723" i="3"/>
  <c r="I3722" i="3"/>
  <c r="C3722" i="3"/>
  <c r="I3721" i="3"/>
  <c r="C3721" i="3"/>
  <c r="I3720" i="3"/>
  <c r="C3720" i="3"/>
  <c r="I3719" i="3"/>
  <c r="C3719" i="3"/>
  <c r="I3718" i="3"/>
  <c r="C3718" i="3"/>
  <c r="I3717" i="3"/>
  <c r="C3717" i="3"/>
  <c r="I3716" i="3"/>
  <c r="C3716" i="3"/>
  <c r="I3715" i="3"/>
  <c r="C3715" i="3"/>
  <c r="I3714" i="3"/>
  <c r="C3714" i="3"/>
  <c r="I3713" i="3"/>
  <c r="C3713" i="3"/>
  <c r="I3712" i="3"/>
  <c r="C3712" i="3"/>
  <c r="I3711" i="3"/>
  <c r="C3711" i="3"/>
  <c r="I3710" i="3"/>
  <c r="C3710" i="3"/>
  <c r="I3709" i="3"/>
  <c r="C3709" i="3"/>
  <c r="I3708" i="3"/>
  <c r="C3708" i="3"/>
  <c r="I3707" i="3"/>
  <c r="C3707" i="3"/>
  <c r="I3706" i="3"/>
  <c r="C3706" i="3"/>
  <c r="I3705" i="3"/>
  <c r="C3705" i="3"/>
  <c r="I3704" i="3"/>
  <c r="C3704" i="3"/>
  <c r="I3703" i="3"/>
  <c r="C3703" i="3"/>
  <c r="I3702" i="3"/>
  <c r="C3702" i="3"/>
  <c r="I3701" i="3"/>
  <c r="C3701" i="3"/>
  <c r="I3700" i="3"/>
  <c r="C3700" i="3"/>
  <c r="I3699" i="3"/>
  <c r="C3699" i="3"/>
  <c r="I3698" i="3"/>
  <c r="C3698" i="3"/>
  <c r="I3697" i="3"/>
  <c r="C3697" i="3"/>
  <c r="I3696" i="3"/>
  <c r="C3696" i="3"/>
  <c r="I3695" i="3"/>
  <c r="C3695" i="3"/>
  <c r="I3694" i="3"/>
  <c r="C3694" i="3"/>
  <c r="I3693" i="3"/>
  <c r="C3693" i="3"/>
  <c r="I3692" i="3"/>
  <c r="C3692" i="3"/>
  <c r="I3691" i="3"/>
  <c r="C3691" i="3"/>
  <c r="I3690" i="3"/>
  <c r="C3690" i="3"/>
  <c r="I3689" i="3"/>
  <c r="C3689" i="3"/>
  <c r="I3688" i="3"/>
  <c r="C3688" i="3"/>
  <c r="I3687" i="3"/>
  <c r="C3687" i="3"/>
  <c r="I3686" i="3"/>
  <c r="C3686" i="3"/>
  <c r="K3685" i="3"/>
  <c r="I3685" i="3"/>
  <c r="C3685" i="3"/>
  <c r="I3684" i="3"/>
  <c r="C3684" i="3"/>
  <c r="I3683" i="3"/>
  <c r="C3683" i="3"/>
  <c r="I3682" i="3"/>
  <c r="C3682" i="3"/>
  <c r="I3681" i="3"/>
  <c r="C3681" i="3"/>
  <c r="I3680" i="3"/>
  <c r="C3680" i="3"/>
  <c r="I3679" i="3"/>
  <c r="C3679" i="3"/>
  <c r="I3678" i="3"/>
  <c r="C3678" i="3"/>
  <c r="K3677" i="3"/>
  <c r="I3677" i="3"/>
  <c r="C3677" i="3"/>
  <c r="I3676" i="3"/>
  <c r="C3676" i="3"/>
  <c r="I3675" i="3"/>
  <c r="C3675" i="3"/>
  <c r="I3674" i="3"/>
  <c r="C3674" i="3"/>
  <c r="I3673" i="3"/>
  <c r="C3673" i="3"/>
  <c r="I3672" i="3"/>
  <c r="C3672" i="3"/>
  <c r="I3671" i="3"/>
  <c r="C3671" i="3"/>
  <c r="I3670" i="3"/>
  <c r="C3670" i="3"/>
  <c r="I3669" i="3"/>
  <c r="C3669" i="3"/>
  <c r="I3668" i="3"/>
  <c r="C3668" i="3"/>
  <c r="I3667" i="3"/>
  <c r="C3667" i="3"/>
  <c r="I3666" i="3"/>
  <c r="C3666" i="3"/>
  <c r="I3665" i="3"/>
  <c r="C3665" i="3"/>
  <c r="I3664" i="3"/>
  <c r="C3664" i="3"/>
  <c r="I3663" i="3"/>
  <c r="C3663" i="3"/>
  <c r="I3662" i="3"/>
  <c r="C3662" i="3"/>
  <c r="I3661" i="3"/>
  <c r="C3661" i="3"/>
  <c r="I3660" i="3"/>
  <c r="C3660" i="3"/>
  <c r="I3659" i="3"/>
  <c r="C3659" i="3"/>
  <c r="I3658" i="3"/>
  <c r="C3658" i="3"/>
  <c r="I3657" i="3"/>
  <c r="C3657" i="3"/>
  <c r="I3656" i="3"/>
  <c r="C3656" i="3"/>
  <c r="I3655" i="3"/>
  <c r="C3655" i="3"/>
  <c r="I3654" i="3"/>
  <c r="C3654" i="3"/>
  <c r="I3653" i="3"/>
  <c r="C3653" i="3"/>
  <c r="I3652" i="3"/>
  <c r="C3652" i="3"/>
  <c r="I3651" i="3"/>
  <c r="C3651" i="3"/>
  <c r="I3650" i="3"/>
  <c r="C3650" i="3"/>
  <c r="I3649" i="3"/>
  <c r="C3649" i="3"/>
  <c r="I3648" i="3"/>
  <c r="C3648" i="3"/>
  <c r="I3647" i="3"/>
  <c r="C3647" i="3"/>
  <c r="I3646" i="3"/>
  <c r="C3646" i="3"/>
  <c r="I3645" i="3"/>
  <c r="C3645" i="3"/>
  <c r="I3644" i="3"/>
  <c r="C3644" i="3"/>
  <c r="I3643" i="3"/>
  <c r="C3643" i="3"/>
  <c r="I3642" i="3"/>
  <c r="C3642" i="3"/>
  <c r="I3641" i="3"/>
  <c r="C3641" i="3"/>
  <c r="I3640" i="3"/>
  <c r="C3640" i="3"/>
  <c r="I3639" i="3"/>
  <c r="C3639" i="3"/>
  <c r="I3638" i="3"/>
  <c r="C3638" i="3"/>
  <c r="I3637" i="3"/>
  <c r="C3637" i="3"/>
  <c r="I3636" i="3"/>
  <c r="C3636" i="3"/>
  <c r="I3635" i="3"/>
  <c r="C3635" i="3"/>
  <c r="I3634" i="3"/>
  <c r="C3634" i="3"/>
  <c r="I3633" i="3"/>
  <c r="C3633" i="3"/>
  <c r="I3632" i="3"/>
  <c r="C3632" i="3"/>
  <c r="I3631" i="3"/>
  <c r="C3631" i="3"/>
  <c r="I3630" i="3"/>
  <c r="C3630" i="3"/>
  <c r="I3629" i="3"/>
  <c r="C3629" i="3"/>
  <c r="I3628" i="3"/>
  <c r="C3628" i="3"/>
  <c r="I3627" i="3"/>
  <c r="C3627" i="3"/>
  <c r="I3626" i="3"/>
  <c r="C3626" i="3"/>
  <c r="I3625" i="3"/>
  <c r="C3625" i="3"/>
  <c r="I3624" i="3"/>
  <c r="C3624" i="3"/>
  <c r="I3623" i="3"/>
  <c r="C3623" i="3"/>
  <c r="I3622" i="3"/>
  <c r="C3622" i="3"/>
  <c r="I3621" i="3"/>
  <c r="C3621" i="3"/>
  <c r="I3620" i="3"/>
  <c r="C3620" i="3"/>
  <c r="I3619" i="3"/>
  <c r="C3619" i="3"/>
  <c r="I3618" i="3"/>
  <c r="C3618" i="3"/>
  <c r="I3617" i="3"/>
  <c r="C3617" i="3"/>
  <c r="I3616" i="3"/>
  <c r="C3616" i="3"/>
  <c r="I3615" i="3"/>
  <c r="C3615" i="3"/>
  <c r="I3614" i="3"/>
  <c r="C3614" i="3"/>
  <c r="I3613" i="3"/>
  <c r="C3613" i="3"/>
  <c r="I3612" i="3"/>
  <c r="C3612" i="3"/>
  <c r="I3611" i="3"/>
  <c r="C3611" i="3"/>
  <c r="I3610" i="3"/>
  <c r="C3610" i="3"/>
  <c r="I3609" i="3"/>
  <c r="C3609" i="3"/>
  <c r="I3608" i="3"/>
  <c r="C3608" i="3"/>
  <c r="I3607" i="3"/>
  <c r="C3607" i="3"/>
  <c r="I3606" i="3"/>
  <c r="C3606" i="3"/>
  <c r="K3605" i="3"/>
  <c r="I3605" i="3"/>
  <c r="C3605" i="3"/>
  <c r="I3604" i="3"/>
  <c r="C3604" i="3"/>
  <c r="I3603" i="3"/>
  <c r="C3603" i="3"/>
  <c r="I3602" i="3"/>
  <c r="C3602" i="3"/>
  <c r="I3601" i="3"/>
  <c r="C3601" i="3"/>
  <c r="I3600" i="3"/>
  <c r="C3600" i="3"/>
  <c r="I3599" i="3"/>
  <c r="C3599" i="3"/>
  <c r="I3598" i="3"/>
  <c r="C3598" i="3"/>
  <c r="K3597" i="3"/>
  <c r="I3597" i="3"/>
  <c r="C3597" i="3"/>
  <c r="I3596" i="3"/>
  <c r="C3596" i="3"/>
  <c r="I3595" i="3"/>
  <c r="C3595" i="3"/>
  <c r="I3594" i="3"/>
  <c r="C3594" i="3"/>
  <c r="I3593" i="3"/>
  <c r="C3593" i="3"/>
  <c r="I3592" i="3"/>
  <c r="C3592" i="3"/>
  <c r="I3591" i="3"/>
  <c r="C3591" i="3"/>
  <c r="I3590" i="3"/>
  <c r="C3590" i="3"/>
  <c r="I3589" i="3"/>
  <c r="C3589" i="3"/>
  <c r="I3588" i="3"/>
  <c r="C3588" i="3"/>
  <c r="I3587" i="3"/>
  <c r="C3587" i="3"/>
  <c r="I3586" i="3"/>
  <c r="C3586" i="3"/>
  <c r="I3585" i="3"/>
  <c r="C3585" i="3"/>
  <c r="I3584" i="3"/>
  <c r="C3584" i="3"/>
  <c r="I3583" i="3"/>
  <c r="C3583" i="3"/>
  <c r="I3582" i="3"/>
  <c r="C3582" i="3"/>
  <c r="I3581" i="3"/>
  <c r="C3581" i="3"/>
  <c r="I3580" i="3"/>
  <c r="C3580" i="3"/>
  <c r="I3579" i="3"/>
  <c r="C3579" i="3"/>
  <c r="I3578" i="3"/>
  <c r="C3578" i="3"/>
  <c r="I3577" i="3"/>
  <c r="C3577" i="3"/>
  <c r="I3576" i="3"/>
  <c r="C3576" i="3"/>
  <c r="I3575" i="3"/>
  <c r="C3575" i="3"/>
  <c r="I3574" i="3"/>
  <c r="C3574" i="3"/>
  <c r="I3573" i="3"/>
  <c r="C3573" i="3"/>
  <c r="I3572" i="3"/>
  <c r="C3572" i="3"/>
  <c r="I3571" i="3"/>
  <c r="C3571" i="3"/>
  <c r="I3570" i="3"/>
  <c r="C3570" i="3"/>
  <c r="I3569" i="3"/>
  <c r="C3569" i="3"/>
  <c r="I3568" i="3"/>
  <c r="C3568" i="3"/>
  <c r="I3567" i="3"/>
  <c r="C3567" i="3"/>
  <c r="I3566" i="3"/>
  <c r="C3566" i="3"/>
  <c r="I3565" i="3"/>
  <c r="C3565" i="3"/>
  <c r="I3564" i="3"/>
  <c r="C3564" i="3"/>
  <c r="I3563" i="3"/>
  <c r="C3563" i="3"/>
  <c r="I3562" i="3"/>
  <c r="C3562" i="3"/>
  <c r="I3561" i="3"/>
  <c r="C3561" i="3"/>
  <c r="I3560" i="3"/>
  <c r="C3560" i="3"/>
  <c r="I3559" i="3"/>
  <c r="C3559" i="3"/>
  <c r="I3558" i="3"/>
  <c r="C3558" i="3"/>
  <c r="K3557" i="3"/>
  <c r="I3557" i="3"/>
  <c r="C3557" i="3"/>
  <c r="I3556" i="3"/>
  <c r="C3556" i="3"/>
  <c r="I3555" i="3"/>
  <c r="C3555" i="3"/>
  <c r="I3554" i="3"/>
  <c r="C3554" i="3"/>
  <c r="I3553" i="3"/>
  <c r="C3553" i="3"/>
  <c r="I3552" i="3"/>
  <c r="C3552" i="3"/>
  <c r="I3551" i="3"/>
  <c r="C3551" i="3"/>
  <c r="I3550" i="3"/>
  <c r="C3550" i="3"/>
  <c r="K3549" i="3"/>
  <c r="I3549" i="3"/>
  <c r="C3549" i="3"/>
  <c r="I3548" i="3"/>
  <c r="C3548" i="3"/>
  <c r="I3547" i="3"/>
  <c r="C3547" i="3"/>
  <c r="I3546" i="3"/>
  <c r="C3546" i="3"/>
  <c r="I3545" i="3"/>
  <c r="C3545" i="3"/>
  <c r="I3544" i="3"/>
  <c r="C3544" i="3"/>
  <c r="I3543" i="3"/>
  <c r="C3543" i="3"/>
  <c r="I3542" i="3"/>
  <c r="C3542" i="3"/>
  <c r="I3541" i="3"/>
  <c r="C3541" i="3"/>
  <c r="I3540" i="3"/>
  <c r="C3540" i="3"/>
  <c r="I3539" i="3"/>
  <c r="C3539" i="3"/>
  <c r="I3538" i="3"/>
  <c r="C3538" i="3"/>
  <c r="I3537" i="3"/>
  <c r="C3537" i="3"/>
  <c r="I3536" i="3"/>
  <c r="C3536" i="3"/>
  <c r="I3535" i="3"/>
  <c r="C3535" i="3"/>
  <c r="I3534" i="3"/>
  <c r="C3534" i="3"/>
  <c r="I3533" i="3"/>
  <c r="C3533" i="3"/>
  <c r="I3532" i="3"/>
  <c r="C3532" i="3"/>
  <c r="I3531" i="3"/>
  <c r="C3531" i="3"/>
  <c r="I3530" i="3"/>
  <c r="C3530" i="3"/>
  <c r="I3529" i="3"/>
  <c r="C3529" i="3"/>
  <c r="I3528" i="3"/>
  <c r="C3528" i="3"/>
  <c r="I3527" i="3"/>
  <c r="C3527" i="3"/>
  <c r="I3526" i="3"/>
  <c r="C3526" i="3"/>
  <c r="I3525" i="3"/>
  <c r="C3525" i="3"/>
  <c r="I3524" i="3"/>
  <c r="C3524" i="3"/>
  <c r="I3523" i="3"/>
  <c r="C3523" i="3"/>
  <c r="I3522" i="3"/>
  <c r="C3522" i="3"/>
  <c r="I3521" i="3"/>
  <c r="C3521" i="3"/>
  <c r="I3520" i="3"/>
  <c r="C3520" i="3"/>
  <c r="I3519" i="3"/>
  <c r="C3519" i="3"/>
  <c r="I3518" i="3"/>
  <c r="C3518" i="3"/>
  <c r="I3517" i="3"/>
  <c r="C3517" i="3"/>
  <c r="I3516" i="3"/>
  <c r="C3516" i="3"/>
  <c r="I3515" i="3"/>
  <c r="C3515" i="3"/>
  <c r="I3514" i="3"/>
  <c r="C3514" i="3"/>
  <c r="I3513" i="3"/>
  <c r="C3513" i="3"/>
  <c r="I3512" i="3"/>
  <c r="C3512" i="3"/>
  <c r="I3511" i="3"/>
  <c r="C3511" i="3"/>
  <c r="I3510" i="3"/>
  <c r="C3510" i="3"/>
  <c r="I3509" i="3"/>
  <c r="C3509" i="3"/>
  <c r="I3508" i="3"/>
  <c r="C3508" i="3"/>
  <c r="I3507" i="3"/>
  <c r="C3507" i="3"/>
  <c r="I3506" i="3"/>
  <c r="C3506" i="3"/>
  <c r="I3505" i="3"/>
  <c r="C3505" i="3"/>
  <c r="I3504" i="3"/>
  <c r="C3504" i="3"/>
  <c r="I3503" i="3"/>
  <c r="C3503" i="3"/>
  <c r="I3502" i="3"/>
  <c r="C3502" i="3"/>
  <c r="I3501" i="3"/>
  <c r="C3501" i="3"/>
  <c r="I3500" i="3"/>
  <c r="C3500" i="3"/>
  <c r="I3499" i="3"/>
  <c r="C3499" i="3"/>
  <c r="I3498" i="3"/>
  <c r="C3498" i="3"/>
  <c r="I3497" i="3"/>
  <c r="C3497" i="3"/>
  <c r="I3496" i="3"/>
  <c r="C3496" i="3"/>
  <c r="I3495" i="3"/>
  <c r="C3495" i="3"/>
  <c r="I3494" i="3"/>
  <c r="C3494" i="3"/>
  <c r="I3493" i="3"/>
  <c r="C3493" i="3"/>
  <c r="I3492" i="3"/>
  <c r="C3492" i="3"/>
  <c r="I3491" i="3"/>
  <c r="C3491" i="3"/>
  <c r="I3490" i="3"/>
  <c r="C3490" i="3"/>
  <c r="I3489" i="3"/>
  <c r="C3489" i="3"/>
  <c r="I3488" i="3"/>
  <c r="C3488" i="3"/>
  <c r="I3487" i="3"/>
  <c r="C3487" i="3"/>
  <c r="I3486" i="3"/>
  <c r="C3486" i="3"/>
  <c r="I3485" i="3"/>
  <c r="C3485" i="3"/>
  <c r="I3484" i="3"/>
  <c r="C3484" i="3"/>
  <c r="I3483" i="3"/>
  <c r="C3483" i="3"/>
  <c r="I3482" i="3"/>
  <c r="C3482" i="3"/>
  <c r="I3481" i="3"/>
  <c r="C3481" i="3"/>
  <c r="I3480" i="3"/>
  <c r="C3480" i="3"/>
  <c r="I3479" i="3"/>
  <c r="C3479" i="3"/>
  <c r="I3478" i="3"/>
  <c r="C3478" i="3"/>
  <c r="K3477" i="3"/>
  <c r="I3477" i="3"/>
  <c r="C3477" i="3"/>
  <c r="I3476" i="3"/>
  <c r="C3476" i="3"/>
  <c r="I3475" i="3"/>
  <c r="C3475" i="3"/>
  <c r="I3474" i="3"/>
  <c r="C3474" i="3"/>
  <c r="I3473" i="3"/>
  <c r="C3473" i="3"/>
  <c r="I3472" i="3"/>
  <c r="C3472" i="3"/>
  <c r="I3471" i="3"/>
  <c r="C3471" i="3"/>
  <c r="I3470" i="3"/>
  <c r="C3470" i="3"/>
  <c r="K3469" i="3"/>
  <c r="I3469" i="3"/>
  <c r="C3469" i="3"/>
  <c r="I3468" i="3"/>
  <c r="C3468" i="3"/>
  <c r="I3467" i="3"/>
  <c r="C3467" i="3"/>
  <c r="I3466" i="3"/>
  <c r="C3466" i="3"/>
  <c r="I3465" i="3"/>
  <c r="C3465" i="3"/>
  <c r="I3464" i="3"/>
  <c r="C3464" i="3"/>
  <c r="I3463" i="3"/>
  <c r="C3463" i="3"/>
  <c r="I3462" i="3"/>
  <c r="C3462" i="3"/>
  <c r="I3461" i="3"/>
  <c r="C3461" i="3"/>
  <c r="I3460" i="3"/>
  <c r="C3460" i="3"/>
  <c r="I3459" i="3"/>
  <c r="C3459" i="3"/>
  <c r="I3458" i="3"/>
  <c r="C3458" i="3"/>
  <c r="I3457" i="3"/>
  <c r="C3457" i="3"/>
  <c r="I3456" i="3"/>
  <c r="C3456" i="3"/>
  <c r="I3455" i="3"/>
  <c r="C3455" i="3"/>
  <c r="I3454" i="3"/>
  <c r="C3454" i="3"/>
  <c r="I3453" i="3"/>
  <c r="C3453" i="3"/>
  <c r="I3452" i="3"/>
  <c r="C3452" i="3"/>
  <c r="I3451" i="3"/>
  <c r="C3451" i="3"/>
  <c r="I3450" i="3"/>
  <c r="C3450" i="3"/>
  <c r="I3449" i="3"/>
  <c r="C3449" i="3"/>
  <c r="I3448" i="3"/>
  <c r="C3448" i="3"/>
  <c r="I3447" i="3"/>
  <c r="C3447" i="3"/>
  <c r="I3446" i="3"/>
  <c r="C3446" i="3"/>
  <c r="I3445" i="3"/>
  <c r="C3445" i="3"/>
  <c r="I3444" i="3"/>
  <c r="C3444" i="3"/>
  <c r="I3443" i="3"/>
  <c r="C3443" i="3"/>
  <c r="I3442" i="3"/>
  <c r="C3442" i="3"/>
  <c r="I3441" i="3"/>
  <c r="C3441" i="3"/>
  <c r="I3440" i="3"/>
  <c r="C3440" i="3"/>
  <c r="I3439" i="3"/>
  <c r="C3439" i="3"/>
  <c r="I3438" i="3"/>
  <c r="C3438" i="3"/>
  <c r="I3437" i="3"/>
  <c r="C3437" i="3"/>
  <c r="I3436" i="3"/>
  <c r="C3436" i="3"/>
  <c r="I3435" i="3"/>
  <c r="C3435" i="3"/>
  <c r="I3434" i="3"/>
  <c r="C3434" i="3"/>
  <c r="I3433" i="3"/>
  <c r="C3433" i="3"/>
  <c r="I3432" i="3"/>
  <c r="C3432" i="3"/>
  <c r="I3431" i="3"/>
  <c r="C3431" i="3"/>
  <c r="I3430" i="3"/>
  <c r="C3430" i="3"/>
  <c r="K3429" i="3"/>
  <c r="I3429" i="3"/>
  <c r="C3429" i="3"/>
  <c r="I3428" i="3"/>
  <c r="C3428" i="3"/>
  <c r="I3427" i="3"/>
  <c r="C3427" i="3"/>
  <c r="I3426" i="3"/>
  <c r="C3426" i="3"/>
  <c r="I3425" i="3"/>
  <c r="C3425" i="3"/>
  <c r="I3424" i="3"/>
  <c r="C3424" i="3"/>
  <c r="I3423" i="3"/>
  <c r="C3423" i="3"/>
  <c r="I3422" i="3"/>
  <c r="C3422" i="3"/>
  <c r="K3421" i="3"/>
  <c r="I3421" i="3"/>
  <c r="C3421" i="3"/>
  <c r="I3420" i="3"/>
  <c r="C3420" i="3"/>
  <c r="I3419" i="3"/>
  <c r="C3419" i="3"/>
  <c r="I3418" i="3"/>
  <c r="C3418" i="3"/>
  <c r="I3417" i="3"/>
  <c r="C3417" i="3"/>
  <c r="I3416" i="3"/>
  <c r="C3416" i="3"/>
  <c r="I3415" i="3"/>
  <c r="C3415" i="3"/>
  <c r="I3414" i="3"/>
  <c r="C3414" i="3"/>
  <c r="I3413" i="3"/>
  <c r="C3413" i="3"/>
  <c r="I3412" i="3"/>
  <c r="C3412" i="3"/>
  <c r="I3411" i="3"/>
  <c r="C3411" i="3"/>
  <c r="I3410" i="3"/>
  <c r="C3410" i="3"/>
  <c r="I3409" i="3"/>
  <c r="C3409" i="3"/>
  <c r="I3408" i="3"/>
  <c r="C3408" i="3"/>
  <c r="I3407" i="3"/>
  <c r="C3407" i="3"/>
  <c r="I3406" i="3"/>
  <c r="C3406" i="3"/>
  <c r="I3405" i="3"/>
  <c r="C3405" i="3"/>
  <c r="I3404" i="3"/>
  <c r="C3404" i="3"/>
  <c r="I3403" i="3"/>
  <c r="C3403" i="3"/>
  <c r="I3402" i="3"/>
  <c r="C3402" i="3"/>
  <c r="I3401" i="3"/>
  <c r="C3401" i="3"/>
  <c r="I3400" i="3"/>
  <c r="C3400" i="3"/>
  <c r="I3399" i="3"/>
  <c r="C3399" i="3"/>
  <c r="I3398" i="3"/>
  <c r="C3398" i="3"/>
  <c r="I3397" i="3"/>
  <c r="C3397" i="3"/>
  <c r="I3396" i="3"/>
  <c r="C3396" i="3"/>
  <c r="I3395" i="3"/>
  <c r="C3395" i="3"/>
  <c r="I3394" i="3"/>
  <c r="C3394" i="3"/>
  <c r="I3393" i="3"/>
  <c r="C3393" i="3"/>
  <c r="I3392" i="3"/>
  <c r="C3392" i="3"/>
  <c r="I3391" i="3"/>
  <c r="C3391" i="3"/>
  <c r="I3390" i="3"/>
  <c r="C3390" i="3"/>
  <c r="I3389" i="3"/>
  <c r="C3389" i="3"/>
  <c r="I3388" i="3"/>
  <c r="C3388" i="3"/>
  <c r="I3387" i="3"/>
  <c r="C3387" i="3"/>
  <c r="I3386" i="3"/>
  <c r="C3386" i="3"/>
  <c r="I3385" i="3"/>
  <c r="C3385" i="3"/>
  <c r="I3384" i="3"/>
  <c r="C3384" i="3"/>
  <c r="I3383" i="3"/>
  <c r="C3383" i="3"/>
  <c r="I3382" i="3"/>
  <c r="C3382" i="3"/>
  <c r="I3381" i="3"/>
  <c r="C3381" i="3"/>
  <c r="I3380" i="3"/>
  <c r="C3380" i="3"/>
  <c r="I3379" i="3"/>
  <c r="C3379" i="3"/>
  <c r="I3378" i="3"/>
  <c r="C3378" i="3"/>
  <c r="I3377" i="3"/>
  <c r="C3377" i="3"/>
  <c r="I3376" i="3"/>
  <c r="C3376" i="3"/>
  <c r="I3375" i="3"/>
  <c r="C3375" i="3"/>
  <c r="I3374" i="3"/>
  <c r="C3374" i="3"/>
  <c r="I3373" i="3"/>
  <c r="C3373" i="3"/>
  <c r="I3372" i="3"/>
  <c r="C3372" i="3"/>
  <c r="I3371" i="3"/>
  <c r="C3371" i="3"/>
  <c r="I3370" i="3"/>
  <c r="C3370" i="3"/>
  <c r="I3369" i="3"/>
  <c r="C3369" i="3"/>
  <c r="I3368" i="3"/>
  <c r="C3368" i="3"/>
  <c r="I3367" i="3"/>
  <c r="C3367" i="3"/>
  <c r="I3366" i="3"/>
  <c r="C3366" i="3"/>
  <c r="I3365" i="3"/>
  <c r="C3365" i="3"/>
  <c r="I3364" i="3"/>
  <c r="C3364" i="3"/>
  <c r="I3363" i="3"/>
  <c r="C3363" i="3"/>
  <c r="I3362" i="3"/>
  <c r="C3362" i="3"/>
  <c r="I3361" i="3"/>
  <c r="C3361" i="3"/>
  <c r="I3360" i="3"/>
  <c r="C3360" i="3"/>
  <c r="I3359" i="3"/>
  <c r="C3359" i="3"/>
  <c r="I3358" i="3"/>
  <c r="C3358" i="3"/>
  <c r="I3357" i="3"/>
  <c r="C3357" i="3"/>
  <c r="I3356" i="3"/>
  <c r="C3356" i="3"/>
  <c r="I3355" i="3"/>
  <c r="C3355" i="3"/>
  <c r="I3354" i="3"/>
  <c r="C3354" i="3"/>
  <c r="I3353" i="3"/>
  <c r="C3353" i="3"/>
  <c r="I3352" i="3"/>
  <c r="C3352" i="3"/>
  <c r="I3351" i="3"/>
  <c r="C3351" i="3"/>
  <c r="I3350" i="3"/>
  <c r="C3350" i="3"/>
  <c r="K3349" i="3"/>
  <c r="I3349" i="3"/>
  <c r="C3349" i="3"/>
  <c r="I3348" i="3"/>
  <c r="C3348" i="3"/>
  <c r="I3347" i="3"/>
  <c r="C3347" i="3"/>
  <c r="I3346" i="3"/>
  <c r="C3346" i="3"/>
  <c r="I3345" i="3"/>
  <c r="C3345" i="3"/>
  <c r="I3344" i="3"/>
  <c r="C3344" i="3"/>
  <c r="I3343" i="3"/>
  <c r="C3343" i="3"/>
  <c r="I3342" i="3"/>
  <c r="C3342" i="3"/>
  <c r="K3341" i="3"/>
  <c r="I3341" i="3"/>
  <c r="C3341" i="3"/>
  <c r="I3340" i="3"/>
  <c r="C3340" i="3"/>
  <c r="I3339" i="3"/>
  <c r="C3339" i="3"/>
  <c r="I3338" i="3"/>
  <c r="C3338" i="3"/>
  <c r="I3337" i="3"/>
  <c r="C3337" i="3"/>
  <c r="I3336" i="3"/>
  <c r="C3336" i="3"/>
  <c r="I3335" i="3"/>
  <c r="C3335" i="3"/>
  <c r="I3334" i="3"/>
  <c r="C3334" i="3"/>
  <c r="I3333" i="3"/>
  <c r="C3333" i="3"/>
  <c r="I3332" i="3"/>
  <c r="C3332" i="3"/>
  <c r="I3331" i="3"/>
  <c r="C3331" i="3"/>
  <c r="I3330" i="3"/>
  <c r="C3330" i="3"/>
  <c r="I3329" i="3"/>
  <c r="C3329" i="3"/>
  <c r="I3328" i="3"/>
  <c r="C3328" i="3"/>
  <c r="I3327" i="3"/>
  <c r="C3327" i="3"/>
  <c r="I3326" i="3"/>
  <c r="C3326" i="3"/>
  <c r="I3325" i="3"/>
  <c r="C3325" i="3"/>
  <c r="I3324" i="3"/>
  <c r="C3324" i="3"/>
  <c r="I3323" i="3"/>
  <c r="C3323" i="3"/>
  <c r="I3322" i="3"/>
  <c r="C3322" i="3"/>
  <c r="I3321" i="3"/>
  <c r="C3321" i="3"/>
  <c r="I3320" i="3"/>
  <c r="C3320" i="3"/>
  <c r="I3319" i="3"/>
  <c r="C3319" i="3"/>
  <c r="I3318" i="3"/>
  <c r="C3318" i="3"/>
  <c r="I3317" i="3"/>
  <c r="C3317" i="3"/>
  <c r="I3316" i="3"/>
  <c r="C3316" i="3"/>
  <c r="I3315" i="3"/>
  <c r="C3315" i="3"/>
  <c r="I3314" i="3"/>
  <c r="C3314" i="3"/>
  <c r="I3313" i="3"/>
  <c r="C3313" i="3"/>
  <c r="I3312" i="3"/>
  <c r="C3312" i="3"/>
  <c r="I3311" i="3"/>
  <c r="C3311" i="3"/>
  <c r="I3310" i="3"/>
  <c r="C3310" i="3"/>
  <c r="I3309" i="3"/>
  <c r="C3309" i="3"/>
  <c r="I3308" i="3"/>
  <c r="C3308" i="3"/>
  <c r="I3307" i="3"/>
  <c r="C3307" i="3"/>
  <c r="I3306" i="3"/>
  <c r="C3306" i="3"/>
  <c r="I3305" i="3"/>
  <c r="C3305" i="3"/>
  <c r="I3304" i="3"/>
  <c r="C3304" i="3"/>
  <c r="I3303" i="3"/>
  <c r="C3303" i="3"/>
  <c r="I3302" i="3"/>
  <c r="C3302" i="3"/>
  <c r="K3301" i="3"/>
  <c r="I3301" i="3"/>
  <c r="C3301" i="3"/>
  <c r="I3300" i="3"/>
  <c r="C3300" i="3"/>
  <c r="I3299" i="3"/>
  <c r="C3299" i="3"/>
  <c r="I3298" i="3"/>
  <c r="C3298" i="3"/>
  <c r="I3297" i="3"/>
  <c r="C3297" i="3"/>
  <c r="I3296" i="3"/>
  <c r="C3296" i="3"/>
  <c r="I3295" i="3"/>
  <c r="C3295" i="3"/>
  <c r="I3294" i="3"/>
  <c r="C3294" i="3"/>
  <c r="K3293" i="3"/>
  <c r="I3293" i="3"/>
  <c r="C3293" i="3"/>
  <c r="I3292" i="3"/>
  <c r="C3292" i="3"/>
  <c r="I3291" i="3"/>
  <c r="C3291" i="3"/>
  <c r="I3290" i="3"/>
  <c r="C3290" i="3"/>
  <c r="I3289" i="3"/>
  <c r="C3289" i="3"/>
  <c r="I3288" i="3"/>
  <c r="C3288" i="3"/>
  <c r="I3287" i="3"/>
  <c r="C3287" i="3"/>
  <c r="I3286" i="3"/>
  <c r="C3286" i="3"/>
  <c r="I3285" i="3"/>
  <c r="C3285" i="3"/>
  <c r="I3284" i="3"/>
  <c r="C3284" i="3"/>
  <c r="I3283" i="3"/>
  <c r="C3283" i="3"/>
  <c r="I3282" i="3"/>
  <c r="C3282" i="3"/>
  <c r="I3281" i="3"/>
  <c r="C3281" i="3"/>
  <c r="I3280" i="3"/>
  <c r="C3280" i="3"/>
  <c r="I3279" i="3"/>
  <c r="C3279" i="3"/>
  <c r="I3278" i="3"/>
  <c r="C3278" i="3"/>
  <c r="I3277" i="3"/>
  <c r="C3277" i="3"/>
  <c r="I3276" i="3"/>
  <c r="C3276" i="3"/>
  <c r="I3275" i="3"/>
  <c r="C3275" i="3"/>
  <c r="I3274" i="3"/>
  <c r="C3274" i="3"/>
  <c r="I3273" i="3"/>
  <c r="C3273" i="3"/>
  <c r="I3272" i="3"/>
  <c r="C3272" i="3"/>
  <c r="I3271" i="3"/>
  <c r="C3271" i="3"/>
  <c r="I3270" i="3"/>
  <c r="C3270" i="3"/>
  <c r="I3269" i="3"/>
  <c r="C3269" i="3"/>
  <c r="I3268" i="3"/>
  <c r="C3268" i="3"/>
  <c r="I3267" i="3"/>
  <c r="C3267" i="3"/>
  <c r="I3266" i="3"/>
  <c r="C3266" i="3"/>
  <c r="I3265" i="3"/>
  <c r="C3265" i="3"/>
  <c r="I3264" i="3"/>
  <c r="C3264" i="3"/>
  <c r="I3263" i="3"/>
  <c r="C3263" i="3"/>
  <c r="I3262" i="3"/>
  <c r="C3262" i="3"/>
  <c r="I3261" i="3"/>
  <c r="C3261" i="3"/>
  <c r="I3260" i="3"/>
  <c r="C3260" i="3"/>
  <c r="I3259" i="3"/>
  <c r="C3259" i="3"/>
  <c r="I3258" i="3"/>
  <c r="C3258" i="3"/>
  <c r="I3257" i="3"/>
  <c r="C3257" i="3"/>
  <c r="I3256" i="3"/>
  <c r="C3256" i="3"/>
  <c r="I3255" i="3"/>
  <c r="C3255" i="3"/>
  <c r="I3254" i="3"/>
  <c r="C3254" i="3"/>
  <c r="I3253" i="3"/>
  <c r="C3253" i="3"/>
  <c r="I3252" i="3"/>
  <c r="C3252" i="3"/>
  <c r="I3251" i="3"/>
  <c r="C3251" i="3"/>
  <c r="I3250" i="3"/>
  <c r="C3250" i="3"/>
  <c r="I3249" i="3"/>
  <c r="C3249" i="3"/>
  <c r="I3248" i="3"/>
  <c r="C3248" i="3"/>
  <c r="I3247" i="3"/>
  <c r="C3247" i="3"/>
  <c r="I3246" i="3"/>
  <c r="C3246" i="3"/>
  <c r="I3245" i="3"/>
  <c r="C3245" i="3"/>
  <c r="I3244" i="3"/>
  <c r="C3244" i="3"/>
  <c r="I3243" i="3"/>
  <c r="C3243" i="3"/>
  <c r="I3242" i="3"/>
  <c r="C3242" i="3"/>
  <c r="I3241" i="3"/>
  <c r="C3241" i="3"/>
  <c r="I3240" i="3"/>
  <c r="C3240" i="3"/>
  <c r="I3239" i="3"/>
  <c r="C3239" i="3"/>
  <c r="I3238" i="3"/>
  <c r="C3238" i="3"/>
  <c r="I3237" i="3"/>
  <c r="C3237" i="3"/>
  <c r="I3236" i="3"/>
  <c r="C3236" i="3"/>
  <c r="I3235" i="3"/>
  <c r="C3235" i="3"/>
  <c r="I3234" i="3"/>
  <c r="C3234" i="3"/>
  <c r="I3233" i="3"/>
  <c r="C3233" i="3"/>
  <c r="I3232" i="3"/>
  <c r="C3232" i="3"/>
  <c r="I3231" i="3"/>
  <c r="C3231" i="3"/>
  <c r="I3230" i="3"/>
  <c r="C3230" i="3"/>
  <c r="I3229" i="3"/>
  <c r="C3229" i="3"/>
  <c r="I3228" i="3"/>
  <c r="C3228" i="3"/>
  <c r="I3227" i="3"/>
  <c r="C3227" i="3"/>
  <c r="I3226" i="3"/>
  <c r="C3226" i="3"/>
  <c r="I3225" i="3"/>
  <c r="C3225" i="3"/>
  <c r="I3224" i="3"/>
  <c r="C3224" i="3"/>
  <c r="I3223" i="3"/>
  <c r="C3223" i="3"/>
  <c r="I3222" i="3"/>
  <c r="C3222" i="3"/>
  <c r="K3221" i="3"/>
  <c r="I3221" i="3"/>
  <c r="C3221" i="3"/>
  <c r="I3220" i="3"/>
  <c r="C3220" i="3"/>
  <c r="I3219" i="3"/>
  <c r="C3219" i="3"/>
  <c r="I3218" i="3"/>
  <c r="C3218" i="3"/>
  <c r="I3217" i="3"/>
  <c r="C3217" i="3"/>
  <c r="I3216" i="3"/>
  <c r="C3216" i="3"/>
  <c r="I3215" i="3"/>
  <c r="C3215" i="3"/>
  <c r="I3214" i="3"/>
  <c r="C3214" i="3"/>
  <c r="K3213" i="3"/>
  <c r="I3213" i="3"/>
  <c r="C3213" i="3"/>
  <c r="I3212" i="3"/>
  <c r="C3212" i="3"/>
  <c r="I3211" i="3"/>
  <c r="C3211" i="3"/>
  <c r="I3210" i="3"/>
  <c r="C3210" i="3"/>
  <c r="I3209" i="3"/>
  <c r="C3209" i="3"/>
  <c r="I3208" i="3"/>
  <c r="C3208" i="3"/>
  <c r="I3207" i="3"/>
  <c r="C3207" i="3"/>
  <c r="I3206" i="3"/>
  <c r="C3206" i="3"/>
  <c r="I3205" i="3"/>
  <c r="C3205" i="3"/>
  <c r="I3204" i="3"/>
  <c r="C3204" i="3"/>
  <c r="I3203" i="3"/>
  <c r="C3203" i="3"/>
  <c r="I3202" i="3"/>
  <c r="C3202" i="3"/>
  <c r="I3201" i="3"/>
  <c r="C3201" i="3"/>
  <c r="I3200" i="3"/>
  <c r="C3200" i="3"/>
  <c r="I3199" i="3"/>
  <c r="C3199" i="3"/>
  <c r="I3198" i="3"/>
  <c r="C3198" i="3"/>
  <c r="I3197" i="3"/>
  <c r="C3197" i="3"/>
  <c r="I3196" i="3"/>
  <c r="C3196" i="3"/>
  <c r="I3195" i="3"/>
  <c r="C3195" i="3"/>
  <c r="I3194" i="3"/>
  <c r="C3194" i="3"/>
  <c r="I3193" i="3"/>
  <c r="C3193" i="3"/>
  <c r="I3192" i="3"/>
  <c r="C3192" i="3"/>
  <c r="I3191" i="3"/>
  <c r="C3191" i="3"/>
  <c r="I3190" i="3"/>
  <c r="C3190" i="3"/>
  <c r="I3189" i="3"/>
  <c r="C3189" i="3"/>
  <c r="I3188" i="3"/>
  <c r="C3188" i="3"/>
  <c r="I3187" i="3"/>
  <c r="C3187" i="3"/>
  <c r="I3186" i="3"/>
  <c r="C3186" i="3"/>
  <c r="I3185" i="3"/>
  <c r="C3185" i="3"/>
  <c r="I3184" i="3"/>
  <c r="C3184" i="3"/>
  <c r="I3183" i="3"/>
  <c r="C3183" i="3"/>
  <c r="I3182" i="3"/>
  <c r="C3182" i="3"/>
  <c r="I3181" i="3"/>
  <c r="C3181" i="3"/>
  <c r="I3180" i="3"/>
  <c r="C3180" i="3"/>
  <c r="I3179" i="3"/>
  <c r="C3179" i="3"/>
  <c r="I3178" i="3"/>
  <c r="C3178" i="3"/>
  <c r="I3177" i="3"/>
  <c r="C3177" i="3"/>
  <c r="I3176" i="3"/>
  <c r="C3176" i="3"/>
  <c r="I3175" i="3"/>
  <c r="C3175" i="3"/>
  <c r="I3174" i="3"/>
  <c r="C3174" i="3"/>
  <c r="K3173" i="3"/>
  <c r="I3173" i="3"/>
  <c r="C3173" i="3"/>
  <c r="I3172" i="3"/>
  <c r="C3172" i="3"/>
  <c r="I3171" i="3"/>
  <c r="C3171" i="3"/>
  <c r="I3170" i="3"/>
  <c r="C3170" i="3"/>
  <c r="I3169" i="3"/>
  <c r="C3169" i="3"/>
  <c r="I3168" i="3"/>
  <c r="C3168" i="3"/>
  <c r="I3167" i="3"/>
  <c r="C3167" i="3"/>
  <c r="I3166" i="3"/>
  <c r="C3166" i="3"/>
  <c r="K3165" i="3"/>
  <c r="I3165" i="3"/>
  <c r="C3165" i="3"/>
  <c r="I3164" i="3"/>
  <c r="C3164" i="3"/>
  <c r="I3163" i="3"/>
  <c r="C3163" i="3"/>
  <c r="I3162" i="3"/>
  <c r="C3162" i="3"/>
  <c r="I3161" i="3"/>
  <c r="C3161" i="3"/>
  <c r="I3160" i="3"/>
  <c r="C3160" i="3"/>
  <c r="I3159" i="3"/>
  <c r="C3159" i="3"/>
  <c r="I3158" i="3"/>
  <c r="C3158" i="3"/>
  <c r="I3157" i="3"/>
  <c r="C3157" i="3"/>
  <c r="I3156" i="3"/>
  <c r="C3156" i="3"/>
  <c r="I3155" i="3"/>
  <c r="C3155" i="3"/>
  <c r="I3154" i="3"/>
  <c r="C3154" i="3"/>
  <c r="I3153" i="3"/>
  <c r="C3153" i="3"/>
  <c r="I3152" i="3"/>
  <c r="C3152" i="3"/>
  <c r="I3151" i="3"/>
  <c r="C3151" i="3"/>
  <c r="I3150" i="3"/>
  <c r="C3150" i="3"/>
  <c r="I3149" i="3"/>
  <c r="C3149" i="3"/>
  <c r="I3148" i="3"/>
  <c r="C3148" i="3"/>
  <c r="I3147" i="3"/>
  <c r="C3147" i="3"/>
  <c r="I3146" i="3"/>
  <c r="C3146" i="3"/>
  <c r="I3145" i="3"/>
  <c r="C3145" i="3"/>
  <c r="I3144" i="3"/>
  <c r="C3144" i="3"/>
  <c r="I3143" i="3"/>
  <c r="C3143" i="3"/>
  <c r="I3142" i="3"/>
  <c r="C3142" i="3"/>
  <c r="I3141" i="3"/>
  <c r="C3141" i="3"/>
  <c r="I3140" i="3"/>
  <c r="C3140" i="3"/>
  <c r="I3139" i="3"/>
  <c r="C3139" i="3"/>
  <c r="I3138" i="3"/>
  <c r="C3138" i="3"/>
  <c r="I3137" i="3"/>
  <c r="C3137" i="3"/>
  <c r="I3136" i="3"/>
  <c r="C3136" i="3"/>
  <c r="I3135" i="3"/>
  <c r="C3135" i="3"/>
  <c r="I3134" i="3"/>
  <c r="C3134" i="3"/>
  <c r="I3133" i="3"/>
  <c r="C3133" i="3"/>
  <c r="I3132" i="3"/>
  <c r="C3132" i="3"/>
  <c r="I3131" i="3"/>
  <c r="C3131" i="3"/>
  <c r="I3130" i="3"/>
  <c r="C3130" i="3"/>
  <c r="I3129" i="3"/>
  <c r="C3129" i="3"/>
  <c r="I3128" i="3"/>
  <c r="C3128" i="3"/>
  <c r="I3127" i="3"/>
  <c r="C3127" i="3"/>
  <c r="I3126" i="3"/>
  <c r="C3126" i="3"/>
  <c r="I3125" i="3"/>
  <c r="C3125" i="3"/>
  <c r="I3124" i="3"/>
  <c r="C3124" i="3"/>
  <c r="I3123" i="3"/>
  <c r="C3123" i="3"/>
  <c r="I3122" i="3"/>
  <c r="C3122" i="3"/>
  <c r="I3121" i="3"/>
  <c r="C3121" i="3"/>
  <c r="I3120" i="3"/>
  <c r="C3120" i="3"/>
  <c r="I3119" i="3"/>
  <c r="C3119" i="3"/>
  <c r="I3118" i="3"/>
  <c r="C3118" i="3"/>
  <c r="I3117" i="3"/>
  <c r="C3117" i="3"/>
  <c r="I3116" i="3"/>
  <c r="C3116" i="3"/>
  <c r="I3115" i="3"/>
  <c r="C3115" i="3"/>
  <c r="I3114" i="3"/>
  <c r="C3114" i="3"/>
  <c r="I3113" i="3"/>
  <c r="C3113" i="3"/>
  <c r="I3112" i="3"/>
  <c r="C3112" i="3"/>
  <c r="I3111" i="3"/>
  <c r="C3111" i="3"/>
  <c r="I3110" i="3"/>
  <c r="C3110" i="3"/>
  <c r="I3109" i="3"/>
  <c r="C3109" i="3"/>
  <c r="I3108" i="3"/>
  <c r="C3108" i="3"/>
  <c r="I3107" i="3"/>
  <c r="C3107" i="3"/>
  <c r="I3106" i="3"/>
  <c r="C3106" i="3"/>
  <c r="I3105" i="3"/>
  <c r="C3105" i="3"/>
  <c r="I3104" i="3"/>
  <c r="C3104" i="3"/>
  <c r="I3103" i="3"/>
  <c r="C3103" i="3"/>
  <c r="I3102" i="3"/>
  <c r="C3102" i="3"/>
  <c r="I3101" i="3"/>
  <c r="C3101" i="3"/>
  <c r="I3100" i="3"/>
  <c r="C3100" i="3"/>
  <c r="I3099" i="3"/>
  <c r="C3099" i="3"/>
  <c r="I3098" i="3"/>
  <c r="C3098" i="3"/>
  <c r="I3097" i="3"/>
  <c r="C3097" i="3"/>
  <c r="I3096" i="3"/>
  <c r="C3096" i="3"/>
  <c r="I3095" i="3"/>
  <c r="C3095" i="3"/>
  <c r="I3094" i="3"/>
  <c r="C3094" i="3"/>
  <c r="K3093" i="3"/>
  <c r="I3093" i="3"/>
  <c r="C3093" i="3"/>
  <c r="I3092" i="3"/>
  <c r="C3092" i="3"/>
  <c r="I3091" i="3"/>
  <c r="C3091" i="3"/>
  <c r="I3090" i="3"/>
  <c r="C3090" i="3"/>
  <c r="I3089" i="3"/>
  <c r="C3089" i="3"/>
  <c r="I3088" i="3"/>
  <c r="C3088" i="3"/>
  <c r="I3087" i="3"/>
  <c r="C3087" i="3"/>
  <c r="I3086" i="3"/>
  <c r="C3086" i="3"/>
  <c r="K3085" i="3"/>
  <c r="I3085" i="3"/>
  <c r="C3085" i="3"/>
  <c r="I3084" i="3"/>
  <c r="C3084" i="3"/>
  <c r="I3083" i="3"/>
  <c r="C3083" i="3"/>
  <c r="I3082" i="3"/>
  <c r="C3082" i="3"/>
  <c r="I3081" i="3"/>
  <c r="C3081" i="3"/>
  <c r="I3080" i="3"/>
  <c r="C3080" i="3"/>
  <c r="I3079" i="3"/>
  <c r="C3079" i="3"/>
  <c r="I3078" i="3"/>
  <c r="C3078" i="3"/>
  <c r="I3077" i="3"/>
  <c r="C3077" i="3"/>
  <c r="I3076" i="3"/>
  <c r="C3076" i="3"/>
  <c r="I3075" i="3"/>
  <c r="C3075" i="3"/>
  <c r="I3074" i="3"/>
  <c r="C3074" i="3"/>
  <c r="I3073" i="3"/>
  <c r="C3073" i="3"/>
  <c r="I3072" i="3"/>
  <c r="C3072" i="3"/>
  <c r="I3071" i="3"/>
  <c r="C3071" i="3"/>
  <c r="I3070" i="3"/>
  <c r="C3070" i="3"/>
  <c r="I3069" i="3"/>
  <c r="C3069" i="3"/>
  <c r="I3068" i="3"/>
  <c r="C3068" i="3"/>
  <c r="I3067" i="3"/>
  <c r="C3067" i="3"/>
  <c r="I3066" i="3"/>
  <c r="C3066" i="3"/>
  <c r="I3065" i="3"/>
  <c r="C3065" i="3"/>
  <c r="I3064" i="3"/>
  <c r="C3064" i="3"/>
  <c r="I3063" i="3"/>
  <c r="C3063" i="3"/>
  <c r="I3062" i="3"/>
  <c r="C3062" i="3"/>
  <c r="I3061" i="3"/>
  <c r="C3061" i="3"/>
  <c r="I3060" i="3"/>
  <c r="C3060" i="3"/>
  <c r="I3059" i="3"/>
  <c r="C3059" i="3"/>
  <c r="I3058" i="3"/>
  <c r="C3058" i="3"/>
  <c r="I3057" i="3"/>
  <c r="C3057" i="3"/>
  <c r="I3056" i="3"/>
  <c r="C3056" i="3"/>
  <c r="I3055" i="3"/>
  <c r="C3055" i="3"/>
  <c r="I3054" i="3"/>
  <c r="C3054" i="3"/>
  <c r="I3053" i="3"/>
  <c r="C3053" i="3"/>
  <c r="I3052" i="3"/>
  <c r="C3052" i="3"/>
  <c r="I3051" i="3"/>
  <c r="C3051" i="3"/>
  <c r="I3050" i="3"/>
  <c r="C3050" i="3"/>
  <c r="I3049" i="3"/>
  <c r="C3049" i="3"/>
  <c r="I3048" i="3"/>
  <c r="C3048" i="3"/>
  <c r="I3047" i="3"/>
  <c r="C3047" i="3"/>
  <c r="I3046" i="3"/>
  <c r="C3046" i="3"/>
  <c r="K3045" i="3"/>
  <c r="I3045" i="3"/>
  <c r="C3045" i="3"/>
  <c r="I3044" i="3"/>
  <c r="C3044" i="3"/>
  <c r="I3043" i="3"/>
  <c r="C3043" i="3"/>
  <c r="I3042" i="3"/>
  <c r="C3042" i="3"/>
  <c r="I3041" i="3"/>
  <c r="C3041" i="3"/>
  <c r="I3040" i="3"/>
  <c r="C3040" i="3"/>
  <c r="I3039" i="3"/>
  <c r="C3039" i="3"/>
  <c r="I3038" i="3"/>
  <c r="C3038" i="3"/>
  <c r="K3037" i="3"/>
  <c r="I3037" i="3"/>
  <c r="C3037" i="3"/>
  <c r="I3036" i="3"/>
  <c r="C3036" i="3"/>
  <c r="I3035" i="3"/>
  <c r="C3035" i="3"/>
  <c r="I3034" i="3"/>
  <c r="C3034" i="3"/>
  <c r="I3033" i="3"/>
  <c r="C3033" i="3"/>
  <c r="I3032" i="3"/>
  <c r="C3032" i="3"/>
  <c r="I3031" i="3"/>
  <c r="C3031" i="3"/>
  <c r="I3030" i="3"/>
  <c r="C3030" i="3"/>
  <c r="I3029" i="3"/>
  <c r="C3029" i="3"/>
  <c r="I3028" i="3"/>
  <c r="C3028" i="3"/>
  <c r="I3027" i="3"/>
  <c r="C3027" i="3"/>
  <c r="I3026" i="3"/>
  <c r="C3026" i="3"/>
  <c r="I3025" i="3"/>
  <c r="C3025" i="3"/>
  <c r="I3024" i="3"/>
  <c r="C3024" i="3"/>
  <c r="I3023" i="3"/>
  <c r="C3023" i="3"/>
  <c r="I3022" i="3"/>
  <c r="C3022" i="3"/>
  <c r="I3021" i="3"/>
  <c r="C3021" i="3"/>
  <c r="I3020" i="3"/>
  <c r="C3020" i="3"/>
  <c r="I3019" i="3"/>
  <c r="C3019" i="3"/>
  <c r="I3018" i="3"/>
  <c r="C3018" i="3"/>
  <c r="I3017" i="3"/>
  <c r="C3017" i="3"/>
  <c r="I3016" i="3"/>
  <c r="C3016" i="3"/>
  <c r="I3015" i="3"/>
  <c r="C3015" i="3"/>
  <c r="I3014" i="3"/>
  <c r="C3014" i="3"/>
  <c r="I3013" i="3"/>
  <c r="C3013" i="3"/>
  <c r="I3012" i="3"/>
  <c r="C3012" i="3"/>
  <c r="I3011" i="3"/>
  <c r="C3011" i="3"/>
  <c r="I3010" i="3"/>
  <c r="C3010" i="3"/>
  <c r="I3009" i="3"/>
  <c r="C3009" i="3"/>
  <c r="I3008" i="3"/>
  <c r="C3008" i="3"/>
  <c r="I3007" i="3"/>
  <c r="C3007" i="3"/>
  <c r="I3006" i="3"/>
  <c r="C3006" i="3"/>
  <c r="I3005" i="3"/>
  <c r="C3005" i="3"/>
  <c r="I3004" i="3"/>
  <c r="C3004" i="3"/>
  <c r="I3003" i="3"/>
  <c r="C3003" i="3"/>
  <c r="I3002" i="3"/>
  <c r="C3002" i="3"/>
  <c r="I3001" i="3"/>
  <c r="C3001" i="3"/>
  <c r="I3000" i="3"/>
  <c r="C3000" i="3"/>
  <c r="I2999" i="3"/>
  <c r="C2999" i="3"/>
  <c r="I2998" i="3"/>
  <c r="C2998" i="3"/>
  <c r="I2997" i="3"/>
  <c r="C2997" i="3"/>
  <c r="I2996" i="3"/>
  <c r="C2996" i="3"/>
  <c r="I2995" i="3"/>
  <c r="C2995" i="3"/>
  <c r="I2994" i="3"/>
  <c r="C2994" i="3"/>
  <c r="I2993" i="3"/>
  <c r="C2993" i="3"/>
  <c r="I2992" i="3"/>
  <c r="C2992" i="3"/>
  <c r="I2991" i="3"/>
  <c r="C2991" i="3"/>
  <c r="I2990" i="3"/>
  <c r="C2990" i="3"/>
  <c r="I2989" i="3"/>
  <c r="C2989" i="3"/>
  <c r="I2988" i="3"/>
  <c r="C2988" i="3"/>
  <c r="I2987" i="3"/>
  <c r="C2987" i="3"/>
  <c r="I2986" i="3"/>
  <c r="C2986" i="3"/>
  <c r="I2985" i="3"/>
  <c r="C2985" i="3"/>
  <c r="I2984" i="3"/>
  <c r="C2984" i="3"/>
  <c r="I2983" i="3"/>
  <c r="C2983" i="3"/>
  <c r="I2982" i="3"/>
  <c r="C2982" i="3"/>
  <c r="I2981" i="3"/>
  <c r="C2981" i="3"/>
  <c r="I2980" i="3"/>
  <c r="C2980" i="3"/>
  <c r="I2979" i="3"/>
  <c r="C2979" i="3"/>
  <c r="I2978" i="3"/>
  <c r="C2978" i="3"/>
  <c r="I2977" i="3"/>
  <c r="C2977" i="3"/>
  <c r="I2976" i="3"/>
  <c r="C2976" i="3"/>
  <c r="I2975" i="3"/>
  <c r="C2975" i="3"/>
  <c r="I2974" i="3"/>
  <c r="C2974" i="3"/>
  <c r="I2973" i="3"/>
  <c r="C2973" i="3"/>
  <c r="I2972" i="3"/>
  <c r="C2972" i="3"/>
  <c r="I2971" i="3"/>
  <c r="C2971" i="3"/>
  <c r="I2970" i="3"/>
  <c r="C2970" i="3"/>
  <c r="I2969" i="3"/>
  <c r="C2969" i="3"/>
  <c r="I2968" i="3"/>
  <c r="C2968" i="3"/>
  <c r="I2967" i="3"/>
  <c r="C2967" i="3"/>
  <c r="I2966" i="3"/>
  <c r="C2966" i="3"/>
  <c r="K2965" i="3"/>
  <c r="I2965" i="3"/>
  <c r="C2965" i="3"/>
  <c r="I2964" i="3"/>
  <c r="C2964" i="3"/>
  <c r="I2963" i="3"/>
  <c r="C2963" i="3"/>
  <c r="I2962" i="3"/>
  <c r="C2962" i="3"/>
  <c r="I2961" i="3"/>
  <c r="C2961" i="3"/>
  <c r="I2960" i="3"/>
  <c r="C2960" i="3"/>
  <c r="I2959" i="3"/>
  <c r="C2959" i="3"/>
  <c r="I2958" i="3"/>
  <c r="C2958" i="3"/>
  <c r="K2957" i="3"/>
  <c r="I2957" i="3"/>
  <c r="C2957" i="3"/>
  <c r="I2956" i="3"/>
  <c r="C2956" i="3"/>
  <c r="I2955" i="3"/>
  <c r="C2955" i="3"/>
  <c r="I2954" i="3"/>
  <c r="C2954" i="3"/>
  <c r="I2953" i="3"/>
  <c r="C2953" i="3"/>
  <c r="I2952" i="3"/>
  <c r="C2952" i="3"/>
  <c r="I2951" i="3"/>
  <c r="C2951" i="3"/>
  <c r="I2950" i="3"/>
  <c r="C2950" i="3"/>
  <c r="I2949" i="3"/>
  <c r="C2949" i="3"/>
  <c r="I2948" i="3"/>
  <c r="C2948" i="3"/>
  <c r="I2947" i="3"/>
  <c r="C2947" i="3"/>
  <c r="I2946" i="3"/>
  <c r="C2946" i="3"/>
  <c r="I2945" i="3"/>
  <c r="C2945" i="3"/>
  <c r="I2944" i="3"/>
  <c r="C2944" i="3"/>
  <c r="I2943" i="3"/>
  <c r="C2943" i="3"/>
  <c r="I2942" i="3"/>
  <c r="C2942" i="3"/>
  <c r="I2941" i="3"/>
  <c r="C2941" i="3"/>
  <c r="I2940" i="3"/>
  <c r="C2940" i="3"/>
  <c r="I2939" i="3"/>
  <c r="C2939" i="3"/>
  <c r="I2938" i="3"/>
  <c r="C2938" i="3"/>
  <c r="I2937" i="3"/>
  <c r="C2937" i="3"/>
  <c r="I2936" i="3"/>
  <c r="C2936" i="3"/>
  <c r="I2935" i="3"/>
  <c r="C2935" i="3"/>
  <c r="I2934" i="3"/>
  <c r="C2934" i="3"/>
  <c r="I2933" i="3"/>
  <c r="C2933" i="3"/>
  <c r="I2932" i="3"/>
  <c r="C2932" i="3"/>
  <c r="I2931" i="3"/>
  <c r="C2931" i="3"/>
  <c r="I2930" i="3"/>
  <c r="C2930" i="3"/>
  <c r="I2929" i="3"/>
  <c r="C2929" i="3"/>
  <c r="I2928" i="3"/>
  <c r="C2928" i="3"/>
  <c r="I2927" i="3"/>
  <c r="C2927" i="3"/>
  <c r="I2926" i="3"/>
  <c r="C2926" i="3"/>
  <c r="I2925" i="3"/>
  <c r="C2925" i="3"/>
  <c r="I2924" i="3"/>
  <c r="C2924" i="3"/>
  <c r="I2923" i="3"/>
  <c r="C2923" i="3"/>
  <c r="I2922" i="3"/>
  <c r="C2922" i="3"/>
  <c r="I2921" i="3"/>
  <c r="C2921" i="3"/>
  <c r="I2920" i="3"/>
  <c r="C2920" i="3"/>
  <c r="I2919" i="3"/>
  <c r="C2919" i="3"/>
  <c r="I2918" i="3"/>
  <c r="C2918" i="3"/>
  <c r="K2917" i="3"/>
  <c r="I2917" i="3"/>
  <c r="C2917" i="3"/>
  <c r="I2916" i="3"/>
  <c r="C2916" i="3"/>
  <c r="I2915" i="3"/>
  <c r="C2915" i="3"/>
  <c r="I2914" i="3"/>
  <c r="C2914" i="3"/>
  <c r="I2913" i="3"/>
  <c r="C2913" i="3"/>
  <c r="I2912" i="3"/>
  <c r="C2912" i="3"/>
  <c r="I2911" i="3"/>
  <c r="C2911" i="3"/>
  <c r="I2910" i="3"/>
  <c r="C2910" i="3"/>
  <c r="K2909" i="3"/>
  <c r="I2909" i="3"/>
  <c r="C2909" i="3"/>
  <c r="I2908" i="3"/>
  <c r="C2908" i="3"/>
  <c r="I2907" i="3"/>
  <c r="C2907" i="3"/>
  <c r="I2906" i="3"/>
  <c r="C2906" i="3"/>
  <c r="I2905" i="3"/>
  <c r="C2905" i="3"/>
  <c r="I2904" i="3"/>
  <c r="C2904" i="3"/>
  <c r="I2903" i="3"/>
  <c r="C2903" i="3"/>
  <c r="I2902" i="3"/>
  <c r="C2902" i="3"/>
  <c r="I2901" i="3"/>
  <c r="C2901" i="3"/>
  <c r="I2900" i="3"/>
  <c r="C2900" i="3"/>
  <c r="I2899" i="3"/>
  <c r="C2899" i="3"/>
  <c r="I2898" i="3"/>
  <c r="C2898" i="3"/>
  <c r="I2897" i="3"/>
  <c r="C2897" i="3"/>
  <c r="I2896" i="3"/>
  <c r="C2896" i="3"/>
  <c r="I2895" i="3"/>
  <c r="C2895" i="3"/>
  <c r="I2894" i="3"/>
  <c r="C2894" i="3"/>
  <c r="I2893" i="3"/>
  <c r="C2893" i="3"/>
  <c r="I2892" i="3"/>
  <c r="C2892" i="3"/>
  <c r="I2891" i="3"/>
  <c r="C2891" i="3"/>
  <c r="I2890" i="3"/>
  <c r="C2890" i="3"/>
  <c r="I2889" i="3"/>
  <c r="C2889" i="3"/>
  <c r="I2888" i="3"/>
  <c r="C2888" i="3"/>
  <c r="I2887" i="3"/>
  <c r="C2887" i="3"/>
  <c r="I2886" i="3"/>
  <c r="C2886" i="3"/>
  <c r="I2885" i="3"/>
  <c r="C2885" i="3"/>
  <c r="I2884" i="3"/>
  <c r="C2884" i="3"/>
  <c r="I2883" i="3"/>
  <c r="C2883" i="3"/>
  <c r="I2882" i="3"/>
  <c r="C2882" i="3"/>
  <c r="I2881" i="3"/>
  <c r="C2881" i="3"/>
  <c r="I2880" i="3"/>
  <c r="C2880" i="3"/>
  <c r="I2879" i="3"/>
  <c r="C2879" i="3"/>
  <c r="I2878" i="3"/>
  <c r="C2878" i="3"/>
  <c r="I2877" i="3"/>
  <c r="C2877" i="3"/>
  <c r="I2876" i="3"/>
  <c r="C2876" i="3"/>
  <c r="I2875" i="3"/>
  <c r="C2875" i="3"/>
  <c r="I2874" i="3"/>
  <c r="C2874" i="3"/>
  <c r="I2873" i="3"/>
  <c r="C2873" i="3"/>
  <c r="I2872" i="3"/>
  <c r="C2872" i="3"/>
  <c r="I2871" i="3"/>
  <c r="C2871" i="3"/>
  <c r="I2870" i="3"/>
  <c r="C2870" i="3"/>
  <c r="I2869" i="3"/>
  <c r="C2869" i="3"/>
  <c r="I2868" i="3"/>
  <c r="C2868" i="3"/>
  <c r="I2867" i="3"/>
  <c r="C2867" i="3"/>
  <c r="I2866" i="3"/>
  <c r="C2866" i="3"/>
  <c r="I2865" i="3"/>
  <c r="C2865" i="3"/>
  <c r="I2864" i="3"/>
  <c r="C2864" i="3"/>
  <c r="I2863" i="3"/>
  <c r="C2863" i="3"/>
  <c r="I2862" i="3"/>
  <c r="C2862" i="3"/>
  <c r="I2861" i="3"/>
  <c r="C2861" i="3"/>
  <c r="I2860" i="3"/>
  <c r="C2860" i="3"/>
  <c r="I2859" i="3"/>
  <c r="C2859" i="3"/>
  <c r="I2858" i="3"/>
  <c r="C2858" i="3"/>
  <c r="I2857" i="3"/>
  <c r="C2857" i="3"/>
  <c r="I2856" i="3"/>
  <c r="C2856" i="3"/>
  <c r="I2855" i="3"/>
  <c r="C2855" i="3"/>
  <c r="I2854" i="3"/>
  <c r="C2854" i="3"/>
  <c r="I2853" i="3"/>
  <c r="C2853" i="3"/>
  <c r="I2852" i="3"/>
  <c r="C2852" i="3"/>
  <c r="I2851" i="3"/>
  <c r="C2851" i="3"/>
  <c r="I2850" i="3"/>
  <c r="C2850" i="3"/>
  <c r="I2849" i="3"/>
  <c r="C2849" i="3"/>
  <c r="I2848" i="3"/>
  <c r="C2848" i="3"/>
  <c r="I2847" i="3"/>
  <c r="C2847" i="3"/>
  <c r="I2846" i="3"/>
  <c r="C2846" i="3"/>
  <c r="I2845" i="3"/>
  <c r="C2845" i="3"/>
  <c r="I2844" i="3"/>
  <c r="C2844" i="3"/>
  <c r="I2843" i="3"/>
  <c r="C2843" i="3"/>
  <c r="I2842" i="3"/>
  <c r="C2842" i="3"/>
  <c r="I2841" i="3"/>
  <c r="C2841" i="3"/>
  <c r="I2840" i="3"/>
  <c r="C2840" i="3"/>
  <c r="I2839" i="3"/>
  <c r="C2839" i="3"/>
  <c r="I2838" i="3"/>
  <c r="C2838" i="3"/>
  <c r="K2837" i="3"/>
  <c r="I2837" i="3"/>
  <c r="C2837" i="3"/>
  <c r="I2836" i="3"/>
  <c r="C2836" i="3"/>
  <c r="I2835" i="3"/>
  <c r="C2835" i="3"/>
  <c r="I2834" i="3"/>
  <c r="C2834" i="3"/>
  <c r="I2833" i="3"/>
  <c r="C2833" i="3"/>
  <c r="I2832" i="3"/>
  <c r="C2832" i="3"/>
  <c r="I2831" i="3"/>
  <c r="C2831" i="3"/>
  <c r="I2830" i="3"/>
  <c r="C2830" i="3"/>
  <c r="K2829" i="3"/>
  <c r="I2829" i="3"/>
  <c r="C2829" i="3"/>
  <c r="I2828" i="3"/>
  <c r="C2828" i="3"/>
  <c r="I2827" i="3"/>
  <c r="C2827" i="3"/>
  <c r="I2826" i="3"/>
  <c r="C2826" i="3"/>
  <c r="I2825" i="3"/>
  <c r="C2825" i="3"/>
  <c r="I2824" i="3"/>
  <c r="C2824" i="3"/>
  <c r="I2823" i="3"/>
  <c r="C2823" i="3"/>
  <c r="I2822" i="3"/>
  <c r="C2822" i="3"/>
  <c r="I2821" i="3"/>
  <c r="C2821" i="3"/>
  <c r="I2820" i="3"/>
  <c r="C2820" i="3"/>
  <c r="I2819" i="3"/>
  <c r="C2819" i="3"/>
  <c r="I2818" i="3"/>
  <c r="C2818" i="3"/>
  <c r="I2817" i="3"/>
  <c r="C2817" i="3"/>
  <c r="I2816" i="3"/>
  <c r="C2816" i="3"/>
  <c r="I2815" i="3"/>
  <c r="C2815" i="3"/>
  <c r="I2814" i="3"/>
  <c r="C2814" i="3"/>
  <c r="I2813" i="3"/>
  <c r="C2813" i="3"/>
  <c r="I2812" i="3"/>
  <c r="C2812" i="3"/>
  <c r="I2811" i="3"/>
  <c r="C2811" i="3"/>
  <c r="I2810" i="3"/>
  <c r="C2810" i="3"/>
  <c r="I2809" i="3"/>
  <c r="C2809" i="3"/>
  <c r="I2808" i="3"/>
  <c r="C2808" i="3"/>
  <c r="I2807" i="3"/>
  <c r="C2807" i="3"/>
  <c r="I2806" i="3"/>
  <c r="C2806" i="3"/>
  <c r="I2805" i="3"/>
  <c r="C2805" i="3"/>
  <c r="I2804" i="3"/>
  <c r="C2804" i="3"/>
  <c r="I2803" i="3"/>
  <c r="C2803" i="3"/>
  <c r="I2802" i="3"/>
  <c r="C2802" i="3"/>
  <c r="I2801" i="3"/>
  <c r="C2801" i="3"/>
  <c r="I2800" i="3"/>
  <c r="C2800" i="3"/>
  <c r="I2799" i="3"/>
  <c r="C2799" i="3"/>
  <c r="I2798" i="3"/>
  <c r="C2798" i="3"/>
  <c r="I2797" i="3"/>
  <c r="C2797" i="3"/>
  <c r="I2796" i="3"/>
  <c r="C2796" i="3"/>
  <c r="I2795" i="3"/>
  <c r="C2795" i="3"/>
  <c r="I2794" i="3"/>
  <c r="C2794" i="3"/>
  <c r="I2793" i="3"/>
  <c r="C2793" i="3"/>
  <c r="I2792" i="3"/>
  <c r="C2792" i="3"/>
  <c r="I2791" i="3"/>
  <c r="C2791" i="3"/>
  <c r="I2790" i="3"/>
  <c r="C2790" i="3"/>
  <c r="K2789" i="3"/>
  <c r="I2789" i="3"/>
  <c r="C2789" i="3"/>
  <c r="I2788" i="3"/>
  <c r="C2788" i="3"/>
  <c r="I2787" i="3"/>
  <c r="C2787" i="3"/>
  <c r="I2786" i="3"/>
  <c r="C2786" i="3"/>
  <c r="I2785" i="3"/>
  <c r="C2785" i="3"/>
  <c r="I2784" i="3"/>
  <c r="C2784" i="3"/>
  <c r="I2783" i="3"/>
  <c r="C2783" i="3"/>
  <c r="I2782" i="3"/>
  <c r="C2782" i="3"/>
  <c r="K2781" i="3"/>
  <c r="I2781" i="3"/>
  <c r="C2781" i="3"/>
  <c r="I2780" i="3"/>
  <c r="C2780" i="3"/>
  <c r="I2779" i="3"/>
  <c r="C2779" i="3"/>
  <c r="I2778" i="3"/>
  <c r="C2778" i="3"/>
  <c r="I2777" i="3"/>
  <c r="C2777" i="3"/>
  <c r="I2776" i="3"/>
  <c r="C2776" i="3"/>
  <c r="I2775" i="3"/>
  <c r="C2775" i="3"/>
  <c r="I2774" i="3"/>
  <c r="C2774" i="3"/>
  <c r="I2773" i="3"/>
  <c r="C2773" i="3"/>
  <c r="I2772" i="3"/>
  <c r="C2772" i="3"/>
  <c r="I2771" i="3"/>
  <c r="C2771" i="3"/>
  <c r="I2770" i="3"/>
  <c r="C2770" i="3"/>
  <c r="I2769" i="3"/>
  <c r="C2769" i="3"/>
  <c r="I2768" i="3"/>
  <c r="C2768" i="3"/>
  <c r="I2767" i="3"/>
  <c r="C2767" i="3"/>
  <c r="I2766" i="3"/>
  <c r="C2766" i="3"/>
  <c r="I2765" i="3"/>
  <c r="C2765" i="3"/>
  <c r="I2764" i="3"/>
  <c r="C2764" i="3"/>
  <c r="I2763" i="3"/>
  <c r="C2763" i="3"/>
  <c r="I2762" i="3"/>
  <c r="C2762" i="3"/>
  <c r="I2761" i="3"/>
  <c r="C2761" i="3"/>
  <c r="I2760" i="3"/>
  <c r="C2760" i="3"/>
  <c r="I2759" i="3"/>
  <c r="C2759" i="3"/>
  <c r="I2758" i="3"/>
  <c r="C2758" i="3"/>
  <c r="I2757" i="3"/>
  <c r="C2757" i="3"/>
  <c r="I2756" i="3"/>
  <c r="C2756" i="3"/>
  <c r="I2755" i="3"/>
  <c r="C2755" i="3"/>
  <c r="I2754" i="3"/>
  <c r="C2754" i="3"/>
  <c r="I2753" i="3"/>
  <c r="C2753" i="3"/>
  <c r="I2752" i="3"/>
  <c r="C2752" i="3"/>
  <c r="I2751" i="3"/>
  <c r="C2751" i="3"/>
  <c r="I2750" i="3"/>
  <c r="C2750" i="3"/>
  <c r="I2749" i="3"/>
  <c r="C2749" i="3"/>
  <c r="I2748" i="3"/>
  <c r="C2748" i="3"/>
  <c r="I2747" i="3"/>
  <c r="C2747" i="3"/>
  <c r="I2746" i="3"/>
  <c r="C2746" i="3"/>
  <c r="I2745" i="3"/>
  <c r="C2745" i="3"/>
  <c r="I2744" i="3"/>
  <c r="C2744" i="3"/>
  <c r="I2743" i="3"/>
  <c r="C2743" i="3"/>
  <c r="I2742" i="3"/>
  <c r="C2742" i="3"/>
  <c r="I2741" i="3"/>
  <c r="C2741" i="3"/>
  <c r="I2740" i="3"/>
  <c r="C2740" i="3"/>
  <c r="I2739" i="3"/>
  <c r="C2739" i="3"/>
  <c r="I2738" i="3"/>
  <c r="C2738" i="3"/>
  <c r="I2737" i="3"/>
  <c r="C2737" i="3"/>
  <c r="I2736" i="3"/>
  <c r="C2736" i="3"/>
  <c r="I2735" i="3"/>
  <c r="C2735" i="3"/>
  <c r="I2734" i="3"/>
  <c r="C2734" i="3"/>
  <c r="I2733" i="3"/>
  <c r="C2733" i="3"/>
  <c r="I2732" i="3"/>
  <c r="C2732" i="3"/>
  <c r="I2731" i="3"/>
  <c r="C2731" i="3"/>
  <c r="I2730" i="3"/>
  <c r="C2730" i="3"/>
  <c r="I2729" i="3"/>
  <c r="C2729" i="3"/>
  <c r="I2728" i="3"/>
  <c r="C2728" i="3"/>
  <c r="I2727" i="3"/>
  <c r="C2727" i="3"/>
  <c r="I2726" i="3"/>
  <c r="C2726" i="3"/>
  <c r="I2725" i="3"/>
  <c r="C2725" i="3"/>
  <c r="I2724" i="3"/>
  <c r="C2724" i="3"/>
  <c r="I2723" i="3"/>
  <c r="C2723" i="3"/>
  <c r="I2722" i="3"/>
  <c r="C2722" i="3"/>
  <c r="I2721" i="3"/>
  <c r="C2721" i="3"/>
  <c r="I2720" i="3"/>
  <c r="C2720" i="3"/>
  <c r="I2719" i="3"/>
  <c r="C2719" i="3"/>
  <c r="I2718" i="3"/>
  <c r="C2718" i="3"/>
  <c r="I2717" i="3"/>
  <c r="C2717" i="3"/>
  <c r="I2716" i="3"/>
  <c r="C2716" i="3"/>
  <c r="I2715" i="3"/>
  <c r="C2715" i="3"/>
  <c r="I2714" i="3"/>
  <c r="C2714" i="3"/>
  <c r="I2713" i="3"/>
  <c r="C2713" i="3"/>
  <c r="I2712" i="3"/>
  <c r="C2712" i="3"/>
  <c r="I2711" i="3"/>
  <c r="C2711" i="3"/>
  <c r="I2710" i="3"/>
  <c r="C2710" i="3"/>
  <c r="K2709" i="3"/>
  <c r="I2709" i="3"/>
  <c r="C2709" i="3"/>
  <c r="I2708" i="3"/>
  <c r="C2708" i="3"/>
  <c r="I2707" i="3"/>
  <c r="C2707" i="3"/>
  <c r="I2706" i="3"/>
  <c r="C2706" i="3"/>
  <c r="I2705" i="3"/>
  <c r="C2705" i="3"/>
  <c r="I2704" i="3"/>
  <c r="C2704" i="3"/>
  <c r="I2703" i="3"/>
  <c r="C2703" i="3"/>
  <c r="I2702" i="3"/>
  <c r="C2702" i="3"/>
  <c r="K2701" i="3"/>
  <c r="I2701" i="3"/>
  <c r="C2701" i="3"/>
  <c r="I2700" i="3"/>
  <c r="C2700" i="3"/>
  <c r="I2699" i="3"/>
  <c r="C2699" i="3"/>
  <c r="I2698" i="3"/>
  <c r="C2698" i="3"/>
  <c r="I2697" i="3"/>
  <c r="C2697" i="3"/>
  <c r="I2696" i="3"/>
  <c r="C2696" i="3"/>
  <c r="I2695" i="3"/>
  <c r="C2695" i="3"/>
  <c r="I2694" i="3"/>
  <c r="C2694" i="3"/>
  <c r="I2693" i="3"/>
  <c r="C2693" i="3"/>
  <c r="I2692" i="3"/>
  <c r="C2692" i="3"/>
  <c r="I2691" i="3"/>
  <c r="C2691" i="3"/>
  <c r="I2690" i="3"/>
  <c r="C2690" i="3"/>
  <c r="I2689" i="3"/>
  <c r="C2689" i="3"/>
  <c r="I2688" i="3"/>
  <c r="C2688" i="3"/>
  <c r="I2687" i="3"/>
  <c r="C2687" i="3"/>
  <c r="I2686" i="3"/>
  <c r="C2686" i="3"/>
  <c r="I2685" i="3"/>
  <c r="C2685" i="3"/>
  <c r="I2684" i="3"/>
  <c r="C2684" i="3"/>
  <c r="I2683" i="3"/>
  <c r="C2683" i="3"/>
  <c r="I2682" i="3"/>
  <c r="C2682" i="3"/>
  <c r="I2681" i="3"/>
  <c r="C2681" i="3"/>
  <c r="I2680" i="3"/>
  <c r="C2680" i="3"/>
  <c r="I2679" i="3"/>
  <c r="C2679" i="3"/>
  <c r="I2678" i="3"/>
  <c r="C2678" i="3"/>
  <c r="I2677" i="3"/>
  <c r="C2677" i="3"/>
  <c r="I2676" i="3"/>
  <c r="C2676" i="3"/>
  <c r="I2675" i="3"/>
  <c r="C2675" i="3"/>
  <c r="I2674" i="3"/>
  <c r="C2674" i="3"/>
  <c r="I2673" i="3"/>
  <c r="C2673" i="3"/>
  <c r="I2672" i="3"/>
  <c r="C2672" i="3"/>
  <c r="I2671" i="3"/>
  <c r="C2671" i="3"/>
  <c r="I2670" i="3"/>
  <c r="C2670" i="3"/>
  <c r="I2669" i="3"/>
  <c r="C2669" i="3"/>
  <c r="I2668" i="3"/>
  <c r="C2668" i="3"/>
  <c r="I2667" i="3"/>
  <c r="C2667" i="3"/>
  <c r="I2666" i="3"/>
  <c r="C2666" i="3"/>
  <c r="I2665" i="3"/>
  <c r="C2665" i="3"/>
  <c r="I2664" i="3"/>
  <c r="C2664" i="3"/>
  <c r="I2663" i="3"/>
  <c r="C2663" i="3"/>
  <c r="I2662" i="3"/>
  <c r="C2662" i="3"/>
  <c r="K2661" i="3"/>
  <c r="I2661" i="3"/>
  <c r="C2661" i="3"/>
  <c r="I2660" i="3"/>
  <c r="C2660" i="3"/>
  <c r="I2659" i="3"/>
  <c r="C2659" i="3"/>
  <c r="I2658" i="3"/>
  <c r="C2658" i="3"/>
  <c r="I2657" i="3"/>
  <c r="C2657" i="3"/>
  <c r="I2656" i="3"/>
  <c r="C2656" i="3"/>
  <c r="I2655" i="3"/>
  <c r="C2655" i="3"/>
  <c r="I2654" i="3"/>
  <c r="C2654" i="3"/>
  <c r="K2653" i="3"/>
  <c r="I2653" i="3"/>
  <c r="C2653" i="3"/>
  <c r="I2652" i="3"/>
  <c r="C2652" i="3"/>
  <c r="I2651" i="3"/>
  <c r="C2651" i="3"/>
  <c r="I2650" i="3"/>
  <c r="C2650" i="3"/>
  <c r="I2649" i="3"/>
  <c r="C2649" i="3"/>
  <c r="I2648" i="3"/>
  <c r="C2648" i="3"/>
  <c r="I2647" i="3"/>
  <c r="C2647" i="3"/>
  <c r="I2646" i="3"/>
  <c r="C2646" i="3"/>
  <c r="I2645" i="3"/>
  <c r="C2645" i="3"/>
  <c r="I2644" i="3"/>
  <c r="C2644" i="3"/>
  <c r="I2643" i="3"/>
  <c r="C2643" i="3"/>
  <c r="I2642" i="3"/>
  <c r="C2642" i="3"/>
  <c r="I2641" i="3"/>
  <c r="C2641" i="3"/>
  <c r="I2640" i="3"/>
  <c r="C2640" i="3"/>
  <c r="I2639" i="3"/>
  <c r="C2639" i="3"/>
  <c r="I2638" i="3"/>
  <c r="C2638" i="3"/>
  <c r="I2637" i="3"/>
  <c r="C2637" i="3"/>
  <c r="I2636" i="3"/>
  <c r="C2636" i="3"/>
  <c r="I2635" i="3"/>
  <c r="C2635" i="3"/>
  <c r="I2634" i="3"/>
  <c r="C2634" i="3"/>
  <c r="I2633" i="3"/>
  <c r="C2633" i="3"/>
  <c r="I2632" i="3"/>
  <c r="C2632" i="3"/>
  <c r="I2631" i="3"/>
  <c r="C2631" i="3"/>
  <c r="I2630" i="3"/>
  <c r="C2630" i="3"/>
  <c r="I2629" i="3"/>
  <c r="C2629" i="3"/>
  <c r="I2628" i="3"/>
  <c r="C2628" i="3"/>
  <c r="I2627" i="3"/>
  <c r="C2627" i="3"/>
  <c r="I2626" i="3"/>
  <c r="C2626" i="3"/>
  <c r="I2625" i="3"/>
  <c r="C2625" i="3"/>
  <c r="I2624" i="3"/>
  <c r="C2624" i="3"/>
  <c r="I2623" i="3"/>
  <c r="C2623" i="3"/>
  <c r="I2622" i="3"/>
  <c r="C2622" i="3"/>
  <c r="I2621" i="3"/>
  <c r="C2621" i="3"/>
  <c r="I2620" i="3"/>
  <c r="C2620" i="3"/>
  <c r="I2619" i="3"/>
  <c r="C2619" i="3"/>
  <c r="I2618" i="3"/>
  <c r="C2618" i="3"/>
  <c r="I2617" i="3"/>
  <c r="C2617" i="3"/>
  <c r="I2616" i="3"/>
  <c r="C2616" i="3"/>
  <c r="I2615" i="3"/>
  <c r="C2615" i="3"/>
  <c r="I2614" i="3"/>
  <c r="C2614" i="3"/>
  <c r="I2613" i="3"/>
  <c r="C2613" i="3"/>
  <c r="I2612" i="3"/>
  <c r="C2612" i="3"/>
  <c r="I2611" i="3"/>
  <c r="C2611" i="3"/>
  <c r="I2610" i="3"/>
  <c r="C2610" i="3"/>
  <c r="I2609" i="3"/>
  <c r="C2609" i="3"/>
  <c r="I2608" i="3"/>
  <c r="C2608" i="3"/>
  <c r="I2607" i="3"/>
  <c r="C2607" i="3"/>
  <c r="I2606" i="3"/>
  <c r="C2606" i="3"/>
  <c r="I2605" i="3"/>
  <c r="C2605" i="3"/>
  <c r="I2604" i="3"/>
  <c r="C2604" i="3"/>
  <c r="I2603" i="3"/>
  <c r="C2603" i="3"/>
  <c r="I2602" i="3"/>
  <c r="C2602" i="3"/>
  <c r="I2601" i="3"/>
  <c r="C2601" i="3"/>
  <c r="I2600" i="3"/>
  <c r="C2600" i="3"/>
  <c r="I2599" i="3"/>
  <c r="C2599" i="3"/>
  <c r="I2598" i="3"/>
  <c r="C2598" i="3"/>
  <c r="I2597" i="3"/>
  <c r="C2597" i="3"/>
  <c r="I2596" i="3"/>
  <c r="C2596" i="3"/>
  <c r="I2595" i="3"/>
  <c r="C2595" i="3"/>
  <c r="I2594" i="3"/>
  <c r="C2594" i="3"/>
  <c r="I2593" i="3"/>
  <c r="C2593" i="3"/>
  <c r="I2592" i="3"/>
  <c r="C2592" i="3"/>
  <c r="I2591" i="3"/>
  <c r="C2591" i="3"/>
  <c r="I2590" i="3"/>
  <c r="C2590" i="3"/>
  <c r="I2589" i="3"/>
  <c r="C2589" i="3"/>
  <c r="I2588" i="3"/>
  <c r="C2588" i="3"/>
  <c r="I2587" i="3"/>
  <c r="C2587" i="3"/>
  <c r="I2586" i="3"/>
  <c r="C2586" i="3"/>
  <c r="I2585" i="3"/>
  <c r="C2585" i="3"/>
  <c r="I2584" i="3"/>
  <c r="C2584" i="3"/>
  <c r="I2583" i="3"/>
  <c r="C2583" i="3"/>
  <c r="I2582" i="3"/>
  <c r="C2582" i="3"/>
  <c r="K2581" i="3"/>
  <c r="I2581" i="3"/>
  <c r="C2581" i="3"/>
  <c r="I2580" i="3"/>
  <c r="C2580" i="3"/>
  <c r="I2579" i="3"/>
  <c r="C2579" i="3"/>
  <c r="I2578" i="3"/>
  <c r="C2578" i="3"/>
  <c r="I2577" i="3"/>
  <c r="C2577" i="3"/>
  <c r="I2576" i="3"/>
  <c r="C2576" i="3"/>
  <c r="I2575" i="3"/>
  <c r="C2575" i="3"/>
  <c r="I2574" i="3"/>
  <c r="C2574" i="3"/>
  <c r="K2573" i="3"/>
  <c r="I2573" i="3"/>
  <c r="C2573" i="3"/>
  <c r="I2572" i="3"/>
  <c r="C2572" i="3"/>
  <c r="I2571" i="3"/>
  <c r="C2571" i="3"/>
  <c r="I2570" i="3"/>
  <c r="C2570" i="3"/>
  <c r="I2569" i="3"/>
  <c r="C2569" i="3"/>
  <c r="I2568" i="3"/>
  <c r="C2568" i="3"/>
  <c r="I2567" i="3"/>
  <c r="C2567" i="3"/>
  <c r="I2566" i="3"/>
  <c r="C2566" i="3"/>
  <c r="I2565" i="3"/>
  <c r="C2565" i="3"/>
  <c r="I2564" i="3"/>
  <c r="C2564" i="3"/>
  <c r="I2563" i="3"/>
  <c r="C2563" i="3"/>
  <c r="I2562" i="3"/>
  <c r="C2562" i="3"/>
  <c r="I2561" i="3"/>
  <c r="C2561" i="3"/>
  <c r="I2560" i="3"/>
  <c r="C2560" i="3"/>
  <c r="I2559" i="3"/>
  <c r="C2559" i="3"/>
  <c r="I2558" i="3"/>
  <c r="C2558" i="3"/>
  <c r="I2557" i="3"/>
  <c r="C2557" i="3"/>
  <c r="I2556" i="3"/>
  <c r="C2556" i="3"/>
  <c r="I2555" i="3"/>
  <c r="C2555" i="3"/>
  <c r="I2554" i="3"/>
  <c r="C2554" i="3"/>
  <c r="I2553" i="3"/>
  <c r="C2553" i="3"/>
  <c r="I2552" i="3"/>
  <c r="C2552" i="3"/>
  <c r="I2551" i="3"/>
  <c r="C2551" i="3"/>
  <c r="I2550" i="3"/>
  <c r="C2550" i="3"/>
  <c r="I2549" i="3"/>
  <c r="C2549" i="3"/>
  <c r="I2548" i="3"/>
  <c r="C2548" i="3"/>
  <c r="I2547" i="3"/>
  <c r="C2547" i="3"/>
  <c r="I2546" i="3"/>
  <c r="C2546" i="3"/>
  <c r="I2545" i="3"/>
  <c r="C2545" i="3"/>
  <c r="I2544" i="3"/>
  <c r="C2544" i="3"/>
  <c r="I2543" i="3"/>
  <c r="C2543" i="3"/>
  <c r="I2542" i="3"/>
  <c r="C2542" i="3"/>
  <c r="I2541" i="3"/>
  <c r="C2541" i="3"/>
  <c r="I2540" i="3"/>
  <c r="C2540" i="3"/>
  <c r="I2539" i="3"/>
  <c r="C2539" i="3"/>
  <c r="I2538" i="3"/>
  <c r="C2538" i="3"/>
  <c r="I2537" i="3"/>
  <c r="C2537" i="3"/>
  <c r="I2536" i="3"/>
  <c r="C2536" i="3"/>
  <c r="I2535" i="3"/>
  <c r="C2535" i="3"/>
  <c r="I2534" i="3"/>
  <c r="C2534" i="3"/>
  <c r="K2533" i="3"/>
  <c r="I2533" i="3"/>
  <c r="C2533" i="3"/>
  <c r="I2532" i="3"/>
  <c r="C2532" i="3"/>
  <c r="I2531" i="3"/>
  <c r="C2531" i="3"/>
  <c r="I2530" i="3"/>
  <c r="C2530" i="3"/>
  <c r="I2529" i="3"/>
  <c r="C2529" i="3"/>
  <c r="I2528" i="3"/>
  <c r="C2528" i="3"/>
  <c r="I2527" i="3"/>
  <c r="C2527" i="3"/>
  <c r="I2526" i="3"/>
  <c r="C2526" i="3"/>
  <c r="K2525" i="3"/>
  <c r="I2525" i="3"/>
  <c r="C2525" i="3"/>
  <c r="I2524" i="3"/>
  <c r="C2524" i="3"/>
  <c r="I2523" i="3"/>
  <c r="C2523" i="3"/>
  <c r="I2522" i="3"/>
  <c r="C2522" i="3"/>
  <c r="I2521" i="3"/>
  <c r="C2521" i="3"/>
  <c r="I2520" i="3"/>
  <c r="C2520" i="3"/>
  <c r="I2519" i="3"/>
  <c r="C2519" i="3"/>
  <c r="I2518" i="3"/>
  <c r="C2518" i="3"/>
  <c r="I2517" i="3"/>
  <c r="C2517" i="3"/>
  <c r="I2516" i="3"/>
  <c r="C2516" i="3"/>
  <c r="I2515" i="3"/>
  <c r="C2515" i="3"/>
  <c r="I2514" i="3"/>
  <c r="C2514" i="3"/>
  <c r="I2513" i="3"/>
  <c r="C2513" i="3"/>
  <c r="I2512" i="3"/>
  <c r="C2512" i="3"/>
  <c r="I2511" i="3"/>
  <c r="C2511" i="3"/>
  <c r="I2510" i="3"/>
  <c r="C2510" i="3"/>
  <c r="I2509" i="3"/>
  <c r="C2509" i="3"/>
  <c r="I2508" i="3"/>
  <c r="C2508" i="3"/>
  <c r="I2507" i="3"/>
  <c r="C2507" i="3"/>
  <c r="I2506" i="3"/>
  <c r="C2506" i="3"/>
  <c r="I2505" i="3"/>
  <c r="C2505" i="3"/>
  <c r="I2504" i="3"/>
  <c r="C2504" i="3"/>
  <c r="I2503" i="3"/>
  <c r="C2503" i="3"/>
  <c r="I2502" i="3"/>
  <c r="C2502" i="3"/>
  <c r="I2501" i="3"/>
  <c r="C2501" i="3"/>
  <c r="I2500" i="3"/>
  <c r="C2500" i="3"/>
  <c r="I2499" i="3"/>
  <c r="C2499" i="3"/>
  <c r="I2498" i="3"/>
  <c r="C2498" i="3"/>
  <c r="I2497" i="3"/>
  <c r="C2497" i="3"/>
  <c r="I2496" i="3"/>
  <c r="C2496" i="3"/>
  <c r="I2495" i="3"/>
  <c r="C2495" i="3"/>
  <c r="I2494" i="3"/>
  <c r="C2494" i="3"/>
  <c r="I2493" i="3"/>
  <c r="C2493" i="3"/>
  <c r="I2492" i="3"/>
  <c r="C2492" i="3"/>
  <c r="I2491" i="3"/>
  <c r="C2491" i="3"/>
  <c r="I2490" i="3"/>
  <c r="C2490" i="3"/>
  <c r="I2489" i="3"/>
  <c r="C2489" i="3"/>
  <c r="I2488" i="3"/>
  <c r="C2488" i="3"/>
  <c r="I2487" i="3"/>
  <c r="C2487" i="3"/>
  <c r="I2486" i="3"/>
  <c r="C2486" i="3"/>
  <c r="I2485" i="3"/>
  <c r="C2485" i="3"/>
  <c r="I2484" i="3"/>
  <c r="C2484" i="3"/>
  <c r="I2483" i="3"/>
  <c r="C2483" i="3"/>
  <c r="I2482" i="3"/>
  <c r="C2482" i="3"/>
  <c r="I2481" i="3"/>
  <c r="C2481" i="3"/>
  <c r="I2480" i="3"/>
  <c r="C2480" i="3"/>
  <c r="I2479" i="3"/>
  <c r="C2479" i="3"/>
  <c r="I2478" i="3"/>
  <c r="C2478" i="3"/>
  <c r="I2477" i="3"/>
  <c r="C2477" i="3"/>
  <c r="I2476" i="3"/>
  <c r="C2476" i="3"/>
  <c r="I2475" i="3"/>
  <c r="C2475" i="3"/>
  <c r="I2474" i="3"/>
  <c r="C2474" i="3"/>
  <c r="I2473" i="3"/>
  <c r="C2473" i="3"/>
  <c r="I2472" i="3"/>
  <c r="C2472" i="3"/>
  <c r="I2471" i="3"/>
  <c r="C2471" i="3"/>
  <c r="I2470" i="3"/>
  <c r="C2470" i="3"/>
  <c r="I2469" i="3"/>
  <c r="C2469" i="3"/>
  <c r="I2468" i="3"/>
  <c r="C2468" i="3"/>
  <c r="I2467" i="3"/>
  <c r="C2467" i="3"/>
  <c r="I2466" i="3"/>
  <c r="C2466" i="3"/>
  <c r="I2465" i="3"/>
  <c r="C2465" i="3"/>
  <c r="I2464" i="3"/>
  <c r="C2464" i="3"/>
  <c r="I2463" i="3"/>
  <c r="C2463" i="3"/>
  <c r="I2462" i="3"/>
  <c r="C2462" i="3"/>
  <c r="I2461" i="3"/>
  <c r="C2461" i="3"/>
  <c r="I2460" i="3"/>
  <c r="C2460" i="3"/>
  <c r="I2459" i="3"/>
  <c r="C2459" i="3"/>
  <c r="I2458" i="3"/>
  <c r="C2458" i="3"/>
  <c r="I2457" i="3"/>
  <c r="C2457" i="3"/>
  <c r="I2456" i="3"/>
  <c r="C2456" i="3"/>
  <c r="I2455" i="3"/>
  <c r="C2455" i="3"/>
  <c r="I2454" i="3"/>
  <c r="C2454" i="3"/>
  <c r="K2453" i="3"/>
  <c r="I2453" i="3"/>
  <c r="C2453" i="3"/>
  <c r="I2452" i="3"/>
  <c r="C2452" i="3"/>
  <c r="I2451" i="3"/>
  <c r="C2451" i="3"/>
  <c r="I2450" i="3"/>
  <c r="C2450" i="3"/>
  <c r="I2449" i="3"/>
  <c r="C2449" i="3"/>
  <c r="I2448" i="3"/>
  <c r="C2448" i="3"/>
  <c r="I2447" i="3"/>
  <c r="C2447" i="3"/>
  <c r="I2446" i="3"/>
  <c r="C2446" i="3"/>
  <c r="K2445" i="3"/>
  <c r="I2445" i="3"/>
  <c r="C2445" i="3"/>
  <c r="I2444" i="3"/>
  <c r="C2444" i="3"/>
  <c r="I2443" i="3"/>
  <c r="C2443" i="3"/>
  <c r="I2442" i="3"/>
  <c r="C2442" i="3"/>
  <c r="I2441" i="3"/>
  <c r="C2441" i="3"/>
  <c r="I2440" i="3"/>
  <c r="C2440" i="3"/>
  <c r="I2439" i="3"/>
  <c r="C2439" i="3"/>
  <c r="I2438" i="3"/>
  <c r="C2438" i="3"/>
  <c r="I2437" i="3"/>
  <c r="C2437" i="3"/>
  <c r="I2436" i="3"/>
  <c r="C2436" i="3"/>
  <c r="I2435" i="3"/>
  <c r="C2435" i="3"/>
  <c r="I2434" i="3"/>
  <c r="C2434" i="3"/>
  <c r="I2433" i="3"/>
  <c r="C2433" i="3"/>
  <c r="I2432" i="3"/>
  <c r="C2432" i="3"/>
  <c r="I2431" i="3"/>
  <c r="C2431" i="3"/>
  <c r="I2430" i="3"/>
  <c r="C2430" i="3"/>
  <c r="I2429" i="3"/>
  <c r="C2429" i="3"/>
  <c r="I2428" i="3"/>
  <c r="C2428" i="3"/>
  <c r="I2427" i="3"/>
  <c r="C2427" i="3"/>
  <c r="I2426" i="3"/>
  <c r="C2426" i="3"/>
  <c r="I2425" i="3"/>
  <c r="C2425" i="3"/>
  <c r="I2424" i="3"/>
  <c r="C2424" i="3"/>
  <c r="I2423" i="3"/>
  <c r="C2423" i="3"/>
  <c r="I2422" i="3"/>
  <c r="C2422" i="3"/>
  <c r="I2421" i="3"/>
  <c r="C2421" i="3"/>
  <c r="I2420" i="3"/>
  <c r="C2420" i="3"/>
  <c r="I2419" i="3"/>
  <c r="C2419" i="3"/>
  <c r="I2418" i="3"/>
  <c r="C2418" i="3"/>
  <c r="I2417" i="3"/>
  <c r="C2417" i="3"/>
  <c r="I2416" i="3"/>
  <c r="C2416" i="3"/>
  <c r="I2415" i="3"/>
  <c r="C2415" i="3"/>
  <c r="I2414" i="3"/>
  <c r="C2414" i="3"/>
  <c r="I2413" i="3"/>
  <c r="C2413" i="3"/>
  <c r="I2412" i="3"/>
  <c r="C2412" i="3"/>
  <c r="I2411" i="3"/>
  <c r="C2411" i="3"/>
  <c r="I2410" i="3"/>
  <c r="C2410" i="3"/>
  <c r="I2409" i="3"/>
  <c r="C2409" i="3"/>
  <c r="I2408" i="3"/>
  <c r="C2408" i="3"/>
  <c r="I2407" i="3"/>
  <c r="C2407" i="3"/>
  <c r="I2406" i="3"/>
  <c r="C2406" i="3"/>
  <c r="K2405" i="3"/>
  <c r="I2405" i="3"/>
  <c r="C2405" i="3"/>
  <c r="I2404" i="3"/>
  <c r="C2404" i="3"/>
  <c r="I2403" i="3"/>
  <c r="C2403" i="3"/>
  <c r="I2402" i="3"/>
  <c r="C2402" i="3"/>
  <c r="I2401" i="3"/>
  <c r="C2401" i="3"/>
  <c r="I2400" i="3"/>
  <c r="C2400" i="3"/>
  <c r="I2399" i="3"/>
  <c r="C2399" i="3"/>
  <c r="I2398" i="3"/>
  <c r="C2398" i="3"/>
  <c r="K2397" i="3"/>
  <c r="I2397" i="3"/>
  <c r="C2397" i="3"/>
  <c r="I2396" i="3"/>
  <c r="C2396" i="3"/>
  <c r="I2395" i="3"/>
  <c r="C2395" i="3"/>
  <c r="I2394" i="3"/>
  <c r="C2394" i="3"/>
  <c r="I2393" i="3"/>
  <c r="C2393" i="3"/>
  <c r="I2392" i="3"/>
  <c r="C2392" i="3"/>
  <c r="I2391" i="3"/>
  <c r="C2391" i="3"/>
  <c r="I2390" i="3"/>
  <c r="C2390" i="3"/>
  <c r="I2389" i="3"/>
  <c r="C2389" i="3"/>
  <c r="I2388" i="3"/>
  <c r="C2388" i="3"/>
  <c r="I2387" i="3"/>
  <c r="C2387" i="3"/>
  <c r="I2386" i="3"/>
  <c r="C2386" i="3"/>
  <c r="I2385" i="3"/>
  <c r="C2385" i="3"/>
  <c r="I2384" i="3"/>
  <c r="C2384" i="3"/>
  <c r="I2383" i="3"/>
  <c r="C2383" i="3"/>
  <c r="I2382" i="3"/>
  <c r="C2382" i="3"/>
  <c r="I2381" i="3"/>
  <c r="C2381" i="3"/>
  <c r="I2380" i="3"/>
  <c r="C2380" i="3"/>
  <c r="I2379" i="3"/>
  <c r="C2379" i="3"/>
  <c r="I2378" i="3"/>
  <c r="C2378" i="3"/>
  <c r="I2377" i="3"/>
  <c r="C2377" i="3"/>
  <c r="I2376" i="3"/>
  <c r="C2376" i="3"/>
  <c r="I2375" i="3"/>
  <c r="C2375" i="3"/>
  <c r="I2374" i="3"/>
  <c r="C2374" i="3"/>
  <c r="I2373" i="3"/>
  <c r="C2373" i="3"/>
  <c r="I2372" i="3"/>
  <c r="C2372" i="3"/>
  <c r="I2371" i="3"/>
  <c r="C2371" i="3"/>
  <c r="I2370" i="3"/>
  <c r="C2370" i="3"/>
  <c r="I2369" i="3"/>
  <c r="C2369" i="3"/>
  <c r="I2368" i="3"/>
  <c r="C2368" i="3"/>
  <c r="I2367" i="3"/>
  <c r="C2367" i="3"/>
  <c r="I2366" i="3"/>
  <c r="C2366" i="3"/>
  <c r="I2365" i="3"/>
  <c r="C2365" i="3"/>
  <c r="I2364" i="3"/>
  <c r="C2364" i="3"/>
  <c r="I2363" i="3"/>
  <c r="C2363" i="3"/>
  <c r="I2362" i="3"/>
  <c r="C2362" i="3"/>
  <c r="I2361" i="3"/>
  <c r="C2361" i="3"/>
  <c r="I2360" i="3"/>
  <c r="C2360" i="3"/>
  <c r="I2359" i="3"/>
  <c r="C2359" i="3"/>
  <c r="I2358" i="3"/>
  <c r="C2358" i="3"/>
  <c r="I2357" i="3"/>
  <c r="C2357" i="3"/>
  <c r="I2356" i="3"/>
  <c r="C2356" i="3"/>
  <c r="I2355" i="3"/>
  <c r="C2355" i="3"/>
  <c r="I2354" i="3"/>
  <c r="C2354" i="3"/>
  <c r="I2353" i="3"/>
  <c r="C2353" i="3"/>
  <c r="I2352" i="3"/>
  <c r="C2352" i="3"/>
  <c r="I2351" i="3"/>
  <c r="C2351" i="3"/>
  <c r="I2350" i="3"/>
  <c r="C2350" i="3"/>
  <c r="I2349" i="3"/>
  <c r="C2349" i="3"/>
  <c r="I2348" i="3"/>
  <c r="C2348" i="3"/>
  <c r="I2347" i="3"/>
  <c r="C2347" i="3"/>
  <c r="I2346" i="3"/>
  <c r="C2346" i="3"/>
  <c r="I2345" i="3"/>
  <c r="C2345" i="3"/>
  <c r="I2344" i="3"/>
  <c r="C2344" i="3"/>
  <c r="I2343" i="3"/>
  <c r="C2343" i="3"/>
  <c r="I2342" i="3"/>
  <c r="C2342" i="3"/>
  <c r="I2341" i="3"/>
  <c r="C2341" i="3"/>
  <c r="I2340" i="3"/>
  <c r="C2340" i="3"/>
  <c r="I2339" i="3"/>
  <c r="C2339" i="3"/>
  <c r="I2338" i="3"/>
  <c r="C2338" i="3"/>
  <c r="I2337" i="3"/>
  <c r="C2337" i="3"/>
  <c r="I2336" i="3"/>
  <c r="C2336" i="3"/>
  <c r="I2335" i="3"/>
  <c r="C2335" i="3"/>
  <c r="I2334" i="3"/>
  <c r="C2334" i="3"/>
  <c r="I2333" i="3"/>
  <c r="C2333" i="3"/>
  <c r="I2332" i="3"/>
  <c r="C2332" i="3"/>
  <c r="I2331" i="3"/>
  <c r="C2331" i="3"/>
  <c r="I2330" i="3"/>
  <c r="C2330" i="3"/>
  <c r="I2329" i="3"/>
  <c r="C2329" i="3"/>
  <c r="I2328" i="3"/>
  <c r="C2328" i="3"/>
  <c r="I2327" i="3"/>
  <c r="C2327" i="3"/>
  <c r="I2326" i="3"/>
  <c r="C2326" i="3"/>
  <c r="K2325" i="3"/>
  <c r="I2325" i="3"/>
  <c r="C2325" i="3"/>
  <c r="I2324" i="3"/>
  <c r="C2324" i="3"/>
  <c r="I2323" i="3"/>
  <c r="C2323" i="3"/>
  <c r="I2322" i="3"/>
  <c r="C2322" i="3"/>
  <c r="I2321" i="3"/>
  <c r="C2321" i="3"/>
  <c r="I2320" i="3"/>
  <c r="C2320" i="3"/>
  <c r="I2319" i="3"/>
  <c r="C2319" i="3"/>
  <c r="I2318" i="3"/>
  <c r="C2318" i="3"/>
  <c r="K2317" i="3"/>
  <c r="I2317" i="3"/>
  <c r="C2317" i="3"/>
  <c r="I2316" i="3"/>
  <c r="C2316" i="3"/>
  <c r="I2315" i="3"/>
  <c r="C2315" i="3"/>
  <c r="I2314" i="3"/>
  <c r="C2314" i="3"/>
  <c r="I2313" i="3"/>
  <c r="C2313" i="3"/>
  <c r="I2312" i="3"/>
  <c r="C2312" i="3"/>
  <c r="I2311" i="3"/>
  <c r="C2311" i="3"/>
  <c r="I2310" i="3"/>
  <c r="C2310" i="3"/>
  <c r="I2309" i="3"/>
  <c r="C2309" i="3"/>
  <c r="I2308" i="3"/>
  <c r="C2308" i="3"/>
  <c r="I2307" i="3"/>
  <c r="C2307" i="3"/>
  <c r="I2306" i="3"/>
  <c r="C2306" i="3"/>
  <c r="I2305" i="3"/>
  <c r="C2305" i="3"/>
  <c r="I2304" i="3"/>
  <c r="C2304" i="3"/>
  <c r="I2303" i="3"/>
  <c r="C2303" i="3"/>
  <c r="I2302" i="3"/>
  <c r="C2302" i="3"/>
  <c r="I2301" i="3"/>
  <c r="C2301" i="3"/>
  <c r="I2300" i="3"/>
  <c r="C2300" i="3"/>
  <c r="I2299" i="3"/>
  <c r="C2299" i="3"/>
  <c r="I2298" i="3"/>
  <c r="C2298" i="3"/>
  <c r="I2297" i="3"/>
  <c r="C2297" i="3"/>
  <c r="I2296" i="3"/>
  <c r="C2296" i="3"/>
  <c r="I2295" i="3"/>
  <c r="C2295" i="3"/>
  <c r="I2294" i="3"/>
  <c r="C2294" i="3"/>
  <c r="I2293" i="3"/>
  <c r="C2293" i="3"/>
  <c r="I2292" i="3"/>
  <c r="C2292" i="3"/>
  <c r="I2291" i="3"/>
  <c r="C2291" i="3"/>
  <c r="I2290" i="3"/>
  <c r="C2290" i="3"/>
  <c r="I2289" i="3"/>
  <c r="C2289" i="3"/>
  <c r="I2288" i="3"/>
  <c r="C2288" i="3"/>
  <c r="I2287" i="3"/>
  <c r="C2287" i="3"/>
  <c r="I2286" i="3"/>
  <c r="C2286" i="3"/>
  <c r="I2285" i="3"/>
  <c r="C2285" i="3"/>
  <c r="I2284" i="3"/>
  <c r="C2284" i="3"/>
  <c r="I2283" i="3"/>
  <c r="C2283" i="3"/>
  <c r="I2282" i="3"/>
  <c r="C2282" i="3"/>
  <c r="I2281" i="3"/>
  <c r="C2281" i="3"/>
  <c r="I2280" i="3"/>
  <c r="C2280" i="3"/>
  <c r="I2279" i="3"/>
  <c r="C2279" i="3"/>
  <c r="I2278" i="3"/>
  <c r="C2278" i="3"/>
  <c r="K2277" i="3"/>
  <c r="I2277" i="3"/>
  <c r="C2277" i="3"/>
  <c r="I2276" i="3"/>
  <c r="C2276" i="3"/>
  <c r="I2275" i="3"/>
  <c r="C2275" i="3"/>
  <c r="I2274" i="3"/>
  <c r="C2274" i="3"/>
  <c r="I2273" i="3"/>
  <c r="C2273" i="3"/>
  <c r="I2272" i="3"/>
  <c r="C2272" i="3"/>
  <c r="I2271" i="3"/>
  <c r="C2271" i="3"/>
  <c r="I2270" i="3"/>
  <c r="C2270" i="3"/>
  <c r="K2269" i="3"/>
  <c r="I2269" i="3"/>
  <c r="C2269" i="3"/>
  <c r="I2268" i="3"/>
  <c r="C2268" i="3"/>
  <c r="I2267" i="3"/>
  <c r="C2267" i="3"/>
  <c r="I2266" i="3"/>
  <c r="C2266" i="3"/>
  <c r="I2265" i="3"/>
  <c r="C2265" i="3"/>
  <c r="I2264" i="3"/>
  <c r="C2264" i="3"/>
  <c r="I2263" i="3"/>
  <c r="C2263" i="3"/>
  <c r="I2262" i="3"/>
  <c r="C2262" i="3"/>
  <c r="I2261" i="3"/>
  <c r="C2261" i="3"/>
  <c r="I2260" i="3"/>
  <c r="C2260" i="3"/>
  <c r="I2259" i="3"/>
  <c r="C2259" i="3"/>
  <c r="I2258" i="3"/>
  <c r="C2258" i="3"/>
  <c r="I2257" i="3"/>
  <c r="C2257" i="3"/>
  <c r="I2256" i="3"/>
  <c r="C2256" i="3"/>
  <c r="I2255" i="3"/>
  <c r="C2255" i="3"/>
  <c r="I2254" i="3"/>
  <c r="C2254" i="3"/>
  <c r="I2253" i="3"/>
  <c r="C2253" i="3"/>
  <c r="I2252" i="3"/>
  <c r="C2252" i="3"/>
  <c r="I2251" i="3"/>
  <c r="C2251" i="3"/>
  <c r="I2250" i="3"/>
  <c r="C2250" i="3"/>
  <c r="I2249" i="3"/>
  <c r="C2249" i="3"/>
  <c r="I2248" i="3"/>
  <c r="C2248" i="3"/>
  <c r="I2247" i="3"/>
  <c r="C2247" i="3"/>
  <c r="I2246" i="3"/>
  <c r="C2246" i="3"/>
  <c r="I2245" i="3"/>
  <c r="C2245" i="3"/>
  <c r="I2244" i="3"/>
  <c r="C2244" i="3"/>
  <c r="I2243" i="3"/>
  <c r="C2243" i="3"/>
  <c r="I2242" i="3"/>
  <c r="C2242" i="3"/>
  <c r="I2241" i="3"/>
  <c r="C2241" i="3"/>
  <c r="I2240" i="3"/>
  <c r="C2240" i="3"/>
  <c r="I2239" i="3"/>
  <c r="C2239" i="3"/>
  <c r="I2238" i="3"/>
  <c r="C2238" i="3"/>
  <c r="I2237" i="3"/>
  <c r="C2237" i="3"/>
  <c r="I2236" i="3"/>
  <c r="C2236" i="3"/>
  <c r="I2235" i="3"/>
  <c r="C2235" i="3"/>
  <c r="I2234" i="3"/>
  <c r="C2234" i="3"/>
  <c r="I2233" i="3"/>
  <c r="C2233" i="3"/>
  <c r="I2232" i="3"/>
  <c r="C2232" i="3"/>
  <c r="I2231" i="3"/>
  <c r="C2231" i="3"/>
  <c r="I2230" i="3"/>
  <c r="C2230" i="3"/>
  <c r="I2229" i="3"/>
  <c r="C2229" i="3"/>
  <c r="I2228" i="3"/>
  <c r="C2228" i="3"/>
  <c r="I2227" i="3"/>
  <c r="C2227" i="3"/>
  <c r="I2226" i="3"/>
  <c r="C2226" i="3"/>
  <c r="I2225" i="3"/>
  <c r="C2225" i="3"/>
  <c r="I2224" i="3"/>
  <c r="C2224" i="3"/>
  <c r="I2223" i="3"/>
  <c r="C2223" i="3"/>
  <c r="I2222" i="3"/>
  <c r="C2222" i="3"/>
  <c r="I2221" i="3"/>
  <c r="C2221" i="3"/>
  <c r="I2220" i="3"/>
  <c r="C2220" i="3"/>
  <c r="I2219" i="3"/>
  <c r="C2219" i="3"/>
  <c r="I2218" i="3"/>
  <c r="C2218" i="3"/>
  <c r="I2217" i="3"/>
  <c r="C2217" i="3"/>
  <c r="I2216" i="3"/>
  <c r="C2216" i="3"/>
  <c r="I2215" i="3"/>
  <c r="C2215" i="3"/>
  <c r="I2214" i="3"/>
  <c r="C2214" i="3"/>
  <c r="I2213" i="3"/>
  <c r="C2213" i="3"/>
  <c r="I2212" i="3"/>
  <c r="C2212" i="3"/>
  <c r="I2211" i="3"/>
  <c r="C2211" i="3"/>
  <c r="I2210" i="3"/>
  <c r="C2210" i="3"/>
  <c r="I2209" i="3"/>
  <c r="C2209" i="3"/>
  <c r="I2208" i="3"/>
  <c r="C2208" i="3"/>
  <c r="I2207" i="3"/>
  <c r="C2207" i="3"/>
  <c r="I2206" i="3"/>
  <c r="C2206" i="3"/>
  <c r="I2205" i="3"/>
  <c r="C2205" i="3"/>
  <c r="I2204" i="3"/>
  <c r="C2204" i="3"/>
  <c r="I2203" i="3"/>
  <c r="C2203" i="3"/>
  <c r="I2202" i="3"/>
  <c r="C2202" i="3"/>
  <c r="I2201" i="3"/>
  <c r="C2201" i="3"/>
  <c r="I2200" i="3"/>
  <c r="C2200" i="3"/>
  <c r="I2199" i="3"/>
  <c r="C2199" i="3"/>
  <c r="I2198" i="3"/>
  <c r="C2198" i="3"/>
  <c r="K2197" i="3"/>
  <c r="I2197" i="3"/>
  <c r="C2197" i="3"/>
  <c r="I2196" i="3"/>
  <c r="C2196" i="3"/>
  <c r="I2195" i="3"/>
  <c r="C2195" i="3"/>
  <c r="I2194" i="3"/>
  <c r="C2194" i="3"/>
  <c r="I2193" i="3"/>
  <c r="C2193" i="3"/>
  <c r="I2192" i="3"/>
  <c r="C2192" i="3"/>
  <c r="I2191" i="3"/>
  <c r="C2191" i="3"/>
  <c r="I2190" i="3"/>
  <c r="C2190" i="3"/>
  <c r="K2189" i="3"/>
  <c r="I2189" i="3"/>
  <c r="C2189" i="3"/>
  <c r="I2188" i="3"/>
  <c r="C2188" i="3"/>
  <c r="I2187" i="3"/>
  <c r="C2187" i="3"/>
  <c r="I2186" i="3"/>
  <c r="C2186" i="3"/>
  <c r="I2185" i="3"/>
  <c r="C2185" i="3"/>
  <c r="I2184" i="3"/>
  <c r="C2184" i="3"/>
  <c r="I2183" i="3"/>
  <c r="C2183" i="3"/>
  <c r="I2182" i="3"/>
  <c r="C2182" i="3"/>
  <c r="I2181" i="3"/>
  <c r="C2181" i="3"/>
  <c r="I2180" i="3"/>
  <c r="C2180" i="3"/>
  <c r="I2179" i="3"/>
  <c r="C2179" i="3"/>
  <c r="I2178" i="3"/>
  <c r="C2178" i="3"/>
  <c r="I2177" i="3"/>
  <c r="C2177" i="3"/>
  <c r="I2176" i="3"/>
  <c r="C2176" i="3"/>
  <c r="I2175" i="3"/>
  <c r="C2175" i="3"/>
  <c r="I2174" i="3"/>
  <c r="C2174" i="3"/>
  <c r="I2173" i="3"/>
  <c r="C2173" i="3"/>
  <c r="I2172" i="3"/>
  <c r="C2172" i="3"/>
  <c r="I2171" i="3"/>
  <c r="C2171" i="3"/>
  <c r="I2170" i="3"/>
  <c r="C2170" i="3"/>
  <c r="I2169" i="3"/>
  <c r="C2169" i="3"/>
  <c r="I2168" i="3"/>
  <c r="C2168" i="3"/>
  <c r="I2167" i="3"/>
  <c r="C2167" i="3"/>
  <c r="I2166" i="3"/>
  <c r="C2166" i="3"/>
  <c r="I2165" i="3"/>
  <c r="C2165" i="3"/>
  <c r="I2164" i="3"/>
  <c r="C2164" i="3"/>
  <c r="I2163" i="3"/>
  <c r="C2163" i="3"/>
  <c r="I2162" i="3"/>
  <c r="C2162" i="3"/>
  <c r="I2161" i="3"/>
  <c r="C2161" i="3"/>
  <c r="I2160" i="3"/>
  <c r="C2160" i="3"/>
  <c r="I2159" i="3"/>
  <c r="C2159" i="3"/>
  <c r="I2158" i="3"/>
  <c r="C2158" i="3"/>
  <c r="I2157" i="3"/>
  <c r="C2157" i="3"/>
  <c r="I2156" i="3"/>
  <c r="C2156" i="3"/>
  <c r="I2155" i="3"/>
  <c r="C2155" i="3"/>
  <c r="I2154" i="3"/>
  <c r="C2154" i="3"/>
  <c r="I2153" i="3"/>
  <c r="C2153" i="3"/>
  <c r="I2152" i="3"/>
  <c r="C2152" i="3"/>
  <c r="I2151" i="3"/>
  <c r="C2151" i="3"/>
  <c r="I2150" i="3"/>
  <c r="C2150" i="3"/>
  <c r="K2149" i="3"/>
  <c r="I2149" i="3"/>
  <c r="C2149" i="3"/>
  <c r="I2148" i="3"/>
  <c r="C2148" i="3"/>
  <c r="I2147" i="3"/>
  <c r="C2147" i="3"/>
  <c r="I2146" i="3"/>
  <c r="C2146" i="3"/>
  <c r="I2145" i="3"/>
  <c r="C2145" i="3"/>
  <c r="I2144" i="3"/>
  <c r="C2144" i="3"/>
  <c r="I2143" i="3"/>
  <c r="C2143" i="3"/>
  <c r="I2142" i="3"/>
  <c r="C2142" i="3"/>
  <c r="K2141" i="3"/>
  <c r="I2141" i="3"/>
  <c r="C2141" i="3"/>
  <c r="I2140" i="3"/>
  <c r="C2140" i="3"/>
  <c r="I2139" i="3"/>
  <c r="C2139" i="3"/>
  <c r="I2138" i="3"/>
  <c r="C2138" i="3"/>
  <c r="I2137" i="3"/>
  <c r="C2137" i="3"/>
  <c r="I2136" i="3"/>
  <c r="C2136" i="3"/>
  <c r="I2135" i="3"/>
  <c r="C2135" i="3"/>
  <c r="I2134" i="3"/>
  <c r="C2134" i="3"/>
  <c r="I2133" i="3"/>
  <c r="C2133" i="3"/>
  <c r="I2132" i="3"/>
  <c r="C2132" i="3"/>
  <c r="I2131" i="3"/>
  <c r="C2131" i="3"/>
  <c r="I2130" i="3"/>
  <c r="C2130" i="3"/>
  <c r="I2129" i="3"/>
  <c r="C2129" i="3"/>
  <c r="I2128" i="3"/>
  <c r="C2128" i="3"/>
  <c r="I2127" i="3"/>
  <c r="C2127" i="3"/>
  <c r="I2126" i="3"/>
  <c r="C2126" i="3"/>
  <c r="I2125" i="3"/>
  <c r="C2125" i="3"/>
  <c r="I2124" i="3"/>
  <c r="C2124" i="3"/>
  <c r="I2123" i="3"/>
  <c r="C2123" i="3"/>
  <c r="I2122" i="3"/>
  <c r="C2122" i="3"/>
  <c r="I2121" i="3"/>
  <c r="C2121" i="3"/>
  <c r="I2120" i="3"/>
  <c r="C2120" i="3"/>
  <c r="I2119" i="3"/>
  <c r="C2119" i="3"/>
  <c r="I2118" i="3"/>
  <c r="C2118" i="3"/>
  <c r="I2117" i="3"/>
  <c r="C2117" i="3"/>
  <c r="I2116" i="3"/>
  <c r="C2116" i="3"/>
  <c r="I2115" i="3"/>
  <c r="C2115" i="3"/>
  <c r="I2114" i="3"/>
  <c r="C2114" i="3"/>
  <c r="I2113" i="3"/>
  <c r="C2113" i="3"/>
  <c r="I2112" i="3"/>
  <c r="C2112" i="3"/>
  <c r="I2111" i="3"/>
  <c r="C2111" i="3"/>
  <c r="I2110" i="3"/>
  <c r="C2110" i="3"/>
  <c r="I2109" i="3"/>
  <c r="C2109" i="3"/>
  <c r="I2108" i="3"/>
  <c r="C2108" i="3"/>
  <c r="I2107" i="3"/>
  <c r="C2107" i="3"/>
  <c r="I2106" i="3"/>
  <c r="C2106" i="3"/>
  <c r="I2105" i="3"/>
  <c r="C2105" i="3"/>
  <c r="I2104" i="3"/>
  <c r="C2104" i="3"/>
  <c r="I2103" i="3"/>
  <c r="C2103" i="3"/>
  <c r="I2102" i="3"/>
  <c r="C2102" i="3"/>
  <c r="I2101" i="3"/>
  <c r="C2101" i="3"/>
  <c r="I2100" i="3"/>
  <c r="C2100" i="3"/>
  <c r="I2099" i="3"/>
  <c r="C2099" i="3"/>
  <c r="I2098" i="3"/>
  <c r="C2098" i="3"/>
  <c r="I2097" i="3"/>
  <c r="C2097" i="3"/>
  <c r="I2096" i="3"/>
  <c r="C2096" i="3"/>
  <c r="I2095" i="3"/>
  <c r="C2095" i="3"/>
  <c r="I2094" i="3"/>
  <c r="C2094" i="3"/>
  <c r="I2093" i="3"/>
  <c r="C2093" i="3"/>
  <c r="I2092" i="3"/>
  <c r="C2092" i="3"/>
  <c r="I2091" i="3"/>
  <c r="C2091" i="3"/>
  <c r="I2090" i="3"/>
  <c r="C2090" i="3"/>
  <c r="I2089" i="3"/>
  <c r="C2089" i="3"/>
  <c r="I2088" i="3"/>
  <c r="C2088" i="3"/>
  <c r="I2087" i="3"/>
  <c r="C2087" i="3"/>
  <c r="I2086" i="3"/>
  <c r="C2086" i="3"/>
  <c r="I2085" i="3"/>
  <c r="C2085" i="3"/>
  <c r="I2084" i="3"/>
  <c r="C2084" i="3"/>
  <c r="I2083" i="3"/>
  <c r="C2083" i="3"/>
  <c r="I2082" i="3"/>
  <c r="C2082" i="3"/>
  <c r="I2081" i="3"/>
  <c r="C2081" i="3"/>
  <c r="I2080" i="3"/>
  <c r="C2080" i="3"/>
  <c r="I2079" i="3"/>
  <c r="C2079" i="3"/>
  <c r="I2078" i="3"/>
  <c r="C2078" i="3"/>
  <c r="I2077" i="3"/>
  <c r="C2077" i="3"/>
  <c r="I2076" i="3"/>
  <c r="C2076" i="3"/>
  <c r="I2075" i="3"/>
  <c r="C2075" i="3"/>
  <c r="I2074" i="3"/>
  <c r="C2074" i="3"/>
  <c r="I2073" i="3"/>
  <c r="C2073" i="3"/>
  <c r="I2072" i="3"/>
  <c r="C2072" i="3"/>
  <c r="I2071" i="3"/>
  <c r="C2071" i="3"/>
  <c r="I2070" i="3"/>
  <c r="C2070" i="3"/>
  <c r="K2069" i="3"/>
  <c r="I2069" i="3"/>
  <c r="C2069" i="3"/>
  <c r="I2068" i="3"/>
  <c r="C2068" i="3"/>
  <c r="I2067" i="3"/>
  <c r="C2067" i="3"/>
  <c r="I2066" i="3"/>
  <c r="C2066" i="3"/>
  <c r="I2065" i="3"/>
  <c r="C2065" i="3"/>
  <c r="I2064" i="3"/>
  <c r="C2064" i="3"/>
  <c r="I2063" i="3"/>
  <c r="C2063" i="3"/>
  <c r="I2062" i="3"/>
  <c r="C2062" i="3"/>
  <c r="K2061" i="3"/>
  <c r="I2061" i="3"/>
  <c r="C2061" i="3"/>
  <c r="I2060" i="3"/>
  <c r="C2060" i="3"/>
  <c r="I2059" i="3"/>
  <c r="C2059" i="3"/>
  <c r="I2058" i="3"/>
  <c r="C2058" i="3"/>
  <c r="I2057" i="3"/>
  <c r="C2057" i="3"/>
  <c r="I2056" i="3"/>
  <c r="C2056" i="3"/>
  <c r="I2055" i="3"/>
  <c r="C2055" i="3"/>
  <c r="I2054" i="3"/>
  <c r="C2054" i="3"/>
  <c r="I2053" i="3"/>
  <c r="C2053" i="3"/>
  <c r="I2052" i="3"/>
  <c r="C2052" i="3"/>
  <c r="I2051" i="3"/>
  <c r="C2051" i="3"/>
  <c r="I2050" i="3"/>
  <c r="C2050" i="3"/>
  <c r="I2049" i="3"/>
  <c r="C2049" i="3"/>
  <c r="I2048" i="3"/>
  <c r="C2048" i="3"/>
  <c r="I2047" i="3"/>
  <c r="C2047" i="3"/>
  <c r="I2046" i="3"/>
  <c r="C2046" i="3"/>
  <c r="I2045" i="3"/>
  <c r="C2045" i="3"/>
  <c r="I2044" i="3"/>
  <c r="C2044" i="3"/>
  <c r="I2043" i="3"/>
  <c r="C2043" i="3"/>
  <c r="I2042" i="3"/>
  <c r="C2042" i="3"/>
  <c r="I2041" i="3"/>
  <c r="C2041" i="3"/>
  <c r="I2040" i="3"/>
  <c r="C2040" i="3"/>
  <c r="I2039" i="3"/>
  <c r="C2039" i="3"/>
  <c r="I2038" i="3"/>
  <c r="C2038" i="3"/>
  <c r="I2037" i="3"/>
  <c r="C2037" i="3"/>
  <c r="I2036" i="3"/>
  <c r="C2036" i="3"/>
  <c r="I2035" i="3"/>
  <c r="C2035" i="3"/>
  <c r="I2034" i="3"/>
  <c r="C2034" i="3"/>
  <c r="I2033" i="3"/>
  <c r="C2033" i="3"/>
  <c r="I2032" i="3"/>
  <c r="C2032" i="3"/>
  <c r="I2031" i="3"/>
  <c r="C2031" i="3"/>
  <c r="I2030" i="3"/>
  <c r="C2030" i="3"/>
  <c r="I2029" i="3"/>
  <c r="C2029" i="3"/>
  <c r="I2028" i="3"/>
  <c r="C2028" i="3"/>
  <c r="I2027" i="3"/>
  <c r="C2027" i="3"/>
  <c r="I2026" i="3"/>
  <c r="C2026" i="3"/>
  <c r="I2025" i="3"/>
  <c r="C2025" i="3"/>
  <c r="I2024" i="3"/>
  <c r="C2024" i="3"/>
  <c r="I2023" i="3"/>
  <c r="C2023" i="3"/>
  <c r="I2022" i="3"/>
  <c r="C2022" i="3"/>
  <c r="K2021" i="3"/>
  <c r="I2021" i="3"/>
  <c r="C2021" i="3"/>
  <c r="I2020" i="3"/>
  <c r="C2020" i="3"/>
  <c r="I2019" i="3"/>
  <c r="C2019" i="3"/>
  <c r="I2018" i="3"/>
  <c r="C2018" i="3"/>
  <c r="I2017" i="3"/>
  <c r="C2017" i="3"/>
  <c r="I2016" i="3"/>
  <c r="C2016" i="3"/>
  <c r="I2015" i="3"/>
  <c r="C2015" i="3"/>
  <c r="I2014" i="3"/>
  <c r="C2014" i="3"/>
  <c r="K2013" i="3"/>
  <c r="I2013" i="3"/>
  <c r="C2013" i="3"/>
  <c r="I2012" i="3"/>
  <c r="C2012" i="3"/>
  <c r="I2011" i="3"/>
  <c r="C2011" i="3"/>
  <c r="I2010" i="3"/>
  <c r="C2010" i="3"/>
  <c r="I2009" i="3"/>
  <c r="C2009" i="3"/>
  <c r="I2008" i="3"/>
  <c r="C2008" i="3"/>
  <c r="I2007" i="3"/>
  <c r="C2007" i="3"/>
  <c r="I2006" i="3"/>
  <c r="C2006" i="3"/>
  <c r="I2005" i="3"/>
  <c r="C2005" i="3"/>
  <c r="I2004" i="3"/>
  <c r="C2004" i="3"/>
  <c r="I2003" i="3"/>
  <c r="C2003" i="3"/>
  <c r="I2002" i="3"/>
  <c r="C2002" i="3"/>
  <c r="I2001" i="3"/>
  <c r="C2001" i="3"/>
  <c r="I2000" i="3"/>
  <c r="C2000" i="3"/>
  <c r="I1999" i="3"/>
  <c r="C1999" i="3"/>
  <c r="I1998" i="3"/>
  <c r="C1998" i="3"/>
  <c r="I1997" i="3"/>
  <c r="C1997" i="3"/>
  <c r="I1996" i="3"/>
  <c r="C1996" i="3"/>
  <c r="I1995" i="3"/>
  <c r="C1995" i="3"/>
  <c r="I1994" i="3"/>
  <c r="C1994" i="3"/>
  <c r="I1993" i="3"/>
  <c r="C1993" i="3"/>
  <c r="I1992" i="3"/>
  <c r="C1992" i="3"/>
  <c r="I1991" i="3"/>
  <c r="C1991" i="3"/>
  <c r="I1990" i="3"/>
  <c r="C1990" i="3"/>
  <c r="I1989" i="3"/>
  <c r="C1989" i="3"/>
  <c r="I1988" i="3"/>
  <c r="C1988" i="3"/>
  <c r="I1987" i="3"/>
  <c r="C1987" i="3"/>
  <c r="I1986" i="3"/>
  <c r="C1986" i="3"/>
  <c r="I1985" i="3"/>
  <c r="C1985" i="3"/>
  <c r="I1984" i="3"/>
  <c r="C1984" i="3"/>
  <c r="I1983" i="3"/>
  <c r="C1983" i="3"/>
  <c r="I1982" i="3"/>
  <c r="C1982" i="3"/>
  <c r="I1981" i="3"/>
  <c r="C1981" i="3"/>
  <c r="I1980" i="3"/>
  <c r="C1980" i="3"/>
  <c r="I1979" i="3"/>
  <c r="C1979" i="3"/>
  <c r="I1978" i="3"/>
  <c r="C1978" i="3"/>
  <c r="I1977" i="3"/>
  <c r="C1977" i="3"/>
  <c r="I1976" i="3"/>
  <c r="C1976" i="3"/>
  <c r="I1975" i="3"/>
  <c r="C1975" i="3"/>
  <c r="I1974" i="3"/>
  <c r="C1974" i="3"/>
  <c r="I1973" i="3"/>
  <c r="C1973" i="3"/>
  <c r="I1972" i="3"/>
  <c r="C1972" i="3"/>
  <c r="I1971" i="3"/>
  <c r="C1971" i="3"/>
  <c r="I1970" i="3"/>
  <c r="C1970" i="3"/>
  <c r="I1969" i="3"/>
  <c r="C1969" i="3"/>
  <c r="I1968" i="3"/>
  <c r="C1968" i="3"/>
  <c r="I1967" i="3"/>
  <c r="C1967" i="3"/>
  <c r="I1966" i="3"/>
  <c r="C1966" i="3"/>
  <c r="I1965" i="3"/>
  <c r="C1965" i="3"/>
  <c r="I1964" i="3"/>
  <c r="C1964" i="3"/>
  <c r="I1963" i="3"/>
  <c r="C1963" i="3"/>
  <c r="I1962" i="3"/>
  <c r="C1962" i="3"/>
  <c r="I1961" i="3"/>
  <c r="C1961" i="3"/>
  <c r="I1960" i="3"/>
  <c r="C1960" i="3"/>
  <c r="I1959" i="3"/>
  <c r="C1959" i="3"/>
  <c r="I1958" i="3"/>
  <c r="C1958" i="3"/>
  <c r="I1957" i="3"/>
  <c r="C1957" i="3"/>
  <c r="I1956" i="3"/>
  <c r="C1956" i="3"/>
  <c r="I1955" i="3"/>
  <c r="C1955" i="3"/>
  <c r="I1954" i="3"/>
  <c r="C1954" i="3"/>
  <c r="I1953" i="3"/>
  <c r="C1953" i="3"/>
  <c r="I1952" i="3"/>
  <c r="C1952" i="3"/>
  <c r="I1951" i="3"/>
  <c r="C1951" i="3"/>
  <c r="I1950" i="3"/>
  <c r="C1950" i="3"/>
  <c r="I1949" i="3"/>
  <c r="C1949" i="3"/>
  <c r="I1948" i="3"/>
  <c r="C1948" i="3"/>
  <c r="I1947" i="3"/>
  <c r="C1947" i="3"/>
  <c r="I1946" i="3"/>
  <c r="C1946" i="3"/>
  <c r="I1945" i="3"/>
  <c r="C1945" i="3"/>
  <c r="I1944" i="3"/>
  <c r="C1944" i="3"/>
  <c r="I1943" i="3"/>
  <c r="C1943" i="3"/>
  <c r="I1942" i="3"/>
  <c r="C1942" i="3"/>
  <c r="K1941" i="3"/>
  <c r="I1941" i="3"/>
  <c r="C1941" i="3"/>
  <c r="I1940" i="3"/>
  <c r="C1940" i="3"/>
  <c r="I1939" i="3"/>
  <c r="C1939" i="3"/>
  <c r="I1938" i="3"/>
  <c r="C1938" i="3"/>
  <c r="I1937" i="3"/>
  <c r="C1937" i="3"/>
  <c r="I1936" i="3"/>
  <c r="C1936" i="3"/>
  <c r="I1935" i="3"/>
  <c r="C1935" i="3"/>
  <c r="I1934" i="3"/>
  <c r="C1934" i="3"/>
  <c r="K1933" i="3"/>
  <c r="I1933" i="3"/>
  <c r="C1933" i="3"/>
  <c r="I1932" i="3"/>
  <c r="C1932" i="3"/>
  <c r="I1931" i="3"/>
  <c r="C1931" i="3"/>
  <c r="I1930" i="3"/>
  <c r="C1930" i="3"/>
  <c r="I1929" i="3"/>
  <c r="C1929" i="3"/>
  <c r="I1928" i="3"/>
  <c r="C1928" i="3"/>
  <c r="I1927" i="3"/>
  <c r="C1927" i="3"/>
  <c r="I1926" i="3"/>
  <c r="C1926" i="3"/>
  <c r="I1925" i="3"/>
  <c r="C1925" i="3"/>
  <c r="I1924" i="3"/>
  <c r="C1924" i="3"/>
  <c r="I1923" i="3"/>
  <c r="C1923" i="3"/>
  <c r="I1922" i="3"/>
  <c r="C1922" i="3"/>
  <c r="I1921" i="3"/>
  <c r="C1921" i="3"/>
  <c r="I1920" i="3"/>
  <c r="C1920" i="3"/>
  <c r="I1919" i="3"/>
  <c r="C1919" i="3"/>
  <c r="I1918" i="3"/>
  <c r="C1918" i="3"/>
  <c r="I1917" i="3"/>
  <c r="C1917" i="3"/>
  <c r="I1916" i="3"/>
  <c r="C1916" i="3"/>
  <c r="I1915" i="3"/>
  <c r="C1915" i="3"/>
  <c r="I1914" i="3"/>
  <c r="C1914" i="3"/>
  <c r="I1913" i="3"/>
  <c r="C1913" i="3"/>
  <c r="I1912" i="3"/>
  <c r="C1912" i="3"/>
  <c r="I1911" i="3"/>
  <c r="C1911" i="3"/>
  <c r="I1910" i="3"/>
  <c r="C1910" i="3"/>
  <c r="I1909" i="3"/>
  <c r="C1909" i="3"/>
  <c r="I1908" i="3"/>
  <c r="C1908" i="3"/>
  <c r="I1907" i="3"/>
  <c r="C1907" i="3"/>
  <c r="I1906" i="3"/>
  <c r="C1906" i="3"/>
  <c r="I1905" i="3"/>
  <c r="C1905" i="3"/>
  <c r="I1904" i="3"/>
  <c r="C1904" i="3"/>
  <c r="I1903" i="3"/>
  <c r="C1903" i="3"/>
  <c r="I1902" i="3"/>
  <c r="C1902" i="3"/>
  <c r="K1901" i="3"/>
  <c r="I1901" i="3"/>
  <c r="C1901" i="3"/>
  <c r="I1900" i="3"/>
  <c r="C1900" i="3"/>
  <c r="I1899" i="3"/>
  <c r="C1899" i="3"/>
  <c r="I1898" i="3"/>
  <c r="C1898" i="3"/>
  <c r="I1897" i="3"/>
  <c r="C1897" i="3"/>
  <c r="I1896" i="3"/>
  <c r="C1896" i="3"/>
  <c r="I1895" i="3"/>
  <c r="C1895" i="3"/>
  <c r="I1894" i="3"/>
  <c r="C1894" i="3"/>
  <c r="K1893" i="3"/>
  <c r="I1893" i="3"/>
  <c r="C1893" i="3"/>
  <c r="I1892" i="3"/>
  <c r="C1892" i="3"/>
  <c r="I1891" i="3"/>
  <c r="C1891" i="3"/>
  <c r="I1890" i="3"/>
  <c r="C1890" i="3"/>
  <c r="I1889" i="3"/>
  <c r="C1889" i="3"/>
  <c r="I1888" i="3"/>
  <c r="C1888" i="3"/>
  <c r="I1887" i="3"/>
  <c r="C1887" i="3"/>
  <c r="I1886" i="3"/>
  <c r="C1886" i="3"/>
  <c r="I1885" i="3"/>
  <c r="C1885" i="3"/>
  <c r="I1884" i="3"/>
  <c r="C1884" i="3"/>
  <c r="I1883" i="3"/>
  <c r="C1883" i="3"/>
  <c r="I1882" i="3"/>
  <c r="C1882" i="3"/>
  <c r="I1881" i="3"/>
  <c r="C1881" i="3"/>
  <c r="I1880" i="3"/>
  <c r="C1880" i="3"/>
  <c r="I1879" i="3"/>
  <c r="C1879" i="3"/>
  <c r="I1878" i="3"/>
  <c r="C1878" i="3"/>
  <c r="I1877" i="3"/>
  <c r="C1877" i="3"/>
  <c r="I1876" i="3"/>
  <c r="C1876" i="3"/>
  <c r="I1875" i="3"/>
  <c r="C1875" i="3"/>
  <c r="I1874" i="3"/>
  <c r="C1874" i="3"/>
  <c r="I1873" i="3"/>
  <c r="C1873" i="3"/>
  <c r="I1872" i="3"/>
  <c r="C1872" i="3"/>
  <c r="I1871" i="3"/>
  <c r="C1871" i="3"/>
  <c r="I1870" i="3"/>
  <c r="C1870" i="3"/>
  <c r="I1869" i="3"/>
  <c r="C1869" i="3"/>
  <c r="I1868" i="3"/>
  <c r="C1868" i="3"/>
  <c r="I1867" i="3"/>
  <c r="C1867" i="3"/>
  <c r="I1866" i="3"/>
  <c r="C1866" i="3"/>
  <c r="I1865" i="3"/>
  <c r="C1865" i="3"/>
  <c r="I1864" i="3"/>
  <c r="C1864" i="3"/>
  <c r="I1863" i="3"/>
  <c r="C1863" i="3"/>
  <c r="I1862" i="3"/>
  <c r="C1862" i="3"/>
  <c r="I1861" i="3"/>
  <c r="C1861" i="3"/>
  <c r="I1860" i="3"/>
  <c r="C1860" i="3"/>
  <c r="I1859" i="3"/>
  <c r="C1859" i="3"/>
  <c r="I1858" i="3"/>
  <c r="C1858" i="3"/>
  <c r="I1857" i="3"/>
  <c r="C1857" i="3"/>
  <c r="I1856" i="3"/>
  <c r="C1856" i="3"/>
  <c r="I1855" i="3"/>
  <c r="C1855" i="3"/>
  <c r="I1854" i="3"/>
  <c r="C1854" i="3"/>
  <c r="K1853" i="3"/>
  <c r="I1853" i="3"/>
  <c r="C1853" i="3"/>
  <c r="I1852" i="3"/>
  <c r="C1852" i="3"/>
  <c r="I1851" i="3"/>
  <c r="C1851" i="3"/>
  <c r="I1850" i="3"/>
  <c r="C1850" i="3"/>
  <c r="I1849" i="3"/>
  <c r="C1849" i="3"/>
  <c r="I1848" i="3"/>
  <c r="C1848" i="3"/>
  <c r="I1847" i="3"/>
  <c r="C1847" i="3"/>
  <c r="I1846" i="3"/>
  <c r="C1846" i="3"/>
  <c r="K1845" i="3"/>
  <c r="I1845" i="3"/>
  <c r="C1845" i="3"/>
  <c r="I1844" i="3"/>
  <c r="C1844" i="3"/>
  <c r="I1843" i="3"/>
  <c r="C1843" i="3"/>
  <c r="I1842" i="3"/>
  <c r="C1842" i="3"/>
  <c r="I1841" i="3"/>
  <c r="C1841" i="3"/>
  <c r="I1840" i="3"/>
  <c r="C1840" i="3"/>
  <c r="I1839" i="3"/>
  <c r="C1839" i="3"/>
  <c r="I1838" i="3"/>
  <c r="C1838" i="3"/>
  <c r="K1837" i="3"/>
  <c r="I1837" i="3"/>
  <c r="C1837" i="3"/>
  <c r="I1836" i="3"/>
  <c r="C1836" i="3"/>
  <c r="I1835" i="3"/>
  <c r="C1835" i="3"/>
  <c r="I1834" i="3"/>
  <c r="C1834" i="3"/>
  <c r="I1833" i="3"/>
  <c r="C1833" i="3"/>
  <c r="I1832" i="3"/>
  <c r="C1832" i="3"/>
  <c r="I1831" i="3"/>
  <c r="C1831" i="3"/>
  <c r="I1830" i="3"/>
  <c r="C1830" i="3"/>
  <c r="K1829" i="3"/>
  <c r="I1829" i="3"/>
  <c r="C1829" i="3"/>
  <c r="I1828" i="3"/>
  <c r="C1828" i="3"/>
  <c r="I1827" i="3"/>
  <c r="C1827" i="3"/>
  <c r="I1826" i="3"/>
  <c r="C1826" i="3"/>
  <c r="I1825" i="3"/>
  <c r="C1825" i="3"/>
  <c r="I1824" i="3"/>
  <c r="C1824" i="3"/>
  <c r="I1823" i="3"/>
  <c r="C1823" i="3"/>
  <c r="I1822" i="3"/>
  <c r="C1822" i="3"/>
  <c r="I1821" i="3"/>
  <c r="C1821" i="3"/>
  <c r="I1820" i="3"/>
  <c r="C1820" i="3"/>
  <c r="I1819" i="3"/>
  <c r="C1819" i="3"/>
  <c r="I1818" i="3"/>
  <c r="C1818" i="3"/>
  <c r="I1817" i="3"/>
  <c r="C1817" i="3"/>
  <c r="I1816" i="3"/>
  <c r="C1816" i="3"/>
  <c r="I1815" i="3"/>
  <c r="C1815" i="3"/>
  <c r="I1814" i="3"/>
  <c r="C1814" i="3"/>
  <c r="I1813" i="3"/>
  <c r="C1813" i="3"/>
  <c r="I1812" i="3"/>
  <c r="C1812" i="3"/>
  <c r="I1811" i="3"/>
  <c r="C1811" i="3"/>
  <c r="I1810" i="3"/>
  <c r="C1810" i="3"/>
  <c r="I1809" i="3"/>
  <c r="C1809" i="3"/>
  <c r="I1808" i="3"/>
  <c r="C1808" i="3"/>
  <c r="I1807" i="3"/>
  <c r="C1807" i="3"/>
  <c r="I1806" i="3"/>
  <c r="C1806" i="3"/>
  <c r="I1805" i="3"/>
  <c r="C1805" i="3"/>
  <c r="I1804" i="3"/>
  <c r="C1804" i="3"/>
  <c r="I1803" i="3"/>
  <c r="C1803" i="3"/>
  <c r="I1802" i="3"/>
  <c r="C1802" i="3"/>
  <c r="I1801" i="3"/>
  <c r="C1801" i="3"/>
  <c r="I1800" i="3"/>
  <c r="C1800" i="3"/>
  <c r="I1799" i="3"/>
  <c r="C1799" i="3"/>
  <c r="I1798" i="3"/>
  <c r="C1798" i="3"/>
  <c r="I1797" i="3"/>
  <c r="C1797" i="3"/>
  <c r="I1796" i="3"/>
  <c r="C1796" i="3"/>
  <c r="I1795" i="3"/>
  <c r="C1795" i="3"/>
  <c r="I1794" i="3"/>
  <c r="C1794" i="3"/>
  <c r="I1793" i="3"/>
  <c r="C1793" i="3"/>
  <c r="I1792" i="3"/>
  <c r="C1792" i="3"/>
  <c r="I1791" i="3"/>
  <c r="C1791" i="3"/>
  <c r="I1790" i="3"/>
  <c r="C1790" i="3"/>
  <c r="K1789" i="3"/>
  <c r="I1789" i="3"/>
  <c r="C1789" i="3"/>
  <c r="I1788" i="3"/>
  <c r="C1788" i="3"/>
  <c r="I1787" i="3"/>
  <c r="C1787" i="3"/>
  <c r="I1786" i="3"/>
  <c r="C1786" i="3"/>
  <c r="I1785" i="3"/>
  <c r="C1785" i="3"/>
  <c r="I1784" i="3"/>
  <c r="C1784" i="3"/>
  <c r="I1783" i="3"/>
  <c r="C1783" i="3"/>
  <c r="I1782" i="3"/>
  <c r="C1782" i="3"/>
  <c r="K1781" i="3"/>
  <c r="I1781" i="3"/>
  <c r="C1781" i="3"/>
  <c r="I1780" i="3"/>
  <c r="C1780" i="3"/>
  <c r="I1779" i="3"/>
  <c r="C1779" i="3"/>
  <c r="I1778" i="3"/>
  <c r="C1778" i="3"/>
  <c r="I1777" i="3"/>
  <c r="C1777" i="3"/>
  <c r="I1776" i="3"/>
  <c r="C1776" i="3"/>
  <c r="I1775" i="3"/>
  <c r="C1775" i="3"/>
  <c r="I1774" i="3"/>
  <c r="C1774" i="3"/>
  <c r="K1773" i="3"/>
  <c r="I1773" i="3"/>
  <c r="C1773" i="3"/>
  <c r="I1772" i="3"/>
  <c r="C1772" i="3"/>
  <c r="I1771" i="3"/>
  <c r="C1771" i="3"/>
  <c r="I1770" i="3"/>
  <c r="C1770" i="3"/>
  <c r="I1769" i="3"/>
  <c r="C1769" i="3"/>
  <c r="I1768" i="3"/>
  <c r="C1768" i="3"/>
  <c r="I1767" i="3"/>
  <c r="C1767" i="3"/>
  <c r="I1766" i="3"/>
  <c r="C1766" i="3"/>
  <c r="K1765" i="3"/>
  <c r="I1765" i="3"/>
  <c r="C1765" i="3"/>
  <c r="I1764" i="3"/>
  <c r="C1764" i="3"/>
  <c r="I1763" i="3"/>
  <c r="C1763" i="3"/>
  <c r="I1762" i="3"/>
  <c r="C1762" i="3"/>
  <c r="I1761" i="3"/>
  <c r="C1761" i="3"/>
  <c r="I1760" i="3"/>
  <c r="C1760" i="3"/>
  <c r="I1759" i="3"/>
  <c r="C1759" i="3"/>
  <c r="I1758" i="3"/>
  <c r="C1758" i="3"/>
  <c r="I1757" i="3"/>
  <c r="C1757" i="3"/>
  <c r="I1756" i="3"/>
  <c r="C1756" i="3"/>
  <c r="I1755" i="3"/>
  <c r="C1755" i="3"/>
  <c r="I1754" i="3"/>
  <c r="C1754" i="3"/>
  <c r="I1753" i="3"/>
  <c r="C1753" i="3"/>
  <c r="I1752" i="3"/>
  <c r="C1752" i="3"/>
  <c r="I1751" i="3"/>
  <c r="C1751" i="3"/>
  <c r="I1750" i="3"/>
  <c r="C1750" i="3"/>
  <c r="I1749" i="3"/>
  <c r="C1749" i="3"/>
  <c r="I1748" i="3"/>
  <c r="C1748" i="3"/>
  <c r="I1747" i="3"/>
  <c r="C1747" i="3"/>
  <c r="I1746" i="3"/>
  <c r="C1746" i="3"/>
  <c r="I1745" i="3"/>
  <c r="C1745" i="3"/>
  <c r="I1744" i="3"/>
  <c r="C1744" i="3"/>
  <c r="I1743" i="3"/>
  <c r="C1743" i="3"/>
  <c r="I1742" i="3"/>
  <c r="C1742" i="3"/>
  <c r="I1741" i="3"/>
  <c r="C1741" i="3"/>
  <c r="I1740" i="3"/>
  <c r="C1740" i="3"/>
  <c r="I1739" i="3"/>
  <c r="C1739" i="3"/>
  <c r="I1738" i="3"/>
  <c r="C1738" i="3"/>
  <c r="I1737" i="3"/>
  <c r="C1737" i="3"/>
  <c r="I1736" i="3"/>
  <c r="C1736" i="3"/>
  <c r="I1735" i="3"/>
  <c r="C1735" i="3"/>
  <c r="I1734" i="3"/>
  <c r="C1734" i="3"/>
  <c r="I1733" i="3"/>
  <c r="C1733" i="3"/>
  <c r="I1732" i="3"/>
  <c r="C1732" i="3"/>
  <c r="I1731" i="3"/>
  <c r="C1731" i="3"/>
  <c r="I1730" i="3"/>
  <c r="C1730" i="3"/>
  <c r="I1729" i="3"/>
  <c r="C1729" i="3"/>
  <c r="I1728" i="3"/>
  <c r="C1728" i="3"/>
  <c r="I1727" i="3"/>
  <c r="C1727" i="3"/>
  <c r="I1726" i="3"/>
  <c r="C1726" i="3"/>
  <c r="K1725" i="3"/>
  <c r="I1725" i="3"/>
  <c r="C1725" i="3"/>
  <c r="I1724" i="3"/>
  <c r="C1724" i="3"/>
  <c r="I1723" i="3"/>
  <c r="C1723" i="3"/>
  <c r="I1722" i="3"/>
  <c r="C1722" i="3"/>
  <c r="I1721" i="3"/>
  <c r="C1721" i="3"/>
  <c r="I1720" i="3"/>
  <c r="C1720" i="3"/>
  <c r="I1719" i="3"/>
  <c r="C1719" i="3"/>
  <c r="I1718" i="3"/>
  <c r="C1718" i="3"/>
  <c r="K1717" i="3"/>
  <c r="I1717" i="3"/>
  <c r="C1717" i="3"/>
  <c r="I1716" i="3"/>
  <c r="C1716" i="3"/>
  <c r="I1715" i="3"/>
  <c r="C1715" i="3"/>
  <c r="I1714" i="3"/>
  <c r="C1714" i="3"/>
  <c r="I1713" i="3"/>
  <c r="C1713" i="3"/>
  <c r="I1712" i="3"/>
  <c r="C1712" i="3"/>
  <c r="I1711" i="3"/>
  <c r="C1711" i="3"/>
  <c r="I1710" i="3"/>
  <c r="C1710" i="3"/>
  <c r="K1709" i="3"/>
  <c r="I1709" i="3"/>
  <c r="C1709" i="3"/>
  <c r="I1708" i="3"/>
  <c r="C1708" i="3"/>
  <c r="I1707" i="3"/>
  <c r="C1707" i="3"/>
  <c r="I1706" i="3"/>
  <c r="C1706" i="3"/>
  <c r="I1705" i="3"/>
  <c r="C1705" i="3"/>
  <c r="I1704" i="3"/>
  <c r="C1704" i="3"/>
  <c r="I1703" i="3"/>
  <c r="C1703" i="3"/>
  <c r="I1702" i="3"/>
  <c r="C1702" i="3"/>
  <c r="K1701" i="3"/>
  <c r="I1701" i="3"/>
  <c r="C1701" i="3"/>
  <c r="I1700" i="3"/>
  <c r="C1700" i="3"/>
  <c r="I1699" i="3"/>
  <c r="C1699" i="3"/>
  <c r="I1698" i="3"/>
  <c r="C1698" i="3"/>
  <c r="I1697" i="3"/>
  <c r="C1697" i="3"/>
  <c r="I1696" i="3"/>
  <c r="C1696" i="3"/>
  <c r="I1695" i="3"/>
  <c r="C1695" i="3"/>
  <c r="I1694" i="3"/>
  <c r="C1694" i="3"/>
  <c r="I1693" i="3"/>
  <c r="C1693" i="3"/>
  <c r="I1692" i="3"/>
  <c r="C1692" i="3"/>
  <c r="I1691" i="3"/>
  <c r="C1691" i="3"/>
  <c r="I1690" i="3"/>
  <c r="C1690" i="3"/>
  <c r="I1689" i="3"/>
  <c r="C1689" i="3"/>
  <c r="I1688" i="3"/>
  <c r="C1688" i="3"/>
  <c r="I1687" i="3"/>
  <c r="C1687" i="3"/>
  <c r="I1686" i="3"/>
  <c r="C1686" i="3"/>
  <c r="I1685" i="3"/>
  <c r="C1685" i="3"/>
  <c r="I1684" i="3"/>
  <c r="C1684" i="3"/>
  <c r="I1683" i="3"/>
  <c r="C1683" i="3"/>
  <c r="I1682" i="3"/>
  <c r="C1682" i="3"/>
  <c r="I1681" i="3"/>
  <c r="C1681" i="3"/>
  <c r="I1680" i="3"/>
  <c r="C1680" i="3"/>
  <c r="I1679" i="3"/>
  <c r="C1679" i="3"/>
  <c r="I1678" i="3"/>
  <c r="C1678" i="3"/>
  <c r="I1677" i="3"/>
  <c r="C1677" i="3"/>
  <c r="I1676" i="3"/>
  <c r="C1676" i="3"/>
  <c r="I1675" i="3"/>
  <c r="C1675" i="3"/>
  <c r="I1674" i="3"/>
  <c r="C1674" i="3"/>
  <c r="I1673" i="3"/>
  <c r="C1673" i="3"/>
  <c r="I1672" i="3"/>
  <c r="C1672" i="3"/>
  <c r="I1671" i="3"/>
  <c r="C1671" i="3"/>
  <c r="I1670" i="3"/>
  <c r="C1670" i="3"/>
  <c r="I1669" i="3"/>
  <c r="C1669" i="3"/>
  <c r="I1668" i="3"/>
  <c r="C1668" i="3"/>
  <c r="I1667" i="3"/>
  <c r="C1667" i="3"/>
  <c r="I1666" i="3"/>
  <c r="C1666" i="3"/>
  <c r="I1665" i="3"/>
  <c r="C1665" i="3"/>
  <c r="I1664" i="3"/>
  <c r="C1664" i="3"/>
  <c r="I1663" i="3"/>
  <c r="C1663" i="3"/>
  <c r="I1662" i="3"/>
  <c r="C1662" i="3"/>
  <c r="K1661" i="3"/>
  <c r="I1661" i="3"/>
  <c r="C1661" i="3"/>
  <c r="I1660" i="3"/>
  <c r="C1660" i="3"/>
  <c r="I1659" i="3"/>
  <c r="C1659" i="3"/>
  <c r="I1658" i="3"/>
  <c r="C1658" i="3"/>
  <c r="I1657" i="3"/>
  <c r="C1657" i="3"/>
  <c r="I1656" i="3"/>
  <c r="C1656" i="3"/>
  <c r="I1655" i="3"/>
  <c r="C1655" i="3"/>
  <c r="I1654" i="3"/>
  <c r="C1654" i="3"/>
  <c r="K1653" i="3"/>
  <c r="I1653" i="3"/>
  <c r="C1653" i="3"/>
  <c r="I1652" i="3"/>
  <c r="C1652" i="3"/>
  <c r="I1651" i="3"/>
  <c r="C1651" i="3"/>
  <c r="I1650" i="3"/>
  <c r="C1650" i="3"/>
  <c r="I1649" i="3"/>
  <c r="C1649" i="3"/>
  <c r="I1648" i="3"/>
  <c r="C1648" i="3"/>
  <c r="I1647" i="3"/>
  <c r="C1647" i="3"/>
  <c r="I1646" i="3"/>
  <c r="C1646" i="3"/>
  <c r="K1645" i="3"/>
  <c r="I1645" i="3"/>
  <c r="C1645" i="3"/>
  <c r="I1644" i="3"/>
  <c r="C1644" i="3"/>
  <c r="I1643" i="3"/>
  <c r="C1643" i="3"/>
  <c r="I1642" i="3"/>
  <c r="C1642" i="3"/>
  <c r="I1641" i="3"/>
  <c r="C1641" i="3"/>
  <c r="I1640" i="3"/>
  <c r="C1640" i="3"/>
  <c r="I1639" i="3"/>
  <c r="C1639" i="3"/>
  <c r="I1638" i="3"/>
  <c r="C1638" i="3"/>
  <c r="K1637" i="3"/>
  <c r="I1637" i="3"/>
  <c r="C1637" i="3"/>
  <c r="I1636" i="3"/>
  <c r="C1636" i="3"/>
  <c r="I1635" i="3"/>
  <c r="C1635" i="3"/>
  <c r="I1634" i="3"/>
  <c r="C1634" i="3"/>
  <c r="I1633" i="3"/>
  <c r="C1633" i="3"/>
  <c r="I1632" i="3"/>
  <c r="C1632" i="3"/>
  <c r="I1631" i="3"/>
  <c r="C1631" i="3"/>
  <c r="I1630" i="3"/>
  <c r="C1630" i="3"/>
  <c r="I1629" i="3"/>
  <c r="C1629" i="3"/>
  <c r="I1628" i="3"/>
  <c r="C1628" i="3"/>
  <c r="I1627" i="3"/>
  <c r="C1627" i="3"/>
  <c r="I1626" i="3"/>
  <c r="C1626" i="3"/>
  <c r="I1625" i="3"/>
  <c r="C1625" i="3"/>
  <c r="I1624" i="3"/>
  <c r="C1624" i="3"/>
  <c r="I1623" i="3"/>
  <c r="C1623" i="3"/>
  <c r="I1622" i="3"/>
  <c r="C1622" i="3"/>
  <c r="I1621" i="3"/>
  <c r="C1621" i="3"/>
  <c r="I1620" i="3"/>
  <c r="C1620" i="3"/>
  <c r="I1619" i="3"/>
  <c r="C1619" i="3"/>
  <c r="I1618" i="3"/>
  <c r="C1618" i="3"/>
  <c r="I1617" i="3"/>
  <c r="C1617" i="3"/>
  <c r="I1616" i="3"/>
  <c r="C1616" i="3"/>
  <c r="I1615" i="3"/>
  <c r="C1615" i="3"/>
  <c r="I1614" i="3"/>
  <c r="C1614" i="3"/>
  <c r="I1613" i="3"/>
  <c r="C1613" i="3"/>
  <c r="I1612" i="3"/>
  <c r="C1612" i="3"/>
  <c r="I1611" i="3"/>
  <c r="C1611" i="3"/>
  <c r="I1610" i="3"/>
  <c r="C1610" i="3"/>
  <c r="I1609" i="3"/>
  <c r="C1609" i="3"/>
  <c r="I1608" i="3"/>
  <c r="C1608" i="3"/>
  <c r="I1607" i="3"/>
  <c r="C1607" i="3"/>
  <c r="I1606" i="3"/>
  <c r="C1606" i="3"/>
  <c r="I1605" i="3"/>
  <c r="C1605" i="3"/>
  <c r="I1604" i="3"/>
  <c r="C1604" i="3"/>
  <c r="I1603" i="3"/>
  <c r="C1603" i="3"/>
  <c r="I1602" i="3"/>
  <c r="C1602" i="3"/>
  <c r="I1601" i="3"/>
  <c r="C1601" i="3"/>
  <c r="I1600" i="3"/>
  <c r="C1600" i="3"/>
  <c r="I1599" i="3"/>
  <c r="C1599" i="3"/>
  <c r="I1598" i="3"/>
  <c r="C1598" i="3"/>
  <c r="K1597" i="3"/>
  <c r="I1597" i="3"/>
  <c r="C1597" i="3"/>
  <c r="I1596" i="3"/>
  <c r="C1596" i="3"/>
  <c r="I1595" i="3"/>
  <c r="C1595" i="3"/>
  <c r="I1594" i="3"/>
  <c r="C1594" i="3"/>
  <c r="I1593" i="3"/>
  <c r="C1593" i="3"/>
  <c r="I1592" i="3"/>
  <c r="C1592" i="3"/>
  <c r="I1591" i="3"/>
  <c r="C1591" i="3"/>
  <c r="I1590" i="3"/>
  <c r="C1590" i="3"/>
  <c r="K1589" i="3"/>
  <c r="I1589" i="3"/>
  <c r="C1589" i="3"/>
  <c r="I1588" i="3"/>
  <c r="C1588" i="3"/>
  <c r="I1587" i="3"/>
  <c r="C1587" i="3"/>
  <c r="I1586" i="3"/>
  <c r="C1586" i="3"/>
  <c r="I1585" i="3"/>
  <c r="C1585" i="3"/>
  <c r="I1584" i="3"/>
  <c r="C1584" i="3"/>
  <c r="I1583" i="3"/>
  <c r="C1583" i="3"/>
  <c r="I1582" i="3"/>
  <c r="C1582" i="3"/>
  <c r="K1581" i="3"/>
  <c r="I1581" i="3"/>
  <c r="C1581" i="3"/>
  <c r="I1580" i="3"/>
  <c r="C1580" i="3"/>
  <c r="I1579" i="3"/>
  <c r="C1579" i="3"/>
  <c r="I1578" i="3"/>
  <c r="C1578" i="3"/>
  <c r="I1577" i="3"/>
  <c r="C1577" i="3"/>
  <c r="I1576" i="3"/>
  <c r="C1576" i="3"/>
  <c r="I1575" i="3"/>
  <c r="C1575" i="3"/>
  <c r="I1574" i="3"/>
  <c r="C1574" i="3"/>
  <c r="K1573" i="3"/>
  <c r="I1573" i="3"/>
  <c r="C1573" i="3"/>
  <c r="I1572" i="3"/>
  <c r="C1572" i="3"/>
  <c r="I1571" i="3"/>
  <c r="C1571" i="3"/>
  <c r="I1570" i="3"/>
  <c r="C1570" i="3"/>
  <c r="I1569" i="3"/>
  <c r="C1569" i="3"/>
  <c r="I1568" i="3"/>
  <c r="C1568" i="3"/>
  <c r="I1567" i="3"/>
  <c r="C1567" i="3"/>
  <c r="I1566" i="3"/>
  <c r="C1566" i="3"/>
  <c r="I1565" i="3"/>
  <c r="C1565" i="3"/>
  <c r="I1564" i="3"/>
  <c r="C1564" i="3"/>
  <c r="I1563" i="3"/>
  <c r="C1563" i="3"/>
  <c r="I1562" i="3"/>
  <c r="C1562" i="3"/>
  <c r="I1561" i="3"/>
  <c r="C1561" i="3"/>
  <c r="I1560" i="3"/>
  <c r="C1560" i="3"/>
  <c r="I1559" i="3"/>
  <c r="C1559" i="3"/>
  <c r="I1558" i="3"/>
  <c r="C1558" i="3"/>
  <c r="I1557" i="3"/>
  <c r="C1557" i="3"/>
  <c r="I1556" i="3"/>
  <c r="C1556" i="3"/>
  <c r="I1555" i="3"/>
  <c r="C1555" i="3"/>
  <c r="I1554" i="3"/>
  <c r="C1554" i="3"/>
  <c r="I1553" i="3"/>
  <c r="C1553" i="3"/>
  <c r="I1552" i="3"/>
  <c r="C1552" i="3"/>
  <c r="I1551" i="3"/>
  <c r="C1551" i="3"/>
  <c r="I1550" i="3"/>
  <c r="C1550" i="3"/>
  <c r="I1549" i="3"/>
  <c r="C1549" i="3"/>
  <c r="I1548" i="3"/>
  <c r="C1548" i="3"/>
  <c r="I1547" i="3"/>
  <c r="C1547" i="3"/>
  <c r="I1546" i="3"/>
  <c r="C1546" i="3"/>
  <c r="I1545" i="3"/>
  <c r="C1545" i="3"/>
  <c r="I1544" i="3"/>
  <c r="C1544" i="3"/>
  <c r="I1543" i="3"/>
  <c r="C1543" i="3"/>
  <c r="I1542" i="3"/>
  <c r="C1542" i="3"/>
  <c r="I1541" i="3"/>
  <c r="C1541" i="3"/>
  <c r="I1540" i="3"/>
  <c r="C1540" i="3"/>
  <c r="I1539" i="3"/>
  <c r="C1539" i="3"/>
  <c r="I1538" i="3"/>
  <c r="C1538" i="3"/>
  <c r="I1537" i="3"/>
  <c r="C1537" i="3"/>
  <c r="I1536" i="3"/>
  <c r="C1536" i="3"/>
  <c r="I1535" i="3"/>
  <c r="C1535" i="3"/>
  <c r="I1534" i="3"/>
  <c r="C1534" i="3"/>
  <c r="K1533" i="3"/>
  <c r="I1533" i="3"/>
  <c r="C1533" i="3"/>
  <c r="I1532" i="3"/>
  <c r="C1532" i="3"/>
  <c r="I1531" i="3"/>
  <c r="C1531" i="3"/>
  <c r="I1530" i="3"/>
  <c r="C1530" i="3"/>
  <c r="I1529" i="3"/>
  <c r="C1529" i="3"/>
  <c r="I1528" i="3"/>
  <c r="C1528" i="3"/>
  <c r="I1527" i="3"/>
  <c r="C1527" i="3"/>
  <c r="I1526" i="3"/>
  <c r="C1526" i="3"/>
  <c r="K1525" i="3"/>
  <c r="I1525" i="3"/>
  <c r="C1525" i="3"/>
  <c r="I1524" i="3"/>
  <c r="C1524" i="3"/>
  <c r="I1523" i="3"/>
  <c r="C1523" i="3"/>
  <c r="I1522" i="3"/>
  <c r="C1522" i="3"/>
  <c r="I1521" i="3"/>
  <c r="C1521" i="3"/>
  <c r="I1520" i="3"/>
  <c r="C1520" i="3"/>
  <c r="I1519" i="3"/>
  <c r="C1519" i="3"/>
  <c r="I1518" i="3"/>
  <c r="C1518" i="3"/>
  <c r="K1517" i="3"/>
  <c r="I1517" i="3"/>
  <c r="C1517" i="3"/>
  <c r="I1516" i="3"/>
  <c r="C1516" i="3"/>
  <c r="I1515" i="3"/>
  <c r="C1515" i="3"/>
  <c r="I1514" i="3"/>
  <c r="C1514" i="3"/>
  <c r="I1513" i="3"/>
  <c r="C1513" i="3"/>
  <c r="I1512" i="3"/>
  <c r="C1512" i="3"/>
  <c r="I1511" i="3"/>
  <c r="C1511" i="3"/>
  <c r="I1510" i="3"/>
  <c r="C1510" i="3"/>
  <c r="K1509" i="3"/>
  <c r="I1509" i="3"/>
  <c r="C1509" i="3"/>
  <c r="I1508" i="3"/>
  <c r="C1508" i="3"/>
  <c r="I1507" i="3"/>
  <c r="C1507" i="3"/>
  <c r="I1506" i="3"/>
  <c r="C1506" i="3"/>
  <c r="I1505" i="3"/>
  <c r="C1505" i="3"/>
  <c r="I1504" i="3"/>
  <c r="C1504" i="3"/>
  <c r="I1503" i="3"/>
  <c r="C1503" i="3"/>
  <c r="I1502" i="3"/>
  <c r="C1502" i="3"/>
  <c r="I1501" i="3"/>
  <c r="C1501" i="3"/>
  <c r="I1500" i="3"/>
  <c r="C1500" i="3"/>
  <c r="I1499" i="3"/>
  <c r="C1499" i="3"/>
  <c r="I1498" i="3"/>
  <c r="C1498" i="3"/>
  <c r="I1497" i="3"/>
  <c r="C1497" i="3"/>
  <c r="I1496" i="3"/>
  <c r="C1496" i="3"/>
  <c r="I1495" i="3"/>
  <c r="C1495" i="3"/>
  <c r="I1494" i="3"/>
  <c r="C1494" i="3"/>
  <c r="I1493" i="3"/>
  <c r="C1493" i="3"/>
  <c r="I1492" i="3"/>
  <c r="C1492" i="3"/>
  <c r="I1491" i="3"/>
  <c r="C1491" i="3"/>
  <c r="I1490" i="3"/>
  <c r="C1490" i="3"/>
  <c r="I1489" i="3"/>
  <c r="C1489" i="3"/>
  <c r="I1488" i="3"/>
  <c r="C1488" i="3"/>
  <c r="I1487" i="3"/>
  <c r="C1487" i="3"/>
  <c r="I1486" i="3"/>
  <c r="C1486" i="3"/>
  <c r="I1485" i="3"/>
  <c r="C1485" i="3"/>
  <c r="I1484" i="3"/>
  <c r="C1484" i="3"/>
  <c r="I1483" i="3"/>
  <c r="C1483" i="3"/>
  <c r="I1482" i="3"/>
  <c r="C1482" i="3"/>
  <c r="I1481" i="3"/>
  <c r="C1481" i="3"/>
  <c r="I1480" i="3"/>
  <c r="C1480" i="3"/>
  <c r="I1479" i="3"/>
  <c r="C1479" i="3"/>
  <c r="I1478" i="3"/>
  <c r="C1478" i="3"/>
  <c r="I1477" i="3"/>
  <c r="C1477" i="3"/>
  <c r="I1476" i="3"/>
  <c r="C1476" i="3"/>
  <c r="I1475" i="3"/>
  <c r="C1475" i="3"/>
  <c r="I1474" i="3"/>
  <c r="C1474" i="3"/>
  <c r="I1473" i="3"/>
  <c r="C1473" i="3"/>
  <c r="I1472" i="3"/>
  <c r="C1472" i="3"/>
  <c r="I1471" i="3"/>
  <c r="C1471" i="3"/>
  <c r="I1470" i="3"/>
  <c r="C1470" i="3"/>
  <c r="K1469" i="3"/>
  <c r="I1469" i="3"/>
  <c r="C1469" i="3"/>
  <c r="I1468" i="3"/>
  <c r="C1468" i="3"/>
  <c r="I1467" i="3"/>
  <c r="C1467" i="3"/>
  <c r="I1466" i="3"/>
  <c r="C1466" i="3"/>
  <c r="I1465" i="3"/>
  <c r="C1465" i="3"/>
  <c r="I1464" i="3"/>
  <c r="C1464" i="3"/>
  <c r="I1463" i="3"/>
  <c r="C1463" i="3"/>
  <c r="I1462" i="3"/>
  <c r="C1462" i="3"/>
  <c r="K1461" i="3"/>
  <c r="I1461" i="3"/>
  <c r="C1461" i="3"/>
  <c r="I1460" i="3"/>
  <c r="C1460" i="3"/>
  <c r="I1459" i="3"/>
  <c r="C1459" i="3"/>
  <c r="I1458" i="3"/>
  <c r="C1458" i="3"/>
  <c r="I1457" i="3"/>
  <c r="C1457" i="3"/>
  <c r="I1456" i="3"/>
  <c r="C1456" i="3"/>
  <c r="I1455" i="3"/>
  <c r="C1455" i="3"/>
  <c r="I1454" i="3"/>
  <c r="C1454" i="3"/>
  <c r="K1453" i="3"/>
  <c r="I1453" i="3"/>
  <c r="C1453" i="3"/>
  <c r="I1452" i="3"/>
  <c r="C1452" i="3"/>
  <c r="I1451" i="3"/>
  <c r="C1451" i="3"/>
  <c r="I1450" i="3"/>
  <c r="C1450" i="3"/>
  <c r="I1449" i="3"/>
  <c r="C1449" i="3"/>
  <c r="I1448" i="3"/>
  <c r="C1448" i="3"/>
  <c r="I1447" i="3"/>
  <c r="C1447" i="3"/>
  <c r="I1446" i="3"/>
  <c r="C1446" i="3"/>
  <c r="K1445" i="3"/>
  <c r="I1445" i="3"/>
  <c r="C1445" i="3"/>
  <c r="I1444" i="3"/>
  <c r="C1444" i="3"/>
  <c r="I1443" i="3"/>
  <c r="C1443" i="3"/>
  <c r="I1442" i="3"/>
  <c r="C1442" i="3"/>
  <c r="I1441" i="3"/>
  <c r="C1441" i="3"/>
  <c r="I1440" i="3"/>
  <c r="C1440" i="3"/>
  <c r="I1439" i="3"/>
  <c r="C1439" i="3"/>
  <c r="I1438" i="3"/>
  <c r="C1438" i="3"/>
  <c r="I1437" i="3"/>
  <c r="C1437" i="3"/>
  <c r="I1436" i="3"/>
  <c r="C1436" i="3"/>
  <c r="I1435" i="3"/>
  <c r="C1435" i="3"/>
  <c r="I1434" i="3"/>
  <c r="C1434" i="3"/>
  <c r="I1433" i="3"/>
  <c r="C1433" i="3"/>
  <c r="I1432" i="3"/>
  <c r="C1432" i="3"/>
  <c r="I1431" i="3"/>
  <c r="C1431" i="3"/>
  <c r="I1430" i="3"/>
  <c r="C1430" i="3"/>
  <c r="I1429" i="3"/>
  <c r="C1429" i="3"/>
  <c r="I1428" i="3"/>
  <c r="C1428" i="3"/>
  <c r="I1427" i="3"/>
  <c r="C1427" i="3"/>
  <c r="I1426" i="3"/>
  <c r="C1426" i="3"/>
  <c r="I1425" i="3"/>
  <c r="C1425" i="3"/>
  <c r="I1424" i="3"/>
  <c r="C1424" i="3"/>
  <c r="I1423" i="3"/>
  <c r="C1423" i="3"/>
  <c r="I1422" i="3"/>
  <c r="C1422" i="3"/>
  <c r="I1421" i="3"/>
  <c r="C1421" i="3"/>
  <c r="I1420" i="3"/>
  <c r="C1420" i="3"/>
  <c r="I1419" i="3"/>
  <c r="C1419" i="3"/>
  <c r="I1418" i="3"/>
  <c r="C1418" i="3"/>
  <c r="I1417" i="3"/>
  <c r="C1417" i="3"/>
  <c r="I1416" i="3"/>
  <c r="C1416" i="3"/>
  <c r="I1415" i="3"/>
  <c r="C1415" i="3"/>
  <c r="I1414" i="3"/>
  <c r="C1414" i="3"/>
  <c r="I1413" i="3"/>
  <c r="C1413" i="3"/>
  <c r="I1412" i="3"/>
  <c r="C1412" i="3"/>
  <c r="I1411" i="3"/>
  <c r="C1411" i="3"/>
  <c r="I1410" i="3"/>
  <c r="C1410" i="3"/>
  <c r="I1409" i="3"/>
  <c r="C1409" i="3"/>
  <c r="I1408" i="3"/>
  <c r="C1408" i="3"/>
  <c r="I1407" i="3"/>
  <c r="C1407" i="3"/>
  <c r="I1406" i="3"/>
  <c r="C1406" i="3"/>
  <c r="K1405" i="3"/>
  <c r="I1405" i="3"/>
  <c r="C1405" i="3"/>
  <c r="I1404" i="3"/>
  <c r="C1404" i="3"/>
  <c r="I1403" i="3"/>
  <c r="C1403" i="3"/>
  <c r="I1402" i="3"/>
  <c r="C1402" i="3"/>
  <c r="I1401" i="3"/>
  <c r="C1401" i="3"/>
  <c r="I1400" i="3"/>
  <c r="C1400" i="3"/>
  <c r="I1399" i="3"/>
  <c r="C1399" i="3"/>
  <c r="I1398" i="3"/>
  <c r="C1398" i="3"/>
  <c r="K1397" i="3"/>
  <c r="I1397" i="3"/>
  <c r="C1397" i="3"/>
  <c r="I1396" i="3"/>
  <c r="C1396" i="3"/>
  <c r="I1395" i="3"/>
  <c r="C1395" i="3"/>
  <c r="I1394" i="3"/>
  <c r="C1394" i="3"/>
  <c r="I1393" i="3"/>
  <c r="C1393" i="3"/>
  <c r="I1392" i="3"/>
  <c r="C1392" i="3"/>
  <c r="I1391" i="3"/>
  <c r="C1391" i="3"/>
  <c r="I1390" i="3"/>
  <c r="C1390" i="3"/>
  <c r="K1389" i="3"/>
  <c r="I1389" i="3"/>
  <c r="C1389" i="3"/>
  <c r="I1388" i="3"/>
  <c r="C1388" i="3"/>
  <c r="I1387" i="3"/>
  <c r="C1387" i="3"/>
  <c r="I1386" i="3"/>
  <c r="C1386" i="3"/>
  <c r="I1385" i="3"/>
  <c r="C1385" i="3"/>
  <c r="I1384" i="3"/>
  <c r="C1384" i="3"/>
  <c r="I1383" i="3"/>
  <c r="C1383" i="3"/>
  <c r="I1382" i="3"/>
  <c r="C1382" i="3"/>
  <c r="K1381" i="3"/>
  <c r="I1381" i="3"/>
  <c r="C1381" i="3"/>
  <c r="I1380" i="3"/>
  <c r="C1380" i="3"/>
  <c r="I1379" i="3"/>
  <c r="C1379" i="3"/>
  <c r="I1378" i="3"/>
  <c r="C1378" i="3"/>
  <c r="I1377" i="3"/>
  <c r="C1377" i="3"/>
  <c r="I1376" i="3"/>
  <c r="C1376" i="3"/>
  <c r="I1375" i="3"/>
  <c r="C1375" i="3"/>
  <c r="I1374" i="3"/>
  <c r="C1374" i="3"/>
  <c r="I1373" i="3"/>
  <c r="C1373" i="3"/>
  <c r="I1372" i="3"/>
  <c r="C1372" i="3"/>
  <c r="I1371" i="3"/>
  <c r="C1371" i="3"/>
  <c r="I1370" i="3"/>
  <c r="C1370" i="3"/>
  <c r="I1369" i="3"/>
  <c r="C1369" i="3"/>
  <c r="I1368" i="3"/>
  <c r="C1368" i="3"/>
  <c r="I1367" i="3"/>
  <c r="C1367" i="3"/>
  <c r="I1366" i="3"/>
  <c r="C1366" i="3"/>
  <c r="I1365" i="3"/>
  <c r="C1365" i="3"/>
  <c r="I1364" i="3"/>
  <c r="C1364" i="3"/>
  <c r="I1363" i="3"/>
  <c r="C1363" i="3"/>
  <c r="I1362" i="3"/>
  <c r="C1362" i="3"/>
  <c r="I1361" i="3"/>
  <c r="C1361" i="3"/>
  <c r="I1360" i="3"/>
  <c r="C1360" i="3"/>
  <c r="I1359" i="3"/>
  <c r="C1359" i="3"/>
  <c r="I1358" i="3"/>
  <c r="C1358" i="3"/>
  <c r="I1357" i="3"/>
  <c r="C1357" i="3"/>
  <c r="I1356" i="3"/>
  <c r="C1356" i="3"/>
  <c r="I1355" i="3"/>
  <c r="C1355" i="3"/>
  <c r="I1354" i="3"/>
  <c r="C1354" i="3"/>
  <c r="I1353" i="3"/>
  <c r="C1353" i="3"/>
  <c r="I1352" i="3"/>
  <c r="C1352" i="3"/>
  <c r="I1351" i="3"/>
  <c r="C1351" i="3"/>
  <c r="I1350" i="3"/>
  <c r="C1350" i="3"/>
  <c r="I1349" i="3"/>
  <c r="C1349" i="3"/>
  <c r="I1348" i="3"/>
  <c r="C1348" i="3"/>
  <c r="I1347" i="3"/>
  <c r="C1347" i="3"/>
  <c r="I1346" i="3"/>
  <c r="C1346" i="3"/>
  <c r="I1345" i="3"/>
  <c r="C1345" i="3"/>
  <c r="I1344" i="3"/>
  <c r="C1344" i="3"/>
  <c r="I1343" i="3"/>
  <c r="C1343" i="3"/>
  <c r="I1342" i="3"/>
  <c r="C1342" i="3"/>
  <c r="K1341" i="3"/>
  <c r="I1341" i="3"/>
  <c r="C1341" i="3"/>
  <c r="I1340" i="3"/>
  <c r="C1340" i="3"/>
  <c r="I1339" i="3"/>
  <c r="C1339" i="3"/>
  <c r="I1338" i="3"/>
  <c r="C1338" i="3"/>
  <c r="I1337" i="3"/>
  <c r="C1337" i="3"/>
  <c r="I1336" i="3"/>
  <c r="C1336" i="3"/>
  <c r="I1335" i="3"/>
  <c r="C1335" i="3"/>
  <c r="I1334" i="3"/>
  <c r="C1334" i="3"/>
  <c r="K1333" i="3"/>
  <c r="I1333" i="3"/>
  <c r="C1333" i="3"/>
  <c r="I1332" i="3"/>
  <c r="C1332" i="3"/>
  <c r="I1331" i="3"/>
  <c r="C1331" i="3"/>
  <c r="I1330" i="3"/>
  <c r="C1330" i="3"/>
  <c r="I1329" i="3"/>
  <c r="C1329" i="3"/>
  <c r="I1328" i="3"/>
  <c r="C1328" i="3"/>
  <c r="I1327" i="3"/>
  <c r="C1327" i="3"/>
  <c r="I1326" i="3"/>
  <c r="C1326" i="3"/>
  <c r="K1325" i="3"/>
  <c r="I1325" i="3"/>
  <c r="C1325" i="3"/>
  <c r="I1324" i="3"/>
  <c r="C1324" i="3"/>
  <c r="I1323" i="3"/>
  <c r="C1323" i="3"/>
  <c r="I1322" i="3"/>
  <c r="C1322" i="3"/>
  <c r="I1321" i="3"/>
  <c r="C1321" i="3"/>
  <c r="I1320" i="3"/>
  <c r="C1320" i="3"/>
  <c r="I1319" i="3"/>
  <c r="C1319" i="3"/>
  <c r="I1318" i="3"/>
  <c r="C1318" i="3"/>
  <c r="K1317" i="3"/>
  <c r="I1317" i="3"/>
  <c r="C1317" i="3"/>
  <c r="I1316" i="3"/>
  <c r="C1316" i="3"/>
  <c r="I1315" i="3"/>
  <c r="C1315" i="3"/>
  <c r="I1314" i="3"/>
  <c r="C1314" i="3"/>
  <c r="I1313" i="3"/>
  <c r="C1313" i="3"/>
  <c r="I1312" i="3"/>
  <c r="C1312" i="3"/>
  <c r="I1311" i="3"/>
  <c r="C1311" i="3"/>
  <c r="I1310" i="3"/>
  <c r="C1310" i="3"/>
  <c r="I1309" i="3"/>
  <c r="C1309" i="3"/>
  <c r="I1308" i="3"/>
  <c r="C1308" i="3"/>
  <c r="I1307" i="3"/>
  <c r="C1307" i="3"/>
  <c r="I1306" i="3"/>
  <c r="C1306" i="3"/>
  <c r="I1305" i="3"/>
  <c r="C1305" i="3"/>
  <c r="I1304" i="3"/>
  <c r="C1304" i="3"/>
  <c r="I1303" i="3"/>
  <c r="C1303" i="3"/>
  <c r="I1302" i="3"/>
  <c r="C1302" i="3"/>
  <c r="I1301" i="3"/>
  <c r="C1301" i="3"/>
  <c r="I1300" i="3"/>
  <c r="C1300" i="3"/>
  <c r="I1299" i="3"/>
  <c r="C1299" i="3"/>
  <c r="I1298" i="3"/>
  <c r="C1298" i="3"/>
  <c r="I1297" i="3"/>
  <c r="C1297" i="3"/>
  <c r="I1296" i="3"/>
  <c r="C1296" i="3"/>
  <c r="I1295" i="3"/>
  <c r="C1295" i="3"/>
  <c r="I1294" i="3"/>
  <c r="C1294" i="3"/>
  <c r="I1293" i="3"/>
  <c r="C1293" i="3"/>
  <c r="I1292" i="3"/>
  <c r="C1292" i="3"/>
  <c r="I1291" i="3"/>
  <c r="C1291" i="3"/>
  <c r="I1290" i="3"/>
  <c r="C1290" i="3"/>
  <c r="I1289" i="3"/>
  <c r="C1289" i="3"/>
  <c r="I1288" i="3"/>
  <c r="C1288" i="3"/>
  <c r="I1287" i="3"/>
  <c r="C1287" i="3"/>
  <c r="I1286" i="3"/>
  <c r="C1286" i="3"/>
  <c r="I1285" i="3"/>
  <c r="C1285" i="3"/>
  <c r="I1284" i="3"/>
  <c r="C1284" i="3"/>
  <c r="I1283" i="3"/>
  <c r="C1283" i="3"/>
  <c r="I1282" i="3"/>
  <c r="C1282" i="3"/>
  <c r="I1281" i="3"/>
  <c r="C1281" i="3"/>
  <c r="I1280" i="3"/>
  <c r="C1280" i="3"/>
  <c r="I1279" i="3"/>
  <c r="C1279" i="3"/>
  <c r="I1278" i="3"/>
  <c r="C1278" i="3"/>
  <c r="K1277" i="3"/>
  <c r="I1277" i="3"/>
  <c r="C1277" i="3"/>
  <c r="I1276" i="3"/>
  <c r="C1276" i="3"/>
  <c r="I1275" i="3"/>
  <c r="C1275" i="3"/>
  <c r="I1274" i="3"/>
  <c r="C1274" i="3"/>
  <c r="I1273" i="3"/>
  <c r="C1273" i="3"/>
  <c r="I1272" i="3"/>
  <c r="C1272" i="3"/>
  <c r="I1271" i="3"/>
  <c r="C1271" i="3"/>
  <c r="I1270" i="3"/>
  <c r="C1270" i="3"/>
  <c r="K1269" i="3"/>
  <c r="I1269" i="3"/>
  <c r="C1269" i="3"/>
  <c r="I1268" i="3"/>
  <c r="C1268" i="3"/>
  <c r="I1267" i="3"/>
  <c r="C1267" i="3"/>
  <c r="I1266" i="3"/>
  <c r="C1266" i="3"/>
  <c r="I1265" i="3"/>
  <c r="C1265" i="3"/>
  <c r="I1264" i="3"/>
  <c r="C1264" i="3"/>
  <c r="I1263" i="3"/>
  <c r="C1263" i="3"/>
  <c r="I1262" i="3"/>
  <c r="C1262" i="3"/>
  <c r="K1261" i="3"/>
  <c r="I1261" i="3"/>
  <c r="C1261" i="3"/>
  <c r="I1260" i="3"/>
  <c r="C1260" i="3"/>
  <c r="I1259" i="3"/>
  <c r="C1259" i="3"/>
  <c r="I1258" i="3"/>
  <c r="C1258" i="3"/>
  <c r="I1257" i="3"/>
  <c r="C1257" i="3"/>
  <c r="I1256" i="3"/>
  <c r="C1256" i="3"/>
  <c r="I1255" i="3"/>
  <c r="C1255" i="3"/>
  <c r="I1254" i="3"/>
  <c r="C1254" i="3"/>
  <c r="K1253" i="3"/>
  <c r="I1253" i="3"/>
  <c r="C1253" i="3"/>
  <c r="I1252" i="3"/>
  <c r="C1252" i="3"/>
  <c r="I1251" i="3"/>
  <c r="C1251" i="3"/>
  <c r="I1250" i="3"/>
  <c r="C1250" i="3"/>
  <c r="I1249" i="3"/>
  <c r="C1249" i="3"/>
  <c r="I1248" i="3"/>
  <c r="C1248" i="3"/>
  <c r="I1247" i="3"/>
  <c r="C1247" i="3"/>
  <c r="I1246" i="3"/>
  <c r="C1246" i="3"/>
  <c r="I1245" i="3"/>
  <c r="C1245" i="3"/>
  <c r="I1244" i="3"/>
  <c r="C1244" i="3"/>
  <c r="I1243" i="3"/>
  <c r="C1243" i="3"/>
  <c r="I1242" i="3"/>
  <c r="C1242" i="3"/>
  <c r="I1241" i="3"/>
  <c r="C1241" i="3"/>
  <c r="I1240" i="3"/>
  <c r="C1240" i="3"/>
  <c r="I1239" i="3"/>
  <c r="C1239" i="3"/>
  <c r="I1238" i="3"/>
  <c r="C1238" i="3"/>
  <c r="I1237" i="3"/>
  <c r="C1237" i="3"/>
  <c r="I1236" i="3"/>
  <c r="C1236" i="3"/>
  <c r="I1235" i="3"/>
  <c r="C1235" i="3"/>
  <c r="I1234" i="3"/>
  <c r="C1234" i="3"/>
  <c r="I1233" i="3"/>
  <c r="C1233" i="3"/>
  <c r="I1232" i="3"/>
  <c r="C1232" i="3"/>
  <c r="I1231" i="3"/>
  <c r="C1231" i="3"/>
  <c r="I1230" i="3"/>
  <c r="C1230" i="3"/>
  <c r="I1229" i="3"/>
  <c r="C1229" i="3"/>
  <c r="I1228" i="3"/>
  <c r="C1228" i="3"/>
  <c r="I1227" i="3"/>
  <c r="C1227" i="3"/>
  <c r="I1226" i="3"/>
  <c r="C1226" i="3"/>
  <c r="I1225" i="3"/>
  <c r="C1225" i="3"/>
  <c r="I1224" i="3"/>
  <c r="C1224" i="3"/>
  <c r="I1223" i="3"/>
  <c r="C1223" i="3"/>
  <c r="I1222" i="3"/>
  <c r="C1222" i="3"/>
  <c r="I1221" i="3"/>
  <c r="C1221" i="3"/>
  <c r="I1220" i="3"/>
  <c r="C1220" i="3"/>
  <c r="I1219" i="3"/>
  <c r="C1219" i="3"/>
  <c r="I1218" i="3"/>
  <c r="C1218" i="3"/>
  <c r="I1217" i="3"/>
  <c r="C1217" i="3"/>
  <c r="I1216" i="3"/>
  <c r="C1216" i="3"/>
  <c r="I1215" i="3"/>
  <c r="C1215" i="3"/>
  <c r="I1214" i="3"/>
  <c r="C1214" i="3"/>
  <c r="K1213" i="3"/>
  <c r="I1213" i="3"/>
  <c r="C1213" i="3"/>
  <c r="I1212" i="3"/>
  <c r="C1212" i="3"/>
  <c r="I1211" i="3"/>
  <c r="C1211" i="3"/>
  <c r="I1210" i="3"/>
  <c r="C1210" i="3"/>
  <c r="I1209" i="3"/>
  <c r="C1209" i="3"/>
  <c r="I1208" i="3"/>
  <c r="C1208" i="3"/>
  <c r="I1207" i="3"/>
  <c r="C1207" i="3"/>
  <c r="I1206" i="3"/>
  <c r="C1206" i="3"/>
  <c r="K1205" i="3"/>
  <c r="I1205" i="3"/>
  <c r="C1205" i="3"/>
  <c r="I1204" i="3"/>
  <c r="C1204" i="3"/>
  <c r="I1203" i="3"/>
  <c r="C1203" i="3"/>
  <c r="I1202" i="3"/>
  <c r="C1202" i="3"/>
  <c r="I1201" i="3"/>
  <c r="C1201" i="3"/>
  <c r="I1200" i="3"/>
  <c r="C1200" i="3"/>
  <c r="I1199" i="3"/>
  <c r="C1199" i="3"/>
  <c r="I1198" i="3"/>
  <c r="C1198" i="3"/>
  <c r="K1197" i="3"/>
  <c r="I1197" i="3"/>
  <c r="C1197" i="3"/>
  <c r="I1196" i="3"/>
  <c r="C1196" i="3"/>
  <c r="I1195" i="3"/>
  <c r="C1195" i="3"/>
  <c r="I1194" i="3"/>
  <c r="C1194" i="3"/>
  <c r="I1193" i="3"/>
  <c r="C1193" i="3"/>
  <c r="I1192" i="3"/>
  <c r="C1192" i="3"/>
  <c r="I1191" i="3"/>
  <c r="C1191" i="3"/>
  <c r="I1190" i="3"/>
  <c r="C1190" i="3"/>
  <c r="K1189" i="3"/>
  <c r="I1189" i="3"/>
  <c r="C1189" i="3"/>
  <c r="I1188" i="3"/>
  <c r="C1188" i="3"/>
  <c r="I1187" i="3"/>
  <c r="C1187" i="3"/>
  <c r="I1186" i="3"/>
  <c r="C1186" i="3"/>
  <c r="I1185" i="3"/>
  <c r="C1185" i="3"/>
  <c r="I1184" i="3"/>
  <c r="C1184" i="3"/>
  <c r="I1183" i="3"/>
  <c r="C1183" i="3"/>
  <c r="I1182" i="3"/>
  <c r="C1182" i="3"/>
  <c r="I1181" i="3"/>
  <c r="C1181" i="3"/>
  <c r="I1180" i="3"/>
  <c r="C1180" i="3"/>
  <c r="I1179" i="3"/>
  <c r="C1179" i="3"/>
  <c r="I1178" i="3"/>
  <c r="C1178" i="3"/>
  <c r="I1177" i="3"/>
  <c r="C1177" i="3"/>
  <c r="I1176" i="3"/>
  <c r="C1176" i="3"/>
  <c r="I1175" i="3"/>
  <c r="C1175" i="3"/>
  <c r="I1174" i="3"/>
  <c r="C1174" i="3"/>
  <c r="I1173" i="3"/>
  <c r="C1173" i="3"/>
  <c r="I1172" i="3"/>
  <c r="C1172" i="3"/>
  <c r="I1171" i="3"/>
  <c r="C1171" i="3"/>
  <c r="I1170" i="3"/>
  <c r="C1170" i="3"/>
  <c r="I1169" i="3"/>
  <c r="C1169" i="3"/>
  <c r="I1168" i="3"/>
  <c r="C1168" i="3"/>
  <c r="I1167" i="3"/>
  <c r="C1167" i="3"/>
  <c r="I1166" i="3"/>
  <c r="C1166" i="3"/>
  <c r="I1165" i="3"/>
  <c r="C1165" i="3"/>
  <c r="I1164" i="3"/>
  <c r="C1164" i="3"/>
  <c r="I1163" i="3"/>
  <c r="C1163" i="3"/>
  <c r="I1162" i="3"/>
  <c r="C1162" i="3"/>
  <c r="I1161" i="3"/>
  <c r="C1161" i="3"/>
  <c r="I1160" i="3"/>
  <c r="C1160" i="3"/>
  <c r="I1159" i="3"/>
  <c r="C1159" i="3"/>
  <c r="I1158" i="3"/>
  <c r="C1158" i="3"/>
  <c r="K1157" i="3"/>
  <c r="I1157" i="3"/>
  <c r="C1157" i="3"/>
  <c r="I1156" i="3"/>
  <c r="C1156" i="3"/>
  <c r="I1155" i="3"/>
  <c r="C1155" i="3"/>
  <c r="I1154" i="3"/>
  <c r="C1154" i="3"/>
  <c r="I1153" i="3"/>
  <c r="C1153" i="3"/>
  <c r="I1152" i="3"/>
  <c r="C1152" i="3"/>
  <c r="I1151" i="3"/>
  <c r="C1151" i="3"/>
  <c r="I1150" i="3"/>
  <c r="C1150" i="3"/>
  <c r="K1149" i="3"/>
  <c r="I1149" i="3"/>
  <c r="C1149" i="3"/>
  <c r="I1148" i="3"/>
  <c r="C1148" i="3"/>
  <c r="I1147" i="3"/>
  <c r="C1147" i="3"/>
  <c r="I1146" i="3"/>
  <c r="C1146" i="3"/>
  <c r="I1145" i="3"/>
  <c r="C1145" i="3"/>
  <c r="I1144" i="3"/>
  <c r="C1144" i="3"/>
  <c r="I1143" i="3"/>
  <c r="C1143" i="3"/>
  <c r="I1142" i="3"/>
  <c r="C1142" i="3"/>
  <c r="K1141" i="3"/>
  <c r="I1141" i="3"/>
  <c r="C1141" i="3"/>
  <c r="I1140" i="3"/>
  <c r="C1140" i="3"/>
  <c r="I1139" i="3"/>
  <c r="C1139" i="3"/>
  <c r="I1138" i="3"/>
  <c r="C1138" i="3"/>
  <c r="I1137" i="3"/>
  <c r="C1137" i="3"/>
  <c r="I1136" i="3"/>
  <c r="C1136" i="3"/>
  <c r="I1135" i="3"/>
  <c r="C1135" i="3"/>
  <c r="I1134" i="3"/>
  <c r="C1134" i="3"/>
  <c r="K1133" i="3"/>
  <c r="I1133" i="3"/>
  <c r="C1133" i="3"/>
  <c r="I1132" i="3"/>
  <c r="C1132" i="3"/>
  <c r="I1131" i="3"/>
  <c r="C1131" i="3"/>
  <c r="I1130" i="3"/>
  <c r="C1130" i="3"/>
  <c r="I1129" i="3"/>
  <c r="C1129" i="3"/>
  <c r="I1128" i="3"/>
  <c r="C1128" i="3"/>
  <c r="I1127" i="3"/>
  <c r="C1127" i="3"/>
  <c r="I1126" i="3"/>
  <c r="C1126" i="3"/>
  <c r="K1125" i="3"/>
  <c r="I1125" i="3"/>
  <c r="C1125" i="3"/>
  <c r="I1124" i="3"/>
  <c r="C1124" i="3"/>
  <c r="I1123" i="3"/>
  <c r="C1123" i="3"/>
  <c r="I1122" i="3"/>
  <c r="C1122" i="3"/>
  <c r="I1121" i="3"/>
  <c r="C1121" i="3"/>
  <c r="I1120" i="3"/>
  <c r="C1120" i="3"/>
  <c r="I1119" i="3"/>
  <c r="C1119" i="3"/>
  <c r="I1118" i="3"/>
  <c r="C1118" i="3"/>
  <c r="I1117" i="3"/>
  <c r="C1117" i="3"/>
  <c r="I1116" i="3"/>
  <c r="C1116" i="3"/>
  <c r="I1115" i="3"/>
  <c r="C1115" i="3"/>
  <c r="I1114" i="3"/>
  <c r="C1114" i="3"/>
  <c r="I1113" i="3"/>
  <c r="C1113" i="3"/>
  <c r="I1112" i="3"/>
  <c r="C1112" i="3"/>
  <c r="I1111" i="3"/>
  <c r="C1111" i="3"/>
  <c r="I1110" i="3"/>
  <c r="C1110" i="3"/>
  <c r="I1109" i="3"/>
  <c r="C1109" i="3"/>
  <c r="I1108" i="3"/>
  <c r="C1108" i="3"/>
  <c r="I1107" i="3"/>
  <c r="C1107" i="3"/>
  <c r="I1106" i="3"/>
  <c r="C1106" i="3"/>
  <c r="I1105" i="3"/>
  <c r="C1105" i="3"/>
  <c r="I1104" i="3"/>
  <c r="C1104" i="3"/>
  <c r="I1103" i="3"/>
  <c r="C1103" i="3"/>
  <c r="I1102" i="3"/>
  <c r="C1102" i="3"/>
  <c r="I1101" i="3"/>
  <c r="C1101" i="3"/>
  <c r="I1100" i="3"/>
  <c r="C1100" i="3"/>
  <c r="I1099" i="3"/>
  <c r="C1099" i="3"/>
  <c r="I1098" i="3"/>
  <c r="C1098" i="3"/>
  <c r="I1097" i="3"/>
  <c r="C1097" i="3"/>
  <c r="I1096" i="3"/>
  <c r="C1096" i="3"/>
  <c r="I1095" i="3"/>
  <c r="C1095" i="3"/>
  <c r="I1094" i="3"/>
  <c r="C1094" i="3"/>
  <c r="K1093" i="3"/>
  <c r="I1093" i="3"/>
  <c r="C1093" i="3"/>
  <c r="I1092" i="3"/>
  <c r="C1092" i="3"/>
  <c r="I1091" i="3"/>
  <c r="C1091" i="3"/>
  <c r="I1090" i="3"/>
  <c r="C1090" i="3"/>
  <c r="I1089" i="3"/>
  <c r="C1089" i="3"/>
  <c r="I1088" i="3"/>
  <c r="C1088" i="3"/>
  <c r="I1087" i="3"/>
  <c r="C1087" i="3"/>
  <c r="I1086" i="3"/>
  <c r="C1086" i="3"/>
  <c r="K1085" i="3"/>
  <c r="I1085" i="3"/>
  <c r="C1085" i="3"/>
  <c r="I1084" i="3"/>
  <c r="C1084" i="3"/>
  <c r="I1083" i="3"/>
  <c r="C1083" i="3"/>
  <c r="I1082" i="3"/>
  <c r="C1082" i="3"/>
  <c r="I1081" i="3"/>
  <c r="C1081" i="3"/>
  <c r="I1080" i="3"/>
  <c r="C1080" i="3"/>
  <c r="I1079" i="3"/>
  <c r="C1079" i="3"/>
  <c r="I1078" i="3"/>
  <c r="C1078" i="3"/>
  <c r="K1077" i="3"/>
  <c r="I1077" i="3"/>
  <c r="C1077" i="3"/>
  <c r="I1076" i="3"/>
  <c r="C1076" i="3"/>
  <c r="I1075" i="3"/>
  <c r="C1075" i="3"/>
  <c r="I1074" i="3"/>
  <c r="C1074" i="3"/>
  <c r="I1073" i="3"/>
  <c r="C1073" i="3"/>
  <c r="I1072" i="3"/>
  <c r="C1072" i="3"/>
  <c r="I1071" i="3"/>
  <c r="C1071" i="3"/>
  <c r="I1070" i="3"/>
  <c r="C1070" i="3"/>
  <c r="K1069" i="3"/>
  <c r="I1069" i="3"/>
  <c r="C1069" i="3"/>
  <c r="I1068" i="3"/>
  <c r="C1068" i="3"/>
  <c r="I1067" i="3"/>
  <c r="C1067" i="3"/>
  <c r="I1066" i="3"/>
  <c r="C1066" i="3"/>
  <c r="I1065" i="3"/>
  <c r="C1065" i="3"/>
  <c r="I1064" i="3"/>
  <c r="C1064" i="3"/>
  <c r="I1063" i="3"/>
  <c r="C1063" i="3"/>
  <c r="I1062" i="3"/>
  <c r="C1062" i="3"/>
  <c r="K1061" i="3"/>
  <c r="I1061" i="3"/>
  <c r="C1061" i="3"/>
  <c r="I1060" i="3"/>
  <c r="C1060" i="3"/>
  <c r="I1059" i="3"/>
  <c r="C1059" i="3"/>
  <c r="I1058" i="3"/>
  <c r="C1058" i="3"/>
  <c r="I1057" i="3"/>
  <c r="C1057" i="3"/>
  <c r="I1056" i="3"/>
  <c r="C1056" i="3"/>
  <c r="I1055" i="3"/>
  <c r="C1055" i="3"/>
  <c r="I1054" i="3"/>
  <c r="C1054" i="3"/>
  <c r="I1053" i="3"/>
  <c r="C1053" i="3"/>
  <c r="I1052" i="3"/>
  <c r="C1052" i="3"/>
  <c r="I1051" i="3"/>
  <c r="C1051" i="3"/>
  <c r="I1050" i="3"/>
  <c r="C1050" i="3"/>
  <c r="I1049" i="3"/>
  <c r="C1049" i="3"/>
  <c r="I1048" i="3"/>
  <c r="C1048" i="3"/>
  <c r="I1047" i="3"/>
  <c r="C1047" i="3"/>
  <c r="I1046" i="3"/>
  <c r="C1046" i="3"/>
  <c r="I1045" i="3"/>
  <c r="C1045" i="3"/>
  <c r="I1044" i="3"/>
  <c r="C1044" i="3"/>
  <c r="I1043" i="3"/>
  <c r="C1043" i="3"/>
  <c r="I1042" i="3"/>
  <c r="C1042" i="3"/>
  <c r="I1041" i="3"/>
  <c r="C1041" i="3"/>
  <c r="I1040" i="3"/>
  <c r="C1040" i="3"/>
  <c r="I1039" i="3"/>
  <c r="C1039" i="3"/>
  <c r="I1038" i="3"/>
  <c r="C1038" i="3"/>
  <c r="I1037" i="3"/>
  <c r="C1037" i="3"/>
  <c r="I1036" i="3"/>
  <c r="C1036" i="3"/>
  <c r="I1035" i="3"/>
  <c r="C1035" i="3"/>
  <c r="I1034" i="3"/>
  <c r="C1034" i="3"/>
  <c r="I1033" i="3"/>
  <c r="C1033" i="3"/>
  <c r="I1032" i="3"/>
  <c r="C1032" i="3"/>
  <c r="I1031" i="3"/>
  <c r="C1031" i="3"/>
  <c r="I1030" i="3"/>
  <c r="C1030" i="3"/>
  <c r="K1029" i="3"/>
  <c r="I1029" i="3"/>
  <c r="C1029" i="3"/>
  <c r="I1028" i="3"/>
  <c r="C1028" i="3"/>
  <c r="I1027" i="3"/>
  <c r="C1027" i="3"/>
  <c r="I1026" i="3"/>
  <c r="C1026" i="3"/>
  <c r="I1025" i="3"/>
  <c r="C1025" i="3"/>
  <c r="I1024" i="3"/>
  <c r="C1024" i="3"/>
  <c r="I1023" i="3"/>
  <c r="C1023" i="3"/>
  <c r="I1022" i="3"/>
  <c r="C1022" i="3"/>
  <c r="K1021" i="3"/>
  <c r="I1021" i="3"/>
  <c r="C1021" i="3"/>
  <c r="I1020" i="3"/>
  <c r="C1020" i="3"/>
  <c r="I1019" i="3"/>
  <c r="C1019" i="3"/>
  <c r="I1018" i="3"/>
  <c r="C1018" i="3"/>
  <c r="I1017" i="3"/>
  <c r="C1017" i="3"/>
  <c r="I1016" i="3"/>
  <c r="C1016" i="3"/>
  <c r="I1015" i="3"/>
  <c r="C1015" i="3"/>
  <c r="I1014" i="3"/>
  <c r="C1014" i="3"/>
  <c r="K1013" i="3"/>
  <c r="I1013" i="3"/>
  <c r="C1013" i="3"/>
  <c r="I1012" i="3"/>
  <c r="C1012" i="3"/>
  <c r="I1011" i="3"/>
  <c r="C1011" i="3"/>
  <c r="I1010" i="3"/>
  <c r="C1010" i="3"/>
  <c r="I1009" i="3"/>
  <c r="C1009" i="3"/>
  <c r="I1008" i="3"/>
  <c r="C1008" i="3"/>
  <c r="I1007" i="3"/>
  <c r="C1007" i="3"/>
  <c r="I1006" i="3"/>
  <c r="C1006" i="3"/>
  <c r="K1005" i="3"/>
  <c r="I1005" i="3"/>
  <c r="C1005" i="3"/>
  <c r="I1004" i="3"/>
  <c r="C1004" i="3"/>
  <c r="I1003" i="3"/>
  <c r="C1003" i="3"/>
  <c r="I1002" i="3"/>
  <c r="C1002" i="3"/>
  <c r="I1001" i="3"/>
  <c r="C1001" i="3"/>
  <c r="I1000" i="3"/>
  <c r="C1000" i="3"/>
  <c r="I999" i="3"/>
  <c r="C999" i="3"/>
  <c r="I998" i="3"/>
  <c r="C998" i="3"/>
  <c r="K997" i="3"/>
  <c r="I997" i="3"/>
  <c r="C997" i="3"/>
  <c r="I996" i="3"/>
  <c r="C996" i="3"/>
  <c r="I995" i="3"/>
  <c r="C995" i="3"/>
  <c r="I994" i="3"/>
  <c r="C994" i="3"/>
  <c r="I993" i="3"/>
  <c r="C993" i="3"/>
  <c r="I992" i="3"/>
  <c r="C992" i="3"/>
  <c r="I991" i="3"/>
  <c r="C991" i="3"/>
  <c r="I990" i="3"/>
  <c r="C990" i="3"/>
  <c r="I989" i="3"/>
  <c r="C989" i="3"/>
  <c r="I988" i="3"/>
  <c r="C988" i="3"/>
  <c r="I987" i="3"/>
  <c r="C987" i="3"/>
  <c r="K986" i="3"/>
  <c r="I986" i="3"/>
  <c r="C986" i="3"/>
  <c r="I985" i="3"/>
  <c r="C985" i="3"/>
  <c r="I984" i="3"/>
  <c r="C984" i="3"/>
  <c r="I983" i="3"/>
  <c r="C983" i="3"/>
  <c r="I982" i="3"/>
  <c r="C982" i="3"/>
  <c r="I981" i="3"/>
  <c r="C981" i="3"/>
  <c r="I980" i="3"/>
  <c r="C980" i="3"/>
  <c r="I979" i="3"/>
  <c r="C979" i="3"/>
  <c r="I978" i="3"/>
  <c r="C978" i="3"/>
  <c r="I977" i="3"/>
  <c r="C977" i="3"/>
  <c r="K976" i="3"/>
  <c r="I976" i="3"/>
  <c r="C976" i="3"/>
  <c r="I975" i="3"/>
  <c r="C975" i="3"/>
  <c r="I974" i="3"/>
  <c r="C974" i="3"/>
  <c r="K973" i="3"/>
  <c r="I973" i="3"/>
  <c r="C973" i="3"/>
  <c r="I972" i="3"/>
  <c r="C972" i="3"/>
  <c r="I971" i="3"/>
  <c r="C971" i="3"/>
  <c r="I970" i="3"/>
  <c r="C970" i="3"/>
  <c r="I969" i="3"/>
  <c r="C969" i="3"/>
  <c r="I968" i="3"/>
  <c r="C968" i="3"/>
  <c r="I967" i="3"/>
  <c r="C967" i="3"/>
  <c r="I966" i="3"/>
  <c r="C966" i="3"/>
  <c r="I965" i="3"/>
  <c r="C965" i="3"/>
  <c r="I964" i="3"/>
  <c r="C964" i="3"/>
  <c r="I963" i="3"/>
  <c r="C963" i="3"/>
  <c r="I962" i="3"/>
  <c r="C962" i="3"/>
  <c r="I961" i="3"/>
  <c r="C961" i="3"/>
  <c r="K960" i="3"/>
  <c r="I960" i="3"/>
  <c r="C960" i="3"/>
  <c r="I959" i="3"/>
  <c r="C959" i="3"/>
  <c r="I958" i="3"/>
  <c r="C958" i="3"/>
  <c r="K957" i="3"/>
  <c r="I957" i="3"/>
  <c r="C957" i="3"/>
  <c r="I956" i="3"/>
  <c r="C956" i="3"/>
  <c r="I955" i="3"/>
  <c r="C955" i="3"/>
  <c r="K954" i="3"/>
  <c r="I954" i="3"/>
  <c r="C954" i="3"/>
  <c r="I953" i="3"/>
  <c r="C953" i="3"/>
  <c r="I952" i="3"/>
  <c r="C952" i="3"/>
  <c r="I951" i="3"/>
  <c r="C951" i="3"/>
  <c r="I950" i="3"/>
  <c r="C950" i="3"/>
  <c r="I949" i="3"/>
  <c r="C949" i="3"/>
  <c r="I948" i="3"/>
  <c r="C948" i="3"/>
  <c r="I947" i="3"/>
  <c r="C947" i="3"/>
  <c r="I946" i="3"/>
  <c r="C946" i="3"/>
  <c r="I945" i="3"/>
  <c r="C945" i="3"/>
  <c r="I944" i="3"/>
  <c r="C944" i="3"/>
  <c r="I943" i="3"/>
  <c r="C943" i="3"/>
  <c r="I942" i="3"/>
  <c r="C942" i="3"/>
  <c r="I941" i="3"/>
  <c r="C941" i="3"/>
  <c r="I940" i="3"/>
  <c r="C940" i="3"/>
  <c r="I939" i="3"/>
  <c r="C939" i="3"/>
  <c r="I938" i="3"/>
  <c r="C938" i="3"/>
  <c r="I937" i="3"/>
  <c r="C937" i="3"/>
  <c r="I936" i="3"/>
  <c r="C936" i="3"/>
  <c r="I935" i="3"/>
  <c r="C935" i="3"/>
  <c r="I934" i="3"/>
  <c r="C934" i="3"/>
  <c r="I933" i="3"/>
  <c r="C933" i="3"/>
  <c r="I932" i="3"/>
  <c r="C932" i="3"/>
  <c r="I931" i="3"/>
  <c r="C931" i="3"/>
  <c r="I930" i="3"/>
  <c r="C930" i="3"/>
  <c r="I929" i="3"/>
  <c r="C929" i="3"/>
  <c r="K928" i="3"/>
  <c r="I928" i="3"/>
  <c r="C928" i="3"/>
  <c r="I927" i="3"/>
  <c r="C927" i="3"/>
  <c r="I926" i="3"/>
  <c r="C926" i="3"/>
  <c r="K925" i="3"/>
  <c r="I925" i="3"/>
  <c r="C925" i="3"/>
  <c r="I924" i="3"/>
  <c r="C924" i="3"/>
  <c r="I923" i="3"/>
  <c r="C923" i="3"/>
  <c r="K922" i="3"/>
  <c r="I922" i="3"/>
  <c r="C922" i="3"/>
  <c r="I921" i="3"/>
  <c r="C921" i="3"/>
  <c r="I920" i="3"/>
  <c r="C920" i="3"/>
  <c r="I919" i="3"/>
  <c r="C919" i="3"/>
  <c r="I918" i="3"/>
  <c r="C918" i="3"/>
  <c r="I917" i="3"/>
  <c r="C917" i="3"/>
  <c r="I916" i="3"/>
  <c r="C916" i="3"/>
  <c r="I915" i="3"/>
  <c r="C915" i="3"/>
  <c r="I914" i="3"/>
  <c r="C914" i="3"/>
  <c r="I913" i="3"/>
  <c r="C913" i="3"/>
  <c r="I912" i="3"/>
  <c r="C912" i="3"/>
  <c r="I911" i="3"/>
  <c r="C911" i="3"/>
  <c r="I910" i="3"/>
  <c r="C910" i="3"/>
  <c r="K909" i="3"/>
  <c r="I909" i="3"/>
  <c r="C909" i="3"/>
  <c r="I908" i="3"/>
  <c r="C908" i="3"/>
  <c r="I907" i="3"/>
  <c r="C907" i="3"/>
  <c r="K906" i="3"/>
  <c r="I906" i="3"/>
  <c r="C906" i="3"/>
  <c r="I905" i="3"/>
  <c r="C905" i="3"/>
  <c r="I904" i="3"/>
  <c r="C904" i="3"/>
  <c r="I903" i="3"/>
  <c r="C903" i="3"/>
  <c r="I902" i="3"/>
  <c r="C902" i="3"/>
  <c r="I901" i="3"/>
  <c r="C901" i="3"/>
  <c r="I900" i="3"/>
  <c r="C900" i="3"/>
  <c r="I899" i="3"/>
  <c r="C899" i="3"/>
  <c r="I898" i="3"/>
  <c r="C898" i="3"/>
  <c r="I897" i="3"/>
  <c r="C897" i="3"/>
  <c r="K896" i="3"/>
  <c r="I896" i="3"/>
  <c r="C896" i="3"/>
  <c r="I895" i="3"/>
  <c r="C895" i="3"/>
  <c r="I894" i="3"/>
  <c r="C894" i="3"/>
  <c r="I893" i="3"/>
  <c r="C893" i="3"/>
  <c r="I892" i="3"/>
  <c r="C892" i="3"/>
  <c r="I891" i="3"/>
  <c r="C891" i="3"/>
  <c r="I890" i="3"/>
  <c r="C890" i="3"/>
  <c r="I889" i="3"/>
  <c r="C889" i="3"/>
  <c r="I888" i="3"/>
  <c r="C888" i="3"/>
  <c r="I887" i="3"/>
  <c r="C887" i="3"/>
  <c r="I886" i="3"/>
  <c r="C886" i="3"/>
  <c r="I885" i="3"/>
  <c r="C885" i="3"/>
  <c r="I884" i="3"/>
  <c r="C884" i="3"/>
  <c r="I883" i="3"/>
  <c r="C883" i="3"/>
  <c r="I882" i="3"/>
  <c r="C882" i="3"/>
  <c r="I881" i="3"/>
  <c r="C881" i="3"/>
  <c r="K880" i="3"/>
  <c r="I880" i="3"/>
  <c r="C880" i="3"/>
  <c r="I879" i="3"/>
  <c r="C879" i="3"/>
  <c r="I878" i="3"/>
  <c r="C878" i="3"/>
  <c r="K877" i="3"/>
  <c r="I877" i="3"/>
  <c r="C877" i="3"/>
  <c r="I876" i="3"/>
  <c r="C876" i="3"/>
  <c r="I875" i="3"/>
  <c r="C875" i="3"/>
  <c r="K874" i="3"/>
  <c r="I874" i="3"/>
  <c r="C874" i="3"/>
  <c r="I873" i="3"/>
  <c r="C873" i="3"/>
  <c r="I872" i="3"/>
  <c r="C872" i="3"/>
  <c r="I871" i="3"/>
  <c r="C871" i="3"/>
  <c r="I870" i="3"/>
  <c r="C870" i="3"/>
  <c r="I869" i="3"/>
  <c r="C869" i="3"/>
  <c r="I868" i="3"/>
  <c r="C868" i="3"/>
  <c r="I867" i="3"/>
  <c r="C867" i="3"/>
  <c r="I866" i="3"/>
  <c r="C866" i="3"/>
  <c r="I865" i="3"/>
  <c r="C865" i="3"/>
  <c r="I864" i="3"/>
  <c r="C864" i="3"/>
  <c r="I863" i="3"/>
  <c r="C863" i="3"/>
  <c r="I862" i="3"/>
  <c r="C862" i="3"/>
  <c r="I861" i="3"/>
  <c r="C861" i="3"/>
  <c r="I860" i="3"/>
  <c r="C860" i="3"/>
  <c r="I859" i="3"/>
  <c r="C859" i="3"/>
  <c r="K858" i="3"/>
  <c r="I858" i="3"/>
  <c r="C858" i="3"/>
  <c r="I857" i="3"/>
  <c r="C857" i="3"/>
  <c r="I856" i="3"/>
  <c r="C856" i="3"/>
  <c r="I855" i="3"/>
  <c r="C855" i="3"/>
  <c r="I854" i="3"/>
  <c r="C854" i="3"/>
  <c r="I853" i="3"/>
  <c r="C853" i="3"/>
  <c r="I852" i="3"/>
  <c r="C852" i="3"/>
  <c r="I851" i="3"/>
  <c r="C851" i="3"/>
  <c r="I850" i="3"/>
  <c r="C850" i="3"/>
  <c r="I849" i="3"/>
  <c r="C849" i="3"/>
  <c r="K848" i="3"/>
  <c r="I848" i="3"/>
  <c r="C848" i="3"/>
  <c r="I847" i="3"/>
  <c r="C847" i="3"/>
  <c r="I846" i="3"/>
  <c r="C846" i="3"/>
  <c r="K845" i="3"/>
  <c r="I845" i="3"/>
  <c r="C845" i="3"/>
  <c r="I844" i="3"/>
  <c r="C844" i="3"/>
  <c r="I843" i="3"/>
  <c r="C843" i="3"/>
  <c r="I842" i="3"/>
  <c r="C842" i="3"/>
  <c r="I841" i="3"/>
  <c r="C841" i="3"/>
  <c r="I840" i="3"/>
  <c r="C840" i="3"/>
  <c r="I839" i="3"/>
  <c r="C839" i="3"/>
  <c r="I838" i="3"/>
  <c r="C838" i="3"/>
  <c r="I837" i="3"/>
  <c r="C837" i="3"/>
  <c r="I836" i="3"/>
  <c r="C836" i="3"/>
  <c r="I835" i="3"/>
  <c r="C835" i="3"/>
  <c r="I834" i="3"/>
  <c r="C834" i="3"/>
  <c r="I833" i="3"/>
  <c r="C833" i="3"/>
  <c r="K832" i="3"/>
  <c r="I832" i="3"/>
  <c r="C832" i="3"/>
  <c r="I831" i="3"/>
  <c r="C831" i="3"/>
  <c r="I830" i="3"/>
  <c r="C830" i="3"/>
  <c r="K829" i="3"/>
  <c r="I829" i="3"/>
  <c r="C829" i="3"/>
  <c r="I828" i="3"/>
  <c r="C828" i="3"/>
  <c r="I827" i="3"/>
  <c r="C827" i="3"/>
  <c r="K826" i="3"/>
  <c r="I826" i="3"/>
  <c r="C826" i="3"/>
  <c r="I825" i="3"/>
  <c r="C825" i="3"/>
  <c r="I824" i="3"/>
  <c r="C824" i="3"/>
  <c r="I823" i="3"/>
  <c r="C823" i="3"/>
  <c r="I822" i="3"/>
  <c r="C822" i="3"/>
  <c r="I821" i="3"/>
  <c r="C821" i="3"/>
  <c r="I820" i="3"/>
  <c r="C820" i="3"/>
  <c r="I819" i="3"/>
  <c r="C819" i="3"/>
  <c r="I818" i="3"/>
  <c r="C818" i="3"/>
  <c r="I817" i="3"/>
  <c r="C817" i="3"/>
  <c r="I816" i="3"/>
  <c r="C816" i="3"/>
  <c r="I815" i="3"/>
  <c r="C815" i="3"/>
  <c r="I814" i="3"/>
  <c r="C814" i="3"/>
  <c r="I813" i="3"/>
  <c r="C813" i="3"/>
  <c r="I812" i="3"/>
  <c r="C812" i="3"/>
  <c r="I811" i="3"/>
  <c r="C811" i="3"/>
  <c r="I810" i="3"/>
  <c r="C810" i="3"/>
  <c r="I809" i="3"/>
  <c r="C809" i="3"/>
  <c r="I808" i="3"/>
  <c r="C808" i="3"/>
  <c r="I807" i="3"/>
  <c r="C807" i="3"/>
  <c r="I806" i="3"/>
  <c r="C806" i="3"/>
  <c r="I805" i="3"/>
  <c r="C805" i="3"/>
  <c r="I804" i="3"/>
  <c r="C804" i="3"/>
  <c r="I803" i="3"/>
  <c r="C803" i="3"/>
  <c r="I802" i="3"/>
  <c r="C802" i="3"/>
  <c r="I801" i="3"/>
  <c r="C801" i="3"/>
  <c r="K800" i="3"/>
  <c r="I800" i="3"/>
  <c r="C800" i="3"/>
  <c r="I799" i="3"/>
  <c r="C799" i="3"/>
  <c r="I798" i="3"/>
  <c r="C798" i="3"/>
  <c r="K797" i="3"/>
  <c r="I797" i="3"/>
  <c r="C797" i="3"/>
  <c r="I796" i="3"/>
  <c r="C796" i="3"/>
  <c r="I795" i="3"/>
  <c r="C795" i="3"/>
  <c r="K794" i="3"/>
  <c r="I794" i="3"/>
  <c r="C794" i="3"/>
  <c r="I793" i="3"/>
  <c r="C793" i="3"/>
  <c r="I792" i="3"/>
  <c r="C792" i="3"/>
  <c r="I791" i="3"/>
  <c r="C791" i="3"/>
  <c r="I790" i="3"/>
  <c r="C790" i="3"/>
  <c r="I789" i="3"/>
  <c r="C789" i="3"/>
  <c r="I788" i="3"/>
  <c r="C788" i="3"/>
  <c r="I787" i="3"/>
  <c r="C787" i="3"/>
  <c r="I786" i="3"/>
  <c r="C786" i="3"/>
  <c r="I785" i="3"/>
  <c r="C785" i="3"/>
  <c r="I784" i="3"/>
  <c r="C784" i="3"/>
  <c r="I783" i="3"/>
  <c r="C783" i="3"/>
  <c r="I782" i="3"/>
  <c r="C782" i="3"/>
  <c r="K781" i="3"/>
  <c r="I781" i="3"/>
  <c r="C781" i="3"/>
  <c r="I780" i="3"/>
  <c r="C780" i="3"/>
  <c r="I779" i="3"/>
  <c r="C779" i="3"/>
  <c r="K778" i="3"/>
  <c r="I778" i="3"/>
  <c r="C778" i="3"/>
  <c r="I777" i="3"/>
  <c r="C777" i="3"/>
  <c r="I776" i="3"/>
  <c r="C776" i="3"/>
  <c r="I775" i="3"/>
  <c r="C775" i="3"/>
  <c r="I774" i="3"/>
  <c r="C774" i="3"/>
  <c r="I773" i="3"/>
  <c r="C773" i="3"/>
  <c r="I772" i="3"/>
  <c r="C772" i="3"/>
  <c r="I771" i="3"/>
  <c r="C771" i="3"/>
  <c r="I770" i="3"/>
  <c r="C770" i="3"/>
  <c r="I769" i="3"/>
  <c r="C769" i="3"/>
  <c r="K768" i="3"/>
  <c r="I768" i="3"/>
  <c r="C768" i="3"/>
  <c r="I767" i="3"/>
  <c r="C767" i="3"/>
  <c r="I766" i="3"/>
  <c r="C766" i="3"/>
  <c r="I765" i="3"/>
  <c r="C765" i="3"/>
  <c r="I764" i="3"/>
  <c r="C764" i="3"/>
  <c r="I763" i="3"/>
  <c r="C763" i="3"/>
  <c r="I762" i="3"/>
  <c r="C762" i="3"/>
  <c r="I761" i="3"/>
  <c r="C761" i="3"/>
  <c r="I760" i="3"/>
  <c r="C760" i="3"/>
  <c r="I759" i="3"/>
  <c r="C759" i="3"/>
  <c r="I758" i="3"/>
  <c r="C758" i="3"/>
  <c r="I757" i="3"/>
  <c r="C757" i="3"/>
  <c r="I756" i="3"/>
  <c r="C756" i="3"/>
  <c r="I755" i="3"/>
  <c r="C755" i="3"/>
  <c r="I754" i="3"/>
  <c r="C754" i="3"/>
  <c r="I753" i="3"/>
  <c r="C753" i="3"/>
  <c r="K752" i="3"/>
  <c r="I752" i="3"/>
  <c r="C752" i="3"/>
  <c r="I751" i="3"/>
  <c r="C751" i="3"/>
  <c r="I750" i="3"/>
  <c r="C750" i="3"/>
  <c r="K749" i="3"/>
  <c r="I749" i="3"/>
  <c r="C749" i="3"/>
  <c r="I748" i="3"/>
  <c r="C748" i="3"/>
  <c r="I747" i="3"/>
  <c r="C747" i="3"/>
  <c r="K746" i="3"/>
  <c r="I746" i="3"/>
  <c r="C746" i="3"/>
  <c r="I745" i="3"/>
  <c r="C745" i="3"/>
  <c r="I744" i="3"/>
  <c r="C744" i="3"/>
  <c r="I743" i="3"/>
  <c r="C743" i="3"/>
  <c r="I742" i="3"/>
  <c r="C742" i="3"/>
  <c r="I741" i="3"/>
  <c r="C741" i="3"/>
  <c r="I740" i="3"/>
  <c r="C740" i="3"/>
  <c r="I739" i="3"/>
  <c r="C739" i="3"/>
  <c r="I738" i="3"/>
  <c r="C738" i="3"/>
  <c r="I737" i="3"/>
  <c r="C737" i="3"/>
  <c r="I736" i="3"/>
  <c r="C736" i="3"/>
  <c r="I735" i="3"/>
  <c r="C735" i="3"/>
  <c r="I734" i="3"/>
  <c r="C734" i="3"/>
  <c r="I733" i="3"/>
  <c r="C733" i="3"/>
  <c r="I732" i="3"/>
  <c r="C732" i="3"/>
  <c r="I731" i="3"/>
  <c r="C731" i="3"/>
  <c r="K730" i="3"/>
  <c r="I730" i="3"/>
  <c r="C730" i="3"/>
  <c r="I729" i="3"/>
  <c r="C729" i="3"/>
  <c r="I728" i="3"/>
  <c r="C728" i="3"/>
  <c r="I727" i="3"/>
  <c r="C727" i="3"/>
  <c r="I726" i="3"/>
  <c r="C726" i="3"/>
  <c r="I725" i="3"/>
  <c r="C725" i="3"/>
  <c r="I724" i="3"/>
  <c r="C724" i="3"/>
  <c r="I723" i="3"/>
  <c r="C723" i="3"/>
  <c r="I722" i="3"/>
  <c r="C722" i="3"/>
  <c r="I721" i="3"/>
  <c r="C721" i="3"/>
  <c r="K720" i="3"/>
  <c r="I720" i="3"/>
  <c r="C720" i="3"/>
  <c r="I719" i="3"/>
  <c r="C719" i="3"/>
  <c r="I718" i="3"/>
  <c r="C718" i="3"/>
  <c r="K717" i="3"/>
  <c r="I717" i="3"/>
  <c r="C717" i="3"/>
  <c r="I716" i="3"/>
  <c r="C716" i="3"/>
  <c r="I715" i="3"/>
  <c r="C715" i="3"/>
  <c r="I714" i="3"/>
  <c r="C714" i="3"/>
  <c r="I713" i="3"/>
  <c r="C713" i="3"/>
  <c r="I712" i="3"/>
  <c r="C712" i="3"/>
  <c r="I711" i="3"/>
  <c r="C711" i="3"/>
  <c r="I710" i="3"/>
  <c r="C710" i="3"/>
  <c r="I709" i="3"/>
  <c r="C709" i="3"/>
  <c r="I708" i="3"/>
  <c r="C708" i="3"/>
  <c r="I707" i="3"/>
  <c r="C707" i="3"/>
  <c r="I706" i="3"/>
  <c r="C706" i="3"/>
  <c r="I705" i="3"/>
  <c r="C705" i="3"/>
  <c r="K704" i="3"/>
  <c r="I704" i="3"/>
  <c r="C704" i="3"/>
  <c r="I703" i="3"/>
  <c r="C703" i="3"/>
  <c r="I702" i="3"/>
  <c r="C702" i="3"/>
  <c r="K701" i="3"/>
  <c r="I701" i="3"/>
  <c r="C701" i="3"/>
  <c r="I700" i="3"/>
  <c r="C700" i="3"/>
  <c r="I699" i="3"/>
  <c r="C699" i="3"/>
  <c r="K698" i="3"/>
  <c r="I698" i="3"/>
  <c r="C698" i="3"/>
  <c r="I697" i="3"/>
  <c r="C697" i="3"/>
  <c r="I696" i="3"/>
  <c r="C696" i="3"/>
  <c r="I695" i="3"/>
  <c r="C695" i="3"/>
  <c r="I694" i="3"/>
  <c r="C694" i="3"/>
  <c r="I693" i="3"/>
  <c r="C693" i="3"/>
  <c r="I692" i="3"/>
  <c r="C692" i="3"/>
  <c r="I691" i="3"/>
  <c r="C691" i="3"/>
  <c r="I690" i="3"/>
  <c r="C690" i="3"/>
  <c r="I689" i="3"/>
  <c r="C689" i="3"/>
  <c r="I688" i="3"/>
  <c r="C688" i="3"/>
  <c r="I687" i="3"/>
  <c r="C687" i="3"/>
  <c r="I686" i="3"/>
  <c r="C686" i="3"/>
  <c r="I685" i="3"/>
  <c r="C685" i="3"/>
  <c r="I684" i="3"/>
  <c r="C684" i="3"/>
  <c r="I683" i="3"/>
  <c r="C683" i="3"/>
  <c r="I682" i="3"/>
  <c r="C682" i="3"/>
  <c r="I681" i="3"/>
  <c r="C681" i="3"/>
  <c r="I680" i="3"/>
  <c r="C680" i="3"/>
  <c r="I679" i="3"/>
  <c r="C679" i="3"/>
  <c r="I678" i="3"/>
  <c r="C678" i="3"/>
  <c r="I677" i="3"/>
  <c r="C677" i="3"/>
  <c r="I676" i="3"/>
  <c r="C676" i="3"/>
  <c r="I675" i="3"/>
  <c r="C675" i="3"/>
  <c r="I674" i="3"/>
  <c r="C674" i="3"/>
  <c r="I673" i="3"/>
  <c r="C673" i="3"/>
  <c r="K672" i="3"/>
  <c r="I672" i="3"/>
  <c r="C672" i="3"/>
  <c r="I671" i="3"/>
  <c r="C671" i="3"/>
  <c r="I670" i="3"/>
  <c r="C670" i="3"/>
  <c r="K669" i="3"/>
  <c r="I669" i="3"/>
  <c r="C669" i="3"/>
  <c r="I668" i="3"/>
  <c r="C668" i="3"/>
  <c r="I667" i="3"/>
  <c r="C667" i="3"/>
  <c r="K666" i="3"/>
  <c r="I666" i="3"/>
  <c r="C666" i="3"/>
  <c r="I665" i="3"/>
  <c r="C665" i="3"/>
  <c r="I664" i="3"/>
  <c r="C664" i="3"/>
  <c r="I663" i="3"/>
  <c r="C663" i="3"/>
  <c r="I662" i="3"/>
  <c r="C662" i="3"/>
  <c r="I661" i="3"/>
  <c r="C661" i="3"/>
  <c r="I660" i="3"/>
  <c r="C660" i="3"/>
  <c r="I659" i="3"/>
  <c r="C659" i="3"/>
  <c r="I658" i="3"/>
  <c r="C658" i="3"/>
  <c r="I657" i="3"/>
  <c r="C657" i="3"/>
  <c r="I656" i="3"/>
  <c r="C656" i="3"/>
  <c r="I655" i="3"/>
  <c r="C655" i="3"/>
  <c r="I654" i="3"/>
  <c r="C654" i="3"/>
  <c r="K653" i="3"/>
  <c r="I653" i="3"/>
  <c r="C653" i="3"/>
  <c r="I652" i="3"/>
  <c r="C652" i="3"/>
  <c r="I651" i="3"/>
  <c r="C651" i="3"/>
  <c r="K650" i="3"/>
  <c r="I650" i="3"/>
  <c r="C650" i="3"/>
  <c r="I649" i="3"/>
  <c r="C649" i="3"/>
  <c r="I648" i="3"/>
  <c r="C648" i="3"/>
  <c r="I647" i="3"/>
  <c r="C647" i="3"/>
  <c r="I646" i="3"/>
  <c r="C646" i="3"/>
  <c r="I645" i="3"/>
  <c r="C645" i="3"/>
  <c r="I644" i="3"/>
  <c r="C644" i="3"/>
  <c r="I643" i="3"/>
  <c r="C643" i="3"/>
  <c r="I642" i="3"/>
  <c r="C642" i="3"/>
  <c r="I641" i="3"/>
  <c r="C641" i="3"/>
  <c r="K640" i="3"/>
  <c r="I640" i="3"/>
  <c r="C640" i="3"/>
  <c r="I639" i="3"/>
  <c r="C639" i="3"/>
  <c r="I638" i="3"/>
  <c r="C638" i="3"/>
  <c r="I637" i="3"/>
  <c r="C637" i="3"/>
  <c r="I636" i="3"/>
  <c r="C636" i="3"/>
  <c r="I635" i="3"/>
  <c r="C635" i="3"/>
  <c r="I634" i="3"/>
  <c r="C634" i="3"/>
  <c r="I633" i="3"/>
  <c r="C633" i="3"/>
  <c r="I632" i="3"/>
  <c r="C632" i="3"/>
  <c r="I631" i="3"/>
  <c r="C631" i="3"/>
  <c r="I630" i="3"/>
  <c r="C630" i="3"/>
  <c r="I629" i="3"/>
  <c r="C629" i="3"/>
  <c r="I628" i="3"/>
  <c r="C628" i="3"/>
  <c r="I627" i="3"/>
  <c r="C627" i="3"/>
  <c r="I626" i="3"/>
  <c r="C626" i="3"/>
  <c r="I625" i="3"/>
  <c r="C625" i="3"/>
  <c r="K624" i="3"/>
  <c r="I624" i="3"/>
  <c r="C624" i="3"/>
  <c r="I623" i="3"/>
  <c r="C623" i="3"/>
  <c r="I622" i="3"/>
  <c r="C622" i="3"/>
  <c r="K621" i="3"/>
  <c r="I621" i="3"/>
  <c r="C621" i="3"/>
  <c r="I620" i="3"/>
  <c r="C620" i="3"/>
  <c r="I619" i="3"/>
  <c r="C619" i="3"/>
  <c r="K618" i="3"/>
  <c r="I618" i="3"/>
  <c r="C618" i="3"/>
  <c r="I617" i="3"/>
  <c r="C617" i="3"/>
  <c r="I616" i="3"/>
  <c r="C616" i="3"/>
  <c r="I615" i="3"/>
  <c r="C615" i="3"/>
  <c r="I614" i="3"/>
  <c r="C614" i="3"/>
  <c r="I613" i="3"/>
  <c r="C613" i="3"/>
  <c r="K604" i="3"/>
  <c r="M604" i="3" s="1"/>
  <c r="K600" i="3"/>
  <c r="M600" i="3" s="1"/>
  <c r="K596" i="3"/>
  <c r="M596" i="3" s="1"/>
  <c r="K592" i="3"/>
  <c r="M592" i="3" s="1"/>
  <c r="K588" i="3"/>
  <c r="M588" i="3" s="1"/>
  <c r="K572" i="3"/>
  <c r="M572" i="3" s="1"/>
  <c r="K568" i="3"/>
  <c r="M568" i="3" s="1"/>
  <c r="K564" i="3"/>
  <c r="M564" i="3" s="1"/>
  <c r="K560" i="3"/>
  <c r="M560" i="3" s="1"/>
  <c r="K556" i="3"/>
  <c r="M556" i="3" s="1"/>
  <c r="K540" i="3"/>
  <c r="M540" i="3" s="1"/>
  <c r="K536" i="3"/>
  <c r="M536" i="3" s="1"/>
  <c r="K532" i="3"/>
  <c r="M532" i="3" s="1"/>
  <c r="K528" i="3"/>
  <c r="M528" i="3" s="1"/>
  <c r="K524" i="3"/>
  <c r="M524" i="3" s="1"/>
  <c r="K508" i="3"/>
  <c r="M508" i="3" s="1"/>
  <c r="K504" i="3"/>
  <c r="M504" i="3" s="1"/>
  <c r="K500" i="3"/>
  <c r="M500" i="3" s="1"/>
  <c r="K496" i="3"/>
  <c r="M496" i="3" s="1"/>
  <c r="K492" i="3"/>
  <c r="M492" i="3" s="1"/>
  <c r="K476" i="3"/>
  <c r="M476" i="3" s="1"/>
  <c r="K472" i="3"/>
  <c r="M472" i="3" s="1"/>
  <c r="K468" i="3"/>
  <c r="M468" i="3" s="1"/>
  <c r="K464" i="3"/>
  <c r="M464" i="3" s="1"/>
  <c r="K460" i="3"/>
  <c r="M460" i="3" s="1"/>
  <c r="K444" i="3"/>
  <c r="M444" i="3" s="1"/>
  <c r="K440" i="3"/>
  <c r="M440" i="3" s="1"/>
  <c r="K436" i="3"/>
  <c r="M436" i="3" s="1"/>
  <c r="K432" i="3"/>
  <c r="M432" i="3" s="1"/>
  <c r="K428" i="3"/>
  <c r="M428" i="3" s="1"/>
  <c r="K412" i="3"/>
  <c r="M412" i="3" s="1"/>
  <c r="K408" i="3"/>
  <c r="M408" i="3" s="1"/>
  <c r="K404" i="3"/>
  <c r="M404" i="3" s="1"/>
  <c r="K400" i="3"/>
  <c r="M400" i="3" s="1"/>
  <c r="K396" i="3"/>
  <c r="M396" i="3" s="1"/>
  <c r="K380" i="3"/>
  <c r="M380" i="3" s="1"/>
  <c r="K376" i="3"/>
  <c r="M376" i="3" s="1"/>
  <c r="K372" i="3"/>
  <c r="M372" i="3" s="1"/>
  <c r="K368" i="3"/>
  <c r="M368" i="3" s="1"/>
  <c r="K364" i="3"/>
  <c r="M364" i="3" s="1"/>
  <c r="D353" i="3"/>
  <c r="K352" i="3"/>
  <c r="K348" i="3"/>
  <c r="K344" i="3"/>
  <c r="D341" i="3"/>
  <c r="K332" i="3"/>
  <c r="K328" i="3"/>
  <c r="D325" i="3"/>
  <c r="K324" i="3"/>
  <c r="D321" i="3"/>
  <c r="D309" i="3"/>
  <c r="K308" i="3"/>
  <c r="D305" i="3"/>
  <c r="K304" i="3"/>
  <c r="K300" i="3"/>
  <c r="D289" i="3"/>
  <c r="K288" i="3"/>
  <c r="K284" i="3"/>
  <c r="K280" i="3"/>
  <c r="D277" i="3"/>
  <c r="K268" i="3"/>
  <c r="K264" i="3"/>
  <c r="D261" i="3"/>
  <c r="K260" i="3"/>
  <c r="D257" i="3"/>
  <c r="D245" i="3"/>
  <c r="K244" i="3"/>
  <c r="D241" i="3"/>
  <c r="K240" i="3"/>
  <c r="K236" i="3"/>
  <c r="D229" i="3"/>
  <c r="D226" i="3"/>
  <c r="D225" i="3"/>
  <c r="I225" i="3" s="1"/>
  <c r="D222" i="3"/>
  <c r="D221" i="3"/>
  <c r="D213" i="3"/>
  <c r="D210" i="3"/>
  <c r="D209" i="3"/>
  <c r="I209" i="3" s="1"/>
  <c r="D206" i="3"/>
  <c r="D205" i="3"/>
  <c r="D197" i="3"/>
  <c r="D194" i="3"/>
  <c r="D193" i="3"/>
  <c r="I193" i="3" s="1"/>
  <c r="D190" i="3"/>
  <c r="I190" i="3" s="1"/>
  <c r="D189" i="3"/>
  <c r="D181" i="3"/>
  <c r="I181" i="3" s="1"/>
  <c r="D178" i="3"/>
  <c r="I178" i="3" s="1"/>
  <c r="D177" i="3"/>
  <c r="D174" i="3"/>
  <c r="D173" i="3"/>
  <c r="I173" i="3" s="1"/>
  <c r="D165" i="3"/>
  <c r="D162" i="3"/>
  <c r="D161" i="3"/>
  <c r="I161" i="3" s="1"/>
  <c r="D158" i="3"/>
  <c r="I158" i="3" s="1"/>
  <c r="D157" i="3"/>
  <c r="D149" i="3"/>
  <c r="D146" i="3"/>
  <c r="D145" i="3"/>
  <c r="I145" i="3" s="1"/>
  <c r="D142" i="3"/>
  <c r="D141" i="3"/>
  <c r="I141" i="3" s="1"/>
  <c r="D133" i="3"/>
  <c r="I133" i="3" s="1"/>
  <c r="D130" i="3"/>
  <c r="D129" i="3"/>
  <c r="D126" i="3"/>
  <c r="D125" i="3"/>
  <c r="D117" i="3"/>
  <c r="D114" i="3"/>
  <c r="D113" i="3"/>
  <c r="D110" i="3"/>
  <c r="D109" i="3"/>
  <c r="D101" i="3"/>
  <c r="D98" i="3"/>
  <c r="D97" i="3"/>
  <c r="D94" i="3"/>
  <c r="D93" i="3"/>
  <c r="D85" i="3"/>
  <c r="D82" i="3"/>
  <c r="D81" i="3"/>
  <c r="D78" i="3"/>
  <c r="D77" i="3"/>
  <c r="D69" i="3"/>
  <c r="D66" i="3"/>
  <c r="D65" i="3"/>
  <c r="D62" i="3"/>
  <c r="D61" i="3"/>
  <c r="D53" i="3"/>
  <c r="D50" i="3"/>
  <c r="D49" i="3"/>
  <c r="D46" i="3"/>
  <c r="D45" i="3"/>
  <c r="D37" i="3"/>
  <c r="D34" i="3"/>
  <c r="D33" i="3"/>
  <c r="D30" i="3"/>
  <c r="D29" i="3"/>
  <c r="D21" i="3"/>
  <c r="D18" i="3"/>
  <c r="D17" i="3"/>
  <c r="D14" i="3"/>
  <c r="D13" i="3"/>
  <c r="C12" i="3"/>
  <c r="L11" i="3"/>
  <c r="O9" i="3"/>
  <c r="N9" i="3"/>
  <c r="M9" i="3"/>
  <c r="H9" i="3"/>
  <c r="G9" i="3"/>
  <c r="E9" i="3"/>
  <c r="N5" i="3"/>
  <c r="K4045" i="3" s="1"/>
  <c r="H5" i="3"/>
  <c r="D234" i="3" s="1"/>
  <c r="D10" i="12" l="1"/>
  <c r="C335" i="12"/>
  <c r="C42" i="12"/>
  <c r="C379" i="12"/>
  <c r="B293" i="12"/>
  <c r="C167" i="12"/>
  <c r="B76" i="12"/>
  <c r="C191" i="12"/>
  <c r="C26" i="12"/>
  <c r="B82" i="12"/>
  <c r="C180" i="12"/>
  <c r="C410" i="12"/>
  <c r="C151" i="12"/>
  <c r="B249" i="12"/>
  <c r="B318" i="12"/>
  <c r="C384" i="12"/>
  <c r="C427" i="12"/>
  <c r="C171" i="12"/>
  <c r="C226" i="12"/>
  <c r="B213" i="12"/>
  <c r="C365" i="12"/>
  <c r="C54" i="12"/>
  <c r="C31" i="12"/>
  <c r="C127" i="12"/>
  <c r="C56" i="12"/>
  <c r="C256" i="12"/>
  <c r="B98" i="12"/>
  <c r="B388" i="12"/>
  <c r="B255" i="12"/>
  <c r="C62" i="12"/>
  <c r="B208" i="12"/>
  <c r="B106" i="12"/>
  <c r="B323" i="12"/>
  <c r="C90" i="12"/>
  <c r="C165" i="12"/>
  <c r="B129" i="12"/>
  <c r="C45" i="12"/>
  <c r="B389" i="12"/>
  <c r="B34" i="12"/>
  <c r="C346" i="12"/>
  <c r="B374" i="12"/>
  <c r="B70" i="12"/>
  <c r="C134" i="12"/>
  <c r="B144" i="12"/>
  <c r="C378" i="12"/>
  <c r="C57" i="12"/>
  <c r="C113" i="12"/>
  <c r="B398" i="12"/>
  <c r="B296" i="12"/>
  <c r="C234" i="12"/>
  <c r="B267" i="12"/>
  <c r="C178" i="12"/>
  <c r="B143" i="12"/>
  <c r="C206" i="12"/>
  <c r="C224" i="12"/>
  <c r="B24" i="12"/>
  <c r="B304" i="12"/>
  <c r="B395" i="12"/>
  <c r="B324" i="12"/>
  <c r="C219" i="12"/>
  <c r="C377" i="12"/>
  <c r="B340" i="12"/>
  <c r="C77" i="12"/>
  <c r="C251" i="12"/>
  <c r="B229" i="12"/>
  <c r="C46" i="12"/>
  <c r="C190" i="12"/>
  <c r="B262" i="12"/>
  <c r="C95" i="12"/>
  <c r="B274" i="12"/>
  <c r="B396" i="12"/>
  <c r="C402" i="12"/>
  <c r="C354" i="12"/>
  <c r="C421" i="12"/>
  <c r="C381" i="12"/>
  <c r="B269" i="12"/>
  <c r="C315" i="12"/>
  <c r="C299" i="12"/>
  <c r="C160" i="12"/>
  <c r="C290" i="12"/>
  <c r="C64" i="12"/>
  <c r="C184" i="12"/>
  <c r="C336" i="12"/>
  <c r="C298" i="12"/>
  <c r="C426" i="12"/>
  <c r="B33" i="12"/>
  <c r="B200" i="12"/>
  <c r="C158" i="12"/>
  <c r="C179" i="12"/>
  <c r="C312" i="12"/>
  <c r="C172" i="12"/>
  <c r="B382" i="12"/>
  <c r="B424" i="12"/>
  <c r="C326" i="12"/>
  <c r="C306" i="12"/>
  <c r="B103" i="12"/>
  <c r="C271" i="12"/>
  <c r="C40" i="12"/>
  <c r="B418" i="12"/>
  <c r="C334" i="12"/>
  <c r="C159" i="12"/>
  <c r="C362" i="12"/>
  <c r="C68" i="12"/>
  <c r="B383" i="12"/>
  <c r="C369" i="12"/>
  <c r="B355" i="12"/>
  <c r="B341" i="12"/>
  <c r="C278" i="12"/>
  <c r="B327" i="12"/>
  <c r="B390" i="12"/>
  <c r="C222" i="12"/>
  <c r="B86" i="12"/>
  <c r="B93" i="12"/>
  <c r="B23" i="12"/>
  <c r="C254" i="12"/>
  <c r="B345" i="12"/>
  <c r="C198" i="12"/>
  <c r="B352" i="12"/>
  <c r="C44" i="12"/>
  <c r="C170" i="12"/>
  <c r="C258" i="12"/>
  <c r="C207" i="12"/>
  <c r="C107" i="12"/>
  <c r="C397" i="12"/>
  <c r="C353" i="12"/>
  <c r="B353" i="12"/>
  <c r="C406" i="12"/>
  <c r="B406" i="12"/>
  <c r="C48" i="12"/>
  <c r="B163" i="12"/>
  <c r="C292" i="12"/>
  <c r="B121" i="12"/>
  <c r="C121" i="12"/>
  <c r="C81" i="12"/>
  <c r="C114" i="12"/>
  <c r="C297" i="12"/>
  <c r="B21" i="12"/>
  <c r="C133" i="12"/>
  <c r="B181" i="12"/>
  <c r="B122" i="12"/>
  <c r="C154" i="12"/>
  <c r="C310" i="12"/>
  <c r="C150" i="12"/>
  <c r="C325" i="12"/>
  <c r="C313" i="12"/>
  <c r="C281" i="12"/>
  <c r="C58" i="12"/>
  <c r="C314" i="12"/>
  <c r="C83" i="12"/>
  <c r="C196" i="12"/>
  <c r="C19" i="12"/>
  <c r="C115" i="12"/>
  <c r="C356" i="12"/>
  <c r="C194" i="12"/>
  <c r="C130" i="12"/>
  <c r="B39" i="12"/>
  <c r="B302" i="12"/>
  <c r="C18" i="12"/>
  <c r="C5" i="12" s="1"/>
  <c r="B18" i="12"/>
  <c r="C413" i="12"/>
  <c r="C94" i="12"/>
  <c r="B142" i="12"/>
  <c r="C142" i="12"/>
  <c r="C50" i="12"/>
  <c r="B50" i="12"/>
  <c r="C22" i="12"/>
  <c r="C214" i="12"/>
  <c r="C242" i="12"/>
  <c r="C47" i="12"/>
  <c r="B225" i="12"/>
  <c r="B386" i="12"/>
  <c r="B195" i="12"/>
  <c r="C286" i="12"/>
  <c r="C185" i="12"/>
  <c r="C78" i="12"/>
  <c r="C55" i="12"/>
  <c r="C119" i="12"/>
  <c r="C66" i="12"/>
  <c r="C350" i="12"/>
  <c r="C411" i="12"/>
  <c r="C408" i="12"/>
  <c r="B41" i="12"/>
  <c r="C41" i="12"/>
  <c r="C25" i="12"/>
  <c r="B285" i="12"/>
  <c r="B342" i="12"/>
  <c r="B30" i="12"/>
  <c r="B118" i="12"/>
  <c r="C280" i="12"/>
  <c r="C175" i="12"/>
  <c r="C367" i="12"/>
  <c r="B241" i="12"/>
  <c r="C243" i="12"/>
  <c r="B147" i="12"/>
  <c r="C60" i="12"/>
  <c r="B370" i="12"/>
  <c r="C270" i="12"/>
  <c r="C111" i="12"/>
  <c r="B240" i="12"/>
  <c r="B186" i="12"/>
  <c r="B250" i="12"/>
  <c r="C414" i="12"/>
  <c r="C357" i="12"/>
  <c r="B357" i="12"/>
  <c r="C309" i="12"/>
  <c r="C239" i="12"/>
  <c r="C182" i="12"/>
  <c r="B183" i="12"/>
  <c r="B32" i="12"/>
  <c r="C400" i="12"/>
  <c r="C97" i="12"/>
  <c r="B261" i="12"/>
  <c r="B212" i="12"/>
  <c r="C212" i="12"/>
  <c r="C149" i="12"/>
  <c r="B149" i="12"/>
  <c r="B202" i="12"/>
  <c r="C202" i="12"/>
  <c r="D46" i="4"/>
  <c r="E46" i="4"/>
  <c r="I3952" i="4"/>
  <c r="I3625" i="4"/>
  <c r="I3264" i="4"/>
  <c r="I2752" i="4"/>
  <c r="I2466" i="4"/>
  <c r="I2210" i="4"/>
  <c r="I1954" i="4"/>
  <c r="I1698" i="4"/>
  <c r="I1442" i="4"/>
  <c r="I1186" i="4"/>
  <c r="I1026" i="4"/>
  <c r="I898" i="4"/>
  <c r="I770" i="4"/>
  <c r="I3049" i="4"/>
  <c r="I2537" i="4"/>
  <c r="I2387" i="4"/>
  <c r="I2131" i="4"/>
  <c r="I1875" i="4"/>
  <c r="I1619" i="4"/>
  <c r="I1363" i="4"/>
  <c r="I1111" i="4"/>
  <c r="I983" i="4"/>
  <c r="I855" i="4"/>
  <c r="I3473" i="4"/>
  <c r="I3136" i="4"/>
  <c r="I2624" i="4"/>
  <c r="I2402" i="4"/>
  <c r="I2146" i="4"/>
  <c r="I1890" i="4"/>
  <c r="I1634" i="4"/>
  <c r="I1378" i="4"/>
  <c r="I1122" i="4"/>
  <c r="I994" i="4"/>
  <c r="I866" i="4"/>
  <c r="I3985" i="4"/>
  <c r="I3008" i="4"/>
  <c r="I2338" i="4"/>
  <c r="I2082" i="4"/>
  <c r="I1826" i="4"/>
  <c r="I1570" i="4"/>
  <c r="I1314" i="4"/>
  <c r="I1090" i="4"/>
  <c r="I962" i="4"/>
  <c r="I834" i="4"/>
  <c r="I3440" i="4"/>
  <c r="I3177" i="4"/>
  <c r="I2003" i="4"/>
  <c r="I1491" i="4"/>
  <c r="I1047" i="4"/>
  <c r="I791" i="4"/>
  <c r="I674" i="4"/>
  <c r="I547" i="4"/>
  <c r="I419" i="4"/>
  <c r="I319" i="4"/>
  <c r="I259" i="4"/>
  <c r="I222" i="4"/>
  <c r="I183" i="4"/>
  <c r="I151" i="4"/>
  <c r="I119" i="4"/>
  <c r="I87" i="4"/>
  <c r="I2921" i="4"/>
  <c r="I2451" i="4"/>
  <c r="I2018" i="4"/>
  <c r="I1939" i="4"/>
  <c r="I1506" i="4"/>
  <c r="I1427" i="4"/>
  <c r="I1058" i="4"/>
  <c r="I1015" i="4"/>
  <c r="I802" i="4"/>
  <c r="I759" i="4"/>
  <c r="I546" i="4"/>
  <c r="I418" i="4"/>
  <c r="I295" i="4"/>
  <c r="I258" i="4"/>
  <c r="I221" i="4"/>
  <c r="I178" i="4"/>
  <c r="I146" i="4"/>
  <c r="I114" i="4"/>
  <c r="I82" i="4"/>
  <c r="I58" i="4"/>
  <c r="I11" i="4"/>
  <c r="I3961" i="4"/>
  <c r="I2323" i="4"/>
  <c r="I1811" i="4"/>
  <c r="I1299" i="4"/>
  <c r="I951" i="4"/>
  <c r="I643" i="4"/>
  <c r="I515" i="4"/>
  <c r="I367" i="4"/>
  <c r="I291" i="4"/>
  <c r="I254" i="4"/>
  <c r="H254" i="4" s="1"/>
  <c r="I217" i="4"/>
  <c r="I175" i="4"/>
  <c r="I143" i="4"/>
  <c r="I111" i="4"/>
  <c r="I79" i="4"/>
  <c r="I57" i="4"/>
  <c r="H57" i="4" s="1"/>
  <c r="M6" i="4"/>
  <c r="I4000" i="4"/>
  <c r="I3809" i="4"/>
  <c r="I2793" i="4"/>
  <c r="I727" i="4"/>
  <c r="I642" i="4"/>
  <c r="I514" i="4"/>
  <c r="I358" i="4"/>
  <c r="I290" i="4"/>
  <c r="I253" i="4"/>
  <c r="I202" i="4"/>
  <c r="M202" i="4" s="1"/>
  <c r="I170" i="4"/>
  <c r="I138" i="4"/>
  <c r="I106" i="4"/>
  <c r="I74" i="4"/>
  <c r="I281" i="4"/>
  <c r="I130" i="4"/>
  <c r="I482" i="4"/>
  <c r="I663" i="4"/>
  <c r="I1079" i="4"/>
  <c r="I2067" i="4"/>
  <c r="I71" i="4"/>
  <c r="I1171" i="4"/>
  <c r="I1250" i="4"/>
  <c r="I2274" i="4"/>
  <c r="D598" i="5"/>
  <c r="D582" i="5"/>
  <c r="D550" i="5"/>
  <c r="D518" i="5"/>
  <c r="D454" i="5"/>
  <c r="D470" i="5"/>
  <c r="D453" i="5"/>
  <c r="H453" i="5" s="1"/>
  <c r="D469" i="5"/>
  <c r="D591" i="5"/>
  <c r="D527" i="5"/>
  <c r="D438" i="5"/>
  <c r="K1221" i="3"/>
  <c r="K1285" i="3"/>
  <c r="K1349" i="3"/>
  <c r="K1413" i="3"/>
  <c r="K1477" i="3"/>
  <c r="K1541" i="3"/>
  <c r="K1605" i="3"/>
  <c r="K1669" i="3"/>
  <c r="K1733" i="3"/>
  <c r="K1797" i="3"/>
  <c r="K1861" i="3"/>
  <c r="K1949" i="3"/>
  <c r="K2077" i="3"/>
  <c r="K2205" i="3"/>
  <c r="K2333" i="3"/>
  <c r="K2461" i="3"/>
  <c r="K2589" i="3"/>
  <c r="K2717" i="3"/>
  <c r="K2845" i="3"/>
  <c r="K2973" i="3"/>
  <c r="K3101" i="3"/>
  <c r="K3229" i="3"/>
  <c r="K3357" i="3"/>
  <c r="K3485" i="3"/>
  <c r="K3613" i="3"/>
  <c r="K3741" i="3"/>
  <c r="K3869" i="3"/>
  <c r="K3997" i="3"/>
  <c r="I90" i="4"/>
  <c r="I154" i="4"/>
  <c r="I226" i="4"/>
  <c r="I326" i="4"/>
  <c r="I578" i="4"/>
  <c r="I1235" i="4"/>
  <c r="I2259" i="4"/>
  <c r="I3305" i="4"/>
  <c r="I3488" i="4"/>
  <c r="I127" i="4"/>
  <c r="I67" i="4"/>
  <c r="I285" i="4"/>
  <c r="I2665" i="4"/>
  <c r="I135" i="4"/>
  <c r="I2195" i="4"/>
  <c r="D22" i="3"/>
  <c r="G22" i="3" s="1"/>
  <c r="D38" i="3"/>
  <c r="D54" i="3"/>
  <c r="D70" i="3"/>
  <c r="D86" i="3"/>
  <c r="D102" i="3"/>
  <c r="D118" i="3"/>
  <c r="D134" i="3"/>
  <c r="D150" i="3"/>
  <c r="D166" i="3"/>
  <c r="D182" i="3"/>
  <c r="D198" i="3"/>
  <c r="D214" i="3"/>
  <c r="D230" i="3"/>
  <c r="K248" i="3"/>
  <c r="K272" i="3"/>
  <c r="K292" i="3"/>
  <c r="J292" i="3" s="1"/>
  <c r="K312" i="3"/>
  <c r="K336" i="3"/>
  <c r="K356" i="3"/>
  <c r="K384" i="3"/>
  <c r="K416" i="3"/>
  <c r="K448" i="3"/>
  <c r="M448" i="3" s="1"/>
  <c r="K480" i="3"/>
  <c r="M480" i="3" s="1"/>
  <c r="K512" i="3"/>
  <c r="P512" i="3" s="1"/>
  <c r="K544" i="3"/>
  <c r="M544" i="3" s="1"/>
  <c r="K576" i="3"/>
  <c r="M576" i="3" s="1"/>
  <c r="K608" i="3"/>
  <c r="K637" i="3"/>
  <c r="K688" i="3"/>
  <c r="K714" i="3"/>
  <c r="K765" i="3"/>
  <c r="K816" i="3"/>
  <c r="K842" i="3"/>
  <c r="K893" i="3"/>
  <c r="K944" i="3"/>
  <c r="K970" i="3"/>
  <c r="K1037" i="3"/>
  <c r="K1101" i="3"/>
  <c r="K1165" i="3"/>
  <c r="K1229" i="3"/>
  <c r="K1293" i="3"/>
  <c r="K1357" i="3"/>
  <c r="K1421" i="3"/>
  <c r="K1485" i="3"/>
  <c r="K1549" i="3"/>
  <c r="K1613" i="3"/>
  <c r="K1677" i="3"/>
  <c r="K1741" i="3"/>
  <c r="K1805" i="3"/>
  <c r="K1869" i="3"/>
  <c r="K1957" i="3"/>
  <c r="K2085" i="3"/>
  <c r="K2213" i="3"/>
  <c r="K2341" i="3"/>
  <c r="K2469" i="3"/>
  <c r="K2597" i="3"/>
  <c r="K2725" i="3"/>
  <c r="K2853" i="3"/>
  <c r="K2981" i="3"/>
  <c r="K3109" i="3"/>
  <c r="K3237" i="3"/>
  <c r="K3365" i="3"/>
  <c r="K3493" i="3"/>
  <c r="K3621" i="3"/>
  <c r="K3749" i="3"/>
  <c r="K3877" i="3"/>
  <c r="K4005" i="3"/>
  <c r="I47" i="4"/>
  <c r="I95" i="4"/>
  <c r="I159" i="4"/>
  <c r="I227" i="4"/>
  <c r="I335" i="4"/>
  <c r="I579" i="4"/>
  <c r="I3449" i="4"/>
  <c r="I191" i="4"/>
  <c r="I286" i="4"/>
  <c r="D25" i="3"/>
  <c r="D41" i="3"/>
  <c r="D57" i="3"/>
  <c r="D73" i="3"/>
  <c r="G73" i="3" s="1"/>
  <c r="D89" i="3"/>
  <c r="D105" i="3"/>
  <c r="D121" i="3"/>
  <c r="D137" i="3"/>
  <c r="D153" i="3"/>
  <c r="D169" i="3"/>
  <c r="D185" i="3"/>
  <c r="D201" i="3"/>
  <c r="G201" i="3" s="1"/>
  <c r="D217" i="3"/>
  <c r="I217" i="3" s="1"/>
  <c r="D233" i="3"/>
  <c r="I233" i="3" s="1"/>
  <c r="K252" i="3"/>
  <c r="D273" i="3"/>
  <c r="D293" i="3"/>
  <c r="K316" i="3"/>
  <c r="D337" i="3"/>
  <c r="D357" i="3"/>
  <c r="G357" i="3" s="1"/>
  <c r="K388" i="3"/>
  <c r="M388" i="3" s="1"/>
  <c r="K420" i="3"/>
  <c r="M420" i="3" s="1"/>
  <c r="K452" i="3"/>
  <c r="K484" i="3"/>
  <c r="K516" i="3"/>
  <c r="K548" i="3"/>
  <c r="M548" i="3" s="1"/>
  <c r="K580" i="3"/>
  <c r="M580" i="3" s="1"/>
  <c r="K612" i="3"/>
  <c r="P612" i="3" s="1"/>
  <c r="K634" i="3"/>
  <c r="K685" i="3"/>
  <c r="K736" i="3"/>
  <c r="K762" i="3"/>
  <c r="K813" i="3"/>
  <c r="K864" i="3"/>
  <c r="K890" i="3"/>
  <c r="K941" i="3"/>
  <c r="K1045" i="3"/>
  <c r="K1109" i="3"/>
  <c r="K1173" i="3"/>
  <c r="K1237" i="3"/>
  <c r="K1301" i="3"/>
  <c r="K1365" i="3"/>
  <c r="K1429" i="3"/>
  <c r="K1493" i="3"/>
  <c r="K1557" i="3"/>
  <c r="K1621" i="3"/>
  <c r="K1685" i="3"/>
  <c r="K1749" i="3"/>
  <c r="K1813" i="3"/>
  <c r="K1877" i="3"/>
  <c r="K1997" i="3"/>
  <c r="K2125" i="3"/>
  <c r="K2253" i="3"/>
  <c r="K2381" i="3"/>
  <c r="K2509" i="3"/>
  <c r="K2637" i="3"/>
  <c r="K2765" i="3"/>
  <c r="K2893" i="3"/>
  <c r="K3021" i="3"/>
  <c r="K3149" i="3"/>
  <c r="K3277" i="3"/>
  <c r="K3405" i="3"/>
  <c r="K3533" i="3"/>
  <c r="K3661" i="3"/>
  <c r="K3789" i="3"/>
  <c r="K3917" i="3"/>
  <c r="I51" i="4"/>
  <c r="I98" i="4"/>
  <c r="I162" i="4"/>
  <c r="I231" i="4"/>
  <c r="I342" i="4"/>
  <c r="I610" i="4"/>
  <c r="I823" i="4"/>
  <c r="I1555" i="4"/>
  <c r="I63" i="4"/>
  <c r="I451" i="4"/>
  <c r="L451" i="4" s="1"/>
  <c r="I2880" i="4"/>
  <c r="I194" i="4"/>
  <c r="I706" i="4"/>
  <c r="I199" i="4"/>
  <c r="I483" i="4"/>
  <c r="N483" i="4" s="1"/>
  <c r="I695" i="4"/>
  <c r="I738" i="4"/>
  <c r="K3450" i="3"/>
  <c r="K4037" i="3"/>
  <c r="K3973" i="3"/>
  <c r="K3909" i="3"/>
  <c r="K3845" i="3"/>
  <c r="K3781" i="3"/>
  <c r="K3717" i="3"/>
  <c r="K3653" i="3"/>
  <c r="K3589" i="3"/>
  <c r="K3525" i="3"/>
  <c r="K3461" i="3"/>
  <c r="K3397" i="3"/>
  <c r="K3333" i="3"/>
  <c r="K3269" i="3"/>
  <c r="K3205" i="3"/>
  <c r="K3141" i="3"/>
  <c r="K3077" i="3"/>
  <c r="K3013" i="3"/>
  <c r="K2949" i="3"/>
  <c r="K2885" i="3"/>
  <c r="K2821" i="3"/>
  <c r="K2757" i="3"/>
  <c r="K2693" i="3"/>
  <c r="K2629" i="3"/>
  <c r="K2565" i="3"/>
  <c r="K2501" i="3"/>
  <c r="K2437" i="3"/>
  <c r="K2373" i="3"/>
  <c r="K2309" i="3"/>
  <c r="K2245" i="3"/>
  <c r="K2181" i="3"/>
  <c r="K2117" i="3"/>
  <c r="K2053" i="3"/>
  <c r="K1989" i="3"/>
  <c r="K1925" i="3"/>
  <c r="K4029" i="3"/>
  <c r="K3965" i="3"/>
  <c r="K3901" i="3"/>
  <c r="K3837" i="3"/>
  <c r="K3773" i="3"/>
  <c r="K3709" i="3"/>
  <c r="K3645" i="3"/>
  <c r="K3581" i="3"/>
  <c r="K3517" i="3"/>
  <c r="K3453" i="3"/>
  <c r="K3389" i="3"/>
  <c r="K3325" i="3"/>
  <c r="K3261" i="3"/>
  <c r="K3197" i="3"/>
  <c r="K3133" i="3"/>
  <c r="K3069" i="3"/>
  <c r="K3005" i="3"/>
  <c r="K2941" i="3"/>
  <c r="K2877" i="3"/>
  <c r="K2813" i="3"/>
  <c r="K2749" i="3"/>
  <c r="K2685" i="3"/>
  <c r="K2621" i="3"/>
  <c r="K2557" i="3"/>
  <c r="K2493" i="3"/>
  <c r="K2429" i="3"/>
  <c r="K2365" i="3"/>
  <c r="K2301" i="3"/>
  <c r="K2237" i="3"/>
  <c r="K2173" i="3"/>
  <c r="K2109" i="3"/>
  <c r="K2045" i="3"/>
  <c r="K1981" i="3"/>
  <c r="K1917" i="3"/>
  <c r="K4021" i="3"/>
  <c r="K3957" i="3"/>
  <c r="K3893" i="3"/>
  <c r="K3829" i="3"/>
  <c r="K3765" i="3"/>
  <c r="K3701" i="3"/>
  <c r="K3637" i="3"/>
  <c r="K3573" i="3"/>
  <c r="K3509" i="3"/>
  <c r="K3445" i="3"/>
  <c r="K3381" i="3"/>
  <c r="K3317" i="3"/>
  <c r="K3253" i="3"/>
  <c r="K3189" i="3"/>
  <c r="K3125" i="3"/>
  <c r="K3061" i="3"/>
  <c r="K2997" i="3"/>
  <c r="K2933" i="3"/>
  <c r="K2869" i="3"/>
  <c r="K2805" i="3"/>
  <c r="K2741" i="3"/>
  <c r="K2677" i="3"/>
  <c r="K2613" i="3"/>
  <c r="K2549" i="3"/>
  <c r="K2485" i="3"/>
  <c r="K2421" i="3"/>
  <c r="K2357" i="3"/>
  <c r="K2293" i="3"/>
  <c r="K2229" i="3"/>
  <c r="K2165" i="3"/>
  <c r="K2101" i="3"/>
  <c r="K2037" i="3"/>
  <c r="K1973" i="3"/>
  <c r="K1909" i="3"/>
  <c r="K4013" i="3"/>
  <c r="K3949" i="3"/>
  <c r="K3885" i="3"/>
  <c r="K3821" i="3"/>
  <c r="K3757" i="3"/>
  <c r="K3693" i="3"/>
  <c r="K3629" i="3"/>
  <c r="K3565" i="3"/>
  <c r="K3501" i="3"/>
  <c r="K3437" i="3"/>
  <c r="K3373" i="3"/>
  <c r="K3309" i="3"/>
  <c r="K3245" i="3"/>
  <c r="K3181" i="3"/>
  <c r="K3117" i="3"/>
  <c r="K3053" i="3"/>
  <c r="K2989" i="3"/>
  <c r="K2925" i="3"/>
  <c r="K2861" i="3"/>
  <c r="K2797" i="3"/>
  <c r="K2733" i="3"/>
  <c r="K2669" i="3"/>
  <c r="K2605" i="3"/>
  <c r="K2541" i="3"/>
  <c r="K2477" i="3"/>
  <c r="K2413" i="3"/>
  <c r="K2349" i="3"/>
  <c r="K2285" i="3"/>
  <c r="K2221" i="3"/>
  <c r="K2157" i="3"/>
  <c r="K2093" i="3"/>
  <c r="K2029" i="3"/>
  <c r="K1965" i="3"/>
  <c r="D26" i="3"/>
  <c r="E26" i="3" s="1"/>
  <c r="D42" i="3"/>
  <c r="D58" i="3"/>
  <c r="D74" i="3"/>
  <c r="G74" i="3" s="1"/>
  <c r="D90" i="3"/>
  <c r="D106" i="3"/>
  <c r="D122" i="3"/>
  <c r="D138" i="3"/>
  <c r="I138" i="3" s="1"/>
  <c r="D154" i="3"/>
  <c r="E154" i="3" s="1"/>
  <c r="D170" i="3"/>
  <c r="I170" i="3" s="1"/>
  <c r="D186" i="3"/>
  <c r="D202" i="3"/>
  <c r="D218" i="3"/>
  <c r="K256" i="3"/>
  <c r="M256" i="3" s="1"/>
  <c r="K276" i="3"/>
  <c r="K296" i="3"/>
  <c r="K320" i="3"/>
  <c r="M320" i="3" s="1"/>
  <c r="K340" i="3"/>
  <c r="K360" i="3"/>
  <c r="M360" i="3" s="1"/>
  <c r="K392" i="3"/>
  <c r="K424" i="3"/>
  <c r="K456" i="3"/>
  <c r="K488" i="3"/>
  <c r="M488" i="3" s="1"/>
  <c r="K520" i="3"/>
  <c r="M520" i="3" s="1"/>
  <c r="K552" i="3"/>
  <c r="K584" i="3"/>
  <c r="M584" i="3" s="1"/>
  <c r="K656" i="3"/>
  <c r="K682" i="3"/>
  <c r="K733" i="3"/>
  <c r="K784" i="3"/>
  <c r="K810" i="3"/>
  <c r="K861" i="3"/>
  <c r="K912" i="3"/>
  <c r="K938" i="3"/>
  <c r="K989" i="3"/>
  <c r="K1053" i="3"/>
  <c r="K1117" i="3"/>
  <c r="K1181" i="3"/>
  <c r="K1245" i="3"/>
  <c r="K1309" i="3"/>
  <c r="K1373" i="3"/>
  <c r="K1437" i="3"/>
  <c r="K1501" i="3"/>
  <c r="K1565" i="3"/>
  <c r="K1629" i="3"/>
  <c r="K1693" i="3"/>
  <c r="K1757" i="3"/>
  <c r="K1821" i="3"/>
  <c r="K1885" i="3"/>
  <c r="K2005" i="3"/>
  <c r="K2133" i="3"/>
  <c r="K2261" i="3"/>
  <c r="K2389" i="3"/>
  <c r="K2517" i="3"/>
  <c r="K2645" i="3"/>
  <c r="K2773" i="3"/>
  <c r="K2901" i="3"/>
  <c r="K3029" i="3"/>
  <c r="K3157" i="3"/>
  <c r="K3285" i="3"/>
  <c r="K3413" i="3"/>
  <c r="K3541" i="3"/>
  <c r="K3669" i="3"/>
  <c r="K3797" i="3"/>
  <c r="K3925" i="3"/>
  <c r="I53" i="4"/>
  <c r="I103" i="4"/>
  <c r="I167" i="4"/>
  <c r="I249" i="4"/>
  <c r="I351" i="4"/>
  <c r="I611" i="4"/>
  <c r="I887" i="4"/>
  <c r="I930" i="4"/>
  <c r="I1683" i="4"/>
  <c r="I1762" i="4"/>
  <c r="K2903" i="5"/>
  <c r="K3479" i="5"/>
  <c r="K2123" i="5"/>
  <c r="K1671" i="5"/>
  <c r="K1439" i="5"/>
  <c r="K1396" i="5"/>
  <c r="K1369" i="5"/>
  <c r="K1269" i="5"/>
  <c r="K1199" i="5"/>
  <c r="K1052" i="5"/>
  <c r="K1029" i="5"/>
  <c r="K937" i="5"/>
  <c r="K902" i="5"/>
  <c r="K818" i="5"/>
  <c r="K681" i="5"/>
  <c r="K646" i="5"/>
  <c r="K489" i="5"/>
  <c r="K473" i="5"/>
  <c r="K436" i="5"/>
  <c r="K414" i="5"/>
  <c r="J414" i="5" s="1"/>
  <c r="K404" i="5"/>
  <c r="K382" i="5"/>
  <c r="M382" i="5" s="1"/>
  <c r="K372" i="5"/>
  <c r="K350" i="5"/>
  <c r="J350" i="5" s="1"/>
  <c r="K340" i="5"/>
  <c r="K318" i="5"/>
  <c r="N318" i="5" s="1"/>
  <c r="K308" i="5"/>
  <c r="K286" i="5"/>
  <c r="J286" i="5" s="1"/>
  <c r="K276" i="5"/>
  <c r="K254" i="5"/>
  <c r="M254" i="5" s="1"/>
  <c r="K244" i="5"/>
  <c r="K222" i="5"/>
  <c r="J222" i="5" s="1"/>
  <c r="K212" i="5"/>
  <c r="K190" i="5"/>
  <c r="K180" i="5"/>
  <c r="K158" i="5"/>
  <c r="J158" i="5" s="1"/>
  <c r="K148" i="5"/>
  <c r="K126" i="5"/>
  <c r="M126" i="5" s="1"/>
  <c r="K115" i="5"/>
  <c r="M115" i="5" s="1"/>
  <c r="K99" i="5"/>
  <c r="K94" i="5"/>
  <c r="K83" i="5"/>
  <c r="K78" i="5"/>
  <c r="K67" i="5"/>
  <c r="K62" i="5"/>
  <c r="M62" i="5" s="1"/>
  <c r="K51" i="5"/>
  <c r="K46" i="5"/>
  <c r="M46" i="5" s="1"/>
  <c r="K35" i="5"/>
  <c r="K30" i="5"/>
  <c r="K19" i="5"/>
  <c r="K14" i="5"/>
  <c r="K3047" i="5"/>
  <c r="K2471" i="5"/>
  <c r="K2320" i="5"/>
  <c r="K1994" i="5"/>
  <c r="K1963" i="5"/>
  <c r="K1904" i="5"/>
  <c r="K1768" i="5"/>
  <c r="K1674" i="5"/>
  <c r="K1542" i="5"/>
  <c r="K1507" i="5"/>
  <c r="K1399" i="5"/>
  <c r="K1272" i="5"/>
  <c r="K940" i="5"/>
  <c r="K856" i="5"/>
  <c r="K821" i="5"/>
  <c r="K684" i="5"/>
  <c r="K610" i="5"/>
  <c r="J610" i="5" s="1"/>
  <c r="K578" i="5"/>
  <c r="J578" i="5" s="1"/>
  <c r="K546" i="5"/>
  <c r="N546" i="5" s="1"/>
  <c r="K514" i="5"/>
  <c r="J514" i="5" s="1"/>
  <c r="K434" i="5"/>
  <c r="J434" i="5" s="1"/>
  <c r="K424" i="5"/>
  <c r="K402" i="5"/>
  <c r="K392" i="5"/>
  <c r="K370" i="5"/>
  <c r="J370" i="5" s="1"/>
  <c r="K360" i="5"/>
  <c r="K338" i="5"/>
  <c r="K328" i="5"/>
  <c r="K306" i="5"/>
  <c r="J306" i="5" s="1"/>
  <c r="K296" i="5"/>
  <c r="K274" i="5"/>
  <c r="K264" i="5"/>
  <c r="O264" i="5" s="1"/>
  <c r="K242" i="5"/>
  <c r="J242" i="5" s="1"/>
  <c r="K232" i="5"/>
  <c r="K210" i="5"/>
  <c r="M210" i="5" s="1"/>
  <c r="K200" i="5"/>
  <c r="K178" i="5"/>
  <c r="J178" i="5" s="1"/>
  <c r="K168" i="5"/>
  <c r="K146" i="5"/>
  <c r="K136" i="5"/>
  <c r="K112" i="5"/>
  <c r="J112" i="5" s="1"/>
  <c r="K104" i="5"/>
  <c r="M104" i="5" s="1"/>
  <c r="K93" i="5"/>
  <c r="K88" i="5"/>
  <c r="M88" i="5" s="1"/>
  <c r="K77" i="5"/>
  <c r="K72" i="5"/>
  <c r="K61" i="5"/>
  <c r="K56" i="5"/>
  <c r="K45" i="5"/>
  <c r="K40" i="5"/>
  <c r="M40" i="5" s="1"/>
  <c r="K29" i="5"/>
  <c r="K24" i="5"/>
  <c r="M24" i="5" s="1"/>
  <c r="K13" i="5"/>
  <c r="K2522" i="5"/>
  <c r="K2359" i="5"/>
  <c r="K2072" i="5"/>
  <c r="K1978" i="5"/>
  <c r="K1783" i="5"/>
  <c r="K1752" i="5"/>
  <c r="K1616" i="5"/>
  <c r="K1480" i="5"/>
  <c r="K1353" i="5"/>
  <c r="K1183" i="5"/>
  <c r="K1140" i="5"/>
  <c r="K1113" i="5"/>
  <c r="K1013" i="5"/>
  <c r="K882" i="5"/>
  <c r="K745" i="5"/>
  <c r="K710" i="5"/>
  <c r="K626" i="5"/>
  <c r="K485" i="5"/>
  <c r="K450" i="5"/>
  <c r="K422" i="5"/>
  <c r="J422" i="5" s="1"/>
  <c r="K412" i="5"/>
  <c r="K390" i="5"/>
  <c r="K380" i="5"/>
  <c r="K358" i="5"/>
  <c r="J358" i="5" s="1"/>
  <c r="K348" i="5"/>
  <c r="K326" i="5"/>
  <c r="K316" i="5"/>
  <c r="K294" i="5"/>
  <c r="J294" i="5" s="1"/>
  <c r="K284" i="5"/>
  <c r="K262" i="5"/>
  <c r="K252" i="5"/>
  <c r="K230" i="5"/>
  <c r="J230" i="5" s="1"/>
  <c r="K220" i="5"/>
  <c r="K198" i="5"/>
  <c r="K188" i="5"/>
  <c r="K166" i="5"/>
  <c r="J166" i="5" s="1"/>
  <c r="K156" i="5"/>
  <c r="K134" i="5"/>
  <c r="K124" i="5"/>
  <c r="K103" i="5"/>
  <c r="K98" i="5"/>
  <c r="K87" i="5"/>
  <c r="K82" i="5"/>
  <c r="K71" i="5"/>
  <c r="K66" i="5"/>
  <c r="M66" i="5" s="1"/>
  <c r="K55" i="5"/>
  <c r="J55" i="5" s="1"/>
  <c r="K50" i="5"/>
  <c r="M50" i="5" s="1"/>
  <c r="K39" i="5"/>
  <c r="K34" i="5"/>
  <c r="K23" i="5"/>
  <c r="K18" i="5"/>
  <c r="K3026" i="5"/>
  <c r="K2735" i="5"/>
  <c r="K2315" i="5"/>
  <c r="K2248" i="5"/>
  <c r="K2094" i="5"/>
  <c r="K1958" i="5"/>
  <c r="K1899" i="5"/>
  <c r="K1864" i="5"/>
  <c r="K1732" i="5"/>
  <c r="K1638" i="5"/>
  <c r="K1502" i="5"/>
  <c r="K1224" i="5"/>
  <c r="K1097" i="5"/>
  <c r="K946" i="5"/>
  <c r="K809" i="5"/>
  <c r="K774" i="5"/>
  <c r="K690" i="5"/>
  <c r="K601" i="5"/>
  <c r="N601" i="5" s="1"/>
  <c r="K569" i="5"/>
  <c r="K537" i="5"/>
  <c r="N537" i="5" s="1"/>
  <c r="K505" i="5"/>
  <c r="N505" i="5" s="1"/>
  <c r="K465" i="5"/>
  <c r="K442" i="5"/>
  <c r="O442" i="5" s="1"/>
  <c r="K430" i="5"/>
  <c r="K420" i="5"/>
  <c r="K398" i="5"/>
  <c r="J398" i="5" s="1"/>
  <c r="K388" i="5"/>
  <c r="K366" i="5"/>
  <c r="J366" i="5" s="1"/>
  <c r="K356" i="5"/>
  <c r="K334" i="5"/>
  <c r="K324" i="5"/>
  <c r="K302" i="5"/>
  <c r="K292" i="5"/>
  <c r="K270" i="5"/>
  <c r="J270" i="5" s="1"/>
  <c r="K260" i="5"/>
  <c r="K238" i="5"/>
  <c r="J238" i="5" s="1"/>
  <c r="K228" i="5"/>
  <c r="K206" i="5"/>
  <c r="K196" i="5"/>
  <c r="K174" i="5"/>
  <c r="K164" i="5"/>
  <c r="K142" i="5"/>
  <c r="J142" i="5" s="1"/>
  <c r="K132" i="5"/>
  <c r="P132" i="5" s="1"/>
  <c r="K108" i="5"/>
  <c r="K102" i="5"/>
  <c r="M102" i="5" s="1"/>
  <c r="K91" i="5"/>
  <c r="K86" i="5"/>
  <c r="K75" i="5"/>
  <c r="K70" i="5"/>
  <c r="M70" i="5" s="1"/>
  <c r="K59" i="5"/>
  <c r="K54" i="5"/>
  <c r="J54" i="5" s="1"/>
  <c r="K43" i="5"/>
  <c r="K38" i="5"/>
  <c r="M38" i="5" s="1"/>
  <c r="K27" i="5"/>
  <c r="K22" i="5"/>
  <c r="O6" i="5"/>
  <c r="K21" i="5"/>
  <c r="K32" i="5"/>
  <c r="M32" i="5" s="1"/>
  <c r="K53" i="5"/>
  <c r="K64" i="5"/>
  <c r="M64" i="5" s="1"/>
  <c r="K85" i="5"/>
  <c r="K96" i="5"/>
  <c r="K130" i="5"/>
  <c r="N130" i="5" s="1"/>
  <c r="K152" i="5"/>
  <c r="P152" i="5" s="1"/>
  <c r="K194" i="5"/>
  <c r="J194" i="5" s="1"/>
  <c r="K216" i="5"/>
  <c r="K258" i="5"/>
  <c r="K280" i="5"/>
  <c r="K322" i="5"/>
  <c r="J322" i="5" s="1"/>
  <c r="K344" i="5"/>
  <c r="K386" i="5"/>
  <c r="K408" i="5"/>
  <c r="K458" i="5"/>
  <c r="K497" i="5"/>
  <c r="K562" i="5"/>
  <c r="N562" i="5" s="1"/>
  <c r="K617" i="5"/>
  <c r="K757" i="5"/>
  <c r="K812" i="5"/>
  <c r="K949" i="5"/>
  <c r="K1444" i="5"/>
  <c r="K1467" i="5"/>
  <c r="K2211" i="5"/>
  <c r="K3924" i="5"/>
  <c r="K12" i="5"/>
  <c r="M12" i="5" s="1"/>
  <c r="K33" i="5"/>
  <c r="K44" i="5"/>
  <c r="K65" i="5"/>
  <c r="N65" i="5" s="1"/>
  <c r="K76" i="5"/>
  <c r="N76" i="5" s="1"/>
  <c r="K97" i="5"/>
  <c r="K111" i="5"/>
  <c r="K154" i="5"/>
  <c r="K176" i="5"/>
  <c r="K218" i="5"/>
  <c r="J218" i="5" s="1"/>
  <c r="K240" i="5"/>
  <c r="K282" i="5"/>
  <c r="K304" i="5"/>
  <c r="K346" i="5"/>
  <c r="J346" i="5" s="1"/>
  <c r="K368" i="5"/>
  <c r="K410" i="5"/>
  <c r="K432" i="5"/>
  <c r="K466" i="5"/>
  <c r="K664" i="5"/>
  <c r="K754" i="5"/>
  <c r="K1016" i="5"/>
  <c r="K1483" i="5"/>
  <c r="K1882" i="5"/>
  <c r="K2255" i="5"/>
  <c r="K202" i="5"/>
  <c r="J202" i="5" s="1"/>
  <c r="K224" i="5"/>
  <c r="K266" i="5"/>
  <c r="K288" i="5"/>
  <c r="K330" i="5"/>
  <c r="K352" i="5"/>
  <c r="K394" i="5"/>
  <c r="J394" i="5" s="1"/>
  <c r="K416" i="5"/>
  <c r="O416" i="5" s="1"/>
  <c r="K521" i="5"/>
  <c r="K585" i="5"/>
  <c r="K629" i="5"/>
  <c r="K1562" i="5"/>
  <c r="K1847" i="5"/>
  <c r="K2531" i="5"/>
  <c r="K2662" i="5"/>
  <c r="K15" i="5"/>
  <c r="K26" i="5"/>
  <c r="M26" i="5" s="1"/>
  <c r="K47" i="5"/>
  <c r="K58" i="5"/>
  <c r="M58" i="5" s="1"/>
  <c r="K79" i="5"/>
  <c r="M79" i="5" s="1"/>
  <c r="K90" i="5"/>
  <c r="K116" i="5"/>
  <c r="K140" i="5"/>
  <c r="K182" i="5"/>
  <c r="K204" i="5"/>
  <c r="K246" i="5"/>
  <c r="J246" i="5" s="1"/>
  <c r="K268" i="5"/>
  <c r="K310" i="5"/>
  <c r="M310" i="5" s="1"/>
  <c r="K332" i="5"/>
  <c r="M332" i="5" s="1"/>
  <c r="K374" i="5"/>
  <c r="J374" i="5" s="1"/>
  <c r="K396" i="5"/>
  <c r="K441" i="5"/>
  <c r="K474" i="5"/>
  <c r="K728" i="5"/>
  <c r="K876" i="5"/>
  <c r="K1127" i="5"/>
  <c r="K1559" i="5"/>
  <c r="K1844" i="5"/>
  <c r="K2647" i="5"/>
  <c r="C14" i="3"/>
  <c r="G14" i="3"/>
  <c r="E14" i="3"/>
  <c r="E22" i="3"/>
  <c r="G34" i="3"/>
  <c r="E34" i="3"/>
  <c r="G42" i="3"/>
  <c r="E42" i="3"/>
  <c r="H42" i="3" s="1"/>
  <c r="E54" i="3"/>
  <c r="H54" i="3" s="1"/>
  <c r="G54" i="3"/>
  <c r="E66" i="3"/>
  <c r="G66" i="3"/>
  <c r="G78" i="3"/>
  <c r="E78" i="3"/>
  <c r="H78" i="3" s="1"/>
  <c r="G98" i="3"/>
  <c r="E98" i="3"/>
  <c r="H98" i="3" s="1"/>
  <c r="G114" i="3"/>
  <c r="E114" i="3"/>
  <c r="H114" i="3" s="1"/>
  <c r="E126" i="3"/>
  <c r="H126" i="3" s="1"/>
  <c r="G126" i="3"/>
  <c r="H134" i="3"/>
  <c r="C134" i="3"/>
  <c r="E134" i="3"/>
  <c r="G134" i="3"/>
  <c r="H142" i="3"/>
  <c r="C142" i="3"/>
  <c r="E142" i="3"/>
  <c r="G142" i="3"/>
  <c r="G154" i="3"/>
  <c r="H162" i="3"/>
  <c r="C162" i="3"/>
  <c r="E162" i="3"/>
  <c r="G162" i="3"/>
  <c r="H174" i="3"/>
  <c r="C174" i="3"/>
  <c r="G174" i="3"/>
  <c r="E174" i="3"/>
  <c r="H182" i="3"/>
  <c r="C182" i="3"/>
  <c r="G182" i="3"/>
  <c r="E182" i="3"/>
  <c r="H186" i="3"/>
  <c r="C186" i="3"/>
  <c r="E186" i="3"/>
  <c r="G186" i="3"/>
  <c r="H194" i="3"/>
  <c r="C194" i="3"/>
  <c r="E194" i="3"/>
  <c r="G194" i="3"/>
  <c r="H206" i="3"/>
  <c r="C206" i="3"/>
  <c r="G206" i="3"/>
  <c r="E206" i="3"/>
  <c r="H222" i="3"/>
  <c r="C222" i="3"/>
  <c r="E222" i="3"/>
  <c r="G222" i="3"/>
  <c r="H234" i="3"/>
  <c r="C234" i="3"/>
  <c r="E234" i="3"/>
  <c r="G234" i="3"/>
  <c r="M244" i="3"/>
  <c r="P244" i="3"/>
  <c r="J244" i="3"/>
  <c r="N244" i="3"/>
  <c r="O244" i="3"/>
  <c r="M260" i="3"/>
  <c r="P260" i="3"/>
  <c r="J260" i="3"/>
  <c r="O260" i="3"/>
  <c r="N260" i="3"/>
  <c r="M276" i="3"/>
  <c r="P276" i="3"/>
  <c r="J276" i="3"/>
  <c r="O276" i="3"/>
  <c r="N276" i="3"/>
  <c r="M324" i="3"/>
  <c r="P324" i="3"/>
  <c r="J324" i="3"/>
  <c r="O324" i="3"/>
  <c r="N324" i="3"/>
  <c r="H337" i="3"/>
  <c r="C337" i="3"/>
  <c r="I337" i="3"/>
  <c r="G337" i="3"/>
  <c r="E337" i="3"/>
  <c r="G21" i="3"/>
  <c r="E21" i="3"/>
  <c r="H21" i="3" s="1"/>
  <c r="G33" i="3"/>
  <c r="E33" i="3"/>
  <c r="G41" i="3"/>
  <c r="H41" i="3" s="1"/>
  <c r="C46" i="3" s="1"/>
  <c r="E41" i="3"/>
  <c r="G49" i="3"/>
  <c r="E49" i="3"/>
  <c r="H49" i="3" s="1"/>
  <c r="C54" i="3" s="1"/>
  <c r="H53" i="3"/>
  <c r="C58" i="3" s="1"/>
  <c r="G53" i="3"/>
  <c r="E53" i="3"/>
  <c r="H65" i="3"/>
  <c r="G65" i="3"/>
  <c r="E65" i="3"/>
  <c r="E73" i="3"/>
  <c r="G77" i="3"/>
  <c r="E77" i="3"/>
  <c r="G89" i="3"/>
  <c r="E89" i="3"/>
  <c r="G101" i="3"/>
  <c r="E101" i="3"/>
  <c r="H101" i="3" s="1"/>
  <c r="G105" i="3"/>
  <c r="H105" i="3" s="1"/>
  <c r="C110" i="3" s="1"/>
  <c r="E105" i="3"/>
  <c r="G129" i="3"/>
  <c r="E129" i="3"/>
  <c r="H137" i="3"/>
  <c r="I142" i="3"/>
  <c r="H149" i="3"/>
  <c r="C149" i="3"/>
  <c r="G149" i="3"/>
  <c r="E149" i="3"/>
  <c r="H157" i="3"/>
  <c r="C157" i="3"/>
  <c r="E157" i="3"/>
  <c r="G157" i="3"/>
  <c r="H165" i="3"/>
  <c r="C165" i="3"/>
  <c r="G165" i="3"/>
  <c r="E165" i="3"/>
  <c r="H169" i="3"/>
  <c r="C169" i="3"/>
  <c r="G169" i="3"/>
  <c r="E169" i="3"/>
  <c r="H177" i="3"/>
  <c r="C177" i="3"/>
  <c r="G177" i="3"/>
  <c r="E177" i="3"/>
  <c r="H185" i="3"/>
  <c r="C185" i="3"/>
  <c r="G185" i="3"/>
  <c r="E185" i="3"/>
  <c r="H189" i="3"/>
  <c r="C189" i="3"/>
  <c r="G189" i="3"/>
  <c r="E189" i="3"/>
  <c r="H197" i="3"/>
  <c r="C197" i="3"/>
  <c r="G197" i="3"/>
  <c r="E197" i="3"/>
  <c r="H205" i="3"/>
  <c r="C205" i="3"/>
  <c r="G205" i="3"/>
  <c r="E205" i="3"/>
  <c r="I206" i="3"/>
  <c r="H213" i="3"/>
  <c r="C213" i="3"/>
  <c r="G213" i="3"/>
  <c r="E213" i="3"/>
  <c r="H221" i="3"/>
  <c r="C221" i="3"/>
  <c r="G221" i="3"/>
  <c r="E221" i="3"/>
  <c r="I222" i="3"/>
  <c r="H229" i="3"/>
  <c r="C229" i="3"/>
  <c r="G229" i="3"/>
  <c r="E229" i="3"/>
  <c r="I234" i="3"/>
  <c r="M248" i="3"/>
  <c r="P248" i="3"/>
  <c r="J248" i="3"/>
  <c r="O248" i="3"/>
  <c r="N248" i="3"/>
  <c r="M264" i="3"/>
  <c r="P264" i="3"/>
  <c r="J264" i="3"/>
  <c r="N264" i="3"/>
  <c r="O264" i="3"/>
  <c r="M280" i="3"/>
  <c r="P280" i="3"/>
  <c r="J280" i="3"/>
  <c r="N280" i="3"/>
  <c r="O280" i="3"/>
  <c r="M296" i="3"/>
  <c r="P296" i="3"/>
  <c r="J296" i="3"/>
  <c r="O296" i="3"/>
  <c r="N296" i="3"/>
  <c r="M312" i="3"/>
  <c r="P312" i="3"/>
  <c r="J312" i="3"/>
  <c r="O312" i="3"/>
  <c r="N312" i="3"/>
  <c r="M328" i="3"/>
  <c r="P328" i="3"/>
  <c r="J328" i="3"/>
  <c r="O328" i="3"/>
  <c r="N328" i="3"/>
  <c r="H341" i="3"/>
  <c r="C341" i="3"/>
  <c r="I341" i="3"/>
  <c r="E341" i="3"/>
  <c r="G341" i="3"/>
  <c r="H357" i="3"/>
  <c r="D612" i="3"/>
  <c r="D608" i="3"/>
  <c r="D604" i="3"/>
  <c r="D600" i="3"/>
  <c r="D596" i="3"/>
  <c r="D592" i="3"/>
  <c r="D588" i="3"/>
  <c r="D584" i="3"/>
  <c r="D580" i="3"/>
  <c r="D576" i="3"/>
  <c r="D572" i="3"/>
  <c r="D568" i="3"/>
  <c r="D564" i="3"/>
  <c r="D560" i="3"/>
  <c r="D556" i="3"/>
  <c r="D552" i="3"/>
  <c r="D548" i="3"/>
  <c r="D544" i="3"/>
  <c r="D540" i="3"/>
  <c r="D536" i="3"/>
  <c r="D532" i="3"/>
  <c r="D528" i="3"/>
  <c r="D524" i="3"/>
  <c r="D520" i="3"/>
  <c r="D516" i="3"/>
  <c r="D512" i="3"/>
  <c r="D508" i="3"/>
  <c r="D504" i="3"/>
  <c r="D500" i="3"/>
  <c r="D496" i="3"/>
  <c r="D492" i="3"/>
  <c r="D488" i="3"/>
  <c r="D484" i="3"/>
  <c r="D480" i="3"/>
  <c r="D476" i="3"/>
  <c r="D472" i="3"/>
  <c r="D468" i="3"/>
  <c r="D464" i="3"/>
  <c r="D460" i="3"/>
  <c r="D456" i="3"/>
  <c r="D452" i="3"/>
  <c r="D448" i="3"/>
  <c r="D444" i="3"/>
  <c r="D440" i="3"/>
  <c r="D436" i="3"/>
  <c r="D432" i="3"/>
  <c r="D428" i="3"/>
  <c r="D424" i="3"/>
  <c r="D420" i="3"/>
  <c r="D416" i="3"/>
  <c r="D412" i="3"/>
  <c r="D408" i="3"/>
  <c r="D404" i="3"/>
  <c r="D400" i="3"/>
  <c r="D396" i="3"/>
  <c r="D392" i="3"/>
  <c r="D388" i="3"/>
  <c r="D384" i="3"/>
  <c r="D380" i="3"/>
  <c r="D376" i="3"/>
  <c r="D372" i="3"/>
  <c r="D368" i="3"/>
  <c r="D364" i="3"/>
  <c r="D360" i="3"/>
  <c r="D356" i="3"/>
  <c r="D352" i="3"/>
  <c r="D348" i="3"/>
  <c r="D344" i="3"/>
  <c r="D340" i="3"/>
  <c r="D336" i="3"/>
  <c r="D332" i="3"/>
  <c r="D328" i="3"/>
  <c r="D324" i="3"/>
  <c r="D320" i="3"/>
  <c r="D316" i="3"/>
  <c r="D312" i="3"/>
  <c r="D308" i="3"/>
  <c r="D304" i="3"/>
  <c r="D300" i="3"/>
  <c r="D296" i="3"/>
  <c r="D292" i="3"/>
  <c r="D288" i="3"/>
  <c r="D284" i="3"/>
  <c r="D280" i="3"/>
  <c r="D276" i="3"/>
  <c r="D272" i="3"/>
  <c r="D268" i="3"/>
  <c r="D264" i="3"/>
  <c r="D260" i="3"/>
  <c r="D256" i="3"/>
  <c r="D252" i="3"/>
  <c r="D248" i="3"/>
  <c r="D244" i="3"/>
  <c r="D240" i="3"/>
  <c r="D236" i="3"/>
  <c r="D611" i="3"/>
  <c r="D607" i="3"/>
  <c r="D603" i="3"/>
  <c r="D595" i="3"/>
  <c r="D591" i="3"/>
  <c r="D579" i="3"/>
  <c r="D575" i="3"/>
  <c r="D567" i="3"/>
  <c r="D563" i="3"/>
  <c r="D559" i="3"/>
  <c r="D555" i="3"/>
  <c r="D551" i="3"/>
  <c r="D547" i="3"/>
  <c r="D539" i="3"/>
  <c r="D535" i="3"/>
  <c r="D531" i="3"/>
  <c r="D527" i="3"/>
  <c r="D515" i="3"/>
  <c r="D511" i="3"/>
  <c r="D507" i="3"/>
  <c r="D499" i="3"/>
  <c r="D495" i="3"/>
  <c r="D487" i="3"/>
  <c r="D483" i="3"/>
  <c r="D479" i="3"/>
  <c r="D471" i="3"/>
  <c r="D467" i="3"/>
  <c r="D463" i="3"/>
  <c r="D459" i="3"/>
  <c r="D451" i="3"/>
  <c r="D439" i="3"/>
  <c r="D427" i="3"/>
  <c r="D411" i="3"/>
  <c r="D407" i="3"/>
  <c r="D403" i="3"/>
  <c r="D399" i="3"/>
  <c r="D391" i="3"/>
  <c r="D387" i="3"/>
  <c r="D379" i="3"/>
  <c r="D375" i="3"/>
  <c r="D363" i="3"/>
  <c r="D359" i="3"/>
  <c r="D355" i="3"/>
  <c r="D351" i="3"/>
  <c r="D347" i="3"/>
  <c r="D343" i="3"/>
  <c r="D335" i="3"/>
  <c r="D331" i="3"/>
  <c r="D327" i="3"/>
  <c r="D319" i="3"/>
  <c r="D315" i="3"/>
  <c r="D307" i="3"/>
  <c r="D303" i="3"/>
  <c r="D299" i="3"/>
  <c r="D295" i="3"/>
  <c r="D291" i="3"/>
  <c r="D287" i="3"/>
  <c r="D275" i="3"/>
  <c r="D271" i="3"/>
  <c r="D263" i="3"/>
  <c r="D255" i="3"/>
  <c r="D251" i="3"/>
  <c r="D247" i="3"/>
  <c r="D235" i="3"/>
  <c r="D11" i="3"/>
  <c r="H6" i="3"/>
  <c r="D606" i="3"/>
  <c r="D590" i="3"/>
  <c r="D586" i="3"/>
  <c r="D578" i="3"/>
  <c r="D574" i="3"/>
  <c r="D566" i="3"/>
  <c r="D558" i="3"/>
  <c r="D554" i="3"/>
  <c r="D546" i="3"/>
  <c r="D542" i="3"/>
  <c r="D534" i="3"/>
  <c r="D522" i="3"/>
  <c r="D510" i="3"/>
  <c r="D494" i="3"/>
  <c r="D486" i="3"/>
  <c r="D478" i="3"/>
  <c r="D474" i="3"/>
  <c r="D466" i="3"/>
  <c r="D454" i="3"/>
  <c r="D446" i="3"/>
  <c r="D438" i="3"/>
  <c r="D430" i="3"/>
  <c r="D418" i="3"/>
  <c r="D406" i="3"/>
  <c r="D394" i="3"/>
  <c r="D386" i="3"/>
  <c r="D370" i="3"/>
  <c r="D362" i="3"/>
  <c r="D354" i="3"/>
  <c r="D346" i="3"/>
  <c r="D334" i="3"/>
  <c r="D326" i="3"/>
  <c r="D318" i="3"/>
  <c r="D310" i="3"/>
  <c r="D302" i="3"/>
  <c r="D294" i="3"/>
  <c r="D290" i="3"/>
  <c r="D286" i="3"/>
  <c r="D278" i="3"/>
  <c r="D274" i="3"/>
  <c r="D262" i="3"/>
  <c r="D258" i="3"/>
  <c r="D242" i="3"/>
  <c r="D601" i="3"/>
  <c r="D593" i="3"/>
  <c r="D589" i="3"/>
  <c r="D581" i="3"/>
  <c r="D577" i="3"/>
  <c r="D569" i="3"/>
  <c r="D549" i="3"/>
  <c r="D545" i="3"/>
  <c r="D541" i="3"/>
  <c r="D529" i="3"/>
  <c r="D525" i="3"/>
  <c r="D517" i="3"/>
  <c r="D513" i="3"/>
  <c r="D509" i="3"/>
  <c r="D505" i="3"/>
  <c r="D501" i="3"/>
  <c r="D497" i="3"/>
  <c r="D493" i="3"/>
  <c r="D489" i="3"/>
  <c r="D485" i="3"/>
  <c r="D477" i="3"/>
  <c r="D473" i="3"/>
  <c r="D469" i="3"/>
  <c r="D457" i="3"/>
  <c r="D449" i="3"/>
  <c r="D437" i="3"/>
  <c r="D425" i="3"/>
  <c r="D413" i="3"/>
  <c r="D409" i="3"/>
  <c r="D397" i="3"/>
  <c r="D393" i="3"/>
  <c r="D373" i="3"/>
  <c r="D369" i="3"/>
  <c r="D599" i="3"/>
  <c r="D587" i="3"/>
  <c r="D583" i="3"/>
  <c r="D571" i="3"/>
  <c r="D543" i="3"/>
  <c r="D523" i="3"/>
  <c r="D519" i="3"/>
  <c r="D503" i="3"/>
  <c r="D491" i="3"/>
  <c r="D475" i="3"/>
  <c r="D455" i="3"/>
  <c r="D447" i="3"/>
  <c r="D443" i="3"/>
  <c r="D435" i="3"/>
  <c r="D431" i="3"/>
  <c r="D423" i="3"/>
  <c r="D419" i="3"/>
  <c r="D415" i="3"/>
  <c r="D395" i="3"/>
  <c r="D383" i="3"/>
  <c r="D371" i="3"/>
  <c r="D367" i="3"/>
  <c r="D339" i="3"/>
  <c r="D323" i="3"/>
  <c r="D311" i="3"/>
  <c r="D283" i="3"/>
  <c r="D279" i="3"/>
  <c r="D267" i="3"/>
  <c r="D259" i="3"/>
  <c r="D243" i="3"/>
  <c r="D239" i="3"/>
  <c r="D610" i="3"/>
  <c r="D602" i="3"/>
  <c r="D598" i="3"/>
  <c r="D594" i="3"/>
  <c r="D582" i="3"/>
  <c r="D570" i="3"/>
  <c r="D562" i="3"/>
  <c r="D550" i="3"/>
  <c r="D538" i="3"/>
  <c r="D530" i="3"/>
  <c r="D526" i="3"/>
  <c r="D518" i="3"/>
  <c r="D514" i="3"/>
  <c r="D506" i="3"/>
  <c r="D502" i="3"/>
  <c r="D498" i="3"/>
  <c r="D490" i="3"/>
  <c r="D482" i="3"/>
  <c r="D470" i="3"/>
  <c r="D462" i="3"/>
  <c r="D458" i="3"/>
  <c r="D450" i="3"/>
  <c r="D442" i="3"/>
  <c r="D434" i="3"/>
  <c r="D426" i="3"/>
  <c r="D422" i="3"/>
  <c r="D414" i="3"/>
  <c r="D410" i="3"/>
  <c r="D402" i="3"/>
  <c r="D398" i="3"/>
  <c r="D390" i="3"/>
  <c r="D382" i="3"/>
  <c r="D378" i="3"/>
  <c r="D374" i="3"/>
  <c r="D366" i="3"/>
  <c r="D358" i="3"/>
  <c r="D350" i="3"/>
  <c r="D342" i="3"/>
  <c r="D338" i="3"/>
  <c r="D330" i="3"/>
  <c r="D322" i="3"/>
  <c r="D314" i="3"/>
  <c r="D306" i="3"/>
  <c r="D298" i="3"/>
  <c r="D282" i="3"/>
  <c r="D270" i="3"/>
  <c r="D266" i="3"/>
  <c r="D254" i="3"/>
  <c r="D250" i="3"/>
  <c r="D246" i="3"/>
  <c r="D238" i="3"/>
  <c r="D585" i="3"/>
  <c r="D573" i="3"/>
  <c r="D565" i="3"/>
  <c r="D561" i="3"/>
  <c r="D557" i="3"/>
  <c r="D553" i="3"/>
  <c r="D537" i="3"/>
  <c r="D533" i="3"/>
  <c r="D521" i="3"/>
  <c r="D481" i="3"/>
  <c r="D465" i="3"/>
  <c r="D461" i="3"/>
  <c r="D453" i="3"/>
  <c r="D445" i="3"/>
  <c r="D441" i="3"/>
  <c r="D433" i="3"/>
  <c r="D429" i="3"/>
  <c r="D421" i="3"/>
  <c r="D417" i="3"/>
  <c r="D405" i="3"/>
  <c r="D401" i="3"/>
  <c r="D389" i="3"/>
  <c r="D385" i="3"/>
  <c r="D381" i="3"/>
  <c r="D377" i="3"/>
  <c r="D365" i="3"/>
  <c r="D361" i="3"/>
  <c r="D609" i="3"/>
  <c r="D605" i="3"/>
  <c r="D597" i="3"/>
  <c r="D12" i="3"/>
  <c r="D16" i="3"/>
  <c r="D20" i="3"/>
  <c r="D24" i="3"/>
  <c r="D28" i="3"/>
  <c r="D32" i="3"/>
  <c r="D36" i="3"/>
  <c r="D40" i="3"/>
  <c r="D44" i="3"/>
  <c r="D48" i="3"/>
  <c r="D52" i="3"/>
  <c r="D56" i="3"/>
  <c r="D60" i="3"/>
  <c r="D64" i="3"/>
  <c r="D68" i="3"/>
  <c r="D72" i="3"/>
  <c r="D76" i="3"/>
  <c r="D80" i="3"/>
  <c r="D84" i="3"/>
  <c r="D88" i="3"/>
  <c r="D92" i="3"/>
  <c r="D96" i="3"/>
  <c r="D100" i="3"/>
  <c r="D104" i="3"/>
  <c r="D108" i="3"/>
  <c r="D112" i="3"/>
  <c r="D116" i="3"/>
  <c r="D120" i="3"/>
  <c r="D124" i="3"/>
  <c r="D128" i="3"/>
  <c r="D132" i="3"/>
  <c r="D136" i="3"/>
  <c r="D140" i="3"/>
  <c r="D144" i="3"/>
  <c r="D148" i="3"/>
  <c r="I149" i="3"/>
  <c r="D152" i="3"/>
  <c r="D156" i="3"/>
  <c r="I157" i="3"/>
  <c r="D160" i="3"/>
  <c r="D164" i="3"/>
  <c r="I165" i="3"/>
  <c r="D168" i="3"/>
  <c r="I169" i="3"/>
  <c r="D172" i="3"/>
  <c r="D176" i="3"/>
  <c r="I177" i="3"/>
  <c r="D180" i="3"/>
  <c r="D184" i="3"/>
  <c r="I185" i="3"/>
  <c r="D188" i="3"/>
  <c r="I189" i="3"/>
  <c r="D192" i="3"/>
  <c r="D196" i="3"/>
  <c r="I197" i="3"/>
  <c r="D200" i="3"/>
  <c r="D204" i="3"/>
  <c r="I205" i="3"/>
  <c r="D208" i="3"/>
  <c r="D212" i="3"/>
  <c r="I213" i="3"/>
  <c r="D216" i="3"/>
  <c r="D220" i="3"/>
  <c r="I221" i="3"/>
  <c r="D224" i="3"/>
  <c r="D228" i="3"/>
  <c r="I229" i="3"/>
  <c r="D232" i="3"/>
  <c r="M236" i="3"/>
  <c r="P236" i="3"/>
  <c r="J236" i="3"/>
  <c r="N236" i="3"/>
  <c r="O236" i="3"/>
  <c r="D249" i="3"/>
  <c r="O252" i="3"/>
  <c r="D265" i="3"/>
  <c r="M268" i="3"/>
  <c r="P268" i="3"/>
  <c r="J268" i="3"/>
  <c r="N268" i="3"/>
  <c r="O268" i="3"/>
  <c r="D281" i="3"/>
  <c r="M284" i="3"/>
  <c r="P284" i="3"/>
  <c r="J284" i="3"/>
  <c r="O284" i="3"/>
  <c r="N284" i="3"/>
  <c r="D297" i="3"/>
  <c r="M300" i="3"/>
  <c r="P300" i="3"/>
  <c r="J300" i="3"/>
  <c r="O300" i="3"/>
  <c r="N300" i="3"/>
  <c r="D313" i="3"/>
  <c r="M316" i="3"/>
  <c r="P316" i="3"/>
  <c r="J316" i="3"/>
  <c r="O316" i="3"/>
  <c r="N316" i="3"/>
  <c r="D329" i="3"/>
  <c r="M332" i="3"/>
  <c r="P332" i="3"/>
  <c r="J332" i="3"/>
  <c r="O332" i="3"/>
  <c r="N332" i="3"/>
  <c r="D345" i="3"/>
  <c r="M348" i="3"/>
  <c r="P348" i="3"/>
  <c r="J348" i="3"/>
  <c r="N348" i="3"/>
  <c r="O348" i="3"/>
  <c r="E18" i="3"/>
  <c r="H18" i="3" s="1"/>
  <c r="G18" i="3"/>
  <c r="E30" i="3"/>
  <c r="H30" i="3" s="1"/>
  <c r="G30" i="3"/>
  <c r="G38" i="3"/>
  <c r="H38" i="3" s="1"/>
  <c r="E38" i="3"/>
  <c r="G46" i="3"/>
  <c r="E46" i="3"/>
  <c r="H50" i="3"/>
  <c r="E50" i="3"/>
  <c r="G50" i="3"/>
  <c r="H58" i="3"/>
  <c r="E58" i="3"/>
  <c r="G58" i="3"/>
  <c r="H62" i="3"/>
  <c r="G62" i="3"/>
  <c r="E62" i="3"/>
  <c r="E70" i="3"/>
  <c r="G82" i="3"/>
  <c r="E82" i="3"/>
  <c r="H82" i="3" s="1"/>
  <c r="E94" i="3"/>
  <c r="H94" i="3" s="1"/>
  <c r="G94" i="3"/>
  <c r="H110" i="3"/>
  <c r="G110" i="3"/>
  <c r="E110" i="3"/>
  <c r="H118" i="3"/>
  <c r="E118" i="3"/>
  <c r="G118" i="3"/>
  <c r="E122" i="3"/>
  <c r="H122" i="3" s="1"/>
  <c r="G122" i="3"/>
  <c r="G130" i="3"/>
  <c r="E130" i="3"/>
  <c r="H130" i="3" s="1"/>
  <c r="H138" i="3"/>
  <c r="C138" i="3"/>
  <c r="E138" i="3"/>
  <c r="G138" i="3"/>
  <c r="H146" i="3"/>
  <c r="C146" i="3"/>
  <c r="E146" i="3"/>
  <c r="G146" i="3"/>
  <c r="E150" i="3"/>
  <c r="H158" i="3"/>
  <c r="C158" i="3"/>
  <c r="E158" i="3"/>
  <c r="G158" i="3"/>
  <c r="H166" i="3"/>
  <c r="C166" i="3"/>
  <c r="E166" i="3"/>
  <c r="G166" i="3"/>
  <c r="H170" i="3"/>
  <c r="C170" i="3"/>
  <c r="G170" i="3"/>
  <c r="E170" i="3"/>
  <c r="H178" i="3"/>
  <c r="C178" i="3"/>
  <c r="G178" i="3"/>
  <c r="E178" i="3"/>
  <c r="H190" i="3"/>
  <c r="C190" i="3"/>
  <c r="E190" i="3"/>
  <c r="G190" i="3"/>
  <c r="H210" i="3"/>
  <c r="C210" i="3"/>
  <c r="G210" i="3"/>
  <c r="E210" i="3"/>
  <c r="H226" i="3"/>
  <c r="C226" i="3"/>
  <c r="G226" i="3"/>
  <c r="E226" i="3"/>
  <c r="H241" i="3"/>
  <c r="C241" i="3"/>
  <c r="I241" i="3"/>
  <c r="G241" i="3"/>
  <c r="E241" i="3"/>
  <c r="H257" i="3"/>
  <c r="C257" i="3"/>
  <c r="I257" i="3"/>
  <c r="G257" i="3"/>
  <c r="E257" i="3"/>
  <c r="H289" i="3"/>
  <c r="C289" i="3"/>
  <c r="I289" i="3"/>
  <c r="G289" i="3"/>
  <c r="E289" i="3"/>
  <c r="H305" i="3"/>
  <c r="C305" i="3"/>
  <c r="I305" i="3"/>
  <c r="G305" i="3"/>
  <c r="E305" i="3"/>
  <c r="M308" i="3"/>
  <c r="P308" i="3"/>
  <c r="J308" i="3"/>
  <c r="O308" i="3"/>
  <c r="N308" i="3"/>
  <c r="H321" i="3"/>
  <c r="C321" i="3"/>
  <c r="I321" i="3"/>
  <c r="G321" i="3"/>
  <c r="E321" i="3"/>
  <c r="M340" i="3"/>
  <c r="P340" i="3"/>
  <c r="J340" i="3"/>
  <c r="O340" i="3"/>
  <c r="N340" i="3"/>
  <c r="H353" i="3"/>
  <c r="C353" i="3"/>
  <c r="I353" i="3"/>
  <c r="G353" i="3"/>
  <c r="E353" i="3"/>
  <c r="C13" i="3"/>
  <c r="G13" i="3"/>
  <c r="E13" i="3"/>
  <c r="G17" i="3"/>
  <c r="E17" i="3"/>
  <c r="G29" i="3"/>
  <c r="E29" i="3"/>
  <c r="H29" i="3" s="1"/>
  <c r="C34" i="3" s="1"/>
  <c r="G37" i="3"/>
  <c r="E37" i="3"/>
  <c r="H37" i="3" s="1"/>
  <c r="C42" i="3" s="1"/>
  <c r="G45" i="3"/>
  <c r="E45" i="3"/>
  <c r="G57" i="3"/>
  <c r="E57" i="3"/>
  <c r="G61" i="3"/>
  <c r="E61" i="3"/>
  <c r="H61" i="3" s="1"/>
  <c r="C66" i="3" s="1"/>
  <c r="H69" i="3"/>
  <c r="C74" i="3" s="1"/>
  <c r="G69" i="3"/>
  <c r="E69" i="3"/>
  <c r="G81" i="3"/>
  <c r="H81" i="3" s="1"/>
  <c r="E81" i="3"/>
  <c r="E85" i="3"/>
  <c r="G85" i="3"/>
  <c r="G93" i="3"/>
  <c r="H93" i="3" s="1"/>
  <c r="C98" i="3" s="1"/>
  <c r="E93" i="3"/>
  <c r="G97" i="3"/>
  <c r="E97" i="3"/>
  <c r="G109" i="3"/>
  <c r="E109" i="3"/>
  <c r="H109" i="3" s="1"/>
  <c r="C114" i="3" s="1"/>
  <c r="G113" i="3"/>
  <c r="E113" i="3"/>
  <c r="H113" i="3" s="1"/>
  <c r="C118" i="3" s="1"/>
  <c r="G117" i="3"/>
  <c r="E117" i="3"/>
  <c r="G125" i="3"/>
  <c r="H125" i="3" s="1"/>
  <c r="C130" i="3" s="1"/>
  <c r="E125" i="3"/>
  <c r="H133" i="3"/>
  <c r="C133" i="3"/>
  <c r="G133" i="3"/>
  <c r="E133" i="3"/>
  <c r="I134" i="3"/>
  <c r="H141" i="3"/>
  <c r="C141" i="3"/>
  <c r="G141" i="3"/>
  <c r="E141" i="3"/>
  <c r="H145" i="3"/>
  <c r="C145" i="3"/>
  <c r="G145" i="3"/>
  <c r="E145" i="3"/>
  <c r="I146" i="3"/>
  <c r="I154" i="3"/>
  <c r="H161" i="3"/>
  <c r="C161" i="3"/>
  <c r="G161" i="3"/>
  <c r="E161" i="3"/>
  <c r="I162" i="3"/>
  <c r="I166" i="3"/>
  <c r="H173" i="3"/>
  <c r="C173" i="3"/>
  <c r="E173" i="3"/>
  <c r="G173" i="3"/>
  <c r="I174" i="3"/>
  <c r="H181" i="3"/>
  <c r="C181" i="3"/>
  <c r="G181" i="3"/>
  <c r="E181" i="3"/>
  <c r="I182" i="3"/>
  <c r="I186" i="3"/>
  <c r="H193" i="3"/>
  <c r="C193" i="3"/>
  <c r="G193" i="3"/>
  <c r="E193" i="3"/>
  <c r="I194" i="3"/>
  <c r="C201" i="3"/>
  <c r="H209" i="3"/>
  <c r="C209" i="3"/>
  <c r="G209" i="3"/>
  <c r="E209" i="3"/>
  <c r="I210" i="3"/>
  <c r="H217" i="3"/>
  <c r="C217" i="3"/>
  <c r="G217" i="3"/>
  <c r="E217" i="3"/>
  <c r="H225" i="3"/>
  <c r="C225" i="3"/>
  <c r="E225" i="3"/>
  <c r="G225" i="3"/>
  <c r="I226" i="3"/>
  <c r="H233" i="3"/>
  <c r="C233" i="3"/>
  <c r="G233" i="3"/>
  <c r="E233" i="3"/>
  <c r="H245" i="3"/>
  <c r="C245" i="3"/>
  <c r="I245" i="3"/>
  <c r="G245" i="3"/>
  <c r="E245" i="3"/>
  <c r="H261" i="3"/>
  <c r="C261" i="3"/>
  <c r="I261" i="3"/>
  <c r="E261" i="3"/>
  <c r="G261" i="3"/>
  <c r="H277" i="3"/>
  <c r="C277" i="3"/>
  <c r="I277" i="3"/>
  <c r="G277" i="3"/>
  <c r="E277" i="3"/>
  <c r="H309" i="3"/>
  <c r="C309" i="3"/>
  <c r="I309" i="3"/>
  <c r="G309" i="3"/>
  <c r="E309" i="3"/>
  <c r="H325" i="3"/>
  <c r="C325" i="3"/>
  <c r="I325" i="3"/>
  <c r="E325" i="3"/>
  <c r="G325" i="3"/>
  <c r="M344" i="3"/>
  <c r="P344" i="3"/>
  <c r="J344" i="3"/>
  <c r="O344" i="3"/>
  <c r="N344" i="3"/>
  <c r="D15" i="3"/>
  <c r="D19" i="3"/>
  <c r="D23" i="3"/>
  <c r="D27" i="3"/>
  <c r="D31" i="3"/>
  <c r="D35" i="3"/>
  <c r="D39" i="3"/>
  <c r="D43" i="3"/>
  <c r="D47" i="3"/>
  <c r="D51" i="3"/>
  <c r="D55" i="3"/>
  <c r="D59" i="3"/>
  <c r="D63" i="3"/>
  <c r="D67" i="3"/>
  <c r="D71" i="3"/>
  <c r="D75" i="3"/>
  <c r="D79" i="3"/>
  <c r="D83" i="3"/>
  <c r="D87" i="3"/>
  <c r="D91" i="3"/>
  <c r="D95" i="3"/>
  <c r="D99" i="3"/>
  <c r="D103" i="3"/>
  <c r="D107" i="3"/>
  <c r="D111" i="3"/>
  <c r="D115" i="3"/>
  <c r="D119" i="3"/>
  <c r="D123" i="3"/>
  <c r="D127" i="3"/>
  <c r="D131" i="3"/>
  <c r="D135" i="3"/>
  <c r="D139" i="3"/>
  <c r="D143" i="3"/>
  <c r="D147" i="3"/>
  <c r="D151" i="3"/>
  <c r="D155" i="3"/>
  <c r="D159" i="3"/>
  <c r="D163" i="3"/>
  <c r="D167" i="3"/>
  <c r="D171" i="3"/>
  <c r="D175" i="3"/>
  <c r="D179" i="3"/>
  <c r="D183" i="3"/>
  <c r="D187" i="3"/>
  <c r="D191" i="3"/>
  <c r="D195" i="3"/>
  <c r="D199" i="3"/>
  <c r="D203" i="3"/>
  <c r="D207" i="3"/>
  <c r="D211" i="3"/>
  <c r="D215" i="3"/>
  <c r="D219" i="3"/>
  <c r="D223" i="3"/>
  <c r="D227" i="3"/>
  <c r="D231" i="3"/>
  <c r="D237" i="3"/>
  <c r="M240" i="3"/>
  <c r="P240" i="3"/>
  <c r="J240" i="3"/>
  <c r="O240" i="3"/>
  <c r="N240" i="3"/>
  <c r="D253" i="3"/>
  <c r="D269" i="3"/>
  <c r="M272" i="3"/>
  <c r="P272" i="3"/>
  <c r="J272" i="3"/>
  <c r="O272" i="3"/>
  <c r="N272" i="3"/>
  <c r="D285" i="3"/>
  <c r="M288" i="3"/>
  <c r="P288" i="3"/>
  <c r="J288" i="3"/>
  <c r="O288" i="3"/>
  <c r="N288" i="3"/>
  <c r="D301" i="3"/>
  <c r="M304" i="3"/>
  <c r="P304" i="3"/>
  <c r="J304" i="3"/>
  <c r="N304" i="3"/>
  <c r="O304" i="3"/>
  <c r="D317" i="3"/>
  <c r="N320" i="3"/>
  <c r="D333" i="3"/>
  <c r="M336" i="3"/>
  <c r="P336" i="3"/>
  <c r="J336" i="3"/>
  <c r="N336" i="3"/>
  <c r="O336" i="3"/>
  <c r="D349" i="3"/>
  <c r="M352" i="3"/>
  <c r="P352" i="3"/>
  <c r="J352" i="3"/>
  <c r="O352" i="3"/>
  <c r="N352" i="3"/>
  <c r="D47" i="4"/>
  <c r="L90" i="4"/>
  <c r="K90" i="4"/>
  <c r="H90" i="4"/>
  <c r="L122" i="4"/>
  <c r="K122" i="4"/>
  <c r="H122" i="4"/>
  <c r="L186" i="4"/>
  <c r="K186" i="4"/>
  <c r="H186" i="4"/>
  <c r="N186" i="4"/>
  <c r="L253" i="4"/>
  <c r="L290" i="4"/>
  <c r="M290" i="4"/>
  <c r="K290" i="4"/>
  <c r="H290" i="4"/>
  <c r="K4051" i="3"/>
  <c r="K4047" i="3"/>
  <c r="K4043" i="3"/>
  <c r="K4039" i="3"/>
  <c r="K4035" i="3"/>
  <c r="K4031" i="3"/>
  <c r="K4027" i="3"/>
  <c r="K4023" i="3"/>
  <c r="K4019" i="3"/>
  <c r="K4015" i="3"/>
  <c r="K4011" i="3"/>
  <c r="K4007" i="3"/>
  <c r="K4003" i="3"/>
  <c r="K3999" i="3"/>
  <c r="K3995" i="3"/>
  <c r="K3991" i="3"/>
  <c r="K3987" i="3"/>
  <c r="K3983" i="3"/>
  <c r="K3979" i="3"/>
  <c r="K3975" i="3"/>
  <c r="K3971" i="3"/>
  <c r="K3967" i="3"/>
  <c r="K3963" i="3"/>
  <c r="K3959" i="3"/>
  <c r="K3955" i="3"/>
  <c r="K3951" i="3"/>
  <c r="K3947" i="3"/>
  <c r="K3943" i="3"/>
  <c r="K3939" i="3"/>
  <c r="K3935" i="3"/>
  <c r="K3931" i="3"/>
  <c r="K3927" i="3"/>
  <c r="K3923" i="3"/>
  <c r="K3919" i="3"/>
  <c r="K3915" i="3"/>
  <c r="K3911" i="3"/>
  <c r="K3907" i="3"/>
  <c r="K3903" i="3"/>
  <c r="K3899" i="3"/>
  <c r="K3895" i="3"/>
  <c r="K3891" i="3"/>
  <c r="K3887" i="3"/>
  <c r="K3883" i="3"/>
  <c r="K3879" i="3"/>
  <c r="K3875" i="3"/>
  <c r="K3871" i="3"/>
  <c r="K3867" i="3"/>
  <c r="K3863" i="3"/>
  <c r="K3859" i="3"/>
  <c r="K3855" i="3"/>
  <c r="K3851" i="3"/>
  <c r="K3847" i="3"/>
  <c r="K3843" i="3"/>
  <c r="K3839" i="3"/>
  <c r="K3835" i="3"/>
  <c r="K3831" i="3"/>
  <c r="K3827" i="3"/>
  <c r="K3823" i="3"/>
  <c r="K3819" i="3"/>
  <c r="K3815" i="3"/>
  <c r="K3811" i="3"/>
  <c r="K3807" i="3"/>
  <c r="K3803" i="3"/>
  <c r="K3799" i="3"/>
  <c r="K3795" i="3"/>
  <c r="K3791" i="3"/>
  <c r="K3787" i="3"/>
  <c r="K3783" i="3"/>
  <c r="K3779" i="3"/>
  <c r="K3775" i="3"/>
  <c r="K3771" i="3"/>
  <c r="K3767" i="3"/>
  <c r="K3763" i="3"/>
  <c r="K3759" i="3"/>
  <c r="K3755" i="3"/>
  <c r="K3751" i="3"/>
  <c r="K3747" i="3"/>
  <c r="K3743" i="3"/>
  <c r="K3739" i="3"/>
  <c r="K3735" i="3"/>
  <c r="K3731" i="3"/>
  <c r="K3727" i="3"/>
  <c r="K3723" i="3"/>
  <c r="K3719" i="3"/>
  <c r="K3715" i="3"/>
  <c r="K3711" i="3"/>
  <c r="K3707" i="3"/>
  <c r="K3703" i="3"/>
  <c r="K3699" i="3"/>
  <c r="K3695" i="3"/>
  <c r="K3691" i="3"/>
  <c r="K3687" i="3"/>
  <c r="K3683" i="3"/>
  <c r="K3679" i="3"/>
  <c r="K3675" i="3"/>
  <c r="K3671" i="3"/>
  <c r="K3667" i="3"/>
  <c r="K3663" i="3"/>
  <c r="K3659" i="3"/>
  <c r="K3655" i="3"/>
  <c r="K3651" i="3"/>
  <c r="K3647" i="3"/>
  <c r="K3643" i="3"/>
  <c r="K3639" i="3"/>
  <c r="K3635" i="3"/>
  <c r="K3631" i="3"/>
  <c r="K3627" i="3"/>
  <c r="K3623" i="3"/>
  <c r="K3619" i="3"/>
  <c r="K3615" i="3"/>
  <c r="K3611" i="3"/>
  <c r="K3607" i="3"/>
  <c r="K3603" i="3"/>
  <c r="K3599" i="3"/>
  <c r="K3595" i="3"/>
  <c r="K3591" i="3"/>
  <c r="K3587" i="3"/>
  <c r="K3583" i="3"/>
  <c r="K3579" i="3"/>
  <c r="K3575" i="3"/>
  <c r="K3571" i="3"/>
  <c r="K3567" i="3"/>
  <c r="K3563" i="3"/>
  <c r="K3559" i="3"/>
  <c r="K3555" i="3"/>
  <c r="K3551" i="3"/>
  <c r="K3547" i="3"/>
  <c r="K3543" i="3"/>
  <c r="K3539" i="3"/>
  <c r="K3535" i="3"/>
  <c r="K3531" i="3"/>
  <c r="K3527" i="3"/>
  <c r="K3523" i="3"/>
  <c r="K3519" i="3"/>
  <c r="K3515" i="3"/>
  <c r="K3511" i="3"/>
  <c r="K3507" i="3"/>
  <c r="K3503" i="3"/>
  <c r="K3499" i="3"/>
  <c r="K3495" i="3"/>
  <c r="K3491" i="3"/>
  <c r="K3487" i="3"/>
  <c r="K3483" i="3"/>
  <c r="K3479" i="3"/>
  <c r="K3475" i="3"/>
  <c r="K3471" i="3"/>
  <c r="K3467" i="3"/>
  <c r="K3463" i="3"/>
  <c r="K3459" i="3"/>
  <c r="K3455" i="3"/>
  <c r="K3451" i="3"/>
  <c r="K3447" i="3"/>
  <c r="K3443" i="3"/>
  <c r="K3439" i="3"/>
  <c r="K3435" i="3"/>
  <c r="K3431" i="3"/>
  <c r="K3427" i="3"/>
  <c r="K3423" i="3"/>
  <c r="K3419" i="3"/>
  <c r="K3415" i="3"/>
  <c r="K3411" i="3"/>
  <c r="K3407" i="3"/>
  <c r="K3403" i="3"/>
  <c r="K3399" i="3"/>
  <c r="K3395" i="3"/>
  <c r="K3391" i="3"/>
  <c r="K3387" i="3"/>
  <c r="K3383" i="3"/>
  <c r="K3379" i="3"/>
  <c r="K3375" i="3"/>
  <c r="K3371" i="3"/>
  <c r="K3367" i="3"/>
  <c r="K3363" i="3"/>
  <c r="K3359" i="3"/>
  <c r="K3355" i="3"/>
  <c r="K3351" i="3"/>
  <c r="K3347" i="3"/>
  <c r="K3343" i="3"/>
  <c r="K3339" i="3"/>
  <c r="K3335" i="3"/>
  <c r="K3331" i="3"/>
  <c r="K3327" i="3"/>
  <c r="K3323" i="3"/>
  <c r="K3319" i="3"/>
  <c r="K3315" i="3"/>
  <c r="K3311" i="3"/>
  <c r="K3307" i="3"/>
  <c r="K3303" i="3"/>
  <c r="K3299" i="3"/>
  <c r="K3295" i="3"/>
  <c r="K3291" i="3"/>
  <c r="K3287" i="3"/>
  <c r="K3283" i="3"/>
  <c r="K3279" i="3"/>
  <c r="K3275" i="3"/>
  <c r="K3271" i="3"/>
  <c r="K3267" i="3"/>
  <c r="K3263" i="3"/>
  <c r="K3259" i="3"/>
  <c r="K3255" i="3"/>
  <c r="K3251" i="3"/>
  <c r="K3247" i="3"/>
  <c r="K3243" i="3"/>
  <c r="K3239" i="3"/>
  <c r="K3235" i="3"/>
  <c r="K3231" i="3"/>
  <c r="K3227" i="3"/>
  <c r="K3223" i="3"/>
  <c r="K3219" i="3"/>
  <c r="K3215" i="3"/>
  <c r="K3211" i="3"/>
  <c r="K3207" i="3"/>
  <c r="K3203" i="3"/>
  <c r="K3199" i="3"/>
  <c r="K3195" i="3"/>
  <c r="K3191" i="3"/>
  <c r="K3187" i="3"/>
  <c r="K3183" i="3"/>
  <c r="K3179" i="3"/>
  <c r="K3175" i="3"/>
  <c r="K3171" i="3"/>
  <c r="K3167" i="3"/>
  <c r="K3163" i="3"/>
  <c r="K3159" i="3"/>
  <c r="K3155" i="3"/>
  <c r="K3151" i="3"/>
  <c r="K3147" i="3"/>
  <c r="K3143" i="3"/>
  <c r="K3139" i="3"/>
  <c r="K3135" i="3"/>
  <c r="K3131" i="3"/>
  <c r="K3127" i="3"/>
  <c r="K3123" i="3"/>
  <c r="K3119" i="3"/>
  <c r="K3115" i="3"/>
  <c r="K3111" i="3"/>
  <c r="K3107" i="3"/>
  <c r="K3103" i="3"/>
  <c r="K3099" i="3"/>
  <c r="K3095" i="3"/>
  <c r="K3091" i="3"/>
  <c r="K3087" i="3"/>
  <c r="K3083" i="3"/>
  <c r="K3079" i="3"/>
  <c r="K3075" i="3"/>
  <c r="K3071" i="3"/>
  <c r="K3067" i="3"/>
  <c r="K3063" i="3"/>
  <c r="K3059" i="3"/>
  <c r="K3055" i="3"/>
  <c r="K3051" i="3"/>
  <c r="K3047" i="3"/>
  <c r="K3043" i="3"/>
  <c r="K3039" i="3"/>
  <c r="K3035" i="3"/>
  <c r="K3031" i="3"/>
  <c r="K3027" i="3"/>
  <c r="K3023" i="3"/>
  <c r="K3019" i="3"/>
  <c r="K3015" i="3"/>
  <c r="K3011" i="3"/>
  <c r="K3007" i="3"/>
  <c r="K3003" i="3"/>
  <c r="K2999" i="3"/>
  <c r="K2995" i="3"/>
  <c r="K2991" i="3"/>
  <c r="K2987" i="3"/>
  <c r="K2983" i="3"/>
  <c r="K2979" i="3"/>
  <c r="K2975" i="3"/>
  <c r="K2971" i="3"/>
  <c r="K2967" i="3"/>
  <c r="K2963" i="3"/>
  <c r="K2959" i="3"/>
  <c r="K2955" i="3"/>
  <c r="K2951" i="3"/>
  <c r="K2947" i="3"/>
  <c r="K2943" i="3"/>
  <c r="K2939" i="3"/>
  <c r="K2935" i="3"/>
  <c r="K2931" i="3"/>
  <c r="K2927" i="3"/>
  <c r="K2923" i="3"/>
  <c r="K2919" i="3"/>
  <c r="K2915" i="3"/>
  <c r="K2911" i="3"/>
  <c r="K2907" i="3"/>
  <c r="K2903" i="3"/>
  <c r="K2899" i="3"/>
  <c r="K2895" i="3"/>
  <c r="K2891" i="3"/>
  <c r="K2887" i="3"/>
  <c r="K2883" i="3"/>
  <c r="K2879" i="3"/>
  <c r="K2875" i="3"/>
  <c r="K2871" i="3"/>
  <c r="K2867" i="3"/>
  <c r="K2863" i="3"/>
  <c r="K2859" i="3"/>
  <c r="K2855" i="3"/>
  <c r="K2851" i="3"/>
  <c r="K2847" i="3"/>
  <c r="K2843" i="3"/>
  <c r="K2839" i="3"/>
  <c r="K2835" i="3"/>
  <c r="K2831" i="3"/>
  <c r="K2827" i="3"/>
  <c r="K2823" i="3"/>
  <c r="K2819" i="3"/>
  <c r="K2815" i="3"/>
  <c r="K2811" i="3"/>
  <c r="K2807" i="3"/>
  <c r="K2803" i="3"/>
  <c r="K2799" i="3"/>
  <c r="K2795" i="3"/>
  <c r="K2791" i="3"/>
  <c r="K2787" i="3"/>
  <c r="K2783" i="3"/>
  <c r="K2779" i="3"/>
  <c r="K2775" i="3"/>
  <c r="K2771" i="3"/>
  <c r="K2767" i="3"/>
  <c r="K2763" i="3"/>
  <c r="K2759" i="3"/>
  <c r="K2755" i="3"/>
  <c r="K2751" i="3"/>
  <c r="K2747" i="3"/>
  <c r="K2743" i="3"/>
  <c r="K2739" i="3"/>
  <c r="K2735" i="3"/>
  <c r="K2731" i="3"/>
  <c r="K2727" i="3"/>
  <c r="K2723" i="3"/>
  <c r="K2719" i="3"/>
  <c r="K2715" i="3"/>
  <c r="K2711" i="3"/>
  <c r="K2707" i="3"/>
  <c r="K2703" i="3"/>
  <c r="K2699" i="3"/>
  <c r="K2695" i="3"/>
  <c r="K2691" i="3"/>
  <c r="K2687" i="3"/>
  <c r="K2683" i="3"/>
  <c r="K2679" i="3"/>
  <c r="K2675" i="3"/>
  <c r="K2671" i="3"/>
  <c r="K2667" i="3"/>
  <c r="K2663" i="3"/>
  <c r="K2659" i="3"/>
  <c r="K2655" i="3"/>
  <c r="K2651" i="3"/>
  <c r="K2647" i="3"/>
  <c r="K2643" i="3"/>
  <c r="K2639" i="3"/>
  <c r="K2635" i="3"/>
  <c r="K2631" i="3"/>
  <c r="K2627" i="3"/>
  <c r="K2623" i="3"/>
  <c r="K2619" i="3"/>
  <c r="K2615" i="3"/>
  <c r="K2611" i="3"/>
  <c r="K2607" i="3"/>
  <c r="K2603" i="3"/>
  <c r="K2599" i="3"/>
  <c r="K2595" i="3"/>
  <c r="K2591" i="3"/>
  <c r="K2587" i="3"/>
  <c r="K2583" i="3"/>
  <c r="K2579" i="3"/>
  <c r="K2575" i="3"/>
  <c r="K2571" i="3"/>
  <c r="K2567" i="3"/>
  <c r="K2563" i="3"/>
  <c r="K2559" i="3"/>
  <c r="K2555" i="3"/>
  <c r="K2551" i="3"/>
  <c r="K2547" i="3"/>
  <c r="K2543" i="3"/>
  <c r="K2539" i="3"/>
  <c r="K2535" i="3"/>
  <c r="K2531" i="3"/>
  <c r="K2527" i="3"/>
  <c r="K2523" i="3"/>
  <c r="K2519" i="3"/>
  <c r="K2515" i="3"/>
  <c r="K2511" i="3"/>
  <c r="K2507" i="3"/>
  <c r="K2503" i="3"/>
  <c r="K2499" i="3"/>
  <c r="K2495" i="3"/>
  <c r="K2491" i="3"/>
  <c r="K2487" i="3"/>
  <c r="K2483" i="3"/>
  <c r="K2479" i="3"/>
  <c r="K2475" i="3"/>
  <c r="K2471" i="3"/>
  <c r="K2467" i="3"/>
  <c r="K2463" i="3"/>
  <c r="K2459" i="3"/>
  <c r="K2455" i="3"/>
  <c r="K2451" i="3"/>
  <c r="K2447" i="3"/>
  <c r="K2443" i="3"/>
  <c r="K2439" i="3"/>
  <c r="K2435" i="3"/>
  <c r="K2431" i="3"/>
  <c r="K2427" i="3"/>
  <c r="K2423" i="3"/>
  <c r="K2419" i="3"/>
  <c r="K2415" i="3"/>
  <c r="K2411" i="3"/>
  <c r="K2407" i="3"/>
  <c r="K2403" i="3"/>
  <c r="K2399" i="3"/>
  <c r="K2395" i="3"/>
  <c r="K2391" i="3"/>
  <c r="K2387" i="3"/>
  <c r="K2383" i="3"/>
  <c r="K2379" i="3"/>
  <c r="K2375" i="3"/>
  <c r="K2371" i="3"/>
  <c r="K2367" i="3"/>
  <c r="K2363" i="3"/>
  <c r="K2359" i="3"/>
  <c r="K2355" i="3"/>
  <c r="K2351" i="3"/>
  <c r="K2347" i="3"/>
  <c r="K2343" i="3"/>
  <c r="K2339" i="3"/>
  <c r="K2335" i="3"/>
  <c r="K2331" i="3"/>
  <c r="K2327" i="3"/>
  <c r="K2323" i="3"/>
  <c r="K2319" i="3"/>
  <c r="K2315" i="3"/>
  <c r="K2311" i="3"/>
  <c r="K2307" i="3"/>
  <c r="K2303" i="3"/>
  <c r="K2299" i="3"/>
  <c r="K2295" i="3"/>
  <c r="K2291" i="3"/>
  <c r="K2287" i="3"/>
  <c r="K2283" i="3"/>
  <c r="K2279" i="3"/>
  <c r="K2275" i="3"/>
  <c r="K2271" i="3"/>
  <c r="K2267" i="3"/>
  <c r="K2263" i="3"/>
  <c r="K2259" i="3"/>
  <c r="K2255" i="3"/>
  <c r="K2251" i="3"/>
  <c r="K2247" i="3"/>
  <c r="K2243" i="3"/>
  <c r="K2239" i="3"/>
  <c r="K2235" i="3"/>
  <c r="K2231" i="3"/>
  <c r="K2227" i="3"/>
  <c r="K2223" i="3"/>
  <c r="K2219" i="3"/>
  <c r="K2215" i="3"/>
  <c r="K2211" i="3"/>
  <c r="K2207" i="3"/>
  <c r="K2203" i="3"/>
  <c r="K2199" i="3"/>
  <c r="K2195" i="3"/>
  <c r="K2191" i="3"/>
  <c r="K2187" i="3"/>
  <c r="K2183" i="3"/>
  <c r="K2179" i="3"/>
  <c r="K2175" i="3"/>
  <c r="K2171" i="3"/>
  <c r="K2167" i="3"/>
  <c r="K2163" i="3"/>
  <c r="K2159" i="3"/>
  <c r="K2155" i="3"/>
  <c r="K2151" i="3"/>
  <c r="K2147" i="3"/>
  <c r="K2143" i="3"/>
  <c r="K2139" i="3"/>
  <c r="K2135" i="3"/>
  <c r="K2131" i="3"/>
  <c r="K2127" i="3"/>
  <c r="K2123" i="3"/>
  <c r="K2119" i="3"/>
  <c r="K2115" i="3"/>
  <c r="K2111" i="3"/>
  <c r="K2107" i="3"/>
  <c r="K2103" i="3"/>
  <c r="K2099" i="3"/>
  <c r="K2095" i="3"/>
  <c r="K2091" i="3"/>
  <c r="K2087" i="3"/>
  <c r="K2083" i="3"/>
  <c r="K2079" i="3"/>
  <c r="K2075" i="3"/>
  <c r="K2071" i="3"/>
  <c r="K2067" i="3"/>
  <c r="K2063" i="3"/>
  <c r="K2059" i="3"/>
  <c r="K2055" i="3"/>
  <c r="K2051" i="3"/>
  <c r="K2047" i="3"/>
  <c r="K2043" i="3"/>
  <c r="K2039" i="3"/>
  <c r="K2035" i="3"/>
  <c r="K2031" i="3"/>
  <c r="K2027" i="3"/>
  <c r="K2023" i="3"/>
  <c r="K2019" i="3"/>
  <c r="K2015" i="3"/>
  <c r="K2011" i="3"/>
  <c r="K2007" i="3"/>
  <c r="K2003" i="3"/>
  <c r="K1999" i="3"/>
  <c r="K1995" i="3"/>
  <c r="K1991" i="3"/>
  <c r="K1987" i="3"/>
  <c r="K1983" i="3"/>
  <c r="K1979" i="3"/>
  <c r="K1975" i="3"/>
  <c r="K1971" i="3"/>
  <c r="K1967" i="3"/>
  <c r="K1963" i="3"/>
  <c r="K1959" i="3"/>
  <c r="K1955" i="3"/>
  <c r="K1951" i="3"/>
  <c r="K1947" i="3"/>
  <c r="K1943" i="3"/>
  <c r="K1939" i="3"/>
  <c r="K1935" i="3"/>
  <c r="K1931" i="3"/>
  <c r="K1927" i="3"/>
  <c r="K1923" i="3"/>
  <c r="K1919" i="3"/>
  <c r="K1915" i="3"/>
  <c r="K1911" i="3"/>
  <c r="K1907" i="3"/>
  <c r="K1903" i="3"/>
  <c r="K1899" i="3"/>
  <c r="K1895" i="3"/>
  <c r="K1891" i="3"/>
  <c r="K1887" i="3"/>
  <c r="K1883" i="3"/>
  <c r="K1879" i="3"/>
  <c r="K1875" i="3"/>
  <c r="K1871" i="3"/>
  <c r="K1867" i="3"/>
  <c r="K1863" i="3"/>
  <c r="K1859" i="3"/>
  <c r="K1855" i="3"/>
  <c r="K1851" i="3"/>
  <c r="K1847" i="3"/>
  <c r="K1843" i="3"/>
  <c r="K1839" i="3"/>
  <c r="K1835" i="3"/>
  <c r="K1831" i="3"/>
  <c r="K1827" i="3"/>
  <c r="K1823" i="3"/>
  <c r="K1819" i="3"/>
  <c r="K1815" i="3"/>
  <c r="K1811" i="3"/>
  <c r="K1807" i="3"/>
  <c r="K1803" i="3"/>
  <c r="K1799" i="3"/>
  <c r="K1795" i="3"/>
  <c r="K1791" i="3"/>
  <c r="K1787" i="3"/>
  <c r="K1783" i="3"/>
  <c r="K1779" i="3"/>
  <c r="K1775" i="3"/>
  <c r="K1771" i="3"/>
  <c r="K1767" i="3"/>
  <c r="K1763" i="3"/>
  <c r="K1759" i="3"/>
  <c r="K1755" i="3"/>
  <c r="K1751" i="3"/>
  <c r="K1747" i="3"/>
  <c r="K1743" i="3"/>
  <c r="K1739" i="3"/>
  <c r="K1735" i="3"/>
  <c r="K1731" i="3"/>
  <c r="K1727" i="3"/>
  <c r="K1723" i="3"/>
  <c r="K1719" i="3"/>
  <c r="K1715" i="3"/>
  <c r="K1711" i="3"/>
  <c r="K1707" i="3"/>
  <c r="K1703" i="3"/>
  <c r="K1699" i="3"/>
  <c r="K1695" i="3"/>
  <c r="K1691" i="3"/>
  <c r="K1687" i="3"/>
  <c r="K1683" i="3"/>
  <c r="K1679" i="3"/>
  <c r="K1675" i="3"/>
  <c r="K1671" i="3"/>
  <c r="K1667" i="3"/>
  <c r="K1663" i="3"/>
  <c r="K1659" i="3"/>
  <c r="K1655" i="3"/>
  <c r="K1651" i="3"/>
  <c r="K1647" i="3"/>
  <c r="K1643" i="3"/>
  <c r="K1639" i="3"/>
  <c r="K1635" i="3"/>
  <c r="K1631" i="3"/>
  <c r="K1627" i="3"/>
  <c r="K1623" i="3"/>
  <c r="K1619" i="3"/>
  <c r="K1615" i="3"/>
  <c r="K1611" i="3"/>
  <c r="K1607" i="3"/>
  <c r="K1603" i="3"/>
  <c r="K1599" i="3"/>
  <c r="K1595" i="3"/>
  <c r="K1591" i="3"/>
  <c r="K1587" i="3"/>
  <c r="K1583" i="3"/>
  <c r="K1579" i="3"/>
  <c r="K1575" i="3"/>
  <c r="K1571" i="3"/>
  <c r="K1567" i="3"/>
  <c r="K1563" i="3"/>
  <c r="K1559" i="3"/>
  <c r="K1555" i="3"/>
  <c r="K1551" i="3"/>
  <c r="K1547" i="3"/>
  <c r="K1543" i="3"/>
  <c r="K1539" i="3"/>
  <c r="K1535" i="3"/>
  <c r="K1531" i="3"/>
  <c r="K1527" i="3"/>
  <c r="K1523" i="3"/>
  <c r="K1519" i="3"/>
  <c r="K1515" i="3"/>
  <c r="K1511" i="3"/>
  <c r="K1507" i="3"/>
  <c r="K1503" i="3"/>
  <c r="K1499" i="3"/>
  <c r="K1495" i="3"/>
  <c r="K1491" i="3"/>
  <c r="K1487" i="3"/>
  <c r="K1483" i="3"/>
  <c r="K1479" i="3"/>
  <c r="K1475" i="3"/>
  <c r="K1471" i="3"/>
  <c r="K1467" i="3"/>
  <c r="K1463" i="3"/>
  <c r="K1459" i="3"/>
  <c r="K1455" i="3"/>
  <c r="K1451" i="3"/>
  <c r="K1447" i="3"/>
  <c r="K1443" i="3"/>
  <c r="K1439" i="3"/>
  <c r="K1435" i="3"/>
  <c r="K1431" i="3"/>
  <c r="K1427" i="3"/>
  <c r="K1423" i="3"/>
  <c r="K1419" i="3"/>
  <c r="K1415" i="3"/>
  <c r="K1411" i="3"/>
  <c r="K1407" i="3"/>
  <c r="K1403" i="3"/>
  <c r="K1399" i="3"/>
  <c r="K1395" i="3"/>
  <c r="K1391" i="3"/>
  <c r="K1387" i="3"/>
  <c r="K1383" i="3"/>
  <c r="K1379" i="3"/>
  <c r="K1375" i="3"/>
  <c r="K1371" i="3"/>
  <c r="K1367" i="3"/>
  <c r="K1363" i="3"/>
  <c r="K1359" i="3"/>
  <c r="K1355" i="3"/>
  <c r="K1351" i="3"/>
  <c r="K1347" i="3"/>
  <c r="K1343" i="3"/>
  <c r="K1339" i="3"/>
  <c r="K1335" i="3"/>
  <c r="K1331" i="3"/>
  <c r="K1327" i="3"/>
  <c r="K1323" i="3"/>
  <c r="K1319" i="3"/>
  <c r="K1315" i="3"/>
  <c r="K1311" i="3"/>
  <c r="K1307" i="3"/>
  <c r="K1303" i="3"/>
  <c r="K1299" i="3"/>
  <c r="K1295" i="3"/>
  <c r="K1291" i="3"/>
  <c r="K1287" i="3"/>
  <c r="K1283" i="3"/>
  <c r="K1279" i="3"/>
  <c r="K1275" i="3"/>
  <c r="K1271" i="3"/>
  <c r="K1267" i="3"/>
  <c r="K1263" i="3"/>
  <c r="K1259" i="3"/>
  <c r="K1255" i="3"/>
  <c r="K1251" i="3"/>
  <c r="K1247" i="3"/>
  <c r="K1243" i="3"/>
  <c r="K1239" i="3"/>
  <c r="K1235" i="3"/>
  <c r="K1231" i="3"/>
  <c r="K1227" i="3"/>
  <c r="K1223" i="3"/>
  <c r="K1219" i="3"/>
  <c r="K1215" i="3"/>
  <c r="K1211" i="3"/>
  <c r="K1207" i="3"/>
  <c r="K1203" i="3"/>
  <c r="K1199" i="3"/>
  <c r="K1195" i="3"/>
  <c r="K1191" i="3"/>
  <c r="K1187" i="3"/>
  <c r="K1183" i="3"/>
  <c r="K1179" i="3"/>
  <c r="K1175" i="3"/>
  <c r="K1171" i="3"/>
  <c r="K1167" i="3"/>
  <c r="K1163" i="3"/>
  <c r="K1159" i="3"/>
  <c r="K1155" i="3"/>
  <c r="K1151" i="3"/>
  <c r="K1147" i="3"/>
  <c r="K1143" i="3"/>
  <c r="K1139" i="3"/>
  <c r="K1135" i="3"/>
  <c r="K1131" i="3"/>
  <c r="K1127" i="3"/>
  <c r="K1123" i="3"/>
  <c r="K1119" i="3"/>
  <c r="K1115" i="3"/>
  <c r="K1111" i="3"/>
  <c r="K1107" i="3"/>
  <c r="K1103" i="3"/>
  <c r="K1099" i="3"/>
  <c r="K1095" i="3"/>
  <c r="K1091" i="3"/>
  <c r="K1087" i="3"/>
  <c r="K1083" i="3"/>
  <c r="K1079" i="3"/>
  <c r="K1075" i="3"/>
  <c r="K1071" i="3"/>
  <c r="K1067" i="3"/>
  <c r="K1063" i="3"/>
  <c r="K1059" i="3"/>
  <c r="K1055" i="3"/>
  <c r="K1051" i="3"/>
  <c r="K1047" i="3"/>
  <c r="K1043" i="3"/>
  <c r="K1039" i="3"/>
  <c r="K1035" i="3"/>
  <c r="K1031" i="3"/>
  <c r="K1027" i="3"/>
  <c r="K1023" i="3"/>
  <c r="K1019" i="3"/>
  <c r="K1015" i="3"/>
  <c r="K1011" i="3"/>
  <c r="K1007" i="3"/>
  <c r="K1003" i="3"/>
  <c r="K999" i="3"/>
  <c r="K995" i="3"/>
  <c r="K991" i="3"/>
  <c r="K987" i="3"/>
  <c r="K983" i="3"/>
  <c r="K979" i="3"/>
  <c r="K975" i="3"/>
  <c r="K971" i="3"/>
  <c r="K967" i="3"/>
  <c r="K963" i="3"/>
  <c r="K959" i="3"/>
  <c r="K955" i="3"/>
  <c r="K951" i="3"/>
  <c r="K947" i="3"/>
  <c r="K943" i="3"/>
  <c r="K939" i="3"/>
  <c r="K935" i="3"/>
  <c r="K931" i="3"/>
  <c r="K927" i="3"/>
  <c r="K923" i="3"/>
  <c r="K919" i="3"/>
  <c r="K915" i="3"/>
  <c r="K911" i="3"/>
  <c r="K907" i="3"/>
  <c r="K903" i="3"/>
  <c r="K899" i="3"/>
  <c r="K895" i="3"/>
  <c r="K891" i="3"/>
  <c r="K887" i="3"/>
  <c r="K883" i="3"/>
  <c r="K879" i="3"/>
  <c r="K875" i="3"/>
  <c r="K871" i="3"/>
  <c r="K867" i="3"/>
  <c r="K863" i="3"/>
  <c r="K859" i="3"/>
  <c r="K855" i="3"/>
  <c r="K851" i="3"/>
  <c r="K847" i="3"/>
  <c r="K843" i="3"/>
  <c r="K839" i="3"/>
  <c r="K835" i="3"/>
  <c r="K831" i="3"/>
  <c r="K827" i="3"/>
  <c r="K823" i="3"/>
  <c r="K819" i="3"/>
  <c r="K815" i="3"/>
  <c r="K811" i="3"/>
  <c r="K807" i="3"/>
  <c r="K803" i="3"/>
  <c r="K799" i="3"/>
  <c r="K795" i="3"/>
  <c r="K791" i="3"/>
  <c r="K787" i="3"/>
  <c r="K783" i="3"/>
  <c r="K779" i="3"/>
  <c r="K775" i="3"/>
  <c r="K771" i="3"/>
  <c r="K767" i="3"/>
  <c r="K763" i="3"/>
  <c r="K759" i="3"/>
  <c r="K755" i="3"/>
  <c r="K751" i="3"/>
  <c r="K747" i="3"/>
  <c r="K743" i="3"/>
  <c r="K739" i="3"/>
  <c r="K735" i="3"/>
  <c r="K731" i="3"/>
  <c r="K727" i="3"/>
  <c r="K723" i="3"/>
  <c r="K719" i="3"/>
  <c r="K715" i="3"/>
  <c r="K711" i="3"/>
  <c r="K707" i="3"/>
  <c r="K703" i="3"/>
  <c r="K699" i="3"/>
  <c r="K695" i="3"/>
  <c r="K691" i="3"/>
  <c r="K687" i="3"/>
  <c r="K683" i="3"/>
  <c r="K679" i="3"/>
  <c r="K675" i="3"/>
  <c r="K671" i="3"/>
  <c r="K667" i="3"/>
  <c r="K663" i="3"/>
  <c r="K659" i="3"/>
  <c r="K655" i="3"/>
  <c r="K651" i="3"/>
  <c r="K647" i="3"/>
  <c r="K643" i="3"/>
  <c r="K639" i="3"/>
  <c r="K635" i="3"/>
  <c r="K631" i="3"/>
  <c r="K627" i="3"/>
  <c r="K623" i="3"/>
  <c r="K619" i="3"/>
  <c r="K615" i="3"/>
  <c r="K4050" i="3"/>
  <c r="K4046" i="3"/>
  <c r="K4042" i="3"/>
  <c r="K4040" i="3"/>
  <c r="K4036" i="3"/>
  <c r="K4032" i="3"/>
  <c r="K4028" i="3"/>
  <c r="K4024" i="3"/>
  <c r="K4020" i="3"/>
  <c r="K4016" i="3"/>
  <c r="K4012" i="3"/>
  <c r="K4008" i="3"/>
  <c r="K4004" i="3"/>
  <c r="K4000" i="3"/>
  <c r="K3996" i="3"/>
  <c r="K3992" i="3"/>
  <c r="K3988" i="3"/>
  <c r="K3984" i="3"/>
  <c r="K3980" i="3"/>
  <c r="K3976" i="3"/>
  <c r="K3972" i="3"/>
  <c r="K3968" i="3"/>
  <c r="K3964" i="3"/>
  <c r="K3960" i="3"/>
  <c r="K3956" i="3"/>
  <c r="K3952" i="3"/>
  <c r="K3948" i="3"/>
  <c r="K3944" i="3"/>
  <c r="K3940" i="3"/>
  <c r="K3936" i="3"/>
  <c r="K3932" i="3"/>
  <c r="K3928" i="3"/>
  <c r="K3924" i="3"/>
  <c r="K3920" i="3"/>
  <c r="K3916" i="3"/>
  <c r="K3912" i="3"/>
  <c r="K3908" i="3"/>
  <c r="K3904" i="3"/>
  <c r="K3900" i="3"/>
  <c r="K3896" i="3"/>
  <c r="K3892" i="3"/>
  <c r="K3888" i="3"/>
  <c r="K3884" i="3"/>
  <c r="K3880" i="3"/>
  <c r="K3876" i="3"/>
  <c r="K3872" i="3"/>
  <c r="K3868" i="3"/>
  <c r="K3864" i="3"/>
  <c r="K3860" i="3"/>
  <c r="K3856" i="3"/>
  <c r="K3852" i="3"/>
  <c r="K3848" i="3"/>
  <c r="K3844" i="3"/>
  <c r="K3840" i="3"/>
  <c r="K3836" i="3"/>
  <c r="K3832" i="3"/>
  <c r="K3828" i="3"/>
  <c r="K3824" i="3"/>
  <c r="K3820" i="3"/>
  <c r="K3816" i="3"/>
  <c r="K3812" i="3"/>
  <c r="K3808" i="3"/>
  <c r="K3804" i="3"/>
  <c r="K3800" i="3"/>
  <c r="K3796" i="3"/>
  <c r="K3792" i="3"/>
  <c r="K3788" i="3"/>
  <c r="K3784" i="3"/>
  <c r="K3780" i="3"/>
  <c r="K3776" i="3"/>
  <c r="K3772" i="3"/>
  <c r="K3768" i="3"/>
  <c r="K3764" i="3"/>
  <c r="K3760" i="3"/>
  <c r="K3756" i="3"/>
  <c r="K3752" i="3"/>
  <c r="K3748" i="3"/>
  <c r="K3744" i="3"/>
  <c r="K3740" i="3"/>
  <c r="K3736" i="3"/>
  <c r="K3732" i="3"/>
  <c r="K3728" i="3"/>
  <c r="K3724" i="3"/>
  <c r="K3720" i="3"/>
  <c r="K3716" i="3"/>
  <c r="K3712" i="3"/>
  <c r="K3708" i="3"/>
  <c r="K3704" i="3"/>
  <c r="K3700" i="3"/>
  <c r="K3696" i="3"/>
  <c r="K3692" i="3"/>
  <c r="K3688" i="3"/>
  <c r="K3684" i="3"/>
  <c r="K3680" i="3"/>
  <c r="K3676" i="3"/>
  <c r="K3672" i="3"/>
  <c r="K3668" i="3"/>
  <c r="K3664" i="3"/>
  <c r="K3660" i="3"/>
  <c r="K3656" i="3"/>
  <c r="K3652" i="3"/>
  <c r="K3648" i="3"/>
  <c r="K3644" i="3"/>
  <c r="K3640" i="3"/>
  <c r="K3636" i="3"/>
  <c r="K3632" i="3"/>
  <c r="K3628" i="3"/>
  <c r="K3624" i="3"/>
  <c r="K3620" i="3"/>
  <c r="K3616" i="3"/>
  <c r="K3612" i="3"/>
  <c r="K3608" i="3"/>
  <c r="K3604" i="3"/>
  <c r="K3600" i="3"/>
  <c r="K3596" i="3"/>
  <c r="K3592" i="3"/>
  <c r="K3588" i="3"/>
  <c r="K3584" i="3"/>
  <c r="K3580" i="3"/>
  <c r="K3576" i="3"/>
  <c r="K3572" i="3"/>
  <c r="K3568" i="3"/>
  <c r="K3564" i="3"/>
  <c r="K3560" i="3"/>
  <c r="K3556" i="3"/>
  <c r="K3552" i="3"/>
  <c r="K3548" i="3"/>
  <c r="K3544" i="3"/>
  <c r="K3540" i="3"/>
  <c r="K3536" i="3"/>
  <c r="K3532" i="3"/>
  <c r="K3528" i="3"/>
  <c r="K3524" i="3"/>
  <c r="K3520" i="3"/>
  <c r="K3516" i="3"/>
  <c r="K3512" i="3"/>
  <c r="K3508" i="3"/>
  <c r="K3504" i="3"/>
  <c r="K3500" i="3"/>
  <c r="K3496" i="3"/>
  <c r="K3492" i="3"/>
  <c r="K3488" i="3"/>
  <c r="K3484" i="3"/>
  <c r="K3480" i="3"/>
  <c r="K3476" i="3"/>
  <c r="K3472" i="3"/>
  <c r="K3468" i="3"/>
  <c r="K3464" i="3"/>
  <c r="K3460" i="3"/>
  <c r="K3456" i="3"/>
  <c r="K3452" i="3"/>
  <c r="K3448" i="3"/>
  <c r="K3444" i="3"/>
  <c r="K3440" i="3"/>
  <c r="K3436" i="3"/>
  <c r="K3432" i="3"/>
  <c r="K3428" i="3"/>
  <c r="K3424" i="3"/>
  <c r="K3420" i="3"/>
  <c r="K3416" i="3"/>
  <c r="K3412" i="3"/>
  <c r="K3408" i="3"/>
  <c r="K3404" i="3"/>
  <c r="K3400" i="3"/>
  <c r="K3396" i="3"/>
  <c r="K3392" i="3"/>
  <c r="K3388" i="3"/>
  <c r="K3384" i="3"/>
  <c r="K3380" i="3"/>
  <c r="K3376" i="3"/>
  <c r="K3372" i="3"/>
  <c r="K3368" i="3"/>
  <c r="K3364" i="3"/>
  <c r="K3360" i="3"/>
  <c r="K3356" i="3"/>
  <c r="K3352" i="3"/>
  <c r="K3348" i="3"/>
  <c r="K3344" i="3"/>
  <c r="K3340" i="3"/>
  <c r="K3336" i="3"/>
  <c r="K3332" i="3"/>
  <c r="K3328" i="3"/>
  <c r="K3324" i="3"/>
  <c r="K3320" i="3"/>
  <c r="K3316" i="3"/>
  <c r="K3312" i="3"/>
  <c r="K3308" i="3"/>
  <c r="K3304" i="3"/>
  <c r="K3300" i="3"/>
  <c r="K3296" i="3"/>
  <c r="K3292" i="3"/>
  <c r="K3288" i="3"/>
  <c r="K3284" i="3"/>
  <c r="K3280" i="3"/>
  <c r="K3276" i="3"/>
  <c r="K3272" i="3"/>
  <c r="K3268" i="3"/>
  <c r="K3264" i="3"/>
  <c r="K3260" i="3"/>
  <c r="K3256" i="3"/>
  <c r="K3252" i="3"/>
  <c r="K3248" i="3"/>
  <c r="K3244" i="3"/>
  <c r="K3240" i="3"/>
  <c r="K3236" i="3"/>
  <c r="K3232" i="3"/>
  <c r="K3228" i="3"/>
  <c r="K3224" i="3"/>
  <c r="K3220" i="3"/>
  <c r="K3216" i="3"/>
  <c r="K3212" i="3"/>
  <c r="K3208" i="3"/>
  <c r="K3204" i="3"/>
  <c r="K3200" i="3"/>
  <c r="K3196" i="3"/>
  <c r="K3192" i="3"/>
  <c r="K3188" i="3"/>
  <c r="K3184" i="3"/>
  <c r="K3180" i="3"/>
  <c r="K3176" i="3"/>
  <c r="K3172" i="3"/>
  <c r="K3168" i="3"/>
  <c r="K3164" i="3"/>
  <c r="K3160" i="3"/>
  <c r="K3156" i="3"/>
  <c r="K3152" i="3"/>
  <c r="K3148" i="3"/>
  <c r="K3144" i="3"/>
  <c r="K3140" i="3"/>
  <c r="K3136" i="3"/>
  <c r="K3132" i="3"/>
  <c r="K3128" i="3"/>
  <c r="K3124" i="3"/>
  <c r="K3120" i="3"/>
  <c r="K3116" i="3"/>
  <c r="K3112" i="3"/>
  <c r="K3108" i="3"/>
  <c r="K3104" i="3"/>
  <c r="K3100" i="3"/>
  <c r="K3096" i="3"/>
  <c r="K3092" i="3"/>
  <c r="K3088" i="3"/>
  <c r="K3084" i="3"/>
  <c r="K3080" i="3"/>
  <c r="K3076" i="3"/>
  <c r="K3072" i="3"/>
  <c r="K3068" i="3"/>
  <c r="K3064" i="3"/>
  <c r="K3060" i="3"/>
  <c r="K3056" i="3"/>
  <c r="K3052" i="3"/>
  <c r="K3048" i="3"/>
  <c r="K3044" i="3"/>
  <c r="K3040" i="3"/>
  <c r="K3036" i="3"/>
  <c r="K3032" i="3"/>
  <c r="K3028" i="3"/>
  <c r="K3024" i="3"/>
  <c r="K3020" i="3"/>
  <c r="K3016" i="3"/>
  <c r="K3012" i="3"/>
  <c r="K3008" i="3"/>
  <c r="K3004" i="3"/>
  <c r="K3000" i="3"/>
  <c r="K2996" i="3"/>
  <c r="K2992" i="3"/>
  <c r="K2988" i="3"/>
  <c r="K2984" i="3"/>
  <c r="K2980" i="3"/>
  <c r="K2976" i="3"/>
  <c r="K2972" i="3"/>
  <c r="K2968" i="3"/>
  <c r="K2964" i="3"/>
  <c r="K2960" i="3"/>
  <c r="K2956" i="3"/>
  <c r="K2952" i="3"/>
  <c r="K2948" i="3"/>
  <c r="K2944" i="3"/>
  <c r="K2940" i="3"/>
  <c r="K2936" i="3"/>
  <c r="K2932" i="3"/>
  <c r="K2928" i="3"/>
  <c r="K2924" i="3"/>
  <c r="K2920" i="3"/>
  <c r="K2916" i="3"/>
  <c r="K2912" i="3"/>
  <c r="K2908" i="3"/>
  <c r="K2904" i="3"/>
  <c r="K2900" i="3"/>
  <c r="K2896" i="3"/>
  <c r="K2892" i="3"/>
  <c r="K2888" i="3"/>
  <c r="K2884" i="3"/>
  <c r="K2880" i="3"/>
  <c r="K2876" i="3"/>
  <c r="K2872" i="3"/>
  <c r="K2868" i="3"/>
  <c r="K2864" i="3"/>
  <c r="K2860" i="3"/>
  <c r="K2856" i="3"/>
  <c r="K2852" i="3"/>
  <c r="K2848" i="3"/>
  <c r="K2844" i="3"/>
  <c r="K2840" i="3"/>
  <c r="K2836" i="3"/>
  <c r="K2832" i="3"/>
  <c r="K2828" i="3"/>
  <c r="K2824" i="3"/>
  <c r="K2820" i="3"/>
  <c r="K2816" i="3"/>
  <c r="K2812" i="3"/>
  <c r="K2808" i="3"/>
  <c r="K2804" i="3"/>
  <c r="K2800" i="3"/>
  <c r="K2796" i="3"/>
  <c r="K2792" i="3"/>
  <c r="K2788" i="3"/>
  <c r="K2784" i="3"/>
  <c r="K2780" i="3"/>
  <c r="K2776" i="3"/>
  <c r="K2772" i="3"/>
  <c r="K2768" i="3"/>
  <c r="K2764" i="3"/>
  <c r="K2760" i="3"/>
  <c r="K2756" i="3"/>
  <c r="K2752" i="3"/>
  <c r="K2748" i="3"/>
  <c r="K2744" i="3"/>
  <c r="K2740" i="3"/>
  <c r="K2736" i="3"/>
  <c r="K2732" i="3"/>
  <c r="K2728" i="3"/>
  <c r="K2724" i="3"/>
  <c r="K2720" i="3"/>
  <c r="K2716" i="3"/>
  <c r="K2712" i="3"/>
  <c r="K2708" i="3"/>
  <c r="K2704" i="3"/>
  <c r="K2700" i="3"/>
  <c r="K2696" i="3"/>
  <c r="K2692" i="3"/>
  <c r="K2688" i="3"/>
  <c r="K2684" i="3"/>
  <c r="K2680" i="3"/>
  <c r="K2676" i="3"/>
  <c r="K2672" i="3"/>
  <c r="K2668" i="3"/>
  <c r="K2664" i="3"/>
  <c r="K2660" i="3"/>
  <c r="K2656" i="3"/>
  <c r="K2652" i="3"/>
  <c r="K2648" i="3"/>
  <c r="K2644" i="3"/>
  <c r="K2640" i="3"/>
  <c r="K2636" i="3"/>
  <c r="K2632" i="3"/>
  <c r="K2628" i="3"/>
  <c r="K2624" i="3"/>
  <c r="K2620" i="3"/>
  <c r="K2616" i="3"/>
  <c r="K2612" i="3"/>
  <c r="K2608" i="3"/>
  <c r="K2604" i="3"/>
  <c r="K2600" i="3"/>
  <c r="K2596" i="3"/>
  <c r="K2592" i="3"/>
  <c r="K2588" i="3"/>
  <c r="K2584" i="3"/>
  <c r="K2580" i="3"/>
  <c r="K2576" i="3"/>
  <c r="K2572" i="3"/>
  <c r="K2568" i="3"/>
  <c r="K2564" i="3"/>
  <c r="K2560" i="3"/>
  <c r="K2556" i="3"/>
  <c r="K2552" i="3"/>
  <c r="K2548" i="3"/>
  <c r="K2544" i="3"/>
  <c r="K2540" i="3"/>
  <c r="K2536" i="3"/>
  <c r="K2532" i="3"/>
  <c r="K2528" i="3"/>
  <c r="K2524" i="3"/>
  <c r="K2520" i="3"/>
  <c r="K2516" i="3"/>
  <c r="K2512" i="3"/>
  <c r="K2508" i="3"/>
  <c r="K2504" i="3"/>
  <c r="K2500" i="3"/>
  <c r="K2496" i="3"/>
  <c r="K2492" i="3"/>
  <c r="K2488" i="3"/>
  <c r="K2484" i="3"/>
  <c r="K2480" i="3"/>
  <c r="K2476" i="3"/>
  <c r="K2472" i="3"/>
  <c r="K2468" i="3"/>
  <c r="K2464" i="3"/>
  <c r="K2460" i="3"/>
  <c r="K2456" i="3"/>
  <c r="K2452" i="3"/>
  <c r="K2448" i="3"/>
  <c r="K2444" i="3"/>
  <c r="K2440" i="3"/>
  <c r="K2436" i="3"/>
  <c r="K2432" i="3"/>
  <c r="K2428" i="3"/>
  <c r="K2424" i="3"/>
  <c r="K2420" i="3"/>
  <c r="K2416" i="3"/>
  <c r="K2412" i="3"/>
  <c r="K2408" i="3"/>
  <c r="K2404" i="3"/>
  <c r="K2400" i="3"/>
  <c r="K2396" i="3"/>
  <c r="K2392" i="3"/>
  <c r="K2388" i="3"/>
  <c r="K2384" i="3"/>
  <c r="K2380" i="3"/>
  <c r="K2376" i="3"/>
  <c r="K2372" i="3"/>
  <c r="K2368" i="3"/>
  <c r="K2364" i="3"/>
  <c r="K2360" i="3"/>
  <c r="K2356" i="3"/>
  <c r="K2352" i="3"/>
  <c r="K2348" i="3"/>
  <c r="K2344" i="3"/>
  <c r="K2340" i="3"/>
  <c r="K2336" i="3"/>
  <c r="K2332" i="3"/>
  <c r="K2328" i="3"/>
  <c r="K2324" i="3"/>
  <c r="K2320" i="3"/>
  <c r="K2316" i="3"/>
  <c r="K2312" i="3"/>
  <c r="K2308" i="3"/>
  <c r="K2304" i="3"/>
  <c r="K2300" i="3"/>
  <c r="K2296" i="3"/>
  <c r="K2292" i="3"/>
  <c r="K2288" i="3"/>
  <c r="K2284" i="3"/>
  <c r="K2280" i="3"/>
  <c r="K2276" i="3"/>
  <c r="K2272" i="3"/>
  <c r="K2268" i="3"/>
  <c r="K2264" i="3"/>
  <c r="K2260" i="3"/>
  <c r="K2256" i="3"/>
  <c r="K2252" i="3"/>
  <c r="K2248" i="3"/>
  <c r="K2244" i="3"/>
  <c r="K2240" i="3"/>
  <c r="K2236" i="3"/>
  <c r="K2232" i="3"/>
  <c r="K2228" i="3"/>
  <c r="K2224" i="3"/>
  <c r="K2220" i="3"/>
  <c r="K2216" i="3"/>
  <c r="K2212" i="3"/>
  <c r="K2208" i="3"/>
  <c r="K2204" i="3"/>
  <c r="K2200" i="3"/>
  <c r="K2196" i="3"/>
  <c r="K2192" i="3"/>
  <c r="K2188" i="3"/>
  <c r="K2184" i="3"/>
  <c r="K2180" i="3"/>
  <c r="K2176" i="3"/>
  <c r="K2172" i="3"/>
  <c r="K2168" i="3"/>
  <c r="K2164" i="3"/>
  <c r="K2160" i="3"/>
  <c r="K2156" i="3"/>
  <c r="K2152" i="3"/>
  <c r="K2148" i="3"/>
  <c r="K2144" i="3"/>
  <c r="K2140" i="3"/>
  <c r="K2136" i="3"/>
  <c r="K2132" i="3"/>
  <c r="K2128" i="3"/>
  <c r="K2124" i="3"/>
  <c r="K2120" i="3"/>
  <c r="K2116" i="3"/>
  <c r="K2112" i="3"/>
  <c r="K2108" i="3"/>
  <c r="K2104" i="3"/>
  <c r="K2100" i="3"/>
  <c r="K2096" i="3"/>
  <c r="K2092" i="3"/>
  <c r="K2088" i="3"/>
  <c r="K2084" i="3"/>
  <c r="K2080" i="3"/>
  <c r="K2076" i="3"/>
  <c r="K2072" i="3"/>
  <c r="K2068" i="3"/>
  <c r="K2064" i="3"/>
  <c r="K2060" i="3"/>
  <c r="K2056" i="3"/>
  <c r="K2052" i="3"/>
  <c r="K2048" i="3"/>
  <c r="K2044" i="3"/>
  <c r="K2040" i="3"/>
  <c r="K2036" i="3"/>
  <c r="K2032" i="3"/>
  <c r="K2028" i="3"/>
  <c r="K2024" i="3"/>
  <c r="K2020" i="3"/>
  <c r="K2016" i="3"/>
  <c r="K2012" i="3"/>
  <c r="K2008" i="3"/>
  <c r="K2004" i="3"/>
  <c r="K2000" i="3"/>
  <c r="K1996" i="3"/>
  <c r="K1992" i="3"/>
  <c r="K1988" i="3"/>
  <c r="K1984" i="3"/>
  <c r="K1980" i="3"/>
  <c r="K1976" i="3"/>
  <c r="K1972" i="3"/>
  <c r="K1968" i="3"/>
  <c r="K1964" i="3"/>
  <c r="K1960" i="3"/>
  <c r="K1956" i="3"/>
  <c r="K1952" i="3"/>
  <c r="K1948" i="3"/>
  <c r="K1944" i="3"/>
  <c r="K1940" i="3"/>
  <c r="K1936" i="3"/>
  <c r="K1932" i="3"/>
  <c r="K1928" i="3"/>
  <c r="K1924" i="3"/>
  <c r="K1920" i="3"/>
  <c r="K1916" i="3"/>
  <c r="K1912" i="3"/>
  <c r="K1908" i="3"/>
  <c r="K1904" i="3"/>
  <c r="K1900" i="3"/>
  <c r="K1896" i="3"/>
  <c r="K1892" i="3"/>
  <c r="K1888" i="3"/>
  <c r="K1884" i="3"/>
  <c r="K1880" i="3"/>
  <c r="K1876" i="3"/>
  <c r="K1872" i="3"/>
  <c r="K1868" i="3"/>
  <c r="K1864" i="3"/>
  <c r="K1860" i="3"/>
  <c r="K1856" i="3"/>
  <c r="K1852" i="3"/>
  <c r="K1848" i="3"/>
  <c r="K1844" i="3"/>
  <c r="K1840" i="3"/>
  <c r="K1836" i="3"/>
  <c r="K1832" i="3"/>
  <c r="K1828" i="3"/>
  <c r="K1824" i="3"/>
  <c r="K1820" i="3"/>
  <c r="K1816" i="3"/>
  <c r="K1812" i="3"/>
  <c r="K1808" i="3"/>
  <c r="K1804" i="3"/>
  <c r="K1800" i="3"/>
  <c r="K1796" i="3"/>
  <c r="K1792" i="3"/>
  <c r="K1788" i="3"/>
  <c r="K1784" i="3"/>
  <c r="K1780" i="3"/>
  <c r="K1776" i="3"/>
  <c r="K1772" i="3"/>
  <c r="K1768" i="3"/>
  <c r="K1764" i="3"/>
  <c r="K1760" i="3"/>
  <c r="K1756" i="3"/>
  <c r="K1752" i="3"/>
  <c r="K1748" i="3"/>
  <c r="K1744" i="3"/>
  <c r="K1740" i="3"/>
  <c r="K1736" i="3"/>
  <c r="K1732" i="3"/>
  <c r="K1728" i="3"/>
  <c r="K1724" i="3"/>
  <c r="K1720" i="3"/>
  <c r="K1716" i="3"/>
  <c r="K1712" i="3"/>
  <c r="K1708" i="3"/>
  <c r="K1704" i="3"/>
  <c r="K1700" i="3"/>
  <c r="K1696" i="3"/>
  <c r="K1692" i="3"/>
  <c r="K1688" i="3"/>
  <c r="K1684" i="3"/>
  <c r="K1680" i="3"/>
  <c r="K1676" i="3"/>
  <c r="K1672" i="3"/>
  <c r="K1668" i="3"/>
  <c r="K1664" i="3"/>
  <c r="K1660" i="3"/>
  <c r="K1656" i="3"/>
  <c r="K1652" i="3"/>
  <c r="K1648" i="3"/>
  <c r="K1644" i="3"/>
  <c r="K1640" i="3"/>
  <c r="K1636" i="3"/>
  <c r="K1632" i="3"/>
  <c r="K1628" i="3"/>
  <c r="K1624" i="3"/>
  <c r="K1620" i="3"/>
  <c r="K1616" i="3"/>
  <c r="K1612" i="3"/>
  <c r="K1608" i="3"/>
  <c r="K1604" i="3"/>
  <c r="K1600" i="3"/>
  <c r="K1596" i="3"/>
  <c r="K1592" i="3"/>
  <c r="K1588" i="3"/>
  <c r="K1584" i="3"/>
  <c r="K1580" i="3"/>
  <c r="K1576" i="3"/>
  <c r="K1572" i="3"/>
  <c r="K1568" i="3"/>
  <c r="K1564" i="3"/>
  <c r="K1560" i="3"/>
  <c r="K1556" i="3"/>
  <c r="K1552" i="3"/>
  <c r="K1548" i="3"/>
  <c r="K1544" i="3"/>
  <c r="K1540" i="3"/>
  <c r="K1536" i="3"/>
  <c r="K1532" i="3"/>
  <c r="K1528" i="3"/>
  <c r="K1524" i="3"/>
  <c r="K1520" i="3"/>
  <c r="K1516" i="3"/>
  <c r="K1512" i="3"/>
  <c r="K1508" i="3"/>
  <c r="K1504" i="3"/>
  <c r="K1500" i="3"/>
  <c r="K1496" i="3"/>
  <c r="K1492" i="3"/>
  <c r="K1488" i="3"/>
  <c r="K1484" i="3"/>
  <c r="K1480" i="3"/>
  <c r="K1476" i="3"/>
  <c r="K1472" i="3"/>
  <c r="K1468" i="3"/>
  <c r="K1464" i="3"/>
  <c r="K1460" i="3"/>
  <c r="K1456" i="3"/>
  <c r="K1452" i="3"/>
  <c r="K1448" i="3"/>
  <c r="K1444" i="3"/>
  <c r="K1440" i="3"/>
  <c r="K1436" i="3"/>
  <c r="K1432" i="3"/>
  <c r="K1428" i="3"/>
  <c r="K1424" i="3"/>
  <c r="K1420" i="3"/>
  <c r="K1416" i="3"/>
  <c r="K1412" i="3"/>
  <c r="K1408" i="3"/>
  <c r="K1404" i="3"/>
  <c r="K1400" i="3"/>
  <c r="K1396" i="3"/>
  <c r="K1392" i="3"/>
  <c r="K1388" i="3"/>
  <c r="K1384" i="3"/>
  <c r="K1380" i="3"/>
  <c r="K1376" i="3"/>
  <c r="K1372" i="3"/>
  <c r="K1368" i="3"/>
  <c r="K1364" i="3"/>
  <c r="K1360" i="3"/>
  <c r="K1356" i="3"/>
  <c r="K1352" i="3"/>
  <c r="K1348" i="3"/>
  <c r="K1344" i="3"/>
  <c r="K1340" i="3"/>
  <c r="K1336" i="3"/>
  <c r="K1332" i="3"/>
  <c r="K1328" i="3"/>
  <c r="K1324" i="3"/>
  <c r="K1320" i="3"/>
  <c r="K1316" i="3"/>
  <c r="K1312" i="3"/>
  <c r="K1308" i="3"/>
  <c r="K1304" i="3"/>
  <c r="K1300" i="3"/>
  <c r="K1296" i="3"/>
  <c r="K1292" i="3"/>
  <c r="K1288" i="3"/>
  <c r="K1284" i="3"/>
  <c r="K1280" i="3"/>
  <c r="K1276" i="3"/>
  <c r="K1272" i="3"/>
  <c r="K1268" i="3"/>
  <c r="K1264" i="3"/>
  <c r="K1260" i="3"/>
  <c r="K1256" i="3"/>
  <c r="K1252" i="3"/>
  <c r="K1248" i="3"/>
  <c r="K1244" i="3"/>
  <c r="K1240" i="3"/>
  <c r="K1236" i="3"/>
  <c r="K1232" i="3"/>
  <c r="K1228" i="3"/>
  <c r="K1224" i="3"/>
  <c r="K1220" i="3"/>
  <c r="K1216" i="3"/>
  <c r="K1212" i="3"/>
  <c r="K1208" i="3"/>
  <c r="K1204" i="3"/>
  <c r="K1200" i="3"/>
  <c r="K1196" i="3"/>
  <c r="K1192" i="3"/>
  <c r="K1188" i="3"/>
  <c r="K1184" i="3"/>
  <c r="K1180" i="3"/>
  <c r="K1176" i="3"/>
  <c r="K1172" i="3"/>
  <c r="K1168" i="3"/>
  <c r="K1164" i="3"/>
  <c r="K1160" i="3"/>
  <c r="K1156" i="3"/>
  <c r="K1152" i="3"/>
  <c r="K1148" i="3"/>
  <c r="K1144" i="3"/>
  <c r="K1140" i="3"/>
  <c r="K1136" i="3"/>
  <c r="K1132" i="3"/>
  <c r="K1128" i="3"/>
  <c r="K1124" i="3"/>
  <c r="K1120" i="3"/>
  <c r="K1116" i="3"/>
  <c r="K1112" i="3"/>
  <c r="K1108" i="3"/>
  <c r="K1104" i="3"/>
  <c r="K1100" i="3"/>
  <c r="K1096" i="3"/>
  <c r="K1092" i="3"/>
  <c r="K1088" i="3"/>
  <c r="K1084" i="3"/>
  <c r="K1080" i="3"/>
  <c r="K1076" i="3"/>
  <c r="K1072" i="3"/>
  <c r="K1068" i="3"/>
  <c r="K1064" i="3"/>
  <c r="K1060" i="3"/>
  <c r="K1056" i="3"/>
  <c r="K1052" i="3"/>
  <c r="K1048" i="3"/>
  <c r="K1044" i="3"/>
  <c r="K1040" i="3"/>
  <c r="K1036" i="3"/>
  <c r="K1032" i="3"/>
  <c r="K1028" i="3"/>
  <c r="K1024" i="3"/>
  <c r="K1020" i="3"/>
  <c r="K1016" i="3"/>
  <c r="K1012" i="3"/>
  <c r="K1008" i="3"/>
  <c r="K1004" i="3"/>
  <c r="K1000" i="3"/>
  <c r="K996" i="3"/>
  <c r="K992" i="3"/>
  <c r="K241" i="3"/>
  <c r="K253" i="3"/>
  <c r="K257" i="3"/>
  <c r="K261" i="3"/>
  <c r="K273" i="3"/>
  <c r="K277" i="3"/>
  <c r="K285" i="3"/>
  <c r="K289" i="3"/>
  <c r="K293" i="3"/>
  <c r="K301" i="3"/>
  <c r="K309" i="3"/>
  <c r="K317" i="3"/>
  <c r="K325" i="3"/>
  <c r="K333" i="3"/>
  <c r="K341" i="3"/>
  <c r="K345" i="3"/>
  <c r="K353" i="3"/>
  <c r="N360" i="3"/>
  <c r="K361" i="3"/>
  <c r="N368" i="3"/>
  <c r="K369" i="3"/>
  <c r="N376" i="3"/>
  <c r="K385" i="3"/>
  <c r="K393" i="3"/>
  <c r="N396" i="3"/>
  <c r="K397" i="3"/>
  <c r="N400" i="3"/>
  <c r="N404" i="3"/>
  <c r="K405" i="3"/>
  <c r="K417" i="3"/>
  <c r="N428" i="3"/>
  <c r="K429" i="3"/>
  <c r="N436" i="3"/>
  <c r="K437" i="3"/>
  <c r="N444" i="3"/>
  <c r="K445" i="3"/>
  <c r="K453" i="3"/>
  <c r="N464" i="3"/>
  <c r="K465" i="3"/>
  <c r="N472" i="3"/>
  <c r="K473" i="3"/>
  <c r="N476" i="3"/>
  <c r="K477" i="3"/>
  <c r="K485" i="3"/>
  <c r="N492" i="3"/>
  <c r="K493" i="3"/>
  <c r="N508" i="3"/>
  <c r="K509" i="3"/>
  <c r="N520" i="3"/>
  <c r="K521" i="3"/>
  <c r="N532" i="3"/>
  <c r="K533" i="3"/>
  <c r="N540" i="3"/>
  <c r="K541" i="3"/>
  <c r="N544" i="3"/>
  <c r="K545" i="3"/>
  <c r="K553" i="3"/>
  <c r="N564" i="3"/>
  <c r="K565" i="3"/>
  <c r="N572" i="3"/>
  <c r="K573" i="3"/>
  <c r="N576" i="3"/>
  <c r="K577" i="3"/>
  <c r="N584" i="3"/>
  <c r="K585" i="3"/>
  <c r="N604" i="3"/>
  <c r="K605" i="3"/>
  <c r="K614" i="3"/>
  <c r="K620" i="3"/>
  <c r="K630" i="3"/>
  <c r="K636" i="3"/>
  <c r="K646" i="3"/>
  <c r="K649" i="3"/>
  <c r="K665" i="3"/>
  <c r="K681" i="3"/>
  <c r="K684" i="3"/>
  <c r="K694" i="3"/>
  <c r="K713" i="3"/>
  <c r="K716" i="3"/>
  <c r="K726" i="3"/>
  <c r="K742" i="3"/>
  <c r="K761" i="3"/>
  <c r="K777" i="3"/>
  <c r="K793" i="3"/>
  <c r="K796" i="3"/>
  <c r="K806" i="3"/>
  <c r="K822" i="3"/>
  <c r="K838" i="3"/>
  <c r="K844" i="3"/>
  <c r="K857" i="3"/>
  <c r="K873" i="3"/>
  <c r="K876" i="3"/>
  <c r="K886" i="3"/>
  <c r="K905" i="3"/>
  <c r="K908" i="3"/>
  <c r="K918" i="3"/>
  <c r="K924" i="3"/>
  <c r="K934" i="3"/>
  <c r="K950" i="3"/>
  <c r="K985" i="3"/>
  <c r="K1018" i="3"/>
  <c r="K1042" i="3"/>
  <c r="K1050" i="3"/>
  <c r="K1058" i="3"/>
  <c r="K1074" i="3"/>
  <c r="K1098" i="3"/>
  <c r="K1122" i="3"/>
  <c r="K1130" i="3"/>
  <c r="K1194" i="3"/>
  <c r="K1218" i="3"/>
  <c r="K1282" i="3"/>
  <c r="K1290" i="3"/>
  <c r="K1322" i="3"/>
  <c r="K1386" i="3"/>
  <c r="K1410" i="3"/>
  <c r="K1418" i="3"/>
  <c r="K1426" i="3"/>
  <c r="K1434" i="3"/>
  <c r="K1450" i="3"/>
  <c r="K1474" i="3"/>
  <c r="K1482" i="3"/>
  <c r="K1522" i="3"/>
  <c r="K1530" i="3"/>
  <c r="K1578" i="3"/>
  <c r="K1602" i="3"/>
  <c r="K1610" i="3"/>
  <c r="K1618" i="3"/>
  <c r="K1626" i="3"/>
  <c r="K1634" i="3"/>
  <c r="K1642" i="3"/>
  <c r="K1650" i="3"/>
  <c r="K1690" i="3"/>
  <c r="K1770" i="3"/>
  <c r="K1786" i="3"/>
  <c r="K1794" i="3"/>
  <c r="K1802" i="3"/>
  <c r="K1834" i="3"/>
  <c r="K1842" i="3"/>
  <c r="K1850" i="3"/>
  <c r="K1890" i="3"/>
  <c r="K1898" i="3"/>
  <c r="K1914" i="3"/>
  <c r="K1922" i="3"/>
  <c r="K1954" i="3"/>
  <c r="K1962" i="3"/>
  <c r="K1986" i="3"/>
  <c r="K1994" i="3"/>
  <c r="K2034" i="3"/>
  <c r="K2042" i="3"/>
  <c r="K2090" i="3"/>
  <c r="K2098" i="3"/>
  <c r="K2106" i="3"/>
  <c r="K2122" i="3"/>
  <c r="K2146" i="3"/>
  <c r="K2170" i="3"/>
  <c r="K2178" i="3"/>
  <c r="K2202" i="3"/>
  <c r="K2226" i="3"/>
  <c r="K2250" i="3"/>
  <c r="K2258" i="3"/>
  <c r="K2266" i="3"/>
  <c r="K2274" i="3"/>
  <c r="K2290" i="3"/>
  <c r="K2314" i="3"/>
  <c r="K2322" i="3"/>
  <c r="K2330" i="3"/>
  <c r="K2338" i="3"/>
  <c r="K2354" i="3"/>
  <c r="K3458" i="3"/>
  <c r="K3466" i="3"/>
  <c r="K3482" i="3"/>
  <c r="K3554" i="3"/>
  <c r="K3562" i="3"/>
  <c r="K3586" i="3"/>
  <c r="K3610" i="3"/>
  <c r="K3650" i="3"/>
  <c r="K3666" i="3"/>
  <c r="K3674" i="3"/>
  <c r="K3682" i="3"/>
  <c r="K3690" i="3"/>
  <c r="K3746" i="3"/>
  <c r="K3754" i="3"/>
  <c r="K3778" i="3"/>
  <c r="K3786" i="3"/>
  <c r="K3818" i="3"/>
  <c r="K3826" i="3"/>
  <c r="K3834" i="3"/>
  <c r="K3842" i="3"/>
  <c r="K3866" i="3"/>
  <c r="K3874" i="3"/>
  <c r="K3882" i="3"/>
  <c r="K3890" i="3"/>
  <c r="K3930" i="3"/>
  <c r="K3938" i="3"/>
  <c r="K3946" i="3"/>
  <c r="K3954" i="3"/>
  <c r="K3962" i="3"/>
  <c r="K3986" i="3"/>
  <c r="K4026" i="3"/>
  <c r="K57" i="4"/>
  <c r="L57" i="4"/>
  <c r="K67" i="4"/>
  <c r="H71" i="4"/>
  <c r="L71" i="4"/>
  <c r="K71" i="4"/>
  <c r="M71" i="4" s="1"/>
  <c r="H87" i="4"/>
  <c r="L87" i="4"/>
  <c r="K87" i="4"/>
  <c r="K119" i="4"/>
  <c r="L167" i="4"/>
  <c r="M186" i="4"/>
  <c r="N290" i="4"/>
  <c r="L367" i="4"/>
  <c r="M367" i="4"/>
  <c r="H367" i="4"/>
  <c r="N367" i="4"/>
  <c r="K367" i="4"/>
  <c r="L611" i="4"/>
  <c r="M611" i="4"/>
  <c r="H611" i="4"/>
  <c r="N611" i="4"/>
  <c r="K611" i="4"/>
  <c r="K14" i="3"/>
  <c r="K15" i="3"/>
  <c r="K17" i="3"/>
  <c r="K19" i="3"/>
  <c r="K22" i="3"/>
  <c r="K23" i="3"/>
  <c r="K25" i="3"/>
  <c r="K26" i="3"/>
  <c r="K28" i="3"/>
  <c r="K29" i="3"/>
  <c r="K32" i="3"/>
  <c r="K34" i="3"/>
  <c r="K35" i="3"/>
  <c r="K38" i="3"/>
  <c r="K39" i="3"/>
  <c r="K41" i="3"/>
  <c r="K42" i="3"/>
  <c r="K44" i="3"/>
  <c r="K45" i="3"/>
  <c r="K49" i="3"/>
  <c r="K52" i="3"/>
  <c r="K55" i="3"/>
  <c r="K59" i="3"/>
  <c r="K64" i="3"/>
  <c r="K69" i="3"/>
  <c r="K70" i="3"/>
  <c r="K72" i="3"/>
  <c r="K73" i="3"/>
  <c r="K75" i="3"/>
  <c r="K79" i="3"/>
  <c r="K82" i="3"/>
  <c r="K83" i="3"/>
  <c r="K86" i="3"/>
  <c r="K87" i="3"/>
  <c r="K89" i="3"/>
  <c r="K92" i="3"/>
  <c r="K93" i="3"/>
  <c r="K98" i="3"/>
  <c r="K99" i="3"/>
  <c r="K103" i="3"/>
  <c r="K104" i="3"/>
  <c r="K112" i="3"/>
  <c r="K116" i="3"/>
  <c r="K117" i="3"/>
  <c r="K121" i="3"/>
  <c r="K124" i="3"/>
  <c r="K125" i="3"/>
  <c r="K130" i="3"/>
  <c r="K133" i="3"/>
  <c r="K137" i="3"/>
  <c r="K141" i="3"/>
  <c r="K144" i="3"/>
  <c r="K145" i="3"/>
  <c r="K150" i="3"/>
  <c r="K151" i="3"/>
  <c r="K154" i="3"/>
  <c r="K160" i="3"/>
  <c r="K165" i="3"/>
  <c r="K170" i="3"/>
  <c r="K171" i="3"/>
  <c r="K175" i="3"/>
  <c r="K176" i="3"/>
  <c r="K178" i="3"/>
  <c r="K179" i="3"/>
  <c r="K182" i="3"/>
  <c r="K185" i="3"/>
  <c r="K186" i="3"/>
  <c r="K187" i="3"/>
  <c r="K188" i="3"/>
  <c r="K191" i="3"/>
  <c r="K192" i="3"/>
  <c r="K195" i="3"/>
  <c r="K198" i="3"/>
  <c r="K202" i="3"/>
  <c r="K203" i="3"/>
  <c r="K206" i="3"/>
  <c r="K207" i="3"/>
  <c r="K210" i="3"/>
  <c r="K211" i="3"/>
  <c r="K215" i="3"/>
  <c r="K216" i="3"/>
  <c r="K220" i="3"/>
  <c r="K224" i="3"/>
  <c r="K229" i="3"/>
  <c r="K232" i="3"/>
  <c r="K250" i="3"/>
  <c r="K254" i="3"/>
  <c r="K262" i="3"/>
  <c r="K274" i="3"/>
  <c r="K290" i="3"/>
  <c r="K294" i="3"/>
  <c r="K302" i="3"/>
  <c r="K306" i="3"/>
  <c r="K318" i="3"/>
  <c r="K330" i="3"/>
  <c r="K334" i="3"/>
  <c r="K342" i="3"/>
  <c r="K346" i="3"/>
  <c r="K350" i="3"/>
  <c r="K354" i="3"/>
  <c r="K362" i="3"/>
  <c r="O364" i="3"/>
  <c r="O368" i="3"/>
  <c r="K378" i="3"/>
  <c r="O380" i="3"/>
  <c r="K390" i="3"/>
  <c r="O392" i="3"/>
  <c r="K406" i="3"/>
  <c r="O408" i="3"/>
  <c r="K410" i="3"/>
  <c r="O412" i="3"/>
  <c r="O420" i="3"/>
  <c r="K422" i="3"/>
  <c r="K426" i="3"/>
  <c r="O428" i="3"/>
  <c r="O432" i="3"/>
  <c r="O440" i="3"/>
  <c r="O448" i="3"/>
  <c r="K450" i="3"/>
  <c r="O460" i="3"/>
  <c r="O464" i="3"/>
  <c r="K470" i="3"/>
  <c r="O472" i="3"/>
  <c r="K478" i="3"/>
  <c r="O480" i="3"/>
  <c r="K486" i="3"/>
  <c r="O488" i="3"/>
  <c r="K494" i="3"/>
  <c r="O496" i="3"/>
  <c r="K498" i="3"/>
  <c r="K506" i="3"/>
  <c r="O508" i="3"/>
  <c r="K510" i="3"/>
  <c r="K514" i="3"/>
  <c r="K530" i="3"/>
  <c r="K538" i="3"/>
  <c r="O540" i="3"/>
  <c r="O544" i="3"/>
  <c r="O548" i="3"/>
  <c r="K550" i="3"/>
  <c r="K562" i="3"/>
  <c r="K566" i="3"/>
  <c r="O568" i="3"/>
  <c r="O580" i="3"/>
  <c r="O584" i="3"/>
  <c r="K590" i="3"/>
  <c r="O592" i="3"/>
  <c r="K594" i="3"/>
  <c r="O596" i="3"/>
  <c r="K602" i="3"/>
  <c r="K606" i="3"/>
  <c r="K610" i="3"/>
  <c r="K613" i="3"/>
  <c r="K616" i="3"/>
  <c r="K626" i="3"/>
  <c r="K642" i="3"/>
  <c r="K661" i="3"/>
  <c r="K677" i="3"/>
  <c r="K693" i="3"/>
  <c r="K696" i="3"/>
  <c r="K706" i="3"/>
  <c r="K709" i="3"/>
  <c r="K725" i="3"/>
  <c r="K741" i="3"/>
  <c r="K744" i="3"/>
  <c r="K754" i="3"/>
  <c r="K773" i="3"/>
  <c r="K789" i="3"/>
  <c r="K805" i="3"/>
  <c r="K821" i="3"/>
  <c r="K837" i="3"/>
  <c r="K840" i="3"/>
  <c r="K853" i="3"/>
  <c r="K869" i="3"/>
  <c r="K885" i="3"/>
  <c r="K888" i="3"/>
  <c r="K898" i="3"/>
  <c r="K917" i="3"/>
  <c r="K933" i="3"/>
  <c r="K949" i="3"/>
  <c r="K965" i="3"/>
  <c r="K984" i="3"/>
  <c r="K1025" i="3"/>
  <c r="K1065" i="3"/>
  <c r="K1153" i="3"/>
  <c r="K1161" i="3"/>
  <c r="K1209" i="3"/>
  <c r="K1273" i="3"/>
  <c r="K1281" i="3"/>
  <c r="K1353" i="3"/>
  <c r="K1361" i="3"/>
  <c r="K1425" i="3"/>
  <c r="K1457" i="3"/>
  <c r="K1489" i="3"/>
  <c r="K1497" i="3"/>
  <c r="K1505" i="3"/>
  <c r="K1537" i="3"/>
  <c r="K1641" i="3"/>
  <c r="K1665" i="3"/>
  <c r="K1673" i="3"/>
  <c r="K1697" i="3"/>
  <c r="K1713" i="3"/>
  <c r="K1745" i="3"/>
  <c r="K1777" i="3"/>
  <c r="K1865" i="3"/>
  <c r="K1873" i="3"/>
  <c r="K1913" i="3"/>
  <c r="K1961" i="3"/>
  <c r="K1969" i="3"/>
  <c r="K2097" i="3"/>
  <c r="K2177" i="3"/>
  <c r="K2241" i="3"/>
  <c r="K2265" i="3"/>
  <c r="K2273" i="3"/>
  <c r="K2289" i="3"/>
  <c r="K2297" i="3"/>
  <c r="K2305" i="3"/>
  <c r="K2321" i="3"/>
  <c r="K2329" i="3"/>
  <c r="K2337" i="3"/>
  <c r="K2345" i="3"/>
  <c r="K2353" i="3"/>
  <c r="K2361" i="3"/>
  <c r="K2369" i="3"/>
  <c r="K2377" i="3"/>
  <c r="K2385" i="3"/>
  <c r="K2393" i="3"/>
  <c r="K2401" i="3"/>
  <c r="K2409" i="3"/>
  <c r="K2417" i="3"/>
  <c r="K2425" i="3"/>
  <c r="K2433" i="3"/>
  <c r="K2441" i="3"/>
  <c r="K2449" i="3"/>
  <c r="K2457" i="3"/>
  <c r="K2465" i="3"/>
  <c r="K2473" i="3"/>
  <c r="K2481" i="3"/>
  <c r="K2489" i="3"/>
  <c r="K2497" i="3"/>
  <c r="K2505" i="3"/>
  <c r="K2513" i="3"/>
  <c r="K2521" i="3"/>
  <c r="K2529" i="3"/>
  <c r="K2537" i="3"/>
  <c r="K2545" i="3"/>
  <c r="K2553" i="3"/>
  <c r="K2561" i="3"/>
  <c r="K2569" i="3"/>
  <c r="K2577" i="3"/>
  <c r="K2585" i="3"/>
  <c r="K2593" i="3"/>
  <c r="K2601" i="3"/>
  <c r="K2609" i="3"/>
  <c r="K2617" i="3"/>
  <c r="K2625" i="3"/>
  <c r="K2633" i="3"/>
  <c r="K2641" i="3"/>
  <c r="K2649" i="3"/>
  <c r="K2657" i="3"/>
  <c r="K2665" i="3"/>
  <c r="K2673" i="3"/>
  <c r="K2681" i="3"/>
  <c r="K2689" i="3"/>
  <c r="K2697" i="3"/>
  <c r="K2705" i="3"/>
  <c r="K2713" i="3"/>
  <c r="K2721" i="3"/>
  <c r="K2729" i="3"/>
  <c r="K2737" i="3"/>
  <c r="K2745" i="3"/>
  <c r="K2761" i="3"/>
  <c r="K2769" i="3"/>
  <c r="K2777" i="3"/>
  <c r="K2785" i="3"/>
  <c r="K2793" i="3"/>
  <c r="K2801" i="3"/>
  <c r="K2809" i="3"/>
  <c r="K2817" i="3"/>
  <c r="K2825" i="3"/>
  <c r="K2833" i="3"/>
  <c r="K2841" i="3"/>
  <c r="K2849" i="3"/>
  <c r="K2857" i="3"/>
  <c r="K2865" i="3"/>
  <c r="K2873" i="3"/>
  <c r="K2881" i="3"/>
  <c r="K2889" i="3"/>
  <c r="K2897" i="3"/>
  <c r="K2905" i="3"/>
  <c r="K2913" i="3"/>
  <c r="K2921" i="3"/>
  <c r="K2929" i="3"/>
  <c r="K2937" i="3"/>
  <c r="K2945" i="3"/>
  <c r="K2953" i="3"/>
  <c r="K2961" i="3"/>
  <c r="K2969" i="3"/>
  <c r="K2977" i="3"/>
  <c r="K2985" i="3"/>
  <c r="K2993" i="3"/>
  <c r="K3001" i="3"/>
  <c r="K3009" i="3"/>
  <c r="K3017" i="3"/>
  <c r="K3025" i="3"/>
  <c r="K3033" i="3"/>
  <c r="K3041" i="3"/>
  <c r="K3049" i="3"/>
  <c r="K3057" i="3"/>
  <c r="K3065" i="3"/>
  <c r="K3073" i="3"/>
  <c r="K3081" i="3"/>
  <c r="K3089" i="3"/>
  <c r="K3097" i="3"/>
  <c r="K3105" i="3"/>
  <c r="K3113" i="3"/>
  <c r="K3121" i="3"/>
  <c r="K3129" i="3"/>
  <c r="K3137" i="3"/>
  <c r="K3145" i="3"/>
  <c r="K3153" i="3"/>
  <c r="K3161" i="3"/>
  <c r="K3169" i="3"/>
  <c r="K3177" i="3"/>
  <c r="K3185" i="3"/>
  <c r="K3193" i="3"/>
  <c r="K3201" i="3"/>
  <c r="K3209" i="3"/>
  <c r="K3217" i="3"/>
  <c r="K3225" i="3"/>
  <c r="K3233" i="3"/>
  <c r="K3241" i="3"/>
  <c r="K3249" i="3"/>
  <c r="K3257" i="3"/>
  <c r="K3265" i="3"/>
  <c r="K3273" i="3"/>
  <c r="K3281" i="3"/>
  <c r="K3289" i="3"/>
  <c r="K3297" i="3"/>
  <c r="K3305" i="3"/>
  <c r="K3313" i="3"/>
  <c r="K3321" i="3"/>
  <c r="K3329" i="3"/>
  <c r="K3337" i="3"/>
  <c r="K3345" i="3"/>
  <c r="K3353" i="3"/>
  <c r="K3361" i="3"/>
  <c r="K3369" i="3"/>
  <c r="K3377" i="3"/>
  <c r="K3385" i="3"/>
  <c r="K3393" i="3"/>
  <c r="K3401" i="3"/>
  <c r="K3409" i="3"/>
  <c r="K3417" i="3"/>
  <c r="K3425" i="3"/>
  <c r="K3433" i="3"/>
  <c r="K3441" i="3"/>
  <c r="K3449" i="3"/>
  <c r="K3457" i="3"/>
  <c r="K3465" i="3"/>
  <c r="K3473" i="3"/>
  <c r="K3481" i="3"/>
  <c r="K3489" i="3"/>
  <c r="K3497" i="3"/>
  <c r="K3505" i="3"/>
  <c r="K3513" i="3"/>
  <c r="K3521" i="3"/>
  <c r="K3529" i="3"/>
  <c r="K3537" i="3"/>
  <c r="K3545" i="3"/>
  <c r="K3553" i="3"/>
  <c r="K3561" i="3"/>
  <c r="K3569" i="3"/>
  <c r="K3577" i="3"/>
  <c r="K3585" i="3"/>
  <c r="K3593" i="3"/>
  <c r="K3601" i="3"/>
  <c r="K3609" i="3"/>
  <c r="K3617" i="3"/>
  <c r="K3625" i="3"/>
  <c r="K3633" i="3"/>
  <c r="K3641" i="3"/>
  <c r="K3649" i="3"/>
  <c r="K3657" i="3"/>
  <c r="K3665" i="3"/>
  <c r="K3673" i="3"/>
  <c r="K3681" i="3"/>
  <c r="K3689" i="3"/>
  <c r="K3697" i="3"/>
  <c r="K3705" i="3"/>
  <c r="K3713" i="3"/>
  <c r="K3721" i="3"/>
  <c r="K3729" i="3"/>
  <c r="K3737" i="3"/>
  <c r="K3745" i="3"/>
  <c r="K3753" i="3"/>
  <c r="K3761" i="3"/>
  <c r="K3769" i="3"/>
  <c r="K3777" i="3"/>
  <c r="K3785" i="3"/>
  <c r="K3793" i="3"/>
  <c r="K3801" i="3"/>
  <c r="K3809" i="3"/>
  <c r="K3817" i="3"/>
  <c r="K3825" i="3"/>
  <c r="K3833" i="3"/>
  <c r="K3841" i="3"/>
  <c r="K3849" i="3"/>
  <c r="K3857" i="3"/>
  <c r="K3865" i="3"/>
  <c r="K3873" i="3"/>
  <c r="K3881" i="3"/>
  <c r="K3889" i="3"/>
  <c r="K3897" i="3"/>
  <c r="K3905" i="3"/>
  <c r="K3913" i="3"/>
  <c r="K3921" i="3"/>
  <c r="K3929" i="3"/>
  <c r="K3937" i="3"/>
  <c r="K3945" i="3"/>
  <c r="K3953" i="3"/>
  <c r="K3961" i="3"/>
  <c r="K3969" i="3"/>
  <c r="K3977" i="3"/>
  <c r="K3985" i="3"/>
  <c r="K3993" i="3"/>
  <c r="K4001" i="3"/>
  <c r="K4009" i="3"/>
  <c r="K4017" i="3"/>
  <c r="K4025" i="3"/>
  <c r="K4033" i="3"/>
  <c r="K4041" i="3"/>
  <c r="K4049" i="3"/>
  <c r="C11" i="4"/>
  <c r="Z24" i="4"/>
  <c r="K53" i="4"/>
  <c r="M53" i="4" s="1"/>
  <c r="H53" i="4"/>
  <c r="H63" i="4"/>
  <c r="L63" i="4"/>
  <c r="H98" i="4"/>
  <c r="L130" i="4"/>
  <c r="K130" i="4"/>
  <c r="H130" i="4"/>
  <c r="L146" i="4"/>
  <c r="M146" i="4" s="1"/>
  <c r="K146" i="4"/>
  <c r="H146" i="4"/>
  <c r="L162" i="4"/>
  <c r="K162" i="4"/>
  <c r="H162" i="4"/>
  <c r="L178" i="4"/>
  <c r="K178" i="4"/>
  <c r="H178" i="4"/>
  <c r="N178" i="4"/>
  <c r="L194" i="4"/>
  <c r="K194" i="4"/>
  <c r="H194" i="4"/>
  <c r="N194" i="4"/>
  <c r="K221" i="4"/>
  <c r="H221" i="4"/>
  <c r="M231" i="4"/>
  <c r="H231" i="4"/>
  <c r="L231" i="4"/>
  <c r="K231" i="4"/>
  <c r="L258" i="4"/>
  <c r="M258" i="4"/>
  <c r="K258" i="4"/>
  <c r="H258" i="4"/>
  <c r="M285" i="4"/>
  <c r="M295" i="4"/>
  <c r="H295" i="4"/>
  <c r="L295" i="4"/>
  <c r="K295" i="4"/>
  <c r="M342" i="4"/>
  <c r="K450" i="4"/>
  <c r="L450" i="4"/>
  <c r="N450" i="4"/>
  <c r="M450" i="4"/>
  <c r="H450" i="4"/>
  <c r="K578" i="4"/>
  <c r="L154" i="4"/>
  <c r="K154" i="4"/>
  <c r="M154" i="4" s="1"/>
  <c r="H154" i="4"/>
  <c r="L170" i="4"/>
  <c r="K170" i="4"/>
  <c r="H170" i="4"/>
  <c r="N170" i="4"/>
  <c r="L202" i="4"/>
  <c r="K202" i="4"/>
  <c r="H202" i="4"/>
  <c r="N202" i="4"/>
  <c r="M263" i="4"/>
  <c r="H263" i="4"/>
  <c r="L263" i="4"/>
  <c r="K263" i="4"/>
  <c r="K358" i="4"/>
  <c r="L358" i="4"/>
  <c r="N358" i="4"/>
  <c r="M358" i="4"/>
  <c r="H358" i="4"/>
  <c r="K482" i="4"/>
  <c r="K237" i="3"/>
  <c r="K245" i="3"/>
  <c r="K249" i="3"/>
  <c r="K265" i="3"/>
  <c r="K269" i="3"/>
  <c r="K281" i="3"/>
  <c r="K297" i="3"/>
  <c r="K305" i="3"/>
  <c r="K313" i="3"/>
  <c r="K321" i="3"/>
  <c r="K329" i="3"/>
  <c r="K337" i="3"/>
  <c r="K349" i="3"/>
  <c r="K357" i="3"/>
  <c r="N364" i="3"/>
  <c r="K365" i="3"/>
  <c r="N372" i="3"/>
  <c r="K373" i="3"/>
  <c r="K377" i="3"/>
  <c r="N380" i="3"/>
  <c r="K381" i="3"/>
  <c r="N388" i="3"/>
  <c r="K389" i="3"/>
  <c r="K401" i="3"/>
  <c r="N408" i="3"/>
  <c r="K409" i="3"/>
  <c r="N412" i="3"/>
  <c r="K413" i="3"/>
  <c r="N420" i="3"/>
  <c r="K421" i="3"/>
  <c r="K425" i="3"/>
  <c r="N432" i="3"/>
  <c r="K433" i="3"/>
  <c r="N440" i="3"/>
  <c r="K441" i="3"/>
  <c r="N448" i="3"/>
  <c r="K449" i="3"/>
  <c r="K457" i="3"/>
  <c r="N460" i="3"/>
  <c r="K461" i="3"/>
  <c r="N468" i="3"/>
  <c r="K469" i="3"/>
  <c r="N480" i="3"/>
  <c r="K481" i="3"/>
  <c r="N488" i="3"/>
  <c r="K489" i="3"/>
  <c r="N496" i="3"/>
  <c r="K497" i="3"/>
  <c r="N500" i="3"/>
  <c r="K501" i="3"/>
  <c r="N504" i="3"/>
  <c r="K505" i="3"/>
  <c r="K513" i="3"/>
  <c r="K517" i="3"/>
  <c r="N524" i="3"/>
  <c r="K525" i="3"/>
  <c r="N528" i="3"/>
  <c r="K529" i="3"/>
  <c r="N536" i="3"/>
  <c r="K537" i="3"/>
  <c r="N548" i="3"/>
  <c r="K549" i="3"/>
  <c r="N556" i="3"/>
  <c r="K557" i="3"/>
  <c r="N560" i="3"/>
  <c r="K561" i="3"/>
  <c r="N568" i="3"/>
  <c r="K569" i="3"/>
  <c r="N580" i="3"/>
  <c r="K581" i="3"/>
  <c r="N588" i="3"/>
  <c r="K589" i="3"/>
  <c r="N592" i="3"/>
  <c r="K593" i="3"/>
  <c r="N596" i="3"/>
  <c r="K597" i="3"/>
  <c r="N600" i="3"/>
  <c r="K601" i="3"/>
  <c r="K609" i="3"/>
  <c r="K617" i="3"/>
  <c r="K633" i="3"/>
  <c r="K652" i="3"/>
  <c r="K662" i="3"/>
  <c r="K668" i="3"/>
  <c r="K678" i="3"/>
  <c r="K697" i="3"/>
  <c r="K700" i="3"/>
  <c r="K710" i="3"/>
  <c r="K729" i="3"/>
  <c r="K732" i="3"/>
  <c r="K745" i="3"/>
  <c r="K748" i="3"/>
  <c r="K758" i="3"/>
  <c r="K764" i="3"/>
  <c r="K774" i="3"/>
  <c r="K780" i="3"/>
  <c r="K790" i="3"/>
  <c r="K809" i="3"/>
  <c r="K812" i="3"/>
  <c r="K825" i="3"/>
  <c r="K828" i="3"/>
  <c r="K841" i="3"/>
  <c r="K854" i="3"/>
  <c r="K860" i="3"/>
  <c r="K870" i="3"/>
  <c r="K889" i="3"/>
  <c r="K892" i="3"/>
  <c r="K902" i="3"/>
  <c r="K921" i="3"/>
  <c r="K937" i="3"/>
  <c r="K940" i="3"/>
  <c r="K953" i="3"/>
  <c r="K956" i="3"/>
  <c r="K966" i="3"/>
  <c r="K969" i="3"/>
  <c r="K972" i="3"/>
  <c r="K982" i="3"/>
  <c r="K988" i="3"/>
  <c r="K994" i="3"/>
  <c r="K1002" i="3"/>
  <c r="K1010" i="3"/>
  <c r="K1026" i="3"/>
  <c r="K1034" i="3"/>
  <c r="K1066" i="3"/>
  <c r="K1082" i="3"/>
  <c r="K1090" i="3"/>
  <c r="K1106" i="3"/>
  <c r="K1114" i="3"/>
  <c r="K1138" i="3"/>
  <c r="K1146" i="3"/>
  <c r="K1154" i="3"/>
  <c r="K1162" i="3"/>
  <c r="K1170" i="3"/>
  <c r="K1178" i="3"/>
  <c r="K1186" i="3"/>
  <c r="K1202" i="3"/>
  <c r="K1210" i="3"/>
  <c r="K1226" i="3"/>
  <c r="K1234" i="3"/>
  <c r="K1242" i="3"/>
  <c r="K1250" i="3"/>
  <c r="K1258" i="3"/>
  <c r="K1266" i="3"/>
  <c r="K1274" i="3"/>
  <c r="K1298" i="3"/>
  <c r="K1306" i="3"/>
  <c r="K1314" i="3"/>
  <c r="K1330" i="3"/>
  <c r="K1338" i="3"/>
  <c r="K1346" i="3"/>
  <c r="K1354" i="3"/>
  <c r="K1362" i="3"/>
  <c r="K1370" i="3"/>
  <c r="K1378" i="3"/>
  <c r="K1394" i="3"/>
  <c r="K1402" i="3"/>
  <c r="K1442" i="3"/>
  <c r="K1458" i="3"/>
  <c r="K1466" i="3"/>
  <c r="K1490" i="3"/>
  <c r="K1498" i="3"/>
  <c r="K1506" i="3"/>
  <c r="K1514" i="3"/>
  <c r="K1538" i="3"/>
  <c r="K1546" i="3"/>
  <c r="K1554" i="3"/>
  <c r="K1562" i="3"/>
  <c r="K1570" i="3"/>
  <c r="K1586" i="3"/>
  <c r="K1594" i="3"/>
  <c r="K1658" i="3"/>
  <c r="K1666" i="3"/>
  <c r="K1674" i="3"/>
  <c r="K1682" i="3"/>
  <c r="K1698" i="3"/>
  <c r="K1706" i="3"/>
  <c r="K1714" i="3"/>
  <c r="K1722" i="3"/>
  <c r="K1730" i="3"/>
  <c r="K1738" i="3"/>
  <c r="K1746" i="3"/>
  <c r="K1754" i="3"/>
  <c r="K1762" i="3"/>
  <c r="K1778" i="3"/>
  <c r="K1810" i="3"/>
  <c r="K1818" i="3"/>
  <c r="K1826" i="3"/>
  <c r="K1858" i="3"/>
  <c r="K1866" i="3"/>
  <c r="K1874" i="3"/>
  <c r="K1882" i="3"/>
  <c r="K1906" i="3"/>
  <c r="K1930" i="3"/>
  <c r="K1938" i="3"/>
  <c r="K1946" i="3"/>
  <c r="K1970" i="3"/>
  <c r="K1978" i="3"/>
  <c r="K2002" i="3"/>
  <c r="K2010" i="3"/>
  <c r="K2018" i="3"/>
  <c r="K2026" i="3"/>
  <c r="K2050" i="3"/>
  <c r="K2058" i="3"/>
  <c r="K2066" i="3"/>
  <c r="K2074" i="3"/>
  <c r="K2082" i="3"/>
  <c r="K2114" i="3"/>
  <c r="K2130" i="3"/>
  <c r="K2138" i="3"/>
  <c r="K2154" i="3"/>
  <c r="K2162" i="3"/>
  <c r="K2186" i="3"/>
  <c r="K2194" i="3"/>
  <c r="K2210" i="3"/>
  <c r="K2218" i="3"/>
  <c r="K2234" i="3"/>
  <c r="K2242" i="3"/>
  <c r="K2282" i="3"/>
  <c r="K2298" i="3"/>
  <c r="K2306" i="3"/>
  <c r="K2346" i="3"/>
  <c r="K2362" i="3"/>
  <c r="K2370" i="3"/>
  <c r="K2378" i="3"/>
  <c r="K2386" i="3"/>
  <c r="K2394" i="3"/>
  <c r="K2402" i="3"/>
  <c r="K2410" i="3"/>
  <c r="K2418" i="3"/>
  <c r="K2426" i="3"/>
  <c r="K2434" i="3"/>
  <c r="K2442" i="3"/>
  <c r="K2450" i="3"/>
  <c r="K2458" i="3"/>
  <c r="K2466" i="3"/>
  <c r="K2474" i="3"/>
  <c r="K2482" i="3"/>
  <c r="K2490" i="3"/>
  <c r="K2498" i="3"/>
  <c r="K2506" i="3"/>
  <c r="K2514" i="3"/>
  <c r="K2522" i="3"/>
  <c r="K2530" i="3"/>
  <c r="K2538" i="3"/>
  <c r="K2546" i="3"/>
  <c r="K2554" i="3"/>
  <c r="K2562" i="3"/>
  <c r="K2570" i="3"/>
  <c r="K2578" i="3"/>
  <c r="K2586" i="3"/>
  <c r="K2594" i="3"/>
  <c r="K2602" i="3"/>
  <c r="K2610" i="3"/>
  <c r="K2618" i="3"/>
  <c r="K2626" i="3"/>
  <c r="K2634" i="3"/>
  <c r="K2642" i="3"/>
  <c r="K2650" i="3"/>
  <c r="K2658" i="3"/>
  <c r="K2666" i="3"/>
  <c r="K2674" i="3"/>
  <c r="K2682" i="3"/>
  <c r="K2690" i="3"/>
  <c r="K2698" i="3"/>
  <c r="K2706" i="3"/>
  <c r="K2714" i="3"/>
  <c r="K2722" i="3"/>
  <c r="K2730" i="3"/>
  <c r="K2738" i="3"/>
  <c r="K2746" i="3"/>
  <c r="K2754" i="3"/>
  <c r="K2762" i="3"/>
  <c r="K2770" i="3"/>
  <c r="K2778" i="3"/>
  <c r="K2786" i="3"/>
  <c r="K2794" i="3"/>
  <c r="K2802" i="3"/>
  <c r="K2810" i="3"/>
  <c r="K2818" i="3"/>
  <c r="K2826" i="3"/>
  <c r="K2834" i="3"/>
  <c r="K2842" i="3"/>
  <c r="K2850" i="3"/>
  <c r="K2858" i="3"/>
  <c r="K2866" i="3"/>
  <c r="K2874" i="3"/>
  <c r="K2882" i="3"/>
  <c r="K2890" i="3"/>
  <c r="K2898" i="3"/>
  <c r="K2906" i="3"/>
  <c r="K2914" i="3"/>
  <c r="K2922" i="3"/>
  <c r="K2930" i="3"/>
  <c r="K2938" i="3"/>
  <c r="K2946" i="3"/>
  <c r="K2954" i="3"/>
  <c r="K2962" i="3"/>
  <c r="K2970" i="3"/>
  <c r="K2978" i="3"/>
  <c r="K2986" i="3"/>
  <c r="K2994" i="3"/>
  <c r="K3002" i="3"/>
  <c r="K3010" i="3"/>
  <c r="K3018" i="3"/>
  <c r="K3026" i="3"/>
  <c r="K3034" i="3"/>
  <c r="K3042" i="3"/>
  <c r="K3050" i="3"/>
  <c r="K3058" i="3"/>
  <c r="K3066" i="3"/>
  <c r="K3074" i="3"/>
  <c r="K3082" i="3"/>
  <c r="K3090" i="3"/>
  <c r="K3098" i="3"/>
  <c r="K3106" i="3"/>
  <c r="K3114" i="3"/>
  <c r="K3122" i="3"/>
  <c r="K3130" i="3"/>
  <c r="K3138" i="3"/>
  <c r="K3146" i="3"/>
  <c r="K3154" i="3"/>
  <c r="K3162" i="3"/>
  <c r="K3170" i="3"/>
  <c r="K3178" i="3"/>
  <c r="K3186" i="3"/>
  <c r="K3194" i="3"/>
  <c r="K3202" i="3"/>
  <c r="K3210" i="3"/>
  <c r="K3218" i="3"/>
  <c r="K3226" i="3"/>
  <c r="K3234" i="3"/>
  <c r="K3242" i="3"/>
  <c r="K3250" i="3"/>
  <c r="K3258" i="3"/>
  <c r="K3266" i="3"/>
  <c r="K3274" i="3"/>
  <c r="K3282" i="3"/>
  <c r="K3290" i="3"/>
  <c r="K3298" i="3"/>
  <c r="K3306" i="3"/>
  <c r="K3314" i="3"/>
  <c r="K3322" i="3"/>
  <c r="K3330" i="3"/>
  <c r="K3338" i="3"/>
  <c r="K3346" i="3"/>
  <c r="K3354" i="3"/>
  <c r="K3362" i="3"/>
  <c r="K3370" i="3"/>
  <c r="K3378" i="3"/>
  <c r="K3386" i="3"/>
  <c r="K3394" i="3"/>
  <c r="K3402" i="3"/>
  <c r="K3410" i="3"/>
  <c r="K3418" i="3"/>
  <c r="K3426" i="3"/>
  <c r="K3434" i="3"/>
  <c r="K3442" i="3"/>
  <c r="K3474" i="3"/>
  <c r="K3490" i="3"/>
  <c r="K3498" i="3"/>
  <c r="K3506" i="3"/>
  <c r="K3514" i="3"/>
  <c r="K3522" i="3"/>
  <c r="K3530" i="3"/>
  <c r="K3538" i="3"/>
  <c r="K3546" i="3"/>
  <c r="K3570" i="3"/>
  <c r="K3578" i="3"/>
  <c r="K3594" i="3"/>
  <c r="K3602" i="3"/>
  <c r="K3618" i="3"/>
  <c r="K3626" i="3"/>
  <c r="K3634" i="3"/>
  <c r="K3642" i="3"/>
  <c r="K3658" i="3"/>
  <c r="K3698" i="3"/>
  <c r="K3706" i="3"/>
  <c r="K3714" i="3"/>
  <c r="K3722" i="3"/>
  <c r="K3730" i="3"/>
  <c r="K3738" i="3"/>
  <c r="K3762" i="3"/>
  <c r="K3770" i="3"/>
  <c r="K3794" i="3"/>
  <c r="K3802" i="3"/>
  <c r="K3810" i="3"/>
  <c r="K3850" i="3"/>
  <c r="K3858" i="3"/>
  <c r="K3898" i="3"/>
  <c r="K3906" i="3"/>
  <c r="K3914" i="3"/>
  <c r="K3922" i="3"/>
  <c r="K3970" i="3"/>
  <c r="K3978" i="3"/>
  <c r="K3994" i="3"/>
  <c r="K4002" i="3"/>
  <c r="K4010" i="3"/>
  <c r="K4018" i="3"/>
  <c r="K4034" i="3"/>
  <c r="K4048" i="3"/>
  <c r="L62" i="4"/>
  <c r="K62" i="4"/>
  <c r="M103" i="4"/>
  <c r="H103" i="4"/>
  <c r="L103" i="4"/>
  <c r="K103" i="4"/>
  <c r="H135" i="4"/>
  <c r="L135" i="4"/>
  <c r="K135" i="4"/>
  <c r="H151" i="4"/>
  <c r="L151" i="4"/>
  <c r="K151" i="4"/>
  <c r="M170" i="4"/>
  <c r="M183" i="4"/>
  <c r="H183" i="4"/>
  <c r="L183" i="4"/>
  <c r="N183" i="4"/>
  <c r="K183" i="4"/>
  <c r="L419" i="4"/>
  <c r="M419" i="4"/>
  <c r="H419" i="4"/>
  <c r="N419" i="4"/>
  <c r="K419" i="4"/>
  <c r="L547" i="4"/>
  <c r="M547" i="4"/>
  <c r="H547" i="4"/>
  <c r="N547" i="4"/>
  <c r="K547" i="4"/>
  <c r="K11" i="3"/>
  <c r="K12" i="3"/>
  <c r="K13" i="3"/>
  <c r="K16" i="3"/>
  <c r="K18" i="3"/>
  <c r="K20" i="3"/>
  <c r="K21" i="3"/>
  <c r="K24" i="3"/>
  <c r="K27" i="3"/>
  <c r="K30" i="3"/>
  <c r="K31" i="3"/>
  <c r="K33" i="3"/>
  <c r="K36" i="3"/>
  <c r="K37" i="3"/>
  <c r="K40" i="3"/>
  <c r="K43" i="3"/>
  <c r="K46" i="3"/>
  <c r="K47" i="3"/>
  <c r="K48" i="3"/>
  <c r="K50" i="3"/>
  <c r="K51" i="3"/>
  <c r="K53" i="3"/>
  <c r="K54" i="3"/>
  <c r="K56" i="3"/>
  <c r="K57" i="3"/>
  <c r="K58" i="3"/>
  <c r="K60" i="3"/>
  <c r="K61" i="3"/>
  <c r="K62" i="3"/>
  <c r="K63" i="3"/>
  <c r="K65" i="3"/>
  <c r="K66" i="3"/>
  <c r="K67" i="3"/>
  <c r="K68" i="3"/>
  <c r="K71" i="3"/>
  <c r="K74" i="3"/>
  <c r="K76" i="3"/>
  <c r="K77" i="3"/>
  <c r="K78" i="3"/>
  <c r="K80" i="3"/>
  <c r="K81" i="3"/>
  <c r="K84" i="3"/>
  <c r="K85" i="3"/>
  <c r="K88" i="3"/>
  <c r="K90" i="3"/>
  <c r="K91" i="3"/>
  <c r="K94" i="3"/>
  <c r="K95" i="3"/>
  <c r="K96" i="3"/>
  <c r="K97" i="3"/>
  <c r="K100" i="3"/>
  <c r="K101" i="3"/>
  <c r="K102" i="3"/>
  <c r="K105" i="3"/>
  <c r="K106" i="3"/>
  <c r="K107" i="3"/>
  <c r="K108" i="3"/>
  <c r="K109" i="3"/>
  <c r="K110" i="3"/>
  <c r="K111" i="3"/>
  <c r="K113" i="3"/>
  <c r="K114" i="3"/>
  <c r="K115" i="3"/>
  <c r="K118" i="3"/>
  <c r="K119" i="3"/>
  <c r="K120" i="3"/>
  <c r="K122" i="3"/>
  <c r="K123" i="3"/>
  <c r="K126" i="3"/>
  <c r="K127" i="3"/>
  <c r="K128" i="3"/>
  <c r="K129" i="3"/>
  <c r="K131" i="3"/>
  <c r="K132" i="3"/>
  <c r="K134" i="3"/>
  <c r="K135" i="3"/>
  <c r="K136" i="3"/>
  <c r="K138" i="3"/>
  <c r="K139" i="3"/>
  <c r="K140" i="3"/>
  <c r="K142" i="3"/>
  <c r="K143" i="3"/>
  <c r="K146" i="3"/>
  <c r="K147" i="3"/>
  <c r="K148" i="3"/>
  <c r="K149" i="3"/>
  <c r="K152" i="3"/>
  <c r="K153" i="3"/>
  <c r="K155" i="3"/>
  <c r="K156" i="3"/>
  <c r="K157" i="3"/>
  <c r="K158" i="3"/>
  <c r="K159" i="3"/>
  <c r="K161" i="3"/>
  <c r="K162" i="3"/>
  <c r="K163" i="3"/>
  <c r="K164" i="3"/>
  <c r="K166" i="3"/>
  <c r="K167" i="3"/>
  <c r="K168" i="3"/>
  <c r="K169" i="3"/>
  <c r="K172" i="3"/>
  <c r="K173" i="3"/>
  <c r="K174" i="3"/>
  <c r="K177" i="3"/>
  <c r="K180" i="3"/>
  <c r="K181" i="3"/>
  <c r="K183" i="3"/>
  <c r="K184" i="3"/>
  <c r="K189" i="3"/>
  <c r="K190" i="3"/>
  <c r="K193" i="3"/>
  <c r="K194" i="3"/>
  <c r="K196" i="3"/>
  <c r="K197" i="3"/>
  <c r="K199" i="3"/>
  <c r="K200" i="3"/>
  <c r="K201" i="3"/>
  <c r="K204" i="3"/>
  <c r="K205" i="3"/>
  <c r="K208" i="3"/>
  <c r="K209" i="3"/>
  <c r="K212" i="3"/>
  <c r="K213" i="3"/>
  <c r="K214" i="3"/>
  <c r="K217" i="3"/>
  <c r="K218" i="3"/>
  <c r="K219" i="3"/>
  <c r="K221" i="3"/>
  <c r="K222" i="3"/>
  <c r="K223" i="3"/>
  <c r="K225" i="3"/>
  <c r="K226" i="3"/>
  <c r="K227" i="3"/>
  <c r="K228" i="3"/>
  <c r="K230" i="3"/>
  <c r="K231" i="3"/>
  <c r="K233" i="3"/>
  <c r="K234" i="3"/>
  <c r="K238" i="3"/>
  <c r="K242" i="3"/>
  <c r="K246" i="3"/>
  <c r="K258" i="3"/>
  <c r="K266" i="3"/>
  <c r="K270" i="3"/>
  <c r="K278" i="3"/>
  <c r="K282" i="3"/>
  <c r="K286" i="3"/>
  <c r="K298" i="3"/>
  <c r="K310" i="3"/>
  <c r="K314" i="3"/>
  <c r="K322" i="3"/>
  <c r="K326" i="3"/>
  <c r="K338" i="3"/>
  <c r="K358" i="3"/>
  <c r="O360" i="3"/>
  <c r="K366" i="3"/>
  <c r="K370" i="3"/>
  <c r="O372" i="3"/>
  <c r="K374" i="3"/>
  <c r="O376" i="3"/>
  <c r="K382" i="3"/>
  <c r="K386" i="3"/>
  <c r="O388" i="3"/>
  <c r="K394" i="3"/>
  <c r="O396" i="3"/>
  <c r="K398" i="3"/>
  <c r="O400" i="3"/>
  <c r="K402" i="3"/>
  <c r="O404" i="3"/>
  <c r="K414" i="3"/>
  <c r="K418" i="3"/>
  <c r="K430" i="3"/>
  <c r="K434" i="3"/>
  <c r="O436" i="3"/>
  <c r="K438" i="3"/>
  <c r="K442" i="3"/>
  <c r="O444" i="3"/>
  <c r="K446" i="3"/>
  <c r="K454" i="3"/>
  <c r="K458" i="3"/>
  <c r="K462" i="3"/>
  <c r="K466" i="3"/>
  <c r="O468" i="3"/>
  <c r="K474" i="3"/>
  <c r="O476" i="3"/>
  <c r="K482" i="3"/>
  <c r="K490" i="3"/>
  <c r="O492" i="3"/>
  <c r="O500" i="3"/>
  <c r="K502" i="3"/>
  <c r="O504" i="3"/>
  <c r="K518" i="3"/>
  <c r="O520" i="3"/>
  <c r="K522" i="3"/>
  <c r="O524" i="3"/>
  <c r="K526" i="3"/>
  <c r="O528" i="3"/>
  <c r="O532" i="3"/>
  <c r="K534" i="3"/>
  <c r="O536" i="3"/>
  <c r="K542" i="3"/>
  <c r="K546" i="3"/>
  <c r="K554" i="3"/>
  <c r="O556" i="3"/>
  <c r="K558" i="3"/>
  <c r="O560" i="3"/>
  <c r="O564" i="3"/>
  <c r="K570" i="3"/>
  <c r="O572" i="3"/>
  <c r="K574" i="3"/>
  <c r="O576" i="3"/>
  <c r="K578" i="3"/>
  <c r="K582" i="3"/>
  <c r="K586" i="3"/>
  <c r="O588" i="3"/>
  <c r="K598" i="3"/>
  <c r="O600" i="3"/>
  <c r="O604" i="3"/>
  <c r="K629" i="3"/>
  <c r="K632" i="3"/>
  <c r="K645" i="3"/>
  <c r="K648" i="3"/>
  <c r="K658" i="3"/>
  <c r="K664" i="3"/>
  <c r="K674" i="3"/>
  <c r="K680" i="3"/>
  <c r="K690" i="3"/>
  <c r="K712" i="3"/>
  <c r="K722" i="3"/>
  <c r="K728" i="3"/>
  <c r="K738" i="3"/>
  <c r="K757" i="3"/>
  <c r="K760" i="3"/>
  <c r="K770" i="3"/>
  <c r="K776" i="3"/>
  <c r="K786" i="3"/>
  <c r="K792" i="3"/>
  <c r="K802" i="3"/>
  <c r="K808" i="3"/>
  <c r="K818" i="3"/>
  <c r="K824" i="3"/>
  <c r="K834" i="3"/>
  <c r="K850" i="3"/>
  <c r="K856" i="3"/>
  <c r="K866" i="3"/>
  <c r="K872" i="3"/>
  <c r="K882" i="3"/>
  <c r="K901" i="3"/>
  <c r="K904" i="3"/>
  <c r="K914" i="3"/>
  <c r="K920" i="3"/>
  <c r="K930" i="3"/>
  <c r="K936" i="3"/>
  <c r="K946" i="3"/>
  <c r="K952" i="3"/>
  <c r="K962" i="3"/>
  <c r="K968" i="3"/>
  <c r="K978" i="3"/>
  <c r="K981" i="3"/>
  <c r="K993" i="3"/>
  <c r="K1001" i="3"/>
  <c r="K1009" i="3"/>
  <c r="K1017" i="3"/>
  <c r="K1033" i="3"/>
  <c r="K1041" i="3"/>
  <c r="K1049" i="3"/>
  <c r="K1057" i="3"/>
  <c r="K1073" i="3"/>
  <c r="K1081" i="3"/>
  <c r="K1089" i="3"/>
  <c r="K1097" i="3"/>
  <c r="K1105" i="3"/>
  <c r="K1113" i="3"/>
  <c r="K1121" i="3"/>
  <c r="K1129" i="3"/>
  <c r="K1137" i="3"/>
  <c r="K1145" i="3"/>
  <c r="K1169" i="3"/>
  <c r="K1177" i="3"/>
  <c r="K1185" i="3"/>
  <c r="K1193" i="3"/>
  <c r="K1201" i="3"/>
  <c r="K1217" i="3"/>
  <c r="K1225" i="3"/>
  <c r="K1233" i="3"/>
  <c r="K1241" i="3"/>
  <c r="K1249" i="3"/>
  <c r="K1257" i="3"/>
  <c r="K1265" i="3"/>
  <c r="K1289" i="3"/>
  <c r="K1297" i="3"/>
  <c r="K1305" i="3"/>
  <c r="K1313" i="3"/>
  <c r="K1321" i="3"/>
  <c r="K1329" i="3"/>
  <c r="K1337" i="3"/>
  <c r="K1345" i="3"/>
  <c r="K1369" i="3"/>
  <c r="K1377" i="3"/>
  <c r="K1385" i="3"/>
  <c r="K1393" i="3"/>
  <c r="K1401" i="3"/>
  <c r="K1409" i="3"/>
  <c r="K1417" i="3"/>
  <c r="K1433" i="3"/>
  <c r="K1441" i="3"/>
  <c r="K1449" i="3"/>
  <c r="K1465" i="3"/>
  <c r="K1473" i="3"/>
  <c r="K1481" i="3"/>
  <c r="K1513" i="3"/>
  <c r="K1521" i="3"/>
  <c r="K1529" i="3"/>
  <c r="K1545" i="3"/>
  <c r="K1553" i="3"/>
  <c r="K1561" i="3"/>
  <c r="K1569" i="3"/>
  <c r="K1577" i="3"/>
  <c r="K1585" i="3"/>
  <c r="K1593" i="3"/>
  <c r="K1601" i="3"/>
  <c r="K1609" i="3"/>
  <c r="K1617" i="3"/>
  <c r="K1625" i="3"/>
  <c r="K1633" i="3"/>
  <c r="K1649" i="3"/>
  <c r="K1657" i="3"/>
  <c r="K1681" i="3"/>
  <c r="K1689" i="3"/>
  <c r="K1705" i="3"/>
  <c r="K1721" i="3"/>
  <c r="K1729" i="3"/>
  <c r="K1737" i="3"/>
  <c r="K1753" i="3"/>
  <c r="K1761" i="3"/>
  <c r="K1769" i="3"/>
  <c r="K1785" i="3"/>
  <c r="K1793" i="3"/>
  <c r="K1801" i="3"/>
  <c r="K1809" i="3"/>
  <c r="K1817" i="3"/>
  <c r="K1825" i="3"/>
  <c r="K1833" i="3"/>
  <c r="K1841" i="3"/>
  <c r="K1849" i="3"/>
  <c r="K1857" i="3"/>
  <c r="K1881" i="3"/>
  <c r="K1889" i="3"/>
  <c r="K1897" i="3"/>
  <c r="K1905" i="3"/>
  <c r="K1921" i="3"/>
  <c r="K1929" i="3"/>
  <c r="K1937" i="3"/>
  <c r="K1945" i="3"/>
  <c r="K1953" i="3"/>
  <c r="K1977" i="3"/>
  <c r="K1985" i="3"/>
  <c r="K1993" i="3"/>
  <c r="K2001" i="3"/>
  <c r="K2009" i="3"/>
  <c r="K2017" i="3"/>
  <c r="K2025" i="3"/>
  <c r="K2033" i="3"/>
  <c r="K2041" i="3"/>
  <c r="K2049" i="3"/>
  <c r="K2057" i="3"/>
  <c r="K2065" i="3"/>
  <c r="K2073" i="3"/>
  <c r="K2081" i="3"/>
  <c r="K2089" i="3"/>
  <c r="K2105" i="3"/>
  <c r="K2113" i="3"/>
  <c r="K2121" i="3"/>
  <c r="K2129" i="3"/>
  <c r="K2137" i="3"/>
  <c r="K2145" i="3"/>
  <c r="K2153" i="3"/>
  <c r="K2161" i="3"/>
  <c r="K2169" i="3"/>
  <c r="K2185" i="3"/>
  <c r="K2193" i="3"/>
  <c r="K2201" i="3"/>
  <c r="K2209" i="3"/>
  <c r="K2217" i="3"/>
  <c r="K2225" i="3"/>
  <c r="K2233" i="3"/>
  <c r="K2249" i="3"/>
  <c r="K2257" i="3"/>
  <c r="K2281" i="3"/>
  <c r="K2313" i="3"/>
  <c r="K2753" i="3"/>
  <c r="O6" i="3"/>
  <c r="K235" i="3"/>
  <c r="K239" i="3"/>
  <c r="K243" i="3"/>
  <c r="K247" i="3"/>
  <c r="K251" i="3"/>
  <c r="K255" i="3"/>
  <c r="K259" i="3"/>
  <c r="K263" i="3"/>
  <c r="K267" i="3"/>
  <c r="K271" i="3"/>
  <c r="K275" i="3"/>
  <c r="K279" i="3"/>
  <c r="K283" i="3"/>
  <c r="K287" i="3"/>
  <c r="K291" i="3"/>
  <c r="K295" i="3"/>
  <c r="K299" i="3"/>
  <c r="K303" i="3"/>
  <c r="K307" i="3"/>
  <c r="K311" i="3"/>
  <c r="K315" i="3"/>
  <c r="K319" i="3"/>
  <c r="K323" i="3"/>
  <c r="K327" i="3"/>
  <c r="K331" i="3"/>
  <c r="K335" i="3"/>
  <c r="K339" i="3"/>
  <c r="K343" i="3"/>
  <c r="K347" i="3"/>
  <c r="K351" i="3"/>
  <c r="K355" i="3"/>
  <c r="K359" i="3"/>
  <c r="J360" i="3"/>
  <c r="P360" i="3"/>
  <c r="K363" i="3"/>
  <c r="J364" i="3"/>
  <c r="P364" i="3"/>
  <c r="K367" i="3"/>
  <c r="J368" i="3"/>
  <c r="P368" i="3"/>
  <c r="K371" i="3"/>
  <c r="J372" i="3"/>
  <c r="P372" i="3"/>
  <c r="K375" i="3"/>
  <c r="J376" i="3"/>
  <c r="P376" i="3"/>
  <c r="K379" i="3"/>
  <c r="J380" i="3"/>
  <c r="P380" i="3"/>
  <c r="K383" i="3"/>
  <c r="K387" i="3"/>
  <c r="J388" i="3"/>
  <c r="P388" i="3"/>
  <c r="K391" i="3"/>
  <c r="P392" i="3"/>
  <c r="K395" i="3"/>
  <c r="J396" i="3"/>
  <c r="P396" i="3"/>
  <c r="K399" i="3"/>
  <c r="J400" i="3"/>
  <c r="P400" i="3"/>
  <c r="K403" i="3"/>
  <c r="J404" i="3"/>
  <c r="P404" i="3"/>
  <c r="K407" i="3"/>
  <c r="J408" i="3"/>
  <c r="P408" i="3"/>
  <c r="K411" i="3"/>
  <c r="J412" i="3"/>
  <c r="P412" i="3"/>
  <c r="K415" i="3"/>
  <c r="K419" i="3"/>
  <c r="J420" i="3"/>
  <c r="P420" i="3"/>
  <c r="K423" i="3"/>
  <c r="K427" i="3"/>
  <c r="J428" i="3"/>
  <c r="P428" i="3"/>
  <c r="K431" i="3"/>
  <c r="J432" i="3"/>
  <c r="P432" i="3"/>
  <c r="K435" i="3"/>
  <c r="J436" i="3"/>
  <c r="P436" i="3"/>
  <c r="K439" i="3"/>
  <c r="J440" i="3"/>
  <c r="P440" i="3"/>
  <c r="K443" i="3"/>
  <c r="J444" i="3"/>
  <c r="P444" i="3"/>
  <c r="K447" i="3"/>
  <c r="J448" i="3"/>
  <c r="P448" i="3"/>
  <c r="K451" i="3"/>
  <c r="K455" i="3"/>
  <c r="K459" i="3"/>
  <c r="J460" i="3"/>
  <c r="P460" i="3"/>
  <c r="K463" i="3"/>
  <c r="J464" i="3"/>
  <c r="P464" i="3"/>
  <c r="K467" i="3"/>
  <c r="J468" i="3"/>
  <c r="P468" i="3"/>
  <c r="K471" i="3"/>
  <c r="J472" i="3"/>
  <c r="P472" i="3"/>
  <c r="K475" i="3"/>
  <c r="J476" i="3"/>
  <c r="P476" i="3"/>
  <c r="K479" i="3"/>
  <c r="J480" i="3"/>
  <c r="P480" i="3"/>
  <c r="K483" i="3"/>
  <c r="P484" i="3"/>
  <c r="K487" i="3"/>
  <c r="J488" i="3"/>
  <c r="P488" i="3"/>
  <c r="K491" i="3"/>
  <c r="J492" i="3"/>
  <c r="P492" i="3"/>
  <c r="K495" i="3"/>
  <c r="J496" i="3"/>
  <c r="P496" i="3"/>
  <c r="K499" i="3"/>
  <c r="J500" i="3"/>
  <c r="P500" i="3"/>
  <c r="K503" i="3"/>
  <c r="J504" i="3"/>
  <c r="P504" i="3"/>
  <c r="K507" i="3"/>
  <c r="J508" i="3"/>
  <c r="P508" i="3"/>
  <c r="K511" i="3"/>
  <c r="J512" i="3"/>
  <c r="K515" i="3"/>
  <c r="K519" i="3"/>
  <c r="J520" i="3"/>
  <c r="P520" i="3"/>
  <c r="K523" i="3"/>
  <c r="J524" i="3"/>
  <c r="P524" i="3"/>
  <c r="K527" i="3"/>
  <c r="J528" i="3"/>
  <c r="P528" i="3"/>
  <c r="K531" i="3"/>
  <c r="J532" i="3"/>
  <c r="P532" i="3"/>
  <c r="K535" i="3"/>
  <c r="J536" i="3"/>
  <c r="P536" i="3"/>
  <c r="K539" i="3"/>
  <c r="J540" i="3"/>
  <c r="P540" i="3"/>
  <c r="K543" i="3"/>
  <c r="J544" i="3"/>
  <c r="P544" i="3"/>
  <c r="K547" i="3"/>
  <c r="J548" i="3"/>
  <c r="P548" i="3"/>
  <c r="K551" i="3"/>
  <c r="P552" i="3"/>
  <c r="K555" i="3"/>
  <c r="J556" i="3"/>
  <c r="P556" i="3"/>
  <c r="K559" i="3"/>
  <c r="J560" i="3"/>
  <c r="P560" i="3"/>
  <c r="K563" i="3"/>
  <c r="J564" i="3"/>
  <c r="P564" i="3"/>
  <c r="K567" i="3"/>
  <c r="J568" i="3"/>
  <c r="P568" i="3"/>
  <c r="K571" i="3"/>
  <c r="J572" i="3"/>
  <c r="P572" i="3"/>
  <c r="K575" i="3"/>
  <c r="J576" i="3"/>
  <c r="P576" i="3"/>
  <c r="K579" i="3"/>
  <c r="J580" i="3"/>
  <c r="P580" i="3"/>
  <c r="K583" i="3"/>
  <c r="J584" i="3"/>
  <c r="P584" i="3"/>
  <c r="K587" i="3"/>
  <c r="J588" i="3"/>
  <c r="P588" i="3"/>
  <c r="K591" i="3"/>
  <c r="J592" i="3"/>
  <c r="P592" i="3"/>
  <c r="K595" i="3"/>
  <c r="J596" i="3"/>
  <c r="P596" i="3"/>
  <c r="K599" i="3"/>
  <c r="J600" i="3"/>
  <c r="P600" i="3"/>
  <c r="K603" i="3"/>
  <c r="J604" i="3"/>
  <c r="P604" i="3"/>
  <c r="K607" i="3"/>
  <c r="K611" i="3"/>
  <c r="K622" i="3"/>
  <c r="K625" i="3"/>
  <c r="K628" i="3"/>
  <c r="K638" i="3"/>
  <c r="K641" i="3"/>
  <c r="K644" i="3"/>
  <c r="K654" i="3"/>
  <c r="K657" i="3"/>
  <c r="K660" i="3"/>
  <c r="K670" i="3"/>
  <c r="K673" i="3"/>
  <c r="K676" i="3"/>
  <c r="K686" i="3"/>
  <c r="K689" i="3"/>
  <c r="K692" i="3"/>
  <c r="K702" i="3"/>
  <c r="K705" i="3"/>
  <c r="K708" i="3"/>
  <c r="K718" i="3"/>
  <c r="K721" i="3"/>
  <c r="K724" i="3"/>
  <c r="K734" i="3"/>
  <c r="K737" i="3"/>
  <c r="K740" i="3"/>
  <c r="K750" i="3"/>
  <c r="K753" i="3"/>
  <c r="K756" i="3"/>
  <c r="K766" i="3"/>
  <c r="K769" i="3"/>
  <c r="K772" i="3"/>
  <c r="K782" i="3"/>
  <c r="K785" i="3"/>
  <c r="K788" i="3"/>
  <c r="K798" i="3"/>
  <c r="K801" i="3"/>
  <c r="K804" i="3"/>
  <c r="K814" i="3"/>
  <c r="K817" i="3"/>
  <c r="K820" i="3"/>
  <c r="K830" i="3"/>
  <c r="K833" i="3"/>
  <c r="K836" i="3"/>
  <c r="K846" i="3"/>
  <c r="K849" i="3"/>
  <c r="K852" i="3"/>
  <c r="K862" i="3"/>
  <c r="K865" i="3"/>
  <c r="K868" i="3"/>
  <c r="K878" i="3"/>
  <c r="K881" i="3"/>
  <c r="K884" i="3"/>
  <c r="K894" i="3"/>
  <c r="K897" i="3"/>
  <c r="K900" i="3"/>
  <c r="K910" i="3"/>
  <c r="K913" i="3"/>
  <c r="K916" i="3"/>
  <c r="K926" i="3"/>
  <c r="K929" i="3"/>
  <c r="K932" i="3"/>
  <c r="K942" i="3"/>
  <c r="K945" i="3"/>
  <c r="K948" i="3"/>
  <c r="K958" i="3"/>
  <c r="K961" i="3"/>
  <c r="K964" i="3"/>
  <c r="K974" i="3"/>
  <c r="K977" i="3"/>
  <c r="K980" i="3"/>
  <c r="K990" i="3"/>
  <c r="K998" i="3"/>
  <c r="K1006" i="3"/>
  <c r="K1014" i="3"/>
  <c r="K1022" i="3"/>
  <c r="K1030" i="3"/>
  <c r="K1038" i="3"/>
  <c r="K1046" i="3"/>
  <c r="K1054" i="3"/>
  <c r="K1062" i="3"/>
  <c r="K1070" i="3"/>
  <c r="K1078" i="3"/>
  <c r="K1086" i="3"/>
  <c r="K1094" i="3"/>
  <c r="K1102" i="3"/>
  <c r="K1110" i="3"/>
  <c r="K1118" i="3"/>
  <c r="K1126" i="3"/>
  <c r="K1134" i="3"/>
  <c r="K1142" i="3"/>
  <c r="K1150" i="3"/>
  <c r="K1158" i="3"/>
  <c r="K1166" i="3"/>
  <c r="K1174" i="3"/>
  <c r="K1182" i="3"/>
  <c r="K1190" i="3"/>
  <c r="K1198" i="3"/>
  <c r="K1206" i="3"/>
  <c r="K1214" i="3"/>
  <c r="K1222" i="3"/>
  <c r="K1230" i="3"/>
  <c r="K1238" i="3"/>
  <c r="K1246" i="3"/>
  <c r="K1254" i="3"/>
  <c r="K1262" i="3"/>
  <c r="K1270" i="3"/>
  <c r="K1278" i="3"/>
  <c r="K1286" i="3"/>
  <c r="K1294" i="3"/>
  <c r="K1302" i="3"/>
  <c r="K1310" i="3"/>
  <c r="K1318" i="3"/>
  <c r="K1326" i="3"/>
  <c r="K1334" i="3"/>
  <c r="K1342" i="3"/>
  <c r="K1350" i="3"/>
  <c r="K1358" i="3"/>
  <c r="K1366" i="3"/>
  <c r="K1374" i="3"/>
  <c r="K1382" i="3"/>
  <c r="K1390" i="3"/>
  <c r="K1398" i="3"/>
  <c r="K1406" i="3"/>
  <c r="K1414" i="3"/>
  <c r="K1422" i="3"/>
  <c r="K1430" i="3"/>
  <c r="K1438" i="3"/>
  <c r="K1446" i="3"/>
  <c r="K1454" i="3"/>
  <c r="K1462" i="3"/>
  <c r="K1470" i="3"/>
  <c r="K1478" i="3"/>
  <c r="K1486" i="3"/>
  <c r="K1494" i="3"/>
  <c r="K1502" i="3"/>
  <c r="K1510" i="3"/>
  <c r="K1518" i="3"/>
  <c r="K1526" i="3"/>
  <c r="K1534" i="3"/>
  <c r="K1542" i="3"/>
  <c r="K1550" i="3"/>
  <c r="K1558" i="3"/>
  <c r="K1566" i="3"/>
  <c r="K1574" i="3"/>
  <c r="K1582" i="3"/>
  <c r="K1590" i="3"/>
  <c r="K1598" i="3"/>
  <c r="K1606" i="3"/>
  <c r="K1614" i="3"/>
  <c r="K1622" i="3"/>
  <c r="K1630" i="3"/>
  <c r="K1638" i="3"/>
  <c r="K1646" i="3"/>
  <c r="K1654" i="3"/>
  <c r="K1662" i="3"/>
  <c r="K1670" i="3"/>
  <c r="K1678" i="3"/>
  <c r="K1686" i="3"/>
  <c r="K1694" i="3"/>
  <c r="K1702" i="3"/>
  <c r="K1710" i="3"/>
  <c r="K1718" i="3"/>
  <c r="K1726" i="3"/>
  <c r="K1734" i="3"/>
  <c r="K1742" i="3"/>
  <c r="K1750" i="3"/>
  <c r="K1758" i="3"/>
  <c r="K1766" i="3"/>
  <c r="K1774" i="3"/>
  <c r="K1782" i="3"/>
  <c r="K1790" i="3"/>
  <c r="K1798" i="3"/>
  <c r="K1806" i="3"/>
  <c r="K1814" i="3"/>
  <c r="K1822" i="3"/>
  <c r="K1830" i="3"/>
  <c r="K1838" i="3"/>
  <c r="K1846" i="3"/>
  <c r="K1854" i="3"/>
  <c r="K1862" i="3"/>
  <c r="K1870" i="3"/>
  <c r="K1878" i="3"/>
  <c r="K1886" i="3"/>
  <c r="K1894" i="3"/>
  <c r="K1902" i="3"/>
  <c r="K1910" i="3"/>
  <c r="K1918" i="3"/>
  <c r="K1926" i="3"/>
  <c r="K1934" i="3"/>
  <c r="K1942" i="3"/>
  <c r="K1950" i="3"/>
  <c r="K1958" i="3"/>
  <c r="K1966" i="3"/>
  <c r="K1974" i="3"/>
  <c r="K1982" i="3"/>
  <c r="K1990" i="3"/>
  <c r="K1998" i="3"/>
  <c r="K2006" i="3"/>
  <c r="K2014" i="3"/>
  <c r="K2022" i="3"/>
  <c r="K2030" i="3"/>
  <c r="K2038" i="3"/>
  <c r="K2046" i="3"/>
  <c r="K2054" i="3"/>
  <c r="K2062" i="3"/>
  <c r="K2070" i="3"/>
  <c r="K2078" i="3"/>
  <c r="K2086" i="3"/>
  <c r="K2094" i="3"/>
  <c r="K2102" i="3"/>
  <c r="K2110" i="3"/>
  <c r="K2118" i="3"/>
  <c r="K2126" i="3"/>
  <c r="K2134" i="3"/>
  <c r="K2142" i="3"/>
  <c r="K2150" i="3"/>
  <c r="K2158" i="3"/>
  <c r="K2166" i="3"/>
  <c r="K2174" i="3"/>
  <c r="K2182" i="3"/>
  <c r="K2190" i="3"/>
  <c r="K2198" i="3"/>
  <c r="K2206" i="3"/>
  <c r="K2214" i="3"/>
  <c r="K2222" i="3"/>
  <c r="K2230" i="3"/>
  <c r="K2238" i="3"/>
  <c r="K2246" i="3"/>
  <c r="K2254" i="3"/>
  <c r="K2262" i="3"/>
  <c r="K2270" i="3"/>
  <c r="K2278" i="3"/>
  <c r="K2286" i="3"/>
  <c r="K2294" i="3"/>
  <c r="K2302" i="3"/>
  <c r="K2310" i="3"/>
  <c r="K2318" i="3"/>
  <c r="K2326" i="3"/>
  <c r="K2334" i="3"/>
  <c r="K2342" i="3"/>
  <c r="K2350" i="3"/>
  <c r="K2358" i="3"/>
  <c r="K2366" i="3"/>
  <c r="K2374" i="3"/>
  <c r="K2382" i="3"/>
  <c r="K2390" i="3"/>
  <c r="K2398" i="3"/>
  <c r="K2406" i="3"/>
  <c r="K2414" i="3"/>
  <c r="K2422" i="3"/>
  <c r="K2430" i="3"/>
  <c r="K2438" i="3"/>
  <c r="K2446" i="3"/>
  <c r="K2454" i="3"/>
  <c r="K2462" i="3"/>
  <c r="K2470" i="3"/>
  <c r="K2478" i="3"/>
  <c r="K2486" i="3"/>
  <c r="K2494" i="3"/>
  <c r="K2502" i="3"/>
  <c r="K2510" i="3"/>
  <c r="K2518" i="3"/>
  <c r="K2526" i="3"/>
  <c r="K2534" i="3"/>
  <c r="K2542" i="3"/>
  <c r="K2550" i="3"/>
  <c r="K2558" i="3"/>
  <c r="K2566" i="3"/>
  <c r="K2574" i="3"/>
  <c r="K2582" i="3"/>
  <c r="K2590" i="3"/>
  <c r="K2598" i="3"/>
  <c r="K2606" i="3"/>
  <c r="K2614" i="3"/>
  <c r="K2622" i="3"/>
  <c r="K2630" i="3"/>
  <c r="K2638" i="3"/>
  <c r="K2646" i="3"/>
  <c r="K2654" i="3"/>
  <c r="K2662" i="3"/>
  <c r="K2670" i="3"/>
  <c r="K2678" i="3"/>
  <c r="K2686" i="3"/>
  <c r="K2694" i="3"/>
  <c r="K2702" i="3"/>
  <c r="K2710" i="3"/>
  <c r="K2718" i="3"/>
  <c r="K2726" i="3"/>
  <c r="K2734" i="3"/>
  <c r="K2742" i="3"/>
  <c r="K2750" i="3"/>
  <c r="K2758" i="3"/>
  <c r="K2766" i="3"/>
  <c r="K2774" i="3"/>
  <c r="K2782" i="3"/>
  <c r="K2790" i="3"/>
  <c r="K2798" i="3"/>
  <c r="K2806" i="3"/>
  <c r="K2814" i="3"/>
  <c r="K2822" i="3"/>
  <c r="K2830" i="3"/>
  <c r="K2838" i="3"/>
  <c r="K2846" i="3"/>
  <c r="K2854" i="3"/>
  <c r="K2862" i="3"/>
  <c r="K2870" i="3"/>
  <c r="K2878" i="3"/>
  <c r="K2886" i="3"/>
  <c r="K2894" i="3"/>
  <c r="K2902" i="3"/>
  <c r="K2910" i="3"/>
  <c r="K2918" i="3"/>
  <c r="K2926" i="3"/>
  <c r="K2934" i="3"/>
  <c r="K2942" i="3"/>
  <c r="K2950" i="3"/>
  <c r="K2958" i="3"/>
  <c r="K2966" i="3"/>
  <c r="K2974" i="3"/>
  <c r="K2982" i="3"/>
  <c r="K2990" i="3"/>
  <c r="K2998" i="3"/>
  <c r="K3006" i="3"/>
  <c r="K3014" i="3"/>
  <c r="K3022" i="3"/>
  <c r="K3030" i="3"/>
  <c r="K3038" i="3"/>
  <c r="K3046" i="3"/>
  <c r="K3054" i="3"/>
  <c r="K3062" i="3"/>
  <c r="K3070" i="3"/>
  <c r="K3078" i="3"/>
  <c r="K3086" i="3"/>
  <c r="K3094" i="3"/>
  <c r="K3102" i="3"/>
  <c r="K3110" i="3"/>
  <c r="K3118" i="3"/>
  <c r="K3126" i="3"/>
  <c r="K3134" i="3"/>
  <c r="K3142" i="3"/>
  <c r="K3150" i="3"/>
  <c r="K3158" i="3"/>
  <c r="K3166" i="3"/>
  <c r="K3174" i="3"/>
  <c r="K3182" i="3"/>
  <c r="K3190" i="3"/>
  <c r="K3198" i="3"/>
  <c r="K3206" i="3"/>
  <c r="K3214" i="3"/>
  <c r="K3222" i="3"/>
  <c r="K3230" i="3"/>
  <c r="K3238" i="3"/>
  <c r="K3246" i="3"/>
  <c r="K3254" i="3"/>
  <c r="K3262" i="3"/>
  <c r="K3270" i="3"/>
  <c r="K3278" i="3"/>
  <c r="K3286" i="3"/>
  <c r="K3294" i="3"/>
  <c r="K3302" i="3"/>
  <c r="K3310" i="3"/>
  <c r="K3318" i="3"/>
  <c r="K3326" i="3"/>
  <c r="K3334" i="3"/>
  <c r="K3342" i="3"/>
  <c r="K3350" i="3"/>
  <c r="K3358" i="3"/>
  <c r="K3366" i="3"/>
  <c r="K3374" i="3"/>
  <c r="K3382" i="3"/>
  <c r="K3390" i="3"/>
  <c r="K3398" i="3"/>
  <c r="K3406" i="3"/>
  <c r="K3414" i="3"/>
  <c r="K3422" i="3"/>
  <c r="K3430" i="3"/>
  <c r="K3438" i="3"/>
  <c r="K3446" i="3"/>
  <c r="K3454" i="3"/>
  <c r="K3462" i="3"/>
  <c r="K3470" i="3"/>
  <c r="K3478" i="3"/>
  <c r="K3486" i="3"/>
  <c r="K3494" i="3"/>
  <c r="K3502" i="3"/>
  <c r="K3510" i="3"/>
  <c r="K3518" i="3"/>
  <c r="K3526" i="3"/>
  <c r="K3534" i="3"/>
  <c r="K3542" i="3"/>
  <c r="K3550" i="3"/>
  <c r="K3558" i="3"/>
  <c r="K3566" i="3"/>
  <c r="K3574" i="3"/>
  <c r="K3582" i="3"/>
  <c r="K3590" i="3"/>
  <c r="K3598" i="3"/>
  <c r="K3606" i="3"/>
  <c r="K3614" i="3"/>
  <c r="K3622" i="3"/>
  <c r="K3630" i="3"/>
  <c r="K3638" i="3"/>
  <c r="K3646" i="3"/>
  <c r="K3654" i="3"/>
  <c r="K3662" i="3"/>
  <c r="K3670" i="3"/>
  <c r="K3678" i="3"/>
  <c r="K3686" i="3"/>
  <c r="K3694" i="3"/>
  <c r="K3702" i="3"/>
  <c r="K3710" i="3"/>
  <c r="K3718" i="3"/>
  <c r="K3726" i="3"/>
  <c r="K3734" i="3"/>
  <c r="K3742" i="3"/>
  <c r="K3750" i="3"/>
  <c r="K3758" i="3"/>
  <c r="K3766" i="3"/>
  <c r="K3774" i="3"/>
  <c r="K3782" i="3"/>
  <c r="K3790" i="3"/>
  <c r="K3798" i="3"/>
  <c r="K3806" i="3"/>
  <c r="K3814" i="3"/>
  <c r="K3822" i="3"/>
  <c r="K3830" i="3"/>
  <c r="K3838" i="3"/>
  <c r="K3846" i="3"/>
  <c r="K3854" i="3"/>
  <c r="K3862" i="3"/>
  <c r="K3870" i="3"/>
  <c r="K3878" i="3"/>
  <c r="K3886" i="3"/>
  <c r="K3894" i="3"/>
  <c r="K3902" i="3"/>
  <c r="K3910" i="3"/>
  <c r="K3918" i="3"/>
  <c r="K3926" i="3"/>
  <c r="K3934" i="3"/>
  <c r="K3942" i="3"/>
  <c r="K3950" i="3"/>
  <c r="K3958" i="3"/>
  <c r="K3966" i="3"/>
  <c r="K3974" i="3"/>
  <c r="K3982" i="3"/>
  <c r="K3990" i="3"/>
  <c r="K3998" i="3"/>
  <c r="K4006" i="3"/>
  <c r="K4014" i="3"/>
  <c r="K4022" i="3"/>
  <c r="K4030" i="3"/>
  <c r="K4038" i="3"/>
  <c r="K4044" i="3"/>
  <c r="E6" i="4"/>
  <c r="H51" i="4"/>
  <c r="L51" i="4"/>
  <c r="M51" i="4" s="1"/>
  <c r="K51" i="4"/>
  <c r="L53" i="4"/>
  <c r="K63" i="4"/>
  <c r="M63" i="4" s="1"/>
  <c r="H127" i="4"/>
  <c r="L127" i="4"/>
  <c r="K127" i="4"/>
  <c r="H143" i="4"/>
  <c r="H159" i="4"/>
  <c r="L159" i="4"/>
  <c r="K159" i="4"/>
  <c r="M159" i="4" s="1"/>
  <c r="M162" i="4"/>
  <c r="M175" i="4"/>
  <c r="H175" i="4"/>
  <c r="L175" i="4"/>
  <c r="N175" i="4"/>
  <c r="K175" i="4"/>
  <c r="M178" i="4"/>
  <c r="M191" i="4"/>
  <c r="M194" i="4"/>
  <c r="K217" i="4"/>
  <c r="N217" i="4"/>
  <c r="H217" i="4"/>
  <c r="M217" i="4"/>
  <c r="L217" i="4"/>
  <c r="M227" i="4"/>
  <c r="H227" i="4"/>
  <c r="N227" i="4"/>
  <c r="L227" i="4"/>
  <c r="K227" i="4"/>
  <c r="N231" i="4"/>
  <c r="N254" i="4"/>
  <c r="N258" i="4"/>
  <c r="K281" i="4"/>
  <c r="N281" i="4"/>
  <c r="H281" i="4"/>
  <c r="M281" i="4"/>
  <c r="L281" i="4"/>
  <c r="M291" i="4"/>
  <c r="H291" i="4"/>
  <c r="N291" i="4"/>
  <c r="L291" i="4"/>
  <c r="K291" i="4"/>
  <c r="N295" i="4"/>
  <c r="K319" i="4"/>
  <c r="K451" i="4"/>
  <c r="L579" i="4"/>
  <c r="M579" i="4"/>
  <c r="H579" i="4"/>
  <c r="N579" i="4"/>
  <c r="K579" i="4"/>
  <c r="I4083" i="4"/>
  <c r="I4079" i="4"/>
  <c r="I4075" i="4"/>
  <c r="I4071" i="4"/>
  <c r="I4067" i="4"/>
  <c r="I4063" i="4"/>
  <c r="I4059" i="4"/>
  <c r="I4055" i="4"/>
  <c r="I4051" i="4"/>
  <c r="I4047" i="4"/>
  <c r="I4043" i="4"/>
  <c r="I4039" i="4"/>
  <c r="I4035" i="4"/>
  <c r="I4031" i="4"/>
  <c r="I4027" i="4"/>
  <c r="I4023" i="4"/>
  <c r="I4019" i="4"/>
  <c r="I4015" i="4"/>
  <c r="I4011" i="4"/>
  <c r="I4007" i="4"/>
  <c r="I4003" i="4"/>
  <c r="I3999" i="4"/>
  <c r="I3995" i="4"/>
  <c r="I3991" i="4"/>
  <c r="I3987" i="4"/>
  <c r="I3983" i="4"/>
  <c r="I3979" i="4"/>
  <c r="I3975" i="4"/>
  <c r="I3971" i="4"/>
  <c r="I3967" i="4"/>
  <c r="I3963" i="4"/>
  <c r="I3959" i="4"/>
  <c r="I3955" i="4"/>
  <c r="I3951" i="4"/>
  <c r="I3947" i="4"/>
  <c r="I3943" i="4"/>
  <c r="I3939" i="4"/>
  <c r="I3935" i="4"/>
  <c r="I3931" i="4"/>
  <c r="I3927" i="4"/>
  <c r="I3923" i="4"/>
  <c r="I3919" i="4"/>
  <c r="I3915" i="4"/>
  <c r="I3911" i="4"/>
  <c r="I3907" i="4"/>
  <c r="I3903" i="4"/>
  <c r="I3899" i="4"/>
  <c r="I3895" i="4"/>
  <c r="I3891" i="4"/>
  <c r="I3887" i="4"/>
  <c r="I3883" i="4"/>
  <c r="I3879" i="4"/>
  <c r="I3875" i="4"/>
  <c r="I3871" i="4"/>
  <c r="I3867" i="4"/>
  <c r="I3863" i="4"/>
  <c r="I3859" i="4"/>
  <c r="I3855" i="4"/>
  <c r="I3851" i="4"/>
  <c r="I3847" i="4"/>
  <c r="I3843" i="4"/>
  <c r="I3839" i="4"/>
  <c r="I3835" i="4"/>
  <c r="I3831" i="4"/>
  <c r="I3827" i="4"/>
  <c r="I3823" i="4"/>
  <c r="I3819" i="4"/>
  <c r="I3815" i="4"/>
  <c r="I3811" i="4"/>
  <c r="I3807" i="4"/>
  <c r="I3803" i="4"/>
  <c r="I3799" i="4"/>
  <c r="I3795" i="4"/>
  <c r="I3791" i="4"/>
  <c r="I3787" i="4"/>
  <c r="I3783" i="4"/>
  <c r="I3779" i="4"/>
  <c r="I3775" i="4"/>
  <c r="I3771" i="4"/>
  <c r="I3767" i="4"/>
  <c r="I3763" i="4"/>
  <c r="I3759" i="4"/>
  <c r="I3755" i="4"/>
  <c r="I3751" i="4"/>
  <c r="I3747" i="4"/>
  <c r="I3743" i="4"/>
  <c r="I3739" i="4"/>
  <c r="I3735" i="4"/>
  <c r="I3731" i="4"/>
  <c r="I3727" i="4"/>
  <c r="I3723" i="4"/>
  <c r="I3719" i="4"/>
  <c r="I3715" i="4"/>
  <c r="I3711" i="4"/>
  <c r="I3707" i="4"/>
  <c r="I3703" i="4"/>
  <c r="I3699" i="4"/>
  <c r="I3695" i="4"/>
  <c r="I3691" i="4"/>
  <c r="I3687" i="4"/>
  <c r="I3683" i="4"/>
  <c r="I3679" i="4"/>
  <c r="I3675" i="4"/>
  <c r="I3671" i="4"/>
  <c r="I3667" i="4"/>
  <c r="I3663" i="4"/>
  <c r="I3659" i="4"/>
  <c r="I3655" i="4"/>
  <c r="I3651" i="4"/>
  <c r="I3647" i="4"/>
  <c r="I3643" i="4"/>
  <c r="I3639" i="4"/>
  <c r="I3635" i="4"/>
  <c r="I3631" i="4"/>
  <c r="I3627" i="4"/>
  <c r="I3623" i="4"/>
  <c r="I3619" i="4"/>
  <c r="I3615" i="4"/>
  <c r="I3611" i="4"/>
  <c r="I3607" i="4"/>
  <c r="I3603" i="4"/>
  <c r="I3599" i="4"/>
  <c r="I3595" i="4"/>
  <c r="I3591" i="4"/>
  <c r="I3587" i="4"/>
  <c r="I3583" i="4"/>
  <c r="I3579" i="4"/>
  <c r="I3575" i="4"/>
  <c r="I3571" i="4"/>
  <c r="I3567" i="4"/>
  <c r="I3563" i="4"/>
  <c r="I3559" i="4"/>
  <c r="I3555" i="4"/>
  <c r="I3551" i="4"/>
  <c r="I3547" i="4"/>
  <c r="I3543" i="4"/>
  <c r="I3539" i="4"/>
  <c r="I3535" i="4"/>
  <c r="I3531" i="4"/>
  <c r="I3527" i="4"/>
  <c r="I3523" i="4"/>
  <c r="I3519" i="4"/>
  <c r="I3515" i="4"/>
  <c r="I3511" i="4"/>
  <c r="I3507" i="4"/>
  <c r="I3503" i="4"/>
  <c r="I3499" i="4"/>
  <c r="I3495" i="4"/>
  <c r="I3491" i="4"/>
  <c r="I3487" i="4"/>
  <c r="I3483" i="4"/>
  <c r="I3479" i="4"/>
  <c r="I3475" i="4"/>
  <c r="I3471" i="4"/>
  <c r="I3467" i="4"/>
  <c r="I3463" i="4"/>
  <c r="I3459" i="4"/>
  <c r="I3455" i="4"/>
  <c r="I3451" i="4"/>
  <c r="I3447" i="4"/>
  <c r="I3443" i="4"/>
  <c r="I3439" i="4"/>
  <c r="I3435" i="4"/>
  <c r="I3431" i="4"/>
  <c r="I3427" i="4"/>
  <c r="I3423" i="4"/>
  <c r="I3419" i="4"/>
  <c r="I3415" i="4"/>
  <c r="I3411" i="4"/>
  <c r="I3407" i="4"/>
  <c r="I3403" i="4"/>
  <c r="I3399" i="4"/>
  <c r="I3395" i="4"/>
  <c r="I3391" i="4"/>
  <c r="I3387" i="4"/>
  <c r="I3383" i="4"/>
  <c r="I3379" i="4"/>
  <c r="I3375" i="4"/>
  <c r="I3371" i="4"/>
  <c r="I3367" i="4"/>
  <c r="I3363" i="4"/>
  <c r="I3359" i="4"/>
  <c r="I3355" i="4"/>
  <c r="I3351" i="4"/>
  <c r="I3347" i="4"/>
  <c r="I3343" i="4"/>
  <c r="I3339" i="4"/>
  <c r="I3335" i="4"/>
  <c r="I3331" i="4"/>
  <c r="I3327" i="4"/>
  <c r="I3323" i="4"/>
  <c r="I3319" i="4"/>
  <c r="I3315" i="4"/>
  <c r="I3311" i="4"/>
  <c r="I3307" i="4"/>
  <c r="I3303" i="4"/>
  <c r="I3299" i="4"/>
  <c r="I3295" i="4"/>
  <c r="I3291" i="4"/>
  <c r="I3287" i="4"/>
  <c r="I3283" i="4"/>
  <c r="I3279" i="4"/>
  <c r="I3275" i="4"/>
  <c r="I3271" i="4"/>
  <c r="I3267" i="4"/>
  <c r="I3263" i="4"/>
  <c r="I3259" i="4"/>
  <c r="I3255" i="4"/>
  <c r="I3251" i="4"/>
  <c r="I3247" i="4"/>
  <c r="I3243" i="4"/>
  <c r="I3239" i="4"/>
  <c r="I3235" i="4"/>
  <c r="I3231" i="4"/>
  <c r="I3227" i="4"/>
  <c r="I3223" i="4"/>
  <c r="I3219" i="4"/>
  <c r="I3215" i="4"/>
  <c r="I3211" i="4"/>
  <c r="I3207" i="4"/>
  <c r="I3203" i="4"/>
  <c r="I3199" i="4"/>
  <c r="I3195" i="4"/>
  <c r="I3191" i="4"/>
  <c r="I3187" i="4"/>
  <c r="I3183" i="4"/>
  <c r="I3179" i="4"/>
  <c r="I3175" i="4"/>
  <c r="I3171" i="4"/>
  <c r="I3167" i="4"/>
  <c r="I3163" i="4"/>
  <c r="I3159" i="4"/>
  <c r="I3155" i="4"/>
  <c r="I3151" i="4"/>
  <c r="I3147" i="4"/>
  <c r="I3143" i="4"/>
  <c r="I3139" i="4"/>
  <c r="I3135" i="4"/>
  <c r="I3131" i="4"/>
  <c r="I3127" i="4"/>
  <c r="I3123" i="4"/>
  <c r="I3119" i="4"/>
  <c r="I3115" i="4"/>
  <c r="I3111" i="4"/>
  <c r="I3107" i="4"/>
  <c r="I3103" i="4"/>
  <c r="I3099" i="4"/>
  <c r="I3095" i="4"/>
  <c r="I3091" i="4"/>
  <c r="I3087" i="4"/>
  <c r="I3083" i="4"/>
  <c r="I3079" i="4"/>
  <c r="I3075" i="4"/>
  <c r="I3071" i="4"/>
  <c r="I3067" i="4"/>
  <c r="I3063" i="4"/>
  <c r="I3059" i="4"/>
  <c r="I3055" i="4"/>
  <c r="I3051" i="4"/>
  <c r="I3047" i="4"/>
  <c r="I3043" i="4"/>
  <c r="I3039" i="4"/>
  <c r="I3035" i="4"/>
  <c r="I3031" i="4"/>
  <c r="I3027" i="4"/>
  <c r="I3023" i="4"/>
  <c r="I3019" i="4"/>
  <c r="I3015" i="4"/>
  <c r="I3011" i="4"/>
  <c r="I3007" i="4"/>
  <c r="I3003" i="4"/>
  <c r="I2999" i="4"/>
  <c r="I2995" i="4"/>
  <c r="I2991" i="4"/>
  <c r="I2987" i="4"/>
  <c r="I2983" i="4"/>
  <c r="I2979" i="4"/>
  <c r="I2975" i="4"/>
  <c r="I2971" i="4"/>
  <c r="I2967" i="4"/>
  <c r="I2963" i="4"/>
  <c r="I2959" i="4"/>
  <c r="I2955" i="4"/>
  <c r="I2951" i="4"/>
  <c r="I2947" i="4"/>
  <c r="I2943" i="4"/>
  <c r="I2939" i="4"/>
  <c r="I2935" i="4"/>
  <c r="I2931" i="4"/>
  <c r="I2927" i="4"/>
  <c r="I2923" i="4"/>
  <c r="I2919" i="4"/>
  <c r="I2915" i="4"/>
  <c r="I2911" i="4"/>
  <c r="I2907" i="4"/>
  <c r="I2903" i="4"/>
  <c r="I2899" i="4"/>
  <c r="I2895" i="4"/>
  <c r="I2891" i="4"/>
  <c r="I2887" i="4"/>
  <c r="I2883" i="4"/>
  <c r="I2879" i="4"/>
  <c r="I2875" i="4"/>
  <c r="I2871" i="4"/>
  <c r="I2867" i="4"/>
  <c r="I2863" i="4"/>
  <c r="I2859" i="4"/>
  <c r="I2855" i="4"/>
  <c r="I2851" i="4"/>
  <c r="I2847" i="4"/>
  <c r="I2843" i="4"/>
  <c r="I2839" i="4"/>
  <c r="I2835" i="4"/>
  <c r="I2831" i="4"/>
  <c r="I2827" i="4"/>
  <c r="I2823" i="4"/>
  <c r="I2819" i="4"/>
  <c r="I2815" i="4"/>
  <c r="I2811" i="4"/>
  <c r="I2807" i="4"/>
  <c r="I2803" i="4"/>
  <c r="I2799" i="4"/>
  <c r="I2795" i="4"/>
  <c r="I2791" i="4"/>
  <c r="I2787" i="4"/>
  <c r="I2783" i="4"/>
  <c r="I2779" i="4"/>
  <c r="I2775" i="4"/>
  <c r="I2771" i="4"/>
  <c r="I2767" i="4"/>
  <c r="I2763" i="4"/>
  <c r="I2759" i="4"/>
  <c r="I2755" i="4"/>
  <c r="I2751" i="4"/>
  <c r="I2747" i="4"/>
  <c r="I2743" i="4"/>
  <c r="I2739" i="4"/>
  <c r="I2735" i="4"/>
  <c r="I2731" i="4"/>
  <c r="I2727" i="4"/>
  <c r="I2723" i="4"/>
  <c r="I2719" i="4"/>
  <c r="I2715" i="4"/>
  <c r="I2711" i="4"/>
  <c r="I2707" i="4"/>
  <c r="I2703" i="4"/>
  <c r="I2699" i="4"/>
  <c r="I2695" i="4"/>
  <c r="I2691" i="4"/>
  <c r="I2687" i="4"/>
  <c r="I2683" i="4"/>
  <c r="I2679" i="4"/>
  <c r="I2675" i="4"/>
  <c r="I2671" i="4"/>
  <c r="I2667" i="4"/>
  <c r="I2663" i="4"/>
  <c r="I2659" i="4"/>
  <c r="I2655" i="4"/>
  <c r="I2651" i="4"/>
  <c r="I2647" i="4"/>
  <c r="I2643" i="4"/>
  <c r="I2639" i="4"/>
  <c r="I2635" i="4"/>
  <c r="I2631" i="4"/>
  <c r="I2627" i="4"/>
  <c r="I2623" i="4"/>
  <c r="I2619" i="4"/>
  <c r="I2615" i="4"/>
  <c r="I2611" i="4"/>
  <c r="I2607" i="4"/>
  <c r="I2603" i="4"/>
  <c r="I2599" i="4"/>
  <c r="I2595" i="4"/>
  <c r="I2591" i="4"/>
  <c r="I2587" i="4"/>
  <c r="I2583" i="4"/>
  <c r="I2579" i="4"/>
  <c r="I2575" i="4"/>
  <c r="I2571" i="4"/>
  <c r="I2567" i="4"/>
  <c r="I2563" i="4"/>
  <c r="I2559" i="4"/>
  <c r="I2555" i="4"/>
  <c r="I2551" i="4"/>
  <c r="I2547" i="4"/>
  <c r="I2543" i="4"/>
  <c r="I2539" i="4"/>
  <c r="I2535" i="4"/>
  <c r="I2531" i="4"/>
  <c r="I4084" i="4"/>
  <c r="I4080" i="4"/>
  <c r="I4076" i="4"/>
  <c r="I4074" i="4"/>
  <c r="I4070" i="4"/>
  <c r="I4066" i="4"/>
  <c r="I4062" i="4"/>
  <c r="I4058" i="4"/>
  <c r="I4054" i="4"/>
  <c r="I4050" i="4"/>
  <c r="I4046" i="4"/>
  <c r="I4042" i="4"/>
  <c r="I4038" i="4"/>
  <c r="I4034" i="4"/>
  <c r="I4030" i="4"/>
  <c r="I4026" i="4"/>
  <c r="I4022" i="4"/>
  <c r="I4018" i="4"/>
  <c r="I4014" i="4"/>
  <c r="I4010" i="4"/>
  <c r="I4006" i="4"/>
  <c r="I4002" i="4"/>
  <c r="I3998" i="4"/>
  <c r="I3994" i="4"/>
  <c r="I3990" i="4"/>
  <c r="I3986" i="4"/>
  <c r="I3982" i="4"/>
  <c r="I3978" i="4"/>
  <c r="I3974" i="4"/>
  <c r="I3970" i="4"/>
  <c r="I3966" i="4"/>
  <c r="I3962" i="4"/>
  <c r="I3958" i="4"/>
  <c r="I3954" i="4"/>
  <c r="I3950" i="4"/>
  <c r="I3946" i="4"/>
  <c r="I3942" i="4"/>
  <c r="I3938" i="4"/>
  <c r="I3934" i="4"/>
  <c r="I3930" i="4"/>
  <c r="I3926" i="4"/>
  <c r="I3922" i="4"/>
  <c r="I3918" i="4"/>
  <c r="I3914" i="4"/>
  <c r="I3910" i="4"/>
  <c r="I3906" i="4"/>
  <c r="I3902" i="4"/>
  <c r="I3898" i="4"/>
  <c r="I3894" i="4"/>
  <c r="I3890" i="4"/>
  <c r="I3886" i="4"/>
  <c r="I3882" i="4"/>
  <c r="I3878" i="4"/>
  <c r="I3874" i="4"/>
  <c r="I3870" i="4"/>
  <c r="I3866" i="4"/>
  <c r="I3862" i="4"/>
  <c r="I3858" i="4"/>
  <c r="I3854" i="4"/>
  <c r="I3850" i="4"/>
  <c r="I3846" i="4"/>
  <c r="I3842" i="4"/>
  <c r="I3838" i="4"/>
  <c r="I3834" i="4"/>
  <c r="I3830" i="4"/>
  <c r="I3826" i="4"/>
  <c r="I3822" i="4"/>
  <c r="I3818" i="4"/>
  <c r="I3814" i="4"/>
  <c r="I3810" i="4"/>
  <c r="I3806" i="4"/>
  <c r="I3802" i="4"/>
  <c r="I3798" i="4"/>
  <c r="I3794" i="4"/>
  <c r="I3790" i="4"/>
  <c r="I3786" i="4"/>
  <c r="I3782" i="4"/>
  <c r="I3778" i="4"/>
  <c r="I3774" i="4"/>
  <c r="I3770" i="4"/>
  <c r="I3766" i="4"/>
  <c r="I3762" i="4"/>
  <c r="I3758" i="4"/>
  <c r="I3754" i="4"/>
  <c r="I3750" i="4"/>
  <c r="I3746" i="4"/>
  <c r="I3742" i="4"/>
  <c r="I3738" i="4"/>
  <c r="I3734" i="4"/>
  <c r="I3730" i="4"/>
  <c r="I3726" i="4"/>
  <c r="I3722" i="4"/>
  <c r="I3718" i="4"/>
  <c r="I3714" i="4"/>
  <c r="I3710" i="4"/>
  <c r="I3706" i="4"/>
  <c r="I3702" i="4"/>
  <c r="I3698" i="4"/>
  <c r="I3694" i="4"/>
  <c r="I3690" i="4"/>
  <c r="I3686" i="4"/>
  <c r="I3682" i="4"/>
  <c r="I3678" i="4"/>
  <c r="I3674" i="4"/>
  <c r="I3670" i="4"/>
  <c r="I3666" i="4"/>
  <c r="I3662" i="4"/>
  <c r="I3658" i="4"/>
  <c r="I3654" i="4"/>
  <c r="I3650" i="4"/>
  <c r="I3646" i="4"/>
  <c r="I3642" i="4"/>
  <c r="I3638" i="4"/>
  <c r="I3634" i="4"/>
  <c r="I3630" i="4"/>
  <c r="I3626" i="4"/>
  <c r="I3622" i="4"/>
  <c r="I3618" i="4"/>
  <c r="I3614" i="4"/>
  <c r="I3610" i="4"/>
  <c r="I3606" i="4"/>
  <c r="I3602" i="4"/>
  <c r="I3598" i="4"/>
  <c r="I3594" i="4"/>
  <c r="I3590" i="4"/>
  <c r="I3586" i="4"/>
  <c r="I3582" i="4"/>
  <c r="I3578" i="4"/>
  <c r="I3574" i="4"/>
  <c r="I3570" i="4"/>
  <c r="I3566" i="4"/>
  <c r="I3562" i="4"/>
  <c r="I3558" i="4"/>
  <c r="I3554" i="4"/>
  <c r="I3550" i="4"/>
  <c r="I3546" i="4"/>
  <c r="I3542" i="4"/>
  <c r="I3538" i="4"/>
  <c r="I3534" i="4"/>
  <c r="I3530" i="4"/>
  <c r="I3526" i="4"/>
  <c r="I3522" i="4"/>
  <c r="I3518" i="4"/>
  <c r="I3514" i="4"/>
  <c r="I3510" i="4"/>
  <c r="I3506" i="4"/>
  <c r="I3502" i="4"/>
  <c r="I3498" i="4"/>
  <c r="I3494" i="4"/>
  <c r="I3490" i="4"/>
  <c r="I3486" i="4"/>
  <c r="I3482" i="4"/>
  <c r="I3478" i="4"/>
  <c r="I3474" i="4"/>
  <c r="I3470" i="4"/>
  <c r="I3466" i="4"/>
  <c r="I3462" i="4"/>
  <c r="I3458" i="4"/>
  <c r="I3454" i="4"/>
  <c r="I3450" i="4"/>
  <c r="I3446" i="4"/>
  <c r="I3442" i="4"/>
  <c r="I3438" i="4"/>
  <c r="I3434" i="4"/>
  <c r="I3430" i="4"/>
  <c r="I3426" i="4"/>
  <c r="I3422" i="4"/>
  <c r="I3418" i="4"/>
  <c r="I3414" i="4"/>
  <c r="I3410" i="4"/>
  <c r="I3406" i="4"/>
  <c r="I3402" i="4"/>
  <c r="I3398" i="4"/>
  <c r="I3394" i="4"/>
  <c r="I3390" i="4"/>
  <c r="I3386" i="4"/>
  <c r="I3382" i="4"/>
  <c r="I3378" i="4"/>
  <c r="I3374" i="4"/>
  <c r="I3370" i="4"/>
  <c r="I3366" i="4"/>
  <c r="I3362" i="4"/>
  <c r="I3358" i="4"/>
  <c r="I3354" i="4"/>
  <c r="I3350" i="4"/>
  <c r="I3346" i="4"/>
  <c r="I3342" i="4"/>
  <c r="I3338" i="4"/>
  <c r="I3334" i="4"/>
  <c r="I3330" i="4"/>
  <c r="I3326" i="4"/>
  <c r="I3322" i="4"/>
  <c r="I3318" i="4"/>
  <c r="I3314" i="4"/>
  <c r="I3310" i="4"/>
  <c r="I3306" i="4"/>
  <c r="I3302" i="4"/>
  <c r="I3298" i="4"/>
  <c r="I3294" i="4"/>
  <c r="I3290" i="4"/>
  <c r="I3286" i="4"/>
  <c r="I3282" i="4"/>
  <c r="I3278" i="4"/>
  <c r="I3274" i="4"/>
  <c r="I3270" i="4"/>
  <c r="I3266" i="4"/>
  <c r="I3262" i="4"/>
  <c r="I3258" i="4"/>
  <c r="I3254" i="4"/>
  <c r="I3250" i="4"/>
  <c r="I3246" i="4"/>
  <c r="I3242" i="4"/>
  <c r="I3238" i="4"/>
  <c r="I3234" i="4"/>
  <c r="I3230" i="4"/>
  <c r="I3226" i="4"/>
  <c r="I3222" i="4"/>
  <c r="I3218" i="4"/>
  <c r="I3214" i="4"/>
  <c r="I3210" i="4"/>
  <c r="I3206" i="4"/>
  <c r="I3202" i="4"/>
  <c r="I3198" i="4"/>
  <c r="I3194" i="4"/>
  <c r="I3190" i="4"/>
  <c r="I3186" i="4"/>
  <c r="I3182" i="4"/>
  <c r="I3178" i="4"/>
  <c r="I3174" i="4"/>
  <c r="I3170" i="4"/>
  <c r="I3166" i="4"/>
  <c r="I3162" i="4"/>
  <c r="I3158" i="4"/>
  <c r="I3154" i="4"/>
  <c r="I3150" i="4"/>
  <c r="I3146" i="4"/>
  <c r="I3142" i="4"/>
  <c r="I3138" i="4"/>
  <c r="I3134" i="4"/>
  <c r="I3130" i="4"/>
  <c r="I3126" i="4"/>
  <c r="I3122" i="4"/>
  <c r="I3118" i="4"/>
  <c r="I3114" i="4"/>
  <c r="I3110" i="4"/>
  <c r="I3106" i="4"/>
  <c r="I3102" i="4"/>
  <c r="I3098" i="4"/>
  <c r="I3094" i="4"/>
  <c r="I3090" i="4"/>
  <c r="I3086" i="4"/>
  <c r="I3082" i="4"/>
  <c r="I3078" i="4"/>
  <c r="I3074" i="4"/>
  <c r="I3070" i="4"/>
  <c r="I3066" i="4"/>
  <c r="I3062" i="4"/>
  <c r="I3058" i="4"/>
  <c r="I3054" i="4"/>
  <c r="I3050" i="4"/>
  <c r="I3046" i="4"/>
  <c r="I3042" i="4"/>
  <c r="I3038" i="4"/>
  <c r="I3034" i="4"/>
  <c r="I3030" i="4"/>
  <c r="I3026" i="4"/>
  <c r="I3022" i="4"/>
  <c r="I3018" i="4"/>
  <c r="I3014" i="4"/>
  <c r="I3010" i="4"/>
  <c r="I3006" i="4"/>
  <c r="I3002" i="4"/>
  <c r="I2998" i="4"/>
  <c r="I2994" i="4"/>
  <c r="I2990" i="4"/>
  <c r="I2986" i="4"/>
  <c r="I2982" i="4"/>
  <c r="I2978" i="4"/>
  <c r="I2974" i="4"/>
  <c r="I2970" i="4"/>
  <c r="I2966" i="4"/>
  <c r="I2962" i="4"/>
  <c r="I2958" i="4"/>
  <c r="I2954" i="4"/>
  <c r="I2950" i="4"/>
  <c r="I2946" i="4"/>
  <c r="I2942" i="4"/>
  <c r="I2938" i="4"/>
  <c r="I2934" i="4"/>
  <c r="I2930" i="4"/>
  <c r="I2926" i="4"/>
  <c r="I2922" i="4"/>
  <c r="I2918" i="4"/>
  <c r="I2914" i="4"/>
  <c r="I2910" i="4"/>
  <c r="I2906" i="4"/>
  <c r="I2902" i="4"/>
  <c r="I2898" i="4"/>
  <c r="I2894" i="4"/>
  <c r="I2890" i="4"/>
  <c r="I2886" i="4"/>
  <c r="I2882" i="4"/>
  <c r="I2878" i="4"/>
  <c r="I2874" i="4"/>
  <c r="I2870" i="4"/>
  <c r="I2866" i="4"/>
  <c r="I2862" i="4"/>
  <c r="I2858" i="4"/>
  <c r="I2854" i="4"/>
  <c r="I2850" i="4"/>
  <c r="I2846" i="4"/>
  <c r="I2842" i="4"/>
  <c r="I2838" i="4"/>
  <c r="I2834" i="4"/>
  <c r="I2830" i="4"/>
  <c r="I2826" i="4"/>
  <c r="I2822" i="4"/>
  <c r="I2818" i="4"/>
  <c r="I2814" i="4"/>
  <c r="I2810" i="4"/>
  <c r="I2806" i="4"/>
  <c r="I2802" i="4"/>
  <c r="I2798" i="4"/>
  <c r="I2794" i="4"/>
  <c r="I2790" i="4"/>
  <c r="I2786" i="4"/>
  <c r="I2782" i="4"/>
  <c r="I2778" i="4"/>
  <c r="I2774" i="4"/>
  <c r="I2770" i="4"/>
  <c r="I2766" i="4"/>
  <c r="I2762" i="4"/>
  <c r="I2758" i="4"/>
  <c r="I2754" i="4"/>
  <c r="I2750" i="4"/>
  <c r="I2746" i="4"/>
  <c r="I2742" i="4"/>
  <c r="I2738" i="4"/>
  <c r="I2734" i="4"/>
  <c r="I2730" i="4"/>
  <c r="I2726" i="4"/>
  <c r="I2722" i="4"/>
  <c r="I2718" i="4"/>
  <c r="I2714" i="4"/>
  <c r="I2710" i="4"/>
  <c r="I2706" i="4"/>
  <c r="I2702" i="4"/>
  <c r="I2698" i="4"/>
  <c r="I2694" i="4"/>
  <c r="I2690" i="4"/>
  <c r="I2686" i="4"/>
  <c r="I2682" i="4"/>
  <c r="I2678" i="4"/>
  <c r="I2674" i="4"/>
  <c r="I2670" i="4"/>
  <c r="I2666" i="4"/>
  <c r="I2662" i="4"/>
  <c r="I2658" i="4"/>
  <c r="I2654" i="4"/>
  <c r="I2650" i="4"/>
  <c r="I2646" i="4"/>
  <c r="I2642" i="4"/>
  <c r="I2638" i="4"/>
  <c r="I2634" i="4"/>
  <c r="I2630" i="4"/>
  <c r="I2626" i="4"/>
  <c r="I2622" i="4"/>
  <c r="I2618" i="4"/>
  <c r="I2614" i="4"/>
  <c r="I2610" i="4"/>
  <c r="I2606" i="4"/>
  <c r="I2602" i="4"/>
  <c r="I2598" i="4"/>
  <c r="I2594" i="4"/>
  <c r="I2590" i="4"/>
  <c r="I2586" i="4"/>
  <c r="I2582" i="4"/>
  <c r="I2578" i="4"/>
  <c r="I2574" i="4"/>
  <c r="I2570" i="4"/>
  <c r="I2566" i="4"/>
  <c r="I2562" i="4"/>
  <c r="I2558" i="4"/>
  <c r="I2554" i="4"/>
  <c r="I2550" i="4"/>
  <c r="I2546" i="4"/>
  <c r="I2542" i="4"/>
  <c r="I2538" i="4"/>
  <c r="I2534" i="4"/>
  <c r="I2530" i="4"/>
  <c r="I2526" i="4"/>
  <c r="I2522" i="4"/>
  <c r="I2518" i="4"/>
  <c r="I2514" i="4"/>
  <c r="I2510" i="4"/>
  <c r="I2506" i="4"/>
  <c r="I2502" i="4"/>
  <c r="I2498" i="4"/>
  <c r="I2494" i="4"/>
  <c r="I2490" i="4"/>
  <c r="I2486" i="4"/>
  <c r="I2482" i="4"/>
  <c r="I2478" i="4"/>
  <c r="I2474" i="4"/>
  <c r="I4078" i="4"/>
  <c r="I4069" i="4"/>
  <c r="I4061" i="4"/>
  <c r="I4053" i="4"/>
  <c r="I4045" i="4"/>
  <c r="I4037" i="4"/>
  <c r="I4029" i="4"/>
  <c r="I4021" i="4"/>
  <c r="I4013" i="4"/>
  <c r="I4005" i="4"/>
  <c r="I3997" i="4"/>
  <c r="I3989" i="4"/>
  <c r="I3981" i="4"/>
  <c r="I3973" i="4"/>
  <c r="I3965" i="4"/>
  <c r="I3957" i="4"/>
  <c r="I3949" i="4"/>
  <c r="I3941" i="4"/>
  <c r="I3933" i="4"/>
  <c r="I3925" i="4"/>
  <c r="I3917" i="4"/>
  <c r="I3909" i="4"/>
  <c r="I3901" i="4"/>
  <c r="I3893" i="4"/>
  <c r="I3885" i="4"/>
  <c r="I3877" i="4"/>
  <c r="I3869" i="4"/>
  <c r="I3861" i="4"/>
  <c r="I3853" i="4"/>
  <c r="I3845" i="4"/>
  <c r="I3837" i="4"/>
  <c r="I3829" i="4"/>
  <c r="I3821" i="4"/>
  <c r="I3813" i="4"/>
  <c r="I3805" i="4"/>
  <c r="I3797" i="4"/>
  <c r="I3789" i="4"/>
  <c r="I3781" i="4"/>
  <c r="I3773" i="4"/>
  <c r="I3765" i="4"/>
  <c r="I3757" i="4"/>
  <c r="I3749" i="4"/>
  <c r="I3741" i="4"/>
  <c r="I3733" i="4"/>
  <c r="I3725" i="4"/>
  <c r="I3717" i="4"/>
  <c r="I3709" i="4"/>
  <c r="I3701" i="4"/>
  <c r="I3693" i="4"/>
  <c r="I3685" i="4"/>
  <c r="I3677" i="4"/>
  <c r="I3669" i="4"/>
  <c r="I3661" i="4"/>
  <c r="I3653" i="4"/>
  <c r="I3645" i="4"/>
  <c r="I3637" i="4"/>
  <c r="I3629" i="4"/>
  <c r="I3621" i="4"/>
  <c r="I3613" i="4"/>
  <c r="I3605" i="4"/>
  <c r="I3597" i="4"/>
  <c r="I3589" i="4"/>
  <c r="I3581" i="4"/>
  <c r="I3573" i="4"/>
  <c r="I3565" i="4"/>
  <c r="I3557" i="4"/>
  <c r="I3549" i="4"/>
  <c r="I3541" i="4"/>
  <c r="I3533" i="4"/>
  <c r="I3525" i="4"/>
  <c r="I3517" i="4"/>
  <c r="I3509" i="4"/>
  <c r="I3501" i="4"/>
  <c r="I3493" i="4"/>
  <c r="I3485" i="4"/>
  <c r="I3477" i="4"/>
  <c r="I3469" i="4"/>
  <c r="I3461" i="4"/>
  <c r="I3453" i="4"/>
  <c r="I3445" i="4"/>
  <c r="I3437" i="4"/>
  <c r="I3429" i="4"/>
  <c r="I3421" i="4"/>
  <c r="I3413" i="4"/>
  <c r="I3405" i="4"/>
  <c r="I3397" i="4"/>
  <c r="I3389" i="4"/>
  <c r="I3381" i="4"/>
  <c r="I3373" i="4"/>
  <c r="I3365" i="4"/>
  <c r="I3357" i="4"/>
  <c r="I3349" i="4"/>
  <c r="I3341" i="4"/>
  <c r="I3333" i="4"/>
  <c r="I3325" i="4"/>
  <c r="I3317" i="4"/>
  <c r="I3309" i="4"/>
  <c r="I3301" i="4"/>
  <c r="I3293" i="4"/>
  <c r="I3285" i="4"/>
  <c r="I3277" i="4"/>
  <c r="I3269" i="4"/>
  <c r="I3261" i="4"/>
  <c r="I3253" i="4"/>
  <c r="I3245" i="4"/>
  <c r="I3237" i="4"/>
  <c r="I3229" i="4"/>
  <c r="I3221" i="4"/>
  <c r="I3213" i="4"/>
  <c r="I3205" i="4"/>
  <c r="I3197" i="4"/>
  <c r="I3189" i="4"/>
  <c r="I3181" i="4"/>
  <c r="I3173" i="4"/>
  <c r="I3165" i="4"/>
  <c r="I3157" i="4"/>
  <c r="I3149" i="4"/>
  <c r="I3141" i="4"/>
  <c r="I3133" i="4"/>
  <c r="I3125" i="4"/>
  <c r="I3117" i="4"/>
  <c r="I3109" i="4"/>
  <c r="I3101" i="4"/>
  <c r="I3093" i="4"/>
  <c r="I3085" i="4"/>
  <c r="I3077" i="4"/>
  <c r="I3069" i="4"/>
  <c r="I3061" i="4"/>
  <c r="I3053" i="4"/>
  <c r="I3045" i="4"/>
  <c r="I3037" i="4"/>
  <c r="I3029" i="4"/>
  <c r="I3021" i="4"/>
  <c r="I3013" i="4"/>
  <c r="I3005" i="4"/>
  <c r="I2997" i="4"/>
  <c r="I2989" i="4"/>
  <c r="I2981" i="4"/>
  <c r="I2973" i="4"/>
  <c r="I2965" i="4"/>
  <c r="I2957" i="4"/>
  <c r="I2949" i="4"/>
  <c r="I2941" i="4"/>
  <c r="I2933" i="4"/>
  <c r="I2925" i="4"/>
  <c r="I2917" i="4"/>
  <c r="I2909" i="4"/>
  <c r="I2901" i="4"/>
  <c r="I2893" i="4"/>
  <c r="I2885" i="4"/>
  <c r="I2877" i="4"/>
  <c r="I2869" i="4"/>
  <c r="I2861" i="4"/>
  <c r="I2853" i="4"/>
  <c r="I2845" i="4"/>
  <c r="I2837" i="4"/>
  <c r="I2829" i="4"/>
  <c r="I2821" i="4"/>
  <c r="I2813" i="4"/>
  <c r="I2805" i="4"/>
  <c r="I2797" i="4"/>
  <c r="I2789" i="4"/>
  <c r="I2781" i="4"/>
  <c r="I2773" i="4"/>
  <c r="I2765" i="4"/>
  <c r="I2757" i="4"/>
  <c r="I2749" i="4"/>
  <c r="I2741" i="4"/>
  <c r="I2733" i="4"/>
  <c r="I2725" i="4"/>
  <c r="I2717" i="4"/>
  <c r="I2709" i="4"/>
  <c r="I2701" i="4"/>
  <c r="I2693" i="4"/>
  <c r="I2685" i="4"/>
  <c r="I2677" i="4"/>
  <c r="I2669" i="4"/>
  <c r="I2661" i="4"/>
  <c r="I2653" i="4"/>
  <c r="I2645" i="4"/>
  <c r="I2637" i="4"/>
  <c r="I2629" i="4"/>
  <c r="I2621" i="4"/>
  <c r="I2613" i="4"/>
  <c r="I2605" i="4"/>
  <c r="I2597" i="4"/>
  <c r="I2589" i="4"/>
  <c r="I2581" i="4"/>
  <c r="I2573" i="4"/>
  <c r="I2565" i="4"/>
  <c r="I2557" i="4"/>
  <c r="I2549" i="4"/>
  <c r="I2541" i="4"/>
  <c r="I2533" i="4"/>
  <c r="I2527" i="4"/>
  <c r="I2524" i="4"/>
  <c r="I2521" i="4"/>
  <c r="I2511" i="4"/>
  <c r="I2508" i="4"/>
  <c r="I2505" i="4"/>
  <c r="I2495" i="4"/>
  <c r="I2492" i="4"/>
  <c r="I2489" i="4"/>
  <c r="I2479" i="4"/>
  <c r="I2476" i="4"/>
  <c r="I2473" i="4"/>
  <c r="I2469" i="4"/>
  <c r="I2465" i="4"/>
  <c r="I2461" i="4"/>
  <c r="I2457" i="4"/>
  <c r="I2453" i="4"/>
  <c r="I2449" i="4"/>
  <c r="I2445" i="4"/>
  <c r="I2441" i="4"/>
  <c r="I2437" i="4"/>
  <c r="I2433" i="4"/>
  <c r="I2429" i="4"/>
  <c r="I2425" i="4"/>
  <c r="I2421" i="4"/>
  <c r="I2417" i="4"/>
  <c r="I2413" i="4"/>
  <c r="I2409" i="4"/>
  <c r="I2405" i="4"/>
  <c r="I2401" i="4"/>
  <c r="I2397" i="4"/>
  <c r="I2393" i="4"/>
  <c r="I2389" i="4"/>
  <c r="I2385" i="4"/>
  <c r="I2381" i="4"/>
  <c r="I2377" i="4"/>
  <c r="I2373" i="4"/>
  <c r="I2369" i="4"/>
  <c r="I2365" i="4"/>
  <c r="I2361" i="4"/>
  <c r="I2357" i="4"/>
  <c r="I2353" i="4"/>
  <c r="I2349" i="4"/>
  <c r="I2345" i="4"/>
  <c r="I2341" i="4"/>
  <c r="I2337" i="4"/>
  <c r="I2333" i="4"/>
  <c r="I2329" i="4"/>
  <c r="I2325" i="4"/>
  <c r="I2321" i="4"/>
  <c r="I2317" i="4"/>
  <c r="I2313" i="4"/>
  <c r="I2309" i="4"/>
  <c r="I2305" i="4"/>
  <c r="I2301" i="4"/>
  <c r="I2297" i="4"/>
  <c r="I2293" i="4"/>
  <c r="I2289" i="4"/>
  <c r="I2285" i="4"/>
  <c r="I2281" i="4"/>
  <c r="I2277" i="4"/>
  <c r="I2273" i="4"/>
  <c r="I2269" i="4"/>
  <c r="I2265" i="4"/>
  <c r="I2261" i="4"/>
  <c r="I2257" i="4"/>
  <c r="I2253" i="4"/>
  <c r="I2249" i="4"/>
  <c r="I2245" i="4"/>
  <c r="I2241" i="4"/>
  <c r="I2237" i="4"/>
  <c r="I2233" i="4"/>
  <c r="I2229" i="4"/>
  <c r="I2225" i="4"/>
  <c r="I2221" i="4"/>
  <c r="I2217" i="4"/>
  <c r="I2213" i="4"/>
  <c r="I2209" i="4"/>
  <c r="I2205" i="4"/>
  <c r="I2201" i="4"/>
  <c r="I2197" i="4"/>
  <c r="I2193" i="4"/>
  <c r="I2189" i="4"/>
  <c r="I2185" i="4"/>
  <c r="I2181" i="4"/>
  <c r="I2177" i="4"/>
  <c r="I2173" i="4"/>
  <c r="I2169" i="4"/>
  <c r="I2165" i="4"/>
  <c r="I2161" i="4"/>
  <c r="I2157" i="4"/>
  <c r="I2153" i="4"/>
  <c r="I2149" i="4"/>
  <c r="I2145" i="4"/>
  <c r="I2141" i="4"/>
  <c r="I2137" i="4"/>
  <c r="I2133" i="4"/>
  <c r="I2129" i="4"/>
  <c r="I2125" i="4"/>
  <c r="I2121" i="4"/>
  <c r="I2117" i="4"/>
  <c r="I2113" i="4"/>
  <c r="I2109" i="4"/>
  <c r="I2105" i="4"/>
  <c r="I2101" i="4"/>
  <c r="I2097" i="4"/>
  <c r="I2093" i="4"/>
  <c r="I2089" i="4"/>
  <c r="I2085" i="4"/>
  <c r="I2081" i="4"/>
  <c r="I2077" i="4"/>
  <c r="I2073" i="4"/>
  <c r="I2069" i="4"/>
  <c r="I2065" i="4"/>
  <c r="I2061" i="4"/>
  <c r="I2057" i="4"/>
  <c r="I2053" i="4"/>
  <c r="I2049" i="4"/>
  <c r="I2045" i="4"/>
  <c r="I2041" i="4"/>
  <c r="I2037" i="4"/>
  <c r="I2033" i="4"/>
  <c r="I2029" i="4"/>
  <c r="I2025" i="4"/>
  <c r="I2021" i="4"/>
  <c r="I2017" i="4"/>
  <c r="I2013" i="4"/>
  <c r="I2009" i="4"/>
  <c r="I2005" i="4"/>
  <c r="I2001" i="4"/>
  <c r="I1997" i="4"/>
  <c r="I1993" i="4"/>
  <c r="I1989" i="4"/>
  <c r="I1985" i="4"/>
  <c r="I1981" i="4"/>
  <c r="I1977" i="4"/>
  <c r="I1973" i="4"/>
  <c r="I1969" i="4"/>
  <c r="I1965" i="4"/>
  <c r="I1961" i="4"/>
  <c r="I1957" i="4"/>
  <c r="I1953" i="4"/>
  <c r="I1949" i="4"/>
  <c r="I1945" i="4"/>
  <c r="I1941" i="4"/>
  <c r="I1937" i="4"/>
  <c r="I1933" i="4"/>
  <c r="I1929" i="4"/>
  <c r="I1925" i="4"/>
  <c r="I1921" i="4"/>
  <c r="I1917" i="4"/>
  <c r="I1913" i="4"/>
  <c r="I1909" i="4"/>
  <c r="I1905" i="4"/>
  <c r="I1901" i="4"/>
  <c r="I1897" i="4"/>
  <c r="I1893" i="4"/>
  <c r="I1889" i="4"/>
  <c r="I1885" i="4"/>
  <c r="I1881" i="4"/>
  <c r="I1877" i="4"/>
  <c r="I1873" i="4"/>
  <c r="I1869" i="4"/>
  <c r="I1865" i="4"/>
  <c r="I1861" i="4"/>
  <c r="I1857" i="4"/>
  <c r="I1853" i="4"/>
  <c r="I1849" i="4"/>
  <c r="I1845" i="4"/>
  <c r="I1841" i="4"/>
  <c r="I1837" i="4"/>
  <c r="I1833" i="4"/>
  <c r="I1829" i="4"/>
  <c r="I1825" i="4"/>
  <c r="I1821" i="4"/>
  <c r="I1817" i="4"/>
  <c r="I1813" i="4"/>
  <c r="I1809" i="4"/>
  <c r="I1805" i="4"/>
  <c r="I1801" i="4"/>
  <c r="I1797" i="4"/>
  <c r="I1793" i="4"/>
  <c r="I1789" i="4"/>
  <c r="I1785" i="4"/>
  <c r="I1781" i="4"/>
  <c r="I1777" i="4"/>
  <c r="I1773" i="4"/>
  <c r="I1769" i="4"/>
  <c r="I1765" i="4"/>
  <c r="I1761" i="4"/>
  <c r="I1757" i="4"/>
  <c r="I1753" i="4"/>
  <c r="I1749" i="4"/>
  <c r="I1745" i="4"/>
  <c r="I1741" i="4"/>
  <c r="I1737" i="4"/>
  <c r="I1733" i="4"/>
  <c r="I1729" i="4"/>
  <c r="I1725" i="4"/>
  <c r="I1721" i="4"/>
  <c r="I1717" i="4"/>
  <c r="I1713" i="4"/>
  <c r="I1709" i="4"/>
  <c r="I1705" i="4"/>
  <c r="I1701" i="4"/>
  <c r="I1697" i="4"/>
  <c r="I1693" i="4"/>
  <c r="I1689" i="4"/>
  <c r="I1685" i="4"/>
  <c r="I1681" i="4"/>
  <c r="I1677" i="4"/>
  <c r="I1673" i="4"/>
  <c r="I1669" i="4"/>
  <c r="I1665" i="4"/>
  <c r="I1661" i="4"/>
  <c r="I1657" i="4"/>
  <c r="I1653" i="4"/>
  <c r="I1649" i="4"/>
  <c r="I1645" i="4"/>
  <c r="I1641" i="4"/>
  <c r="I1637" i="4"/>
  <c r="I1633" i="4"/>
  <c r="I1629" i="4"/>
  <c r="I1625" i="4"/>
  <c r="I1621" i="4"/>
  <c r="I1617" i="4"/>
  <c r="I1613" i="4"/>
  <c r="I1609" i="4"/>
  <c r="I1605" i="4"/>
  <c r="I1601" i="4"/>
  <c r="I1597" i="4"/>
  <c r="I1593" i="4"/>
  <c r="I1589" i="4"/>
  <c r="I1585" i="4"/>
  <c r="I1581" i="4"/>
  <c r="I1577" i="4"/>
  <c r="I1573" i="4"/>
  <c r="I1569" i="4"/>
  <c r="I1565" i="4"/>
  <c r="I1561" i="4"/>
  <c r="I1557" i="4"/>
  <c r="I1553" i="4"/>
  <c r="I1549" i="4"/>
  <c r="I1545" i="4"/>
  <c r="I1541" i="4"/>
  <c r="I1537" i="4"/>
  <c r="I1533" i="4"/>
  <c r="I1529" i="4"/>
  <c r="I1525" i="4"/>
  <c r="I1521" i="4"/>
  <c r="I1517" i="4"/>
  <c r="I1513" i="4"/>
  <c r="I1509" i="4"/>
  <c r="I1505" i="4"/>
  <c r="I1501" i="4"/>
  <c r="I1497" i="4"/>
  <c r="I1493" i="4"/>
  <c r="I1489" i="4"/>
  <c r="I1485" i="4"/>
  <c r="I1481" i="4"/>
  <c r="I1477" i="4"/>
  <c r="I1473" i="4"/>
  <c r="I1469" i="4"/>
  <c r="I1465" i="4"/>
  <c r="I1461" i="4"/>
  <c r="I1457" i="4"/>
  <c r="I1453" i="4"/>
  <c r="I1449" i="4"/>
  <c r="I1445" i="4"/>
  <c r="I1441" i="4"/>
  <c r="I1437" i="4"/>
  <c r="I1433" i="4"/>
  <c r="I1429" i="4"/>
  <c r="I1425" i="4"/>
  <c r="I1421" i="4"/>
  <c r="I1417" i="4"/>
  <c r="I1413" i="4"/>
  <c r="I1409" i="4"/>
  <c r="I1405" i="4"/>
  <c r="I1401" i="4"/>
  <c r="I1397" i="4"/>
  <c r="I1393" i="4"/>
  <c r="I1389" i="4"/>
  <c r="I1385" i="4"/>
  <c r="I1381" i="4"/>
  <c r="I1377" i="4"/>
  <c r="I1373" i="4"/>
  <c r="I1369" i="4"/>
  <c r="I1365" i="4"/>
  <c r="I1361" i="4"/>
  <c r="I1357" i="4"/>
  <c r="I1353" i="4"/>
  <c r="I1349" i="4"/>
  <c r="I1345" i="4"/>
  <c r="I1341" i="4"/>
  <c r="I1337" i="4"/>
  <c r="I1333" i="4"/>
  <c r="I1329" i="4"/>
  <c r="I1325" i="4"/>
  <c r="I1321" i="4"/>
  <c r="I1317" i="4"/>
  <c r="I1313" i="4"/>
  <c r="I1309" i="4"/>
  <c r="I1305" i="4"/>
  <c r="I1301" i="4"/>
  <c r="I1297" i="4"/>
  <c r="I1293" i="4"/>
  <c r="I1289" i="4"/>
  <c r="I1285" i="4"/>
  <c r="I1281" i="4"/>
  <c r="I1277" i="4"/>
  <c r="I1273" i="4"/>
  <c r="I1269" i="4"/>
  <c r="I1265" i="4"/>
  <c r="I1261" i="4"/>
  <c r="I1257" i="4"/>
  <c r="I1253" i="4"/>
  <c r="I1249" i="4"/>
  <c r="I1245" i="4"/>
  <c r="I1241" i="4"/>
  <c r="I1237" i="4"/>
  <c r="I1233" i="4"/>
  <c r="I1229" i="4"/>
  <c r="I1225" i="4"/>
  <c r="I1221" i="4"/>
  <c r="I1217" i="4"/>
  <c r="I1213" i="4"/>
  <c r="I1209" i="4"/>
  <c r="I1205" i="4"/>
  <c r="I1201" i="4"/>
  <c r="I1197" i="4"/>
  <c r="I1193" i="4"/>
  <c r="I1189" i="4"/>
  <c r="I1185" i="4"/>
  <c r="I1181" i="4"/>
  <c r="I1177" i="4"/>
  <c r="I1173" i="4"/>
  <c r="I1169" i="4"/>
  <c r="I1165" i="4"/>
  <c r="I1161" i="4"/>
  <c r="I1157" i="4"/>
  <c r="I1153" i="4"/>
  <c r="I1149" i="4"/>
  <c r="I1145" i="4"/>
  <c r="I1141" i="4"/>
  <c r="I1137" i="4"/>
  <c r="I1133" i="4"/>
  <c r="I1129" i="4"/>
  <c r="I1125" i="4"/>
  <c r="I1121" i="4"/>
  <c r="I1117" i="4"/>
  <c r="I1113" i="4"/>
  <c r="I1109" i="4"/>
  <c r="I1105" i="4"/>
  <c r="I1101" i="4"/>
  <c r="I1097" i="4"/>
  <c r="I1093" i="4"/>
  <c r="I1089" i="4"/>
  <c r="I1085" i="4"/>
  <c r="I1081" i="4"/>
  <c r="I1077" i="4"/>
  <c r="I1073" i="4"/>
  <c r="I1069" i="4"/>
  <c r="I1065" i="4"/>
  <c r="I1061" i="4"/>
  <c r="I1057" i="4"/>
  <c r="I1053" i="4"/>
  <c r="I1049" i="4"/>
  <c r="I1045" i="4"/>
  <c r="I1041" i="4"/>
  <c r="I1037" i="4"/>
  <c r="I1033" i="4"/>
  <c r="I1029" i="4"/>
  <c r="I1025" i="4"/>
  <c r="I1021" i="4"/>
  <c r="I1017" i="4"/>
  <c r="I1013" i="4"/>
  <c r="I1009" i="4"/>
  <c r="I1005" i="4"/>
  <c r="I1001" i="4"/>
  <c r="I997" i="4"/>
  <c r="I993" i="4"/>
  <c r="I989" i="4"/>
  <c r="I985" i="4"/>
  <c r="I981" i="4"/>
  <c r="I977" i="4"/>
  <c r="I973" i="4"/>
  <c r="I969" i="4"/>
  <c r="I965" i="4"/>
  <c r="I961" i="4"/>
  <c r="I957" i="4"/>
  <c r="I953" i="4"/>
  <c r="I949" i="4"/>
  <c r="I945" i="4"/>
  <c r="I941" i="4"/>
  <c r="I937" i="4"/>
  <c r="I933" i="4"/>
  <c r="I929" i="4"/>
  <c r="I925" i="4"/>
  <c r="I921" i="4"/>
  <c r="I917" i="4"/>
  <c r="I913" i="4"/>
  <c r="I909" i="4"/>
  <c r="I905" i="4"/>
  <c r="I901" i="4"/>
  <c r="I897" i="4"/>
  <c r="I893" i="4"/>
  <c r="I889" i="4"/>
  <c r="I885" i="4"/>
  <c r="I881" i="4"/>
  <c r="I877" i="4"/>
  <c r="I873" i="4"/>
  <c r="I869" i="4"/>
  <c r="I865" i="4"/>
  <c r="I861" i="4"/>
  <c r="I857" i="4"/>
  <c r="I853" i="4"/>
  <c r="I849" i="4"/>
  <c r="I845" i="4"/>
  <c r="I841" i="4"/>
  <c r="I837" i="4"/>
  <c r="I833" i="4"/>
  <c r="I829" i="4"/>
  <c r="I825" i="4"/>
  <c r="I821" i="4"/>
  <c r="I817" i="4"/>
  <c r="I813" i="4"/>
  <c r="I809" i="4"/>
  <c r="I805" i="4"/>
  <c r="I801" i="4"/>
  <c r="I797" i="4"/>
  <c r="I793" i="4"/>
  <c r="I789" i="4"/>
  <c r="I785" i="4"/>
  <c r="I781" i="4"/>
  <c r="I777" i="4"/>
  <c r="I773" i="4"/>
  <c r="I769" i="4"/>
  <c r="I765" i="4"/>
  <c r="I761" i="4"/>
  <c r="I757" i="4"/>
  <c r="I753" i="4"/>
  <c r="I749" i="4"/>
  <c r="I745" i="4"/>
  <c r="I741" i="4"/>
  <c r="I737" i="4"/>
  <c r="I733" i="4"/>
  <c r="I729" i="4"/>
  <c r="I725" i="4"/>
  <c r="I721" i="4"/>
  <c r="I717" i="4"/>
  <c r="I713" i="4"/>
  <c r="I709" i="4"/>
  <c r="I705" i="4"/>
  <c r="I701" i="4"/>
  <c r="I697" i="4"/>
  <c r="I693" i="4"/>
  <c r="I689" i="4"/>
  <c r="I685" i="4"/>
  <c r="I681" i="4"/>
  <c r="I677" i="4"/>
  <c r="I673" i="4"/>
  <c r="I669" i="4"/>
  <c r="I665" i="4"/>
  <c r="I661" i="4"/>
  <c r="I657" i="4"/>
  <c r="I653" i="4"/>
  <c r="I649" i="4"/>
  <c r="I645" i="4"/>
  <c r="I641" i="4"/>
  <c r="I637" i="4"/>
  <c r="I633" i="4"/>
  <c r="I629" i="4"/>
  <c r="I625" i="4"/>
  <c r="I621" i="4"/>
  <c r="I617" i="4"/>
  <c r="I613" i="4"/>
  <c r="I609" i="4"/>
  <c r="I605" i="4"/>
  <c r="I601" i="4"/>
  <c r="I597" i="4"/>
  <c r="I593" i="4"/>
  <c r="I589" i="4"/>
  <c r="I585" i="4"/>
  <c r="I581" i="4"/>
  <c r="I577" i="4"/>
  <c r="I573" i="4"/>
  <c r="I569" i="4"/>
  <c r="I565" i="4"/>
  <c r="I561" i="4"/>
  <c r="I557" i="4"/>
  <c r="I553" i="4"/>
  <c r="I549" i="4"/>
  <c r="I545" i="4"/>
  <c r="I541" i="4"/>
  <c r="I537" i="4"/>
  <c r="I533" i="4"/>
  <c r="I529" i="4"/>
  <c r="I525" i="4"/>
  <c r="I521" i="4"/>
  <c r="I517" i="4"/>
  <c r="I513" i="4"/>
  <c r="I509" i="4"/>
  <c r="I505" i="4"/>
  <c r="I501" i="4"/>
  <c r="I497" i="4"/>
  <c r="I493" i="4"/>
  <c r="I489" i="4"/>
  <c r="I485" i="4"/>
  <c r="I481" i="4"/>
  <c r="I477" i="4"/>
  <c r="I473" i="4"/>
  <c r="I469" i="4"/>
  <c r="I465" i="4"/>
  <c r="I461" i="4"/>
  <c r="I457" i="4"/>
  <c r="I453" i="4"/>
  <c r="I449" i="4"/>
  <c r="I445" i="4"/>
  <c r="I441" i="4"/>
  <c r="I437" i="4"/>
  <c r="I433" i="4"/>
  <c r="I429" i="4"/>
  <c r="I425" i="4"/>
  <c r="I421" i="4"/>
  <c r="I417" i="4"/>
  <c r="I413" i="4"/>
  <c r="I409" i="4"/>
  <c r="I405" i="4"/>
  <c r="I401" i="4"/>
  <c r="I397" i="4"/>
  <c r="I393" i="4"/>
  <c r="I389" i="4"/>
  <c r="I385" i="4"/>
  <c r="I381" i="4"/>
  <c r="I377" i="4"/>
  <c r="I373" i="4"/>
  <c r="I369" i="4"/>
  <c r="I365" i="4"/>
  <c r="I361" i="4"/>
  <c r="I357" i="4"/>
  <c r="I353" i="4"/>
  <c r="I349" i="4"/>
  <c r="I345" i="4"/>
  <c r="I341" i="4"/>
  <c r="I337" i="4"/>
  <c r="I333" i="4"/>
  <c r="I329" i="4"/>
  <c r="I325" i="4"/>
  <c r="I321" i="4"/>
  <c r="I317" i="4"/>
  <c r="I313" i="4"/>
  <c r="I4081" i="4"/>
  <c r="I4068" i="4"/>
  <c r="I4060" i="4"/>
  <c r="I4052" i="4"/>
  <c r="I4044" i="4"/>
  <c r="I4036" i="4"/>
  <c r="I4028" i="4"/>
  <c r="I4020" i="4"/>
  <c r="I4012" i="4"/>
  <c r="I4004" i="4"/>
  <c r="I3996" i="4"/>
  <c r="I3988" i="4"/>
  <c r="I3980" i="4"/>
  <c r="I3972" i="4"/>
  <c r="I3964" i="4"/>
  <c r="I3956" i="4"/>
  <c r="I3948" i="4"/>
  <c r="I3940" i="4"/>
  <c r="I3932" i="4"/>
  <c r="I3924" i="4"/>
  <c r="I3916" i="4"/>
  <c r="I3908" i="4"/>
  <c r="I3900" i="4"/>
  <c r="I3892" i="4"/>
  <c r="I3884" i="4"/>
  <c r="I3876" i="4"/>
  <c r="I3868" i="4"/>
  <c r="I3860" i="4"/>
  <c r="I3852" i="4"/>
  <c r="I3844" i="4"/>
  <c r="I3836" i="4"/>
  <c r="I3828" i="4"/>
  <c r="I3820" i="4"/>
  <c r="I3812" i="4"/>
  <c r="I3804" i="4"/>
  <c r="I3796" i="4"/>
  <c r="I3788" i="4"/>
  <c r="I3780" i="4"/>
  <c r="I3772" i="4"/>
  <c r="I3764" i="4"/>
  <c r="I3756" i="4"/>
  <c r="I3748" i="4"/>
  <c r="I3740" i="4"/>
  <c r="I3732" i="4"/>
  <c r="I3724" i="4"/>
  <c r="I3716" i="4"/>
  <c r="I3708" i="4"/>
  <c r="I3700" i="4"/>
  <c r="I3692" i="4"/>
  <c r="I3684" i="4"/>
  <c r="I3676" i="4"/>
  <c r="I3668" i="4"/>
  <c r="I3660" i="4"/>
  <c r="I3652" i="4"/>
  <c r="I3644" i="4"/>
  <c r="I3636" i="4"/>
  <c r="I3628" i="4"/>
  <c r="I3620" i="4"/>
  <c r="I3612" i="4"/>
  <c r="I3604" i="4"/>
  <c r="I3596" i="4"/>
  <c r="I3588" i="4"/>
  <c r="I3580" i="4"/>
  <c r="I3572" i="4"/>
  <c r="I3564" i="4"/>
  <c r="I3556" i="4"/>
  <c r="I3548" i="4"/>
  <c r="I3540" i="4"/>
  <c r="I3532" i="4"/>
  <c r="I3524" i="4"/>
  <c r="I3516" i="4"/>
  <c r="I3508" i="4"/>
  <c r="I3500" i="4"/>
  <c r="I3492" i="4"/>
  <c r="I3484" i="4"/>
  <c r="I3476" i="4"/>
  <c r="I3468" i="4"/>
  <c r="I3460" i="4"/>
  <c r="I3452" i="4"/>
  <c r="I3444" i="4"/>
  <c r="I3436" i="4"/>
  <c r="I3428" i="4"/>
  <c r="I3420" i="4"/>
  <c r="I3412" i="4"/>
  <c r="I3404" i="4"/>
  <c r="I3396" i="4"/>
  <c r="I3388" i="4"/>
  <c r="I3380" i="4"/>
  <c r="I3372" i="4"/>
  <c r="I3364" i="4"/>
  <c r="I3356" i="4"/>
  <c r="I3348" i="4"/>
  <c r="I3340" i="4"/>
  <c r="I3332" i="4"/>
  <c r="I3324" i="4"/>
  <c r="I3316" i="4"/>
  <c r="I3308" i="4"/>
  <c r="I3300" i="4"/>
  <c r="I3292" i="4"/>
  <c r="I3284" i="4"/>
  <c r="I3276" i="4"/>
  <c r="I3268" i="4"/>
  <c r="I3260" i="4"/>
  <c r="I3252" i="4"/>
  <c r="I3244" i="4"/>
  <c r="I3236" i="4"/>
  <c r="I3228" i="4"/>
  <c r="I3220" i="4"/>
  <c r="I3212" i="4"/>
  <c r="I3204" i="4"/>
  <c r="I3196" i="4"/>
  <c r="I3188" i="4"/>
  <c r="I3180" i="4"/>
  <c r="I3172" i="4"/>
  <c r="I3164" i="4"/>
  <c r="I3156" i="4"/>
  <c r="I3148" i="4"/>
  <c r="I3140" i="4"/>
  <c r="I3132" i="4"/>
  <c r="I3124" i="4"/>
  <c r="I3116" i="4"/>
  <c r="I3108" i="4"/>
  <c r="I3100" i="4"/>
  <c r="I3092" i="4"/>
  <c r="I3084" i="4"/>
  <c r="I3076" i="4"/>
  <c r="I3068" i="4"/>
  <c r="I3060" i="4"/>
  <c r="I3052" i="4"/>
  <c r="I3044" i="4"/>
  <c r="I3036" i="4"/>
  <c r="I3028" i="4"/>
  <c r="I3020" i="4"/>
  <c r="I3012" i="4"/>
  <c r="I3004" i="4"/>
  <c r="I2996" i="4"/>
  <c r="I2988" i="4"/>
  <c r="I2980" i="4"/>
  <c r="I2972" i="4"/>
  <c r="I2964" i="4"/>
  <c r="I2956" i="4"/>
  <c r="I2948" i="4"/>
  <c r="I2940" i="4"/>
  <c r="I2932" i="4"/>
  <c r="I2924" i="4"/>
  <c r="I2916" i="4"/>
  <c r="I2908" i="4"/>
  <c r="I2900" i="4"/>
  <c r="I2892" i="4"/>
  <c r="I2884" i="4"/>
  <c r="I2876" i="4"/>
  <c r="I2868" i="4"/>
  <c r="I2860" i="4"/>
  <c r="I2852" i="4"/>
  <c r="I2844" i="4"/>
  <c r="I2836" i="4"/>
  <c r="I2828" i="4"/>
  <c r="I2820" i="4"/>
  <c r="I2812" i="4"/>
  <c r="I2804" i="4"/>
  <c r="I2796" i="4"/>
  <c r="I2788" i="4"/>
  <c r="I2780" i="4"/>
  <c r="I2772" i="4"/>
  <c r="I2764" i="4"/>
  <c r="I2756" i="4"/>
  <c r="I2748" i="4"/>
  <c r="I2740" i="4"/>
  <c r="I2732" i="4"/>
  <c r="I2724" i="4"/>
  <c r="I2716" i="4"/>
  <c r="I2708" i="4"/>
  <c r="I2700" i="4"/>
  <c r="I2692" i="4"/>
  <c r="I2684" i="4"/>
  <c r="I2676" i="4"/>
  <c r="I2668" i="4"/>
  <c r="I2660" i="4"/>
  <c r="I2652" i="4"/>
  <c r="I2644" i="4"/>
  <c r="I2636" i="4"/>
  <c r="I2628" i="4"/>
  <c r="I2620" i="4"/>
  <c r="I2612" i="4"/>
  <c r="I2604" i="4"/>
  <c r="I2596" i="4"/>
  <c r="I2588" i="4"/>
  <c r="I2580" i="4"/>
  <c r="I2572" i="4"/>
  <c r="I2564" i="4"/>
  <c r="I2556" i="4"/>
  <c r="I2548" i="4"/>
  <c r="I2540" i="4"/>
  <c r="I2532" i="4"/>
  <c r="I2523" i="4"/>
  <c r="I2520" i="4"/>
  <c r="I2517" i="4"/>
  <c r="I2507" i="4"/>
  <c r="I2504" i="4"/>
  <c r="I2501" i="4"/>
  <c r="I2491" i="4"/>
  <c r="I2488" i="4"/>
  <c r="I2485" i="4"/>
  <c r="I2475" i="4"/>
  <c r="I2472" i="4"/>
  <c r="I2468" i="4"/>
  <c r="I2464" i="4"/>
  <c r="I2460" i="4"/>
  <c r="I2456" i="4"/>
  <c r="I2452" i="4"/>
  <c r="I2448" i="4"/>
  <c r="I2444" i="4"/>
  <c r="I2440" i="4"/>
  <c r="I2436" i="4"/>
  <c r="I2432" i="4"/>
  <c r="I2428" i="4"/>
  <c r="I2424" i="4"/>
  <c r="I2420" i="4"/>
  <c r="I2416" i="4"/>
  <c r="I2412" i="4"/>
  <c r="I2408" i="4"/>
  <c r="I2404" i="4"/>
  <c r="I2400" i="4"/>
  <c r="I2396" i="4"/>
  <c r="I2392" i="4"/>
  <c r="I2388" i="4"/>
  <c r="I2384" i="4"/>
  <c r="I2380" i="4"/>
  <c r="I2376" i="4"/>
  <c r="I2372" i="4"/>
  <c r="I2368" i="4"/>
  <c r="I2364" i="4"/>
  <c r="I2360" i="4"/>
  <c r="I2356" i="4"/>
  <c r="I2352" i="4"/>
  <c r="I2348" i="4"/>
  <c r="I2344" i="4"/>
  <c r="I2340" i="4"/>
  <c r="I2336" i="4"/>
  <c r="I2332" i="4"/>
  <c r="I2328" i="4"/>
  <c r="I2324" i="4"/>
  <c r="I2320" i="4"/>
  <c r="I2316" i="4"/>
  <c r="I2312" i="4"/>
  <c r="I2308" i="4"/>
  <c r="I2304" i="4"/>
  <c r="I2300" i="4"/>
  <c r="I2296" i="4"/>
  <c r="I2292" i="4"/>
  <c r="I2288" i="4"/>
  <c r="I2284" i="4"/>
  <c r="I2280" i="4"/>
  <c r="I2276" i="4"/>
  <c r="I2272" i="4"/>
  <c r="I2268" i="4"/>
  <c r="I2264" i="4"/>
  <c r="I2260" i="4"/>
  <c r="I2256" i="4"/>
  <c r="I2252" i="4"/>
  <c r="I2248" i="4"/>
  <c r="I2244" i="4"/>
  <c r="I2240" i="4"/>
  <c r="I2236" i="4"/>
  <c r="I2232" i="4"/>
  <c r="I2228" i="4"/>
  <c r="I2224" i="4"/>
  <c r="I2220" i="4"/>
  <c r="I2216" i="4"/>
  <c r="I2212" i="4"/>
  <c r="I2208" i="4"/>
  <c r="I2204" i="4"/>
  <c r="I2200" i="4"/>
  <c r="I2196" i="4"/>
  <c r="I2192" i="4"/>
  <c r="I2188" i="4"/>
  <c r="I2184" i="4"/>
  <c r="I2180" i="4"/>
  <c r="I2176" i="4"/>
  <c r="I2172" i="4"/>
  <c r="I2168" i="4"/>
  <c r="I2164" i="4"/>
  <c r="I2160" i="4"/>
  <c r="I2156" i="4"/>
  <c r="I2152" i="4"/>
  <c r="I2148" i="4"/>
  <c r="I2144" i="4"/>
  <c r="I2140" i="4"/>
  <c r="I2136" i="4"/>
  <c r="I2132" i="4"/>
  <c r="I2128" i="4"/>
  <c r="I2124" i="4"/>
  <c r="I2120" i="4"/>
  <c r="I2116" i="4"/>
  <c r="I2112" i="4"/>
  <c r="I2108" i="4"/>
  <c r="I2104" i="4"/>
  <c r="I2100" i="4"/>
  <c r="I2096" i="4"/>
  <c r="I2092" i="4"/>
  <c r="I2088" i="4"/>
  <c r="I2084" i="4"/>
  <c r="I2080" i="4"/>
  <c r="I2076" i="4"/>
  <c r="I2072" i="4"/>
  <c r="I2068" i="4"/>
  <c r="I2064" i="4"/>
  <c r="I2060" i="4"/>
  <c r="I2056" i="4"/>
  <c r="I2052" i="4"/>
  <c r="I2048" i="4"/>
  <c r="I2044" i="4"/>
  <c r="I2040" i="4"/>
  <c r="I2036" i="4"/>
  <c r="I2032" i="4"/>
  <c r="I2028" i="4"/>
  <c r="I2024" i="4"/>
  <c r="I2020" i="4"/>
  <c r="I2016" i="4"/>
  <c r="I2012" i="4"/>
  <c r="I2008" i="4"/>
  <c r="I2004" i="4"/>
  <c r="I2000" i="4"/>
  <c r="I1996" i="4"/>
  <c r="I1992" i="4"/>
  <c r="I1988" i="4"/>
  <c r="I1984" i="4"/>
  <c r="I1980" i="4"/>
  <c r="I1976" i="4"/>
  <c r="I1972" i="4"/>
  <c r="I1968" i="4"/>
  <c r="I1964" i="4"/>
  <c r="I1960" i="4"/>
  <c r="I1956" i="4"/>
  <c r="I1952" i="4"/>
  <c r="I1948" i="4"/>
  <c r="I1944" i="4"/>
  <c r="I1940" i="4"/>
  <c r="I1936" i="4"/>
  <c r="I1932" i="4"/>
  <c r="I1928" i="4"/>
  <c r="I1924" i="4"/>
  <c r="I1920" i="4"/>
  <c r="I1916" i="4"/>
  <c r="I1912" i="4"/>
  <c r="I1908" i="4"/>
  <c r="I1904" i="4"/>
  <c r="I1900" i="4"/>
  <c r="I1896" i="4"/>
  <c r="I1892" i="4"/>
  <c r="I1888" i="4"/>
  <c r="I1884" i="4"/>
  <c r="I1880" i="4"/>
  <c r="I1876" i="4"/>
  <c r="I1872" i="4"/>
  <c r="I1868" i="4"/>
  <c r="I1864" i="4"/>
  <c r="I1860" i="4"/>
  <c r="I1856" i="4"/>
  <c r="I1852" i="4"/>
  <c r="I1848" i="4"/>
  <c r="I1844" i="4"/>
  <c r="I1840" i="4"/>
  <c r="I1836" i="4"/>
  <c r="I1832" i="4"/>
  <c r="I1828" i="4"/>
  <c r="I1824" i="4"/>
  <c r="I1820" i="4"/>
  <c r="I1816" i="4"/>
  <c r="I1812" i="4"/>
  <c r="I1808" i="4"/>
  <c r="I1804" i="4"/>
  <c r="I1800" i="4"/>
  <c r="I1796" i="4"/>
  <c r="I1792" i="4"/>
  <c r="I1788" i="4"/>
  <c r="I1784" i="4"/>
  <c r="I1780" i="4"/>
  <c r="I1776" i="4"/>
  <c r="I1772" i="4"/>
  <c r="I1768" i="4"/>
  <c r="I1764" i="4"/>
  <c r="I1760" i="4"/>
  <c r="I1756" i="4"/>
  <c r="I1752" i="4"/>
  <c r="I1748" i="4"/>
  <c r="I1744" i="4"/>
  <c r="I1740" i="4"/>
  <c r="I1736" i="4"/>
  <c r="I1732" i="4"/>
  <c r="I1728" i="4"/>
  <c r="I1724" i="4"/>
  <c r="I1720" i="4"/>
  <c r="I1716" i="4"/>
  <c r="I1712" i="4"/>
  <c r="I1708" i="4"/>
  <c r="I1704" i="4"/>
  <c r="I1700" i="4"/>
  <c r="I1696" i="4"/>
  <c r="I1692" i="4"/>
  <c r="I1688" i="4"/>
  <c r="I1684" i="4"/>
  <c r="I1680" i="4"/>
  <c r="I1676" i="4"/>
  <c r="I1672" i="4"/>
  <c r="I1668" i="4"/>
  <c r="I1664" i="4"/>
  <c r="I1660" i="4"/>
  <c r="I1656" i="4"/>
  <c r="I1652" i="4"/>
  <c r="I1648" i="4"/>
  <c r="I1644" i="4"/>
  <c r="I1640" i="4"/>
  <c r="I1636" i="4"/>
  <c r="I1632" i="4"/>
  <c r="I1628" i="4"/>
  <c r="I1624" i="4"/>
  <c r="I1620" i="4"/>
  <c r="I1616" i="4"/>
  <c r="I1612" i="4"/>
  <c r="I1608" i="4"/>
  <c r="I1604" i="4"/>
  <c r="I1600" i="4"/>
  <c r="I1596" i="4"/>
  <c r="I1592" i="4"/>
  <c r="I1588" i="4"/>
  <c r="I1584" i="4"/>
  <c r="I1580" i="4"/>
  <c r="I1576" i="4"/>
  <c r="I1572" i="4"/>
  <c r="I1568" i="4"/>
  <c r="I1564" i="4"/>
  <c r="I1560" i="4"/>
  <c r="I1556" i="4"/>
  <c r="I1552" i="4"/>
  <c r="I1548" i="4"/>
  <c r="I1544" i="4"/>
  <c r="I1540" i="4"/>
  <c r="I1536" i="4"/>
  <c r="I1532" i="4"/>
  <c r="I1528" i="4"/>
  <c r="I1524" i="4"/>
  <c r="I1520" i="4"/>
  <c r="I1516" i="4"/>
  <c r="I1512" i="4"/>
  <c r="I1508" i="4"/>
  <c r="I1504" i="4"/>
  <c r="I1500" i="4"/>
  <c r="I1496" i="4"/>
  <c r="I1492" i="4"/>
  <c r="I1488" i="4"/>
  <c r="I1484" i="4"/>
  <c r="I1480" i="4"/>
  <c r="I1476" i="4"/>
  <c r="I1472" i="4"/>
  <c r="I1468" i="4"/>
  <c r="I1464" i="4"/>
  <c r="I1460" i="4"/>
  <c r="I1456" i="4"/>
  <c r="I1452" i="4"/>
  <c r="I1448" i="4"/>
  <c r="I1444" i="4"/>
  <c r="I1440" i="4"/>
  <c r="I1436" i="4"/>
  <c r="I1432" i="4"/>
  <c r="I1428" i="4"/>
  <c r="I1424" i="4"/>
  <c r="I1420" i="4"/>
  <c r="I1416" i="4"/>
  <c r="I1412" i="4"/>
  <c r="I1408" i="4"/>
  <c r="I1404" i="4"/>
  <c r="I1400" i="4"/>
  <c r="I1396" i="4"/>
  <c r="I1392" i="4"/>
  <c r="I1388" i="4"/>
  <c r="I1384" i="4"/>
  <c r="I1380" i="4"/>
  <c r="I1376" i="4"/>
  <c r="I1372" i="4"/>
  <c r="I1368" i="4"/>
  <c r="I1364" i="4"/>
  <c r="I1360" i="4"/>
  <c r="I1356" i="4"/>
  <c r="I1352" i="4"/>
  <c r="I1348" i="4"/>
  <c r="I1344" i="4"/>
  <c r="I1340" i="4"/>
  <c r="I1336" i="4"/>
  <c r="I1332" i="4"/>
  <c r="I1328" i="4"/>
  <c r="I1324" i="4"/>
  <c r="I1320" i="4"/>
  <c r="I1316" i="4"/>
  <c r="I1312" i="4"/>
  <c r="I1308" i="4"/>
  <c r="I1304" i="4"/>
  <c r="I1300" i="4"/>
  <c r="I1296" i="4"/>
  <c r="I1292" i="4"/>
  <c r="I1288" i="4"/>
  <c r="I1284" i="4"/>
  <c r="I1280" i="4"/>
  <c r="I1276" i="4"/>
  <c r="I1272" i="4"/>
  <c r="I1268" i="4"/>
  <c r="I1264" i="4"/>
  <c r="I1260" i="4"/>
  <c r="I1256" i="4"/>
  <c r="I1252" i="4"/>
  <c r="I1248" i="4"/>
  <c r="I1244" i="4"/>
  <c r="I1240" i="4"/>
  <c r="I1236" i="4"/>
  <c r="I1232" i="4"/>
  <c r="I1228" i="4"/>
  <c r="I1224" i="4"/>
  <c r="I1220" i="4"/>
  <c r="I1216" i="4"/>
  <c r="I1212" i="4"/>
  <c r="I1208" i="4"/>
  <c r="I1204" i="4"/>
  <c r="I1200" i="4"/>
  <c r="I1196" i="4"/>
  <c r="I1192" i="4"/>
  <c r="I1188" i="4"/>
  <c r="I1184" i="4"/>
  <c r="I1180" i="4"/>
  <c r="I1176" i="4"/>
  <c r="I1172" i="4"/>
  <c r="I1168" i="4"/>
  <c r="I1164" i="4"/>
  <c r="I1160" i="4"/>
  <c r="I1156" i="4"/>
  <c r="I1152" i="4"/>
  <c r="I1148" i="4"/>
  <c r="I1144" i="4"/>
  <c r="I1140" i="4"/>
  <c r="I1136" i="4"/>
  <c r="I1132" i="4"/>
  <c r="I1128" i="4"/>
  <c r="I1124" i="4"/>
  <c r="I1120" i="4"/>
  <c r="I1116" i="4"/>
  <c r="I1112" i="4"/>
  <c r="I1108" i="4"/>
  <c r="I1104" i="4"/>
  <c r="I1100" i="4"/>
  <c r="I1096" i="4"/>
  <c r="I1092" i="4"/>
  <c r="I1088" i="4"/>
  <c r="I1084" i="4"/>
  <c r="I1080" i="4"/>
  <c r="I1076" i="4"/>
  <c r="I1072" i="4"/>
  <c r="I1068" i="4"/>
  <c r="I1064" i="4"/>
  <c r="I1060" i="4"/>
  <c r="I1056" i="4"/>
  <c r="I1052" i="4"/>
  <c r="I1048" i="4"/>
  <c r="I1044" i="4"/>
  <c r="I1040" i="4"/>
  <c r="I1036" i="4"/>
  <c r="I1032" i="4"/>
  <c r="I1028" i="4"/>
  <c r="I1024" i="4"/>
  <c r="I1020" i="4"/>
  <c r="I1016" i="4"/>
  <c r="I1012" i="4"/>
  <c r="I1008" i="4"/>
  <c r="I1004" i="4"/>
  <c r="I1000" i="4"/>
  <c r="I996" i="4"/>
  <c r="I992" i="4"/>
  <c r="I988" i="4"/>
  <c r="I984" i="4"/>
  <c r="I980" i="4"/>
  <c r="I976" i="4"/>
  <c r="I972" i="4"/>
  <c r="I968" i="4"/>
  <c r="I964" i="4"/>
  <c r="I960" i="4"/>
  <c r="I956" i="4"/>
  <c r="I952" i="4"/>
  <c r="I948" i="4"/>
  <c r="I944" i="4"/>
  <c r="I940" i="4"/>
  <c r="I936" i="4"/>
  <c r="I932" i="4"/>
  <c r="I928" i="4"/>
  <c r="I924" i="4"/>
  <c r="I920" i="4"/>
  <c r="I916" i="4"/>
  <c r="I912" i="4"/>
  <c r="I908" i="4"/>
  <c r="I904" i="4"/>
  <c r="I900" i="4"/>
  <c r="I896" i="4"/>
  <c r="I892" i="4"/>
  <c r="I888" i="4"/>
  <c r="I884" i="4"/>
  <c r="I880" i="4"/>
  <c r="I876" i="4"/>
  <c r="I872" i="4"/>
  <c r="I868" i="4"/>
  <c r="I864" i="4"/>
  <c r="I860" i="4"/>
  <c r="I856" i="4"/>
  <c r="I852" i="4"/>
  <c r="I848" i="4"/>
  <c r="I844" i="4"/>
  <c r="I840" i="4"/>
  <c r="I836" i="4"/>
  <c r="I832" i="4"/>
  <c r="I828" i="4"/>
  <c r="I824" i="4"/>
  <c r="I820" i="4"/>
  <c r="I816" i="4"/>
  <c r="I812" i="4"/>
  <c r="I808" i="4"/>
  <c r="I804" i="4"/>
  <c r="I800" i="4"/>
  <c r="I796" i="4"/>
  <c r="I792" i="4"/>
  <c r="I788" i="4"/>
  <c r="I784" i="4"/>
  <c r="I780" i="4"/>
  <c r="I776" i="4"/>
  <c r="I772" i="4"/>
  <c r="I768" i="4"/>
  <c r="I764" i="4"/>
  <c r="I760" i="4"/>
  <c r="I756" i="4"/>
  <c r="I752" i="4"/>
  <c r="I748" i="4"/>
  <c r="I744" i="4"/>
  <c r="I740" i="4"/>
  <c r="I736" i="4"/>
  <c r="I732" i="4"/>
  <c r="I728" i="4"/>
  <c r="I724" i="4"/>
  <c r="I720" i="4"/>
  <c r="I716" i="4"/>
  <c r="I712" i="4"/>
  <c r="I708" i="4"/>
  <c r="I704" i="4"/>
  <c r="I700" i="4"/>
  <c r="I696" i="4"/>
  <c r="I692" i="4"/>
  <c r="I688" i="4"/>
  <c r="I684" i="4"/>
  <c r="I680" i="4"/>
  <c r="I676" i="4"/>
  <c r="I672" i="4"/>
  <c r="I668" i="4"/>
  <c r="I664" i="4"/>
  <c r="I660" i="4"/>
  <c r="I656" i="4"/>
  <c r="I652" i="4"/>
  <c r="I648" i="4"/>
  <c r="I647" i="4"/>
  <c r="I644" i="4"/>
  <c r="I640" i="4"/>
  <c r="I636" i="4"/>
  <c r="I632" i="4"/>
  <c r="I628" i="4"/>
  <c r="I624" i="4"/>
  <c r="I620" i="4"/>
  <c r="I616" i="4"/>
  <c r="I612" i="4"/>
  <c r="I608" i="4"/>
  <c r="I604" i="4"/>
  <c r="I600" i="4"/>
  <c r="I596" i="4"/>
  <c r="I592" i="4"/>
  <c r="I588" i="4"/>
  <c r="I584" i="4"/>
  <c r="I580" i="4"/>
  <c r="I576" i="4"/>
  <c r="I572" i="4"/>
  <c r="I568" i="4"/>
  <c r="I564" i="4"/>
  <c r="I560" i="4"/>
  <c r="I556" i="4"/>
  <c r="I552" i="4"/>
  <c r="I548" i="4"/>
  <c r="I544" i="4"/>
  <c r="I540" i="4"/>
  <c r="I536" i="4"/>
  <c r="I532" i="4"/>
  <c r="I528" i="4"/>
  <c r="I524" i="4"/>
  <c r="I520" i="4"/>
  <c r="I516" i="4"/>
  <c r="I512" i="4"/>
  <c r="I508" i="4"/>
  <c r="I504" i="4"/>
  <c r="I500" i="4"/>
  <c r="I496" i="4"/>
  <c r="I492" i="4"/>
  <c r="I488" i="4"/>
  <c r="I484" i="4"/>
  <c r="I480" i="4"/>
  <c r="I476" i="4"/>
  <c r="I472" i="4"/>
  <c r="I468" i="4"/>
  <c r="I464" i="4"/>
  <c r="I460" i="4"/>
  <c r="I456" i="4"/>
  <c r="I452" i="4"/>
  <c r="I448" i="4"/>
  <c r="I444" i="4"/>
  <c r="I440" i="4"/>
  <c r="I436" i="4"/>
  <c r="I432" i="4"/>
  <c r="I428" i="4"/>
  <c r="I424" i="4"/>
  <c r="I420" i="4"/>
  <c r="I416" i="4"/>
  <c r="I412" i="4"/>
  <c r="I408" i="4"/>
  <c r="I404" i="4"/>
  <c r="I400" i="4"/>
  <c r="I396" i="4"/>
  <c r="I392" i="4"/>
  <c r="I388" i="4"/>
  <c r="I384" i="4"/>
  <c r="I380" i="4"/>
  <c r="I376" i="4"/>
  <c r="I372" i="4"/>
  <c r="I368" i="4"/>
  <c r="I364" i="4"/>
  <c r="I360" i="4"/>
  <c r="I356" i="4"/>
  <c r="I352" i="4"/>
  <c r="I348" i="4"/>
  <c r="I344" i="4"/>
  <c r="I340" i="4"/>
  <c r="I336" i="4"/>
  <c r="I332" i="4"/>
  <c r="I328" i="4"/>
  <c r="I324" i="4"/>
  <c r="I320" i="4"/>
  <c r="I316" i="4"/>
  <c r="I312" i="4"/>
  <c r="I308" i="4"/>
  <c r="I304" i="4"/>
  <c r="I300" i="4"/>
  <c r="I296" i="4"/>
  <c r="I292" i="4"/>
  <c r="I288" i="4"/>
  <c r="I284" i="4"/>
  <c r="I280" i="4"/>
  <c r="I276" i="4"/>
  <c r="I272" i="4"/>
  <c r="I268" i="4"/>
  <c r="I264" i="4"/>
  <c r="I260" i="4"/>
  <c r="I256" i="4"/>
  <c r="I252" i="4"/>
  <c r="I248" i="4"/>
  <c r="I244" i="4"/>
  <c r="I240" i="4"/>
  <c r="I236" i="4"/>
  <c r="I232" i="4"/>
  <c r="I228" i="4"/>
  <c r="I224" i="4"/>
  <c r="I220" i="4"/>
  <c r="I216" i="4"/>
  <c r="I212" i="4"/>
  <c r="I208" i="4"/>
  <c r="I4077" i="4"/>
  <c r="I4072" i="4"/>
  <c r="I4056" i="4"/>
  <c r="I4040" i="4"/>
  <c r="I4024" i="4"/>
  <c r="I4008" i="4"/>
  <c r="I3992" i="4"/>
  <c r="I3976" i="4"/>
  <c r="I3960" i="4"/>
  <c r="I3944" i="4"/>
  <c r="I3928" i="4"/>
  <c r="I3912" i="4"/>
  <c r="I3896" i="4"/>
  <c r="I3880" i="4"/>
  <c r="I3864" i="4"/>
  <c r="I3848" i="4"/>
  <c r="I3832" i="4"/>
  <c r="I3816" i="4"/>
  <c r="I3800" i="4"/>
  <c r="I3784" i="4"/>
  <c r="I3768" i="4"/>
  <c r="I3752" i="4"/>
  <c r="I3736" i="4"/>
  <c r="I3720" i="4"/>
  <c r="I3704" i="4"/>
  <c r="I3688" i="4"/>
  <c r="I3672" i="4"/>
  <c r="I3656" i="4"/>
  <c r="I3640" i="4"/>
  <c r="I3624" i="4"/>
  <c r="I3608" i="4"/>
  <c r="I3592" i="4"/>
  <c r="I3576" i="4"/>
  <c r="I3560" i="4"/>
  <c r="I3544" i="4"/>
  <c r="I3528" i="4"/>
  <c r="I3512" i="4"/>
  <c r="I3496" i="4"/>
  <c r="I3480" i="4"/>
  <c r="I3464" i="4"/>
  <c r="I3448" i="4"/>
  <c r="I3432" i="4"/>
  <c r="I3416" i="4"/>
  <c r="I3400" i="4"/>
  <c r="I3384" i="4"/>
  <c r="I4073" i="4"/>
  <c r="I4041" i="4"/>
  <c r="I4032" i="4"/>
  <c r="I4017" i="4"/>
  <c r="I3977" i="4"/>
  <c r="I3968" i="4"/>
  <c r="I3953" i="4"/>
  <c r="I3913" i="4"/>
  <c r="I3904" i="4"/>
  <c r="I3889" i="4"/>
  <c r="I3849" i="4"/>
  <c r="I3840" i="4"/>
  <c r="I3825" i="4"/>
  <c r="I3785" i="4"/>
  <c r="I3776" i="4"/>
  <c r="I3761" i="4"/>
  <c r="I3721" i="4"/>
  <c r="I3712" i="4"/>
  <c r="I3697" i="4"/>
  <c r="I3657" i="4"/>
  <c r="I3648" i="4"/>
  <c r="I3633" i="4"/>
  <c r="I3593" i="4"/>
  <c r="I3584" i="4"/>
  <c r="I3569" i="4"/>
  <c r="I3529" i="4"/>
  <c r="I3520" i="4"/>
  <c r="I3505" i="4"/>
  <c r="I3465" i="4"/>
  <c r="I3456" i="4"/>
  <c r="I3441" i="4"/>
  <c r="I3401" i="4"/>
  <c r="I3392" i="4"/>
  <c r="I3377" i="4"/>
  <c r="I3361" i="4"/>
  <c r="I3345" i="4"/>
  <c r="I3329" i="4"/>
  <c r="I3313" i="4"/>
  <c r="I3297" i="4"/>
  <c r="I3281" i="4"/>
  <c r="I3265" i="4"/>
  <c r="I3249" i="4"/>
  <c r="I3233" i="4"/>
  <c r="I3217" i="4"/>
  <c r="I3201" i="4"/>
  <c r="I3185" i="4"/>
  <c r="I3169" i="4"/>
  <c r="I3153" i="4"/>
  <c r="I3137" i="4"/>
  <c r="I3121" i="4"/>
  <c r="I3105" i="4"/>
  <c r="I3089" i="4"/>
  <c r="I3073" i="4"/>
  <c r="I3057" i="4"/>
  <c r="I3041" i="4"/>
  <c r="I3025" i="4"/>
  <c r="I3009" i="4"/>
  <c r="I2993" i="4"/>
  <c r="I2977" i="4"/>
  <c r="I2961" i="4"/>
  <c r="I2945" i="4"/>
  <c r="I2929" i="4"/>
  <c r="I2913" i="4"/>
  <c r="I2897" i="4"/>
  <c r="I2881" i="4"/>
  <c r="I2865" i="4"/>
  <c r="I2849" i="4"/>
  <c r="I2833" i="4"/>
  <c r="I2817" i="4"/>
  <c r="I2801" i="4"/>
  <c r="I2785" i="4"/>
  <c r="I2769" i="4"/>
  <c r="I2753" i="4"/>
  <c r="I2737" i="4"/>
  <c r="I2721" i="4"/>
  <c r="I2705" i="4"/>
  <c r="I2689" i="4"/>
  <c r="I2673" i="4"/>
  <c r="I2657" i="4"/>
  <c r="I2641" i="4"/>
  <c r="I2625" i="4"/>
  <c r="I2609" i="4"/>
  <c r="I2593" i="4"/>
  <c r="I2577" i="4"/>
  <c r="I2561" i="4"/>
  <c r="I2545" i="4"/>
  <c r="I2529" i="4"/>
  <c r="I2509" i="4"/>
  <c r="I2500" i="4"/>
  <c r="I2497" i="4"/>
  <c r="I2477" i="4"/>
  <c r="I2470" i="4"/>
  <c r="I2462" i="4"/>
  <c r="I2454" i="4"/>
  <c r="I2446" i="4"/>
  <c r="I2438" i="4"/>
  <c r="I2430" i="4"/>
  <c r="I2422" i="4"/>
  <c r="I2414" i="4"/>
  <c r="I2406" i="4"/>
  <c r="I2398" i="4"/>
  <c r="I2390" i="4"/>
  <c r="I2382" i="4"/>
  <c r="I2374" i="4"/>
  <c r="I2366" i="4"/>
  <c r="I2358" i="4"/>
  <c r="I2350" i="4"/>
  <c r="I2342" i="4"/>
  <c r="I2334" i="4"/>
  <c r="I2326" i="4"/>
  <c r="I2318" i="4"/>
  <c r="I2310" i="4"/>
  <c r="I2302" i="4"/>
  <c r="I2294" i="4"/>
  <c r="I2286" i="4"/>
  <c r="I2278" i="4"/>
  <c r="I2270" i="4"/>
  <c r="I2262" i="4"/>
  <c r="I2254" i="4"/>
  <c r="I2246" i="4"/>
  <c r="I2238" i="4"/>
  <c r="I2230" i="4"/>
  <c r="I2222" i="4"/>
  <c r="I2214" i="4"/>
  <c r="I2206" i="4"/>
  <c r="I2198" i="4"/>
  <c r="I2190" i="4"/>
  <c r="I2182" i="4"/>
  <c r="I2174" i="4"/>
  <c r="I2166" i="4"/>
  <c r="I2158" i="4"/>
  <c r="I2150" i="4"/>
  <c r="I2142" i="4"/>
  <c r="I2134" i="4"/>
  <c r="I2126" i="4"/>
  <c r="I2118" i="4"/>
  <c r="I2110" i="4"/>
  <c r="I2102" i="4"/>
  <c r="I2094" i="4"/>
  <c r="I2086" i="4"/>
  <c r="I2078" i="4"/>
  <c r="I2070" i="4"/>
  <c r="I2062" i="4"/>
  <c r="I2054" i="4"/>
  <c r="I2046" i="4"/>
  <c r="I2038" i="4"/>
  <c r="I2030" i="4"/>
  <c r="I2022" i="4"/>
  <c r="I2014" i="4"/>
  <c r="I2006" i="4"/>
  <c r="I1998" i="4"/>
  <c r="I1990" i="4"/>
  <c r="I1982" i="4"/>
  <c r="I1974" i="4"/>
  <c r="I1966" i="4"/>
  <c r="I1958" i="4"/>
  <c r="I1950" i="4"/>
  <c r="I1942" i="4"/>
  <c r="I1934" i="4"/>
  <c r="I1926" i="4"/>
  <c r="I1918" i="4"/>
  <c r="I1910" i="4"/>
  <c r="I1902" i="4"/>
  <c r="I1894" i="4"/>
  <c r="I1886" i="4"/>
  <c r="I1878" i="4"/>
  <c r="I1870" i="4"/>
  <c r="I1862" i="4"/>
  <c r="I1854" i="4"/>
  <c r="I1846" i="4"/>
  <c r="I1838" i="4"/>
  <c r="I1830" i="4"/>
  <c r="I1822" i="4"/>
  <c r="I1814" i="4"/>
  <c r="I1806" i="4"/>
  <c r="I1798" i="4"/>
  <c r="I1790" i="4"/>
  <c r="I1782" i="4"/>
  <c r="I1774" i="4"/>
  <c r="I1766" i="4"/>
  <c r="I1758" i="4"/>
  <c r="I1750" i="4"/>
  <c r="I1742" i="4"/>
  <c r="I1734" i="4"/>
  <c r="I1726" i="4"/>
  <c r="I1718" i="4"/>
  <c r="I1710" i="4"/>
  <c r="I1702" i="4"/>
  <c r="I1694" i="4"/>
  <c r="I1686" i="4"/>
  <c r="I1678" i="4"/>
  <c r="I1670" i="4"/>
  <c r="I1662" i="4"/>
  <c r="I1654" i="4"/>
  <c r="I1646" i="4"/>
  <c r="I1638" i="4"/>
  <c r="I1630" i="4"/>
  <c r="I1622" i="4"/>
  <c r="I1614" i="4"/>
  <c r="I1606" i="4"/>
  <c r="I1598" i="4"/>
  <c r="I1590" i="4"/>
  <c r="I1582" i="4"/>
  <c r="I1574" i="4"/>
  <c r="I1566" i="4"/>
  <c r="I1558" i="4"/>
  <c r="I1550" i="4"/>
  <c r="I1542" i="4"/>
  <c r="I1534" i="4"/>
  <c r="I1526" i="4"/>
  <c r="I1518" i="4"/>
  <c r="I1510" i="4"/>
  <c r="I1502" i="4"/>
  <c r="I1494" i="4"/>
  <c r="I1486" i="4"/>
  <c r="I1478" i="4"/>
  <c r="I1470" i="4"/>
  <c r="I1462" i="4"/>
  <c r="I1454" i="4"/>
  <c r="I1446" i="4"/>
  <c r="I1438" i="4"/>
  <c r="I1430" i="4"/>
  <c r="I1422" i="4"/>
  <c r="I1414" i="4"/>
  <c r="I1406" i="4"/>
  <c r="I1398" i="4"/>
  <c r="I1390" i="4"/>
  <c r="I1382" i="4"/>
  <c r="I1374" i="4"/>
  <c r="I1366" i="4"/>
  <c r="I1358" i="4"/>
  <c r="I1350" i="4"/>
  <c r="I1342" i="4"/>
  <c r="I1334" i="4"/>
  <c r="I1326" i="4"/>
  <c r="I1318" i="4"/>
  <c r="I1310" i="4"/>
  <c r="I1302" i="4"/>
  <c r="I1294" i="4"/>
  <c r="I1286" i="4"/>
  <c r="I1278" i="4"/>
  <c r="I1270" i="4"/>
  <c r="I1262" i="4"/>
  <c r="I1254" i="4"/>
  <c r="I1246" i="4"/>
  <c r="I1238" i="4"/>
  <c r="I1230" i="4"/>
  <c r="I1222" i="4"/>
  <c r="I1214" i="4"/>
  <c r="I1206" i="4"/>
  <c r="I1198" i="4"/>
  <c r="I1190" i="4"/>
  <c r="I1182" i="4"/>
  <c r="I1174" i="4"/>
  <c r="I1166" i="4"/>
  <c r="I1158" i="4"/>
  <c r="I1150" i="4"/>
  <c r="I1142" i="4"/>
  <c r="I1134" i="4"/>
  <c r="I4085" i="4"/>
  <c r="I4057" i="4"/>
  <c r="I4048" i="4"/>
  <c r="I4033" i="4"/>
  <c r="I3993" i="4"/>
  <c r="I3984" i="4"/>
  <c r="I3969" i="4"/>
  <c r="I3929" i="4"/>
  <c r="I3920" i="4"/>
  <c r="I3905" i="4"/>
  <c r="I3865" i="4"/>
  <c r="I3856" i="4"/>
  <c r="I3841" i="4"/>
  <c r="I3801" i="4"/>
  <c r="I3792" i="4"/>
  <c r="I3777" i="4"/>
  <c r="I3737" i="4"/>
  <c r="I3728" i="4"/>
  <c r="I3713" i="4"/>
  <c r="I3673" i="4"/>
  <c r="I3664" i="4"/>
  <c r="I3649" i="4"/>
  <c r="I3609" i="4"/>
  <c r="I3600" i="4"/>
  <c r="I3585" i="4"/>
  <c r="I3545" i="4"/>
  <c r="I3536" i="4"/>
  <c r="I3521" i="4"/>
  <c r="I3481" i="4"/>
  <c r="I3472" i="4"/>
  <c r="I3457" i="4"/>
  <c r="I3417" i="4"/>
  <c r="I3408" i="4"/>
  <c r="I3393" i="4"/>
  <c r="I3368" i="4"/>
  <c r="I3352" i="4"/>
  <c r="I3336" i="4"/>
  <c r="I3320" i="4"/>
  <c r="I3304" i="4"/>
  <c r="I3288" i="4"/>
  <c r="I3272" i="4"/>
  <c r="I3256" i="4"/>
  <c r="I3240" i="4"/>
  <c r="I3224" i="4"/>
  <c r="I3208" i="4"/>
  <c r="I3192" i="4"/>
  <c r="I3176" i="4"/>
  <c r="I3160" i="4"/>
  <c r="I3144" i="4"/>
  <c r="I3128" i="4"/>
  <c r="I3112" i="4"/>
  <c r="I3096" i="4"/>
  <c r="I3080" i="4"/>
  <c r="I3064" i="4"/>
  <c r="I3048" i="4"/>
  <c r="I3032" i="4"/>
  <c r="I3016" i="4"/>
  <c r="I3000" i="4"/>
  <c r="I2984" i="4"/>
  <c r="I2968" i="4"/>
  <c r="I2952" i="4"/>
  <c r="I2936" i="4"/>
  <c r="I2920" i="4"/>
  <c r="I2904" i="4"/>
  <c r="I2888" i="4"/>
  <c r="I2872" i="4"/>
  <c r="I2856" i="4"/>
  <c r="I2840" i="4"/>
  <c r="I2824" i="4"/>
  <c r="I2808" i="4"/>
  <c r="I2792" i="4"/>
  <c r="I2776" i="4"/>
  <c r="I2760" i="4"/>
  <c r="I2744" i="4"/>
  <c r="I2728" i="4"/>
  <c r="I2712" i="4"/>
  <c r="I2696" i="4"/>
  <c r="I2680" i="4"/>
  <c r="I2664" i="4"/>
  <c r="I2648" i="4"/>
  <c r="I2632" i="4"/>
  <c r="I2616" i="4"/>
  <c r="I2600" i="4"/>
  <c r="I2584" i="4"/>
  <c r="I2568" i="4"/>
  <c r="I2552" i="4"/>
  <c r="I2536" i="4"/>
  <c r="I2515" i="4"/>
  <c r="I2512" i="4"/>
  <c r="I2503" i="4"/>
  <c r="I2483" i="4"/>
  <c r="I2480" i="4"/>
  <c r="I2471" i="4"/>
  <c r="I2463" i="4"/>
  <c r="I2455" i="4"/>
  <c r="I2447" i="4"/>
  <c r="I2439" i="4"/>
  <c r="I2431" i="4"/>
  <c r="I2423" i="4"/>
  <c r="I2415" i="4"/>
  <c r="I2407" i="4"/>
  <c r="I2399" i="4"/>
  <c r="I2391" i="4"/>
  <c r="I2383" i="4"/>
  <c r="I2375" i="4"/>
  <c r="I2367" i="4"/>
  <c r="I2359" i="4"/>
  <c r="I2351" i="4"/>
  <c r="I2343" i="4"/>
  <c r="I2335" i="4"/>
  <c r="I2327" i="4"/>
  <c r="I2319" i="4"/>
  <c r="I2311" i="4"/>
  <c r="I2303" i="4"/>
  <c r="I2295" i="4"/>
  <c r="I2287" i="4"/>
  <c r="I2279" i="4"/>
  <c r="I2271" i="4"/>
  <c r="I2263" i="4"/>
  <c r="I2255" i="4"/>
  <c r="I2247" i="4"/>
  <c r="I2239" i="4"/>
  <c r="I2231" i="4"/>
  <c r="I2223" i="4"/>
  <c r="I2215" i="4"/>
  <c r="I2207" i="4"/>
  <c r="I2199" i="4"/>
  <c r="I2191" i="4"/>
  <c r="I2183" i="4"/>
  <c r="I2175" i="4"/>
  <c r="I2167" i="4"/>
  <c r="I2159" i="4"/>
  <c r="I2151" i="4"/>
  <c r="I2143" i="4"/>
  <c r="I2135" i="4"/>
  <c r="I2127" i="4"/>
  <c r="I2119" i="4"/>
  <c r="I2111" i="4"/>
  <c r="I2103" i="4"/>
  <c r="I2095" i="4"/>
  <c r="I2087" i="4"/>
  <c r="I2079" i="4"/>
  <c r="I2071" i="4"/>
  <c r="I2063" i="4"/>
  <c r="I2055" i="4"/>
  <c r="I2047" i="4"/>
  <c r="I2039" i="4"/>
  <c r="I2031" i="4"/>
  <c r="I2023" i="4"/>
  <c r="I2015" i="4"/>
  <c r="I2007" i="4"/>
  <c r="I1999" i="4"/>
  <c r="I1991" i="4"/>
  <c r="I1983" i="4"/>
  <c r="I1975" i="4"/>
  <c r="I1967" i="4"/>
  <c r="I1959" i="4"/>
  <c r="I1951" i="4"/>
  <c r="I1943" i="4"/>
  <c r="I1935" i="4"/>
  <c r="I1927" i="4"/>
  <c r="I1919" i="4"/>
  <c r="I1911" i="4"/>
  <c r="I1903" i="4"/>
  <c r="I1895" i="4"/>
  <c r="I1887" i="4"/>
  <c r="I1879" i="4"/>
  <c r="I1871" i="4"/>
  <c r="I1863" i="4"/>
  <c r="I1855" i="4"/>
  <c r="I1847" i="4"/>
  <c r="I1839" i="4"/>
  <c r="I1831" i="4"/>
  <c r="I1823" i="4"/>
  <c r="I1815" i="4"/>
  <c r="I1807" i="4"/>
  <c r="I1799" i="4"/>
  <c r="I1791" i="4"/>
  <c r="I1783" i="4"/>
  <c r="I1775" i="4"/>
  <c r="I1767" i="4"/>
  <c r="I1759" i="4"/>
  <c r="I1751" i="4"/>
  <c r="I1743" i="4"/>
  <c r="I1735" i="4"/>
  <c r="I1727" i="4"/>
  <c r="I1719" i="4"/>
  <c r="I1711" i="4"/>
  <c r="I1703" i="4"/>
  <c r="I1695" i="4"/>
  <c r="I1687" i="4"/>
  <c r="I1679" i="4"/>
  <c r="I1671" i="4"/>
  <c r="I1663" i="4"/>
  <c r="I1655" i="4"/>
  <c r="I1647" i="4"/>
  <c r="I1639" i="4"/>
  <c r="I1631" i="4"/>
  <c r="I1623" i="4"/>
  <c r="I1615" i="4"/>
  <c r="I1607" i="4"/>
  <c r="I1599" i="4"/>
  <c r="I1591" i="4"/>
  <c r="I1583" i="4"/>
  <c r="I1575" i="4"/>
  <c r="I1567" i="4"/>
  <c r="I1559" i="4"/>
  <c r="I1551" i="4"/>
  <c r="I1543" i="4"/>
  <c r="I1535" i="4"/>
  <c r="I1527" i="4"/>
  <c r="I1519" i="4"/>
  <c r="I1511" i="4"/>
  <c r="I1503" i="4"/>
  <c r="I1495" i="4"/>
  <c r="I1487" i="4"/>
  <c r="I1479" i="4"/>
  <c r="I1471" i="4"/>
  <c r="I1463" i="4"/>
  <c r="I1455" i="4"/>
  <c r="I1447" i="4"/>
  <c r="I1439" i="4"/>
  <c r="I1431" i="4"/>
  <c r="I1423" i="4"/>
  <c r="I1415" i="4"/>
  <c r="I1407" i="4"/>
  <c r="I1399" i="4"/>
  <c r="I1391" i="4"/>
  <c r="I1383" i="4"/>
  <c r="I1375" i="4"/>
  <c r="I1367" i="4"/>
  <c r="I1359" i="4"/>
  <c r="I1351" i="4"/>
  <c r="I1343" i="4"/>
  <c r="I1335" i="4"/>
  <c r="I1327" i="4"/>
  <c r="I1319" i="4"/>
  <c r="I1311" i="4"/>
  <c r="I1303" i="4"/>
  <c r="I1295" i="4"/>
  <c r="I1287" i="4"/>
  <c r="I1279" i="4"/>
  <c r="I1271" i="4"/>
  <c r="I1263" i="4"/>
  <c r="I1255" i="4"/>
  <c r="I1247" i="4"/>
  <c r="I1239" i="4"/>
  <c r="I1231" i="4"/>
  <c r="I1223" i="4"/>
  <c r="I1215" i="4"/>
  <c r="I1207" i="4"/>
  <c r="I1199" i="4"/>
  <c r="I1191" i="4"/>
  <c r="I1183" i="4"/>
  <c r="I1175" i="4"/>
  <c r="I1167" i="4"/>
  <c r="I1159" i="4"/>
  <c r="I1151" i="4"/>
  <c r="I1143" i="4"/>
  <c r="I1135" i="4"/>
  <c r="I1127" i="4"/>
  <c r="I4049" i="4"/>
  <c r="I4016" i="4"/>
  <c r="I4001" i="4"/>
  <c r="I3921" i="4"/>
  <c r="I3888" i="4"/>
  <c r="I3873" i="4"/>
  <c r="I3793" i="4"/>
  <c r="I3760" i="4"/>
  <c r="I3745" i="4"/>
  <c r="I3665" i="4"/>
  <c r="I3632" i="4"/>
  <c r="I3617" i="4"/>
  <c r="I3537" i="4"/>
  <c r="I3504" i="4"/>
  <c r="I3489" i="4"/>
  <c r="I3409" i="4"/>
  <c r="I3376" i="4"/>
  <c r="I3344" i="4"/>
  <c r="I3312" i="4"/>
  <c r="I3280" i="4"/>
  <c r="I3248" i="4"/>
  <c r="I3216" i="4"/>
  <c r="I3184" i="4"/>
  <c r="I3152" i="4"/>
  <c r="I3120" i="4"/>
  <c r="I3088" i="4"/>
  <c r="I3056" i="4"/>
  <c r="I3024" i="4"/>
  <c r="I2992" i="4"/>
  <c r="I2960" i="4"/>
  <c r="I2928" i="4"/>
  <c r="I2896" i="4"/>
  <c r="I2864" i="4"/>
  <c r="I2832" i="4"/>
  <c r="I2800" i="4"/>
  <c r="I2768" i="4"/>
  <c r="I2736" i="4"/>
  <c r="I2704" i="4"/>
  <c r="I2672" i="4"/>
  <c r="I2640" i="4"/>
  <c r="I2608" i="4"/>
  <c r="I2576" i="4"/>
  <c r="I2544" i="4"/>
  <c r="I2513" i="4"/>
  <c r="I2496" i="4"/>
  <c r="I2487" i="4"/>
  <c r="I2458" i="4"/>
  <c r="I2442" i="4"/>
  <c r="I2426" i="4"/>
  <c r="I2410" i="4"/>
  <c r="I2394" i="4"/>
  <c r="I2378" i="4"/>
  <c r="I2362" i="4"/>
  <c r="I2346" i="4"/>
  <c r="I2330" i="4"/>
  <c r="I2314" i="4"/>
  <c r="I2298" i="4"/>
  <c r="I2282" i="4"/>
  <c r="I2266" i="4"/>
  <c r="I2250" i="4"/>
  <c r="I2234" i="4"/>
  <c r="I2218" i="4"/>
  <c r="I2202" i="4"/>
  <c r="I2186" i="4"/>
  <c r="I2170" i="4"/>
  <c r="I2154" i="4"/>
  <c r="I2138" i="4"/>
  <c r="I2122" i="4"/>
  <c r="I2106" i="4"/>
  <c r="I2090" i="4"/>
  <c r="I2074" i="4"/>
  <c r="I2058" i="4"/>
  <c r="I2042" i="4"/>
  <c r="I2026" i="4"/>
  <c r="I2010" i="4"/>
  <c r="I1994" i="4"/>
  <c r="I1978" i="4"/>
  <c r="I1962" i="4"/>
  <c r="I1946" i="4"/>
  <c r="I1930" i="4"/>
  <c r="I1914" i="4"/>
  <c r="I1898" i="4"/>
  <c r="I1882" i="4"/>
  <c r="I1866" i="4"/>
  <c r="I1850" i="4"/>
  <c r="I1834" i="4"/>
  <c r="I1818" i="4"/>
  <c r="I1802" i="4"/>
  <c r="I1786" i="4"/>
  <c r="I1770" i="4"/>
  <c r="I1754" i="4"/>
  <c r="I1738" i="4"/>
  <c r="I1722" i="4"/>
  <c r="I1706" i="4"/>
  <c r="I1690" i="4"/>
  <c r="I1674" i="4"/>
  <c r="I1658" i="4"/>
  <c r="I1642" i="4"/>
  <c r="I1626" i="4"/>
  <c r="I1610" i="4"/>
  <c r="I1594" i="4"/>
  <c r="I1578" i="4"/>
  <c r="I1562" i="4"/>
  <c r="I1546" i="4"/>
  <c r="I1530" i="4"/>
  <c r="I1514" i="4"/>
  <c r="I1498" i="4"/>
  <c r="I1482" i="4"/>
  <c r="I1466" i="4"/>
  <c r="I1450" i="4"/>
  <c r="I1434" i="4"/>
  <c r="I1418" i="4"/>
  <c r="I1402" i="4"/>
  <c r="I1386" i="4"/>
  <c r="I1370" i="4"/>
  <c r="I1354" i="4"/>
  <c r="I1338" i="4"/>
  <c r="I1322" i="4"/>
  <c r="I1306" i="4"/>
  <c r="I1290" i="4"/>
  <c r="I1274" i="4"/>
  <c r="I1258" i="4"/>
  <c r="I1242" i="4"/>
  <c r="I1226" i="4"/>
  <c r="I1210" i="4"/>
  <c r="I1194" i="4"/>
  <c r="I1178" i="4"/>
  <c r="I1162" i="4"/>
  <c r="I1146" i="4"/>
  <c r="I1130" i="4"/>
  <c r="I1123" i="4"/>
  <c r="I1115" i="4"/>
  <c r="I1107" i="4"/>
  <c r="I1099" i="4"/>
  <c r="I1091" i="4"/>
  <c r="I1083" i="4"/>
  <c r="I1075" i="4"/>
  <c r="I1067" i="4"/>
  <c r="I1059" i="4"/>
  <c r="I1051" i="4"/>
  <c r="I1043" i="4"/>
  <c r="I1035" i="4"/>
  <c r="I1027" i="4"/>
  <c r="I1019" i="4"/>
  <c r="I1011" i="4"/>
  <c r="I1003" i="4"/>
  <c r="I995" i="4"/>
  <c r="I987" i="4"/>
  <c r="I979" i="4"/>
  <c r="I971" i="4"/>
  <c r="I963" i="4"/>
  <c r="I955" i="4"/>
  <c r="I947" i="4"/>
  <c r="I939" i="4"/>
  <c r="I931" i="4"/>
  <c r="I923" i="4"/>
  <c r="I915" i="4"/>
  <c r="I907" i="4"/>
  <c r="I899" i="4"/>
  <c r="I891" i="4"/>
  <c r="I883" i="4"/>
  <c r="I875" i="4"/>
  <c r="I867" i="4"/>
  <c r="I859" i="4"/>
  <c r="I851" i="4"/>
  <c r="I843" i="4"/>
  <c r="I835" i="4"/>
  <c r="I827" i="4"/>
  <c r="I819" i="4"/>
  <c r="I811" i="4"/>
  <c r="I803" i="4"/>
  <c r="I795" i="4"/>
  <c r="I787" i="4"/>
  <c r="I779" i="4"/>
  <c r="I771" i="4"/>
  <c r="I763" i="4"/>
  <c r="I755" i="4"/>
  <c r="I747" i="4"/>
  <c r="I739" i="4"/>
  <c r="I731" i="4"/>
  <c r="I723" i="4"/>
  <c r="I715" i="4"/>
  <c r="I707" i="4"/>
  <c r="I699" i="4"/>
  <c r="I691" i="4"/>
  <c r="I683" i="4"/>
  <c r="I675" i="4"/>
  <c r="I667" i="4"/>
  <c r="I659" i="4"/>
  <c r="I651" i="4"/>
  <c r="I646" i="4"/>
  <c r="I638" i="4"/>
  <c r="I630" i="4"/>
  <c r="I622" i="4"/>
  <c r="I614" i="4"/>
  <c r="I606" i="4"/>
  <c r="I598" i="4"/>
  <c r="I590" i="4"/>
  <c r="I582" i="4"/>
  <c r="I574" i="4"/>
  <c r="I566" i="4"/>
  <c r="I558" i="4"/>
  <c r="I550" i="4"/>
  <c r="I542" i="4"/>
  <c r="I534" i="4"/>
  <c r="I526" i="4"/>
  <c r="I518" i="4"/>
  <c r="I510" i="4"/>
  <c r="I502" i="4"/>
  <c r="I494" i="4"/>
  <c r="I486" i="4"/>
  <c r="I478" i="4"/>
  <c r="I470" i="4"/>
  <c r="I462" i="4"/>
  <c r="I454" i="4"/>
  <c r="I446" i="4"/>
  <c r="I438" i="4"/>
  <c r="I430" i="4"/>
  <c r="I422" i="4"/>
  <c r="I414" i="4"/>
  <c r="I406" i="4"/>
  <c r="I398" i="4"/>
  <c r="I390" i="4"/>
  <c r="I382" i="4"/>
  <c r="I374" i="4"/>
  <c r="I4082" i="4"/>
  <c r="I4064" i="4"/>
  <c r="I4025" i="4"/>
  <c r="I3945" i="4"/>
  <c r="I3936" i="4"/>
  <c r="I3897" i="4"/>
  <c r="I3817" i="4"/>
  <c r="I3808" i="4"/>
  <c r="I3769" i="4"/>
  <c r="I3689" i="4"/>
  <c r="I3680" i="4"/>
  <c r="I3641" i="4"/>
  <c r="I3561" i="4"/>
  <c r="I3552" i="4"/>
  <c r="I3513" i="4"/>
  <c r="I3433" i="4"/>
  <c r="I3424" i="4"/>
  <c r="I3385" i="4"/>
  <c r="I3353" i="4"/>
  <c r="I3321" i="4"/>
  <c r="I3289" i="4"/>
  <c r="I3257" i="4"/>
  <c r="I3225" i="4"/>
  <c r="I3193" i="4"/>
  <c r="I3161" i="4"/>
  <c r="I3129" i="4"/>
  <c r="I3097" i="4"/>
  <c r="I3065" i="4"/>
  <c r="I3033" i="4"/>
  <c r="I3001" i="4"/>
  <c r="I2969" i="4"/>
  <c r="I2937" i="4"/>
  <c r="I2905" i="4"/>
  <c r="I2873" i="4"/>
  <c r="I2841" i="4"/>
  <c r="I2809" i="4"/>
  <c r="I2777" i="4"/>
  <c r="I2745" i="4"/>
  <c r="I2713" i="4"/>
  <c r="I2681" i="4"/>
  <c r="I2649" i="4"/>
  <c r="I2617" i="4"/>
  <c r="I2585" i="4"/>
  <c r="I2553" i="4"/>
  <c r="I2525" i="4"/>
  <c r="I2516" i="4"/>
  <c r="I2499" i="4"/>
  <c r="I2459" i="4"/>
  <c r="I2443" i="4"/>
  <c r="I2427" i="4"/>
  <c r="I2411" i="4"/>
  <c r="I2395" i="4"/>
  <c r="I2379" i="4"/>
  <c r="I2363" i="4"/>
  <c r="I2347" i="4"/>
  <c r="I2331" i="4"/>
  <c r="I2315" i="4"/>
  <c r="I2299" i="4"/>
  <c r="I2283" i="4"/>
  <c r="I2267" i="4"/>
  <c r="I2251" i="4"/>
  <c r="I2235" i="4"/>
  <c r="I2219" i="4"/>
  <c r="I2203" i="4"/>
  <c r="I2187" i="4"/>
  <c r="I2171" i="4"/>
  <c r="I2155" i="4"/>
  <c r="I2139" i="4"/>
  <c r="I2123" i="4"/>
  <c r="I2107" i="4"/>
  <c r="I2091" i="4"/>
  <c r="I2075" i="4"/>
  <c r="I2059" i="4"/>
  <c r="I2043" i="4"/>
  <c r="I2027" i="4"/>
  <c r="I2011" i="4"/>
  <c r="I1995" i="4"/>
  <c r="I1979" i="4"/>
  <c r="I1963" i="4"/>
  <c r="I1947" i="4"/>
  <c r="I1931" i="4"/>
  <c r="I1915" i="4"/>
  <c r="I1899" i="4"/>
  <c r="I1883" i="4"/>
  <c r="I1867" i="4"/>
  <c r="I1851" i="4"/>
  <c r="I1835" i="4"/>
  <c r="I1819" i="4"/>
  <c r="I1803" i="4"/>
  <c r="I1787" i="4"/>
  <c r="I1771" i="4"/>
  <c r="I1755" i="4"/>
  <c r="I1739" i="4"/>
  <c r="I1723" i="4"/>
  <c r="I1707" i="4"/>
  <c r="I1691" i="4"/>
  <c r="I1675" i="4"/>
  <c r="I1659" i="4"/>
  <c r="I1643" i="4"/>
  <c r="I1627" i="4"/>
  <c r="I1611" i="4"/>
  <c r="I1595" i="4"/>
  <c r="I1579" i="4"/>
  <c r="I1563" i="4"/>
  <c r="I1547" i="4"/>
  <c r="I1531" i="4"/>
  <c r="I1515" i="4"/>
  <c r="I1499" i="4"/>
  <c r="I1483" i="4"/>
  <c r="I1467" i="4"/>
  <c r="I1451" i="4"/>
  <c r="I1435" i="4"/>
  <c r="I1419" i="4"/>
  <c r="I1403" i="4"/>
  <c r="I1387" i="4"/>
  <c r="I1371" i="4"/>
  <c r="I1355" i="4"/>
  <c r="I1339" i="4"/>
  <c r="I1323" i="4"/>
  <c r="I1307" i="4"/>
  <c r="I1291" i="4"/>
  <c r="I1275" i="4"/>
  <c r="I1259" i="4"/>
  <c r="I1243" i="4"/>
  <c r="I1227" i="4"/>
  <c r="I1211" i="4"/>
  <c r="I1195" i="4"/>
  <c r="I1179" i="4"/>
  <c r="I1163" i="4"/>
  <c r="I1147" i="4"/>
  <c r="I1131" i="4"/>
  <c r="I1126" i="4"/>
  <c r="I1118" i="4"/>
  <c r="I1110" i="4"/>
  <c r="I1102" i="4"/>
  <c r="I1094" i="4"/>
  <c r="I1086" i="4"/>
  <c r="I1078" i="4"/>
  <c r="I1070" i="4"/>
  <c r="I1062" i="4"/>
  <c r="I1054" i="4"/>
  <c r="I1046" i="4"/>
  <c r="I1038" i="4"/>
  <c r="I1030" i="4"/>
  <c r="I1022" i="4"/>
  <c r="I1014" i="4"/>
  <c r="I1006" i="4"/>
  <c r="I998" i="4"/>
  <c r="I990" i="4"/>
  <c r="I982" i="4"/>
  <c r="I974" i="4"/>
  <c r="I966" i="4"/>
  <c r="I958" i="4"/>
  <c r="I950" i="4"/>
  <c r="I942" i="4"/>
  <c r="I934" i="4"/>
  <c r="I926" i="4"/>
  <c r="I918" i="4"/>
  <c r="I910" i="4"/>
  <c r="I902" i="4"/>
  <c r="I894" i="4"/>
  <c r="I886" i="4"/>
  <c r="I878" i="4"/>
  <c r="I870" i="4"/>
  <c r="I862" i="4"/>
  <c r="I854" i="4"/>
  <c r="I846" i="4"/>
  <c r="I838" i="4"/>
  <c r="I830" i="4"/>
  <c r="I822" i="4"/>
  <c r="I814" i="4"/>
  <c r="I806" i="4"/>
  <c r="I798" i="4"/>
  <c r="I790" i="4"/>
  <c r="I782" i="4"/>
  <c r="I774" i="4"/>
  <c r="I766" i="4"/>
  <c r="I758" i="4"/>
  <c r="I750" i="4"/>
  <c r="I742" i="4"/>
  <c r="I734" i="4"/>
  <c r="I726" i="4"/>
  <c r="I718" i="4"/>
  <c r="I710" i="4"/>
  <c r="I702" i="4"/>
  <c r="I694" i="4"/>
  <c r="I686" i="4"/>
  <c r="I678" i="4"/>
  <c r="I670" i="4"/>
  <c r="I662" i="4"/>
  <c r="I654" i="4"/>
  <c r="I639" i="4"/>
  <c r="I631" i="4"/>
  <c r="I623" i="4"/>
  <c r="I615" i="4"/>
  <c r="I607" i="4"/>
  <c r="I599" i="4"/>
  <c r="I591" i="4"/>
  <c r="I583" i="4"/>
  <c r="I575" i="4"/>
  <c r="I567" i="4"/>
  <c r="I559" i="4"/>
  <c r="I551" i="4"/>
  <c r="I543" i="4"/>
  <c r="I535" i="4"/>
  <c r="I527" i="4"/>
  <c r="I519" i="4"/>
  <c r="I511" i="4"/>
  <c r="I503" i="4"/>
  <c r="I495" i="4"/>
  <c r="I487" i="4"/>
  <c r="I479" i="4"/>
  <c r="I471" i="4"/>
  <c r="I463" i="4"/>
  <c r="I455" i="4"/>
  <c r="I447" i="4"/>
  <c r="I439" i="4"/>
  <c r="I431" i="4"/>
  <c r="I423" i="4"/>
  <c r="I415" i="4"/>
  <c r="I407" i="4"/>
  <c r="I399" i="4"/>
  <c r="I391" i="4"/>
  <c r="I4009" i="4"/>
  <c r="I3857" i="4"/>
  <c r="I3824" i="4"/>
  <c r="I3753" i="4"/>
  <c r="I3601" i="4"/>
  <c r="I3568" i="4"/>
  <c r="I3497" i="4"/>
  <c r="I3337" i="4"/>
  <c r="I3273" i="4"/>
  <c r="I3209" i="4"/>
  <c r="I3145" i="4"/>
  <c r="I3081" i="4"/>
  <c r="I3017" i="4"/>
  <c r="I2953" i="4"/>
  <c r="I2889" i="4"/>
  <c r="I2825" i="4"/>
  <c r="I2761" i="4"/>
  <c r="I2697" i="4"/>
  <c r="I2633" i="4"/>
  <c r="I2569" i="4"/>
  <c r="I2519" i="4"/>
  <c r="I2484" i="4"/>
  <c r="I2467" i="4"/>
  <c r="I2435" i="4"/>
  <c r="I2403" i="4"/>
  <c r="I2371" i="4"/>
  <c r="I2339" i="4"/>
  <c r="I2307" i="4"/>
  <c r="I2275" i="4"/>
  <c r="I2243" i="4"/>
  <c r="I2211" i="4"/>
  <c r="I2179" i="4"/>
  <c r="I2147" i="4"/>
  <c r="I2115" i="4"/>
  <c r="I2083" i="4"/>
  <c r="I2051" i="4"/>
  <c r="I2019" i="4"/>
  <c r="I1987" i="4"/>
  <c r="I1955" i="4"/>
  <c r="I1923" i="4"/>
  <c r="I1891" i="4"/>
  <c r="I1859" i="4"/>
  <c r="I1827" i="4"/>
  <c r="I1795" i="4"/>
  <c r="I1763" i="4"/>
  <c r="I1731" i="4"/>
  <c r="I1699" i="4"/>
  <c r="I1667" i="4"/>
  <c r="I1635" i="4"/>
  <c r="I1603" i="4"/>
  <c r="I1571" i="4"/>
  <c r="I1539" i="4"/>
  <c r="I1507" i="4"/>
  <c r="I1475" i="4"/>
  <c r="I1443" i="4"/>
  <c r="I1411" i="4"/>
  <c r="I1379" i="4"/>
  <c r="I1347" i="4"/>
  <c r="I1315" i="4"/>
  <c r="I1283" i="4"/>
  <c r="I1251" i="4"/>
  <c r="I1219" i="4"/>
  <c r="I1187" i="4"/>
  <c r="I1155" i="4"/>
  <c r="I1114" i="4"/>
  <c r="I1098" i="4"/>
  <c r="I1082" i="4"/>
  <c r="I1066" i="4"/>
  <c r="I1050" i="4"/>
  <c r="I1034" i="4"/>
  <c r="I1018" i="4"/>
  <c r="I1002" i="4"/>
  <c r="I986" i="4"/>
  <c r="I970" i="4"/>
  <c r="I954" i="4"/>
  <c r="I938" i="4"/>
  <c r="I922" i="4"/>
  <c r="I906" i="4"/>
  <c r="I890" i="4"/>
  <c r="I874" i="4"/>
  <c r="I858" i="4"/>
  <c r="I842" i="4"/>
  <c r="I826" i="4"/>
  <c r="I810" i="4"/>
  <c r="I794" i="4"/>
  <c r="I778" i="4"/>
  <c r="I762" i="4"/>
  <c r="I746" i="4"/>
  <c r="I730" i="4"/>
  <c r="I714" i="4"/>
  <c r="I698" i="4"/>
  <c r="I682" i="4"/>
  <c r="I666" i="4"/>
  <c r="I650" i="4"/>
  <c r="I634" i="4"/>
  <c r="I618" i="4"/>
  <c r="I602" i="4"/>
  <c r="I586" i="4"/>
  <c r="I570" i="4"/>
  <c r="I554" i="4"/>
  <c r="I538" i="4"/>
  <c r="I522" i="4"/>
  <c r="I506" i="4"/>
  <c r="I490" i="4"/>
  <c r="I474" i="4"/>
  <c r="I458" i="4"/>
  <c r="I442" i="4"/>
  <c r="I426" i="4"/>
  <c r="I410" i="4"/>
  <c r="I394" i="4"/>
  <c r="I383" i="4"/>
  <c r="I378" i="4"/>
  <c r="I371" i="4"/>
  <c r="I362" i="4"/>
  <c r="I354" i="4"/>
  <c r="I346" i="4"/>
  <c r="I338" i="4"/>
  <c r="I330" i="4"/>
  <c r="I322" i="4"/>
  <c r="I314" i="4"/>
  <c r="I309" i="4"/>
  <c r="I303" i="4"/>
  <c r="I298" i="4"/>
  <c r="I293" i="4"/>
  <c r="I287" i="4"/>
  <c r="I282" i="4"/>
  <c r="I277" i="4"/>
  <c r="I271" i="4"/>
  <c r="I266" i="4"/>
  <c r="I261" i="4"/>
  <c r="I255" i="4"/>
  <c r="I250" i="4"/>
  <c r="I245" i="4"/>
  <c r="I239" i="4"/>
  <c r="I234" i="4"/>
  <c r="I229" i="4"/>
  <c r="I223" i="4"/>
  <c r="I218" i="4"/>
  <c r="I213" i="4"/>
  <c r="I207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3937" i="4"/>
  <c r="I3872" i="4"/>
  <c r="I3833" i="4"/>
  <c r="I3681" i="4"/>
  <c r="I3616" i="4"/>
  <c r="I3577" i="4"/>
  <c r="I3425" i="4"/>
  <c r="I3360" i="4"/>
  <c r="I3296" i="4"/>
  <c r="I3232" i="4"/>
  <c r="I3168" i="4"/>
  <c r="I3104" i="4"/>
  <c r="I3040" i="4"/>
  <c r="I2976" i="4"/>
  <c r="I2912" i="4"/>
  <c r="I2848" i="4"/>
  <c r="I2784" i="4"/>
  <c r="I2720" i="4"/>
  <c r="I2656" i="4"/>
  <c r="I2592" i="4"/>
  <c r="I2528" i="4"/>
  <c r="I2493" i="4"/>
  <c r="I2450" i="4"/>
  <c r="I2418" i="4"/>
  <c r="I2386" i="4"/>
  <c r="I2354" i="4"/>
  <c r="I2322" i="4"/>
  <c r="I2290" i="4"/>
  <c r="I2258" i="4"/>
  <c r="I2226" i="4"/>
  <c r="I2194" i="4"/>
  <c r="I2162" i="4"/>
  <c r="I2130" i="4"/>
  <c r="I2098" i="4"/>
  <c r="I2066" i="4"/>
  <c r="I2034" i="4"/>
  <c r="I2002" i="4"/>
  <c r="I1970" i="4"/>
  <c r="I1938" i="4"/>
  <c r="I1906" i="4"/>
  <c r="I1874" i="4"/>
  <c r="I1842" i="4"/>
  <c r="I1810" i="4"/>
  <c r="I1778" i="4"/>
  <c r="I1746" i="4"/>
  <c r="I1714" i="4"/>
  <c r="I1682" i="4"/>
  <c r="I1650" i="4"/>
  <c r="I1618" i="4"/>
  <c r="I1586" i="4"/>
  <c r="I1554" i="4"/>
  <c r="I1522" i="4"/>
  <c r="I1490" i="4"/>
  <c r="I1458" i="4"/>
  <c r="I1426" i="4"/>
  <c r="I1394" i="4"/>
  <c r="I1362" i="4"/>
  <c r="I1330" i="4"/>
  <c r="I1298" i="4"/>
  <c r="I1266" i="4"/>
  <c r="I1234" i="4"/>
  <c r="I1202" i="4"/>
  <c r="I1170" i="4"/>
  <c r="I1138" i="4"/>
  <c r="I1119" i="4"/>
  <c r="I1103" i="4"/>
  <c r="I1087" i="4"/>
  <c r="I1071" i="4"/>
  <c r="I1055" i="4"/>
  <c r="I1039" i="4"/>
  <c r="I1023" i="4"/>
  <c r="I1007" i="4"/>
  <c r="I991" i="4"/>
  <c r="I975" i="4"/>
  <c r="I959" i="4"/>
  <c r="I943" i="4"/>
  <c r="I927" i="4"/>
  <c r="I911" i="4"/>
  <c r="I895" i="4"/>
  <c r="I879" i="4"/>
  <c r="I863" i="4"/>
  <c r="I847" i="4"/>
  <c r="I831" i="4"/>
  <c r="I815" i="4"/>
  <c r="I799" i="4"/>
  <c r="I783" i="4"/>
  <c r="I767" i="4"/>
  <c r="I751" i="4"/>
  <c r="I735" i="4"/>
  <c r="I719" i="4"/>
  <c r="I703" i="4"/>
  <c r="I687" i="4"/>
  <c r="I671" i="4"/>
  <c r="I655" i="4"/>
  <c r="I635" i="4"/>
  <c r="I619" i="4"/>
  <c r="I603" i="4"/>
  <c r="I587" i="4"/>
  <c r="I571" i="4"/>
  <c r="I555" i="4"/>
  <c r="I539" i="4"/>
  <c r="I523" i="4"/>
  <c r="I507" i="4"/>
  <c r="I491" i="4"/>
  <c r="I475" i="4"/>
  <c r="I459" i="4"/>
  <c r="I443" i="4"/>
  <c r="I427" i="4"/>
  <c r="I411" i="4"/>
  <c r="I395" i="4"/>
  <c r="I375" i="4"/>
  <c r="I370" i="4"/>
  <c r="I363" i="4"/>
  <c r="I355" i="4"/>
  <c r="I347" i="4"/>
  <c r="I339" i="4"/>
  <c r="I331" i="4"/>
  <c r="I323" i="4"/>
  <c r="I315" i="4"/>
  <c r="I310" i="4"/>
  <c r="I305" i="4"/>
  <c r="I299" i="4"/>
  <c r="I294" i="4"/>
  <c r="I289" i="4"/>
  <c r="I283" i="4"/>
  <c r="I278" i="4"/>
  <c r="I273" i="4"/>
  <c r="I267" i="4"/>
  <c r="I262" i="4"/>
  <c r="I257" i="4"/>
  <c r="I251" i="4"/>
  <c r="I246" i="4"/>
  <c r="I241" i="4"/>
  <c r="I235" i="4"/>
  <c r="I230" i="4"/>
  <c r="I225" i="4"/>
  <c r="I219" i="4"/>
  <c r="I214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46" i="4"/>
  <c r="I50" i="4"/>
  <c r="I55" i="4"/>
  <c r="I61" i="4"/>
  <c r="I66" i="4"/>
  <c r="I70" i="4"/>
  <c r="I78" i="4"/>
  <c r="I86" i="4"/>
  <c r="I94" i="4"/>
  <c r="I102" i="4"/>
  <c r="I110" i="4"/>
  <c r="I118" i="4"/>
  <c r="I126" i="4"/>
  <c r="I134" i="4"/>
  <c r="I142" i="4"/>
  <c r="I150" i="4"/>
  <c r="I158" i="4"/>
  <c r="I166" i="4"/>
  <c r="I174" i="4"/>
  <c r="I182" i="4"/>
  <c r="I190" i="4"/>
  <c r="I198" i="4"/>
  <c r="I206" i="4"/>
  <c r="I210" i="4"/>
  <c r="I215" i="4"/>
  <c r="I237" i="4"/>
  <c r="I242" i="4"/>
  <c r="I247" i="4"/>
  <c r="I269" i="4"/>
  <c r="I274" i="4"/>
  <c r="I279" i="4"/>
  <c r="I301" i="4"/>
  <c r="I306" i="4"/>
  <c r="I311" i="4"/>
  <c r="I318" i="4"/>
  <c r="I334" i="4"/>
  <c r="I350" i="4"/>
  <c r="I366" i="4"/>
  <c r="I387" i="4"/>
  <c r="I402" i="4"/>
  <c r="I434" i="4"/>
  <c r="I466" i="4"/>
  <c r="I498" i="4"/>
  <c r="I530" i="4"/>
  <c r="I562" i="4"/>
  <c r="I594" i="4"/>
  <c r="I626" i="4"/>
  <c r="I658" i="4"/>
  <c r="I690" i="4"/>
  <c r="I722" i="4"/>
  <c r="I754" i="4"/>
  <c r="I786" i="4"/>
  <c r="I818" i="4"/>
  <c r="I850" i="4"/>
  <c r="I882" i="4"/>
  <c r="I914" i="4"/>
  <c r="I946" i="4"/>
  <c r="I978" i="4"/>
  <c r="I1010" i="4"/>
  <c r="I1042" i="4"/>
  <c r="I1074" i="4"/>
  <c r="I1106" i="4"/>
  <c r="I1154" i="4"/>
  <c r="I1218" i="4"/>
  <c r="I1282" i="4"/>
  <c r="I1346" i="4"/>
  <c r="I1410" i="4"/>
  <c r="I1474" i="4"/>
  <c r="I1538" i="4"/>
  <c r="I1602" i="4"/>
  <c r="I1666" i="4"/>
  <c r="I1730" i="4"/>
  <c r="I1794" i="4"/>
  <c r="I1858" i="4"/>
  <c r="I1922" i="4"/>
  <c r="I1986" i="4"/>
  <c r="I2050" i="4"/>
  <c r="I2114" i="4"/>
  <c r="I2178" i="4"/>
  <c r="I2242" i="4"/>
  <c r="I2306" i="4"/>
  <c r="I2370" i="4"/>
  <c r="I2434" i="4"/>
  <c r="I2601" i="4"/>
  <c r="I2729" i="4"/>
  <c r="I2857" i="4"/>
  <c r="I2985" i="4"/>
  <c r="I3113" i="4"/>
  <c r="I3241" i="4"/>
  <c r="I3369" i="4"/>
  <c r="I3705" i="4"/>
  <c r="I3744" i="4"/>
  <c r="I3881" i="4"/>
  <c r="I49" i="4"/>
  <c r="I54" i="4"/>
  <c r="I59" i="4"/>
  <c r="I65" i="4"/>
  <c r="I75" i="4"/>
  <c r="I83" i="4"/>
  <c r="I91" i="4"/>
  <c r="I99" i="4"/>
  <c r="I107" i="4"/>
  <c r="I115" i="4"/>
  <c r="I123" i="4"/>
  <c r="I131" i="4"/>
  <c r="I139" i="4"/>
  <c r="I147" i="4"/>
  <c r="I155" i="4"/>
  <c r="I163" i="4"/>
  <c r="I171" i="4"/>
  <c r="I179" i="4"/>
  <c r="I187" i="4"/>
  <c r="I195" i="4"/>
  <c r="I203" i="4"/>
  <c r="I211" i="4"/>
  <c r="I233" i="4"/>
  <c r="I238" i="4"/>
  <c r="I243" i="4"/>
  <c r="I265" i="4"/>
  <c r="I270" i="4"/>
  <c r="I275" i="4"/>
  <c r="I297" i="4"/>
  <c r="I302" i="4"/>
  <c r="I307" i="4"/>
  <c r="I327" i="4"/>
  <c r="I343" i="4"/>
  <c r="I359" i="4"/>
  <c r="I379" i="4"/>
  <c r="I386" i="4"/>
  <c r="I403" i="4"/>
  <c r="I435" i="4"/>
  <c r="I467" i="4"/>
  <c r="I499" i="4"/>
  <c r="I531" i="4"/>
  <c r="I563" i="4"/>
  <c r="I595" i="4"/>
  <c r="I627" i="4"/>
  <c r="I679" i="4"/>
  <c r="I711" i="4"/>
  <c r="I743" i="4"/>
  <c r="I775" i="4"/>
  <c r="I807" i="4"/>
  <c r="I839" i="4"/>
  <c r="I871" i="4"/>
  <c r="I903" i="4"/>
  <c r="I935" i="4"/>
  <c r="I967" i="4"/>
  <c r="I999" i="4"/>
  <c r="I1031" i="4"/>
  <c r="I1063" i="4"/>
  <c r="I1095" i="4"/>
  <c r="I1139" i="4"/>
  <c r="I1203" i="4"/>
  <c r="I1267" i="4"/>
  <c r="I1331" i="4"/>
  <c r="I1395" i="4"/>
  <c r="I1459" i="4"/>
  <c r="I1523" i="4"/>
  <c r="I1587" i="4"/>
  <c r="I1651" i="4"/>
  <c r="I1715" i="4"/>
  <c r="I1779" i="4"/>
  <c r="I1843" i="4"/>
  <c r="I1907" i="4"/>
  <c r="I1971" i="4"/>
  <c r="I2035" i="4"/>
  <c r="I2099" i="4"/>
  <c r="I2163" i="4"/>
  <c r="I2227" i="4"/>
  <c r="I2291" i="4"/>
  <c r="I2355" i="4"/>
  <c r="I2419" i="4"/>
  <c r="I2481" i="4"/>
  <c r="I2560" i="4"/>
  <c r="I2688" i="4"/>
  <c r="I2816" i="4"/>
  <c r="I2944" i="4"/>
  <c r="I3072" i="4"/>
  <c r="I3200" i="4"/>
  <c r="I3328" i="4"/>
  <c r="I3553" i="4"/>
  <c r="I3696" i="4"/>
  <c r="I3729" i="4"/>
  <c r="I4065" i="4"/>
  <c r="M530" i="5"/>
  <c r="N530" i="5"/>
  <c r="O530" i="5"/>
  <c r="P530" i="5"/>
  <c r="J530" i="5"/>
  <c r="J27" i="5"/>
  <c r="N35" i="5"/>
  <c r="J35" i="5"/>
  <c r="M35" i="5"/>
  <c r="O35" i="5" s="1"/>
  <c r="N43" i="5"/>
  <c r="J43" i="5"/>
  <c r="M43" i="5"/>
  <c r="O43" i="5" s="1"/>
  <c r="N59" i="5"/>
  <c r="J59" i="5"/>
  <c r="M59" i="5"/>
  <c r="O59" i="5" s="1"/>
  <c r="N67" i="5"/>
  <c r="J67" i="5"/>
  <c r="M67" i="5"/>
  <c r="N99" i="5"/>
  <c r="J99" i="5"/>
  <c r="M99" i="5"/>
  <c r="O99" i="5" s="1"/>
  <c r="M124" i="5"/>
  <c r="O124" i="5" s="1"/>
  <c r="N124" i="5"/>
  <c r="J124" i="5"/>
  <c r="M140" i="5"/>
  <c r="N140" i="5"/>
  <c r="O140" i="5"/>
  <c r="P140" i="5"/>
  <c r="J140" i="5"/>
  <c r="M156" i="5"/>
  <c r="N156" i="5"/>
  <c r="O156" i="5"/>
  <c r="P156" i="5"/>
  <c r="J156" i="5"/>
  <c r="M172" i="5"/>
  <c r="N172" i="5"/>
  <c r="O172" i="5"/>
  <c r="P172" i="5"/>
  <c r="J172" i="5"/>
  <c r="P188" i="5"/>
  <c r="M204" i="5"/>
  <c r="N204" i="5"/>
  <c r="O204" i="5"/>
  <c r="P204" i="5"/>
  <c r="J204" i="5"/>
  <c r="O220" i="5"/>
  <c r="M236" i="5"/>
  <c r="N236" i="5"/>
  <c r="O236" i="5"/>
  <c r="P236" i="5"/>
  <c r="J236" i="5"/>
  <c r="M252" i="5"/>
  <c r="N252" i="5"/>
  <c r="O252" i="5"/>
  <c r="P252" i="5"/>
  <c r="J252" i="5"/>
  <c r="M284" i="5"/>
  <c r="N284" i="5"/>
  <c r="O284" i="5"/>
  <c r="P284" i="5"/>
  <c r="J284" i="5"/>
  <c r="M300" i="5"/>
  <c r="N300" i="5"/>
  <c r="O300" i="5"/>
  <c r="P300" i="5"/>
  <c r="J300" i="5"/>
  <c r="P348" i="5"/>
  <c r="M364" i="5"/>
  <c r="N364" i="5"/>
  <c r="O364" i="5"/>
  <c r="P364" i="5"/>
  <c r="J364" i="5"/>
  <c r="M380" i="5"/>
  <c r="N380" i="5"/>
  <c r="O380" i="5"/>
  <c r="P380" i="5"/>
  <c r="J380" i="5"/>
  <c r="M396" i="5"/>
  <c r="N396" i="5"/>
  <c r="O396" i="5"/>
  <c r="P396" i="5"/>
  <c r="J396" i="5"/>
  <c r="M412" i="5"/>
  <c r="N412" i="5"/>
  <c r="O412" i="5"/>
  <c r="P412" i="5"/>
  <c r="J412" i="5"/>
  <c r="M428" i="5"/>
  <c r="N428" i="5"/>
  <c r="O428" i="5"/>
  <c r="P428" i="5"/>
  <c r="J428" i="5"/>
  <c r="M585" i="5"/>
  <c r="O585" i="5"/>
  <c r="P585" i="5"/>
  <c r="J585" i="5"/>
  <c r="N585" i="5"/>
  <c r="N17" i="5"/>
  <c r="J17" i="5"/>
  <c r="M17" i="5"/>
  <c r="O17" i="5" s="1"/>
  <c r="N25" i="5"/>
  <c r="J25" i="5"/>
  <c r="M25" i="5"/>
  <c r="O25" i="5" s="1"/>
  <c r="N33" i="5"/>
  <c r="J33" i="5"/>
  <c r="M33" i="5"/>
  <c r="N41" i="5"/>
  <c r="J41" i="5"/>
  <c r="M41" i="5"/>
  <c r="N49" i="5"/>
  <c r="O49" i="5" s="1"/>
  <c r="J49" i="5"/>
  <c r="M49" i="5"/>
  <c r="N57" i="5"/>
  <c r="O57" i="5"/>
  <c r="J57" i="5"/>
  <c r="M57" i="5"/>
  <c r="N73" i="5"/>
  <c r="J73" i="5"/>
  <c r="M73" i="5"/>
  <c r="O73" i="5" s="1"/>
  <c r="N81" i="5"/>
  <c r="J81" i="5"/>
  <c r="M81" i="5"/>
  <c r="O81" i="5" s="1"/>
  <c r="N89" i="5"/>
  <c r="J89" i="5"/>
  <c r="M89" i="5"/>
  <c r="N97" i="5"/>
  <c r="J97" i="5"/>
  <c r="M97" i="5"/>
  <c r="O97" i="5" s="1"/>
  <c r="N105" i="5"/>
  <c r="J105" i="5"/>
  <c r="M105" i="5"/>
  <c r="M120" i="5"/>
  <c r="O120" i="5" s="1"/>
  <c r="N120" i="5"/>
  <c r="J120" i="5"/>
  <c r="M136" i="5"/>
  <c r="M184" i="5"/>
  <c r="N184" i="5"/>
  <c r="O184" i="5"/>
  <c r="P184" i="5"/>
  <c r="J184" i="5"/>
  <c r="M200" i="5"/>
  <c r="N200" i="5"/>
  <c r="O200" i="5"/>
  <c r="P200" i="5"/>
  <c r="J200" i="5"/>
  <c r="M216" i="5"/>
  <c r="N216" i="5"/>
  <c r="O216" i="5"/>
  <c r="P216" i="5"/>
  <c r="J216" i="5"/>
  <c r="M232" i="5"/>
  <c r="N232" i="5"/>
  <c r="O232" i="5"/>
  <c r="P232" i="5"/>
  <c r="J232" i="5"/>
  <c r="M248" i="5"/>
  <c r="N248" i="5"/>
  <c r="O248" i="5"/>
  <c r="P248" i="5"/>
  <c r="J248" i="5"/>
  <c r="M280" i="5"/>
  <c r="N280" i="5"/>
  <c r="O280" i="5"/>
  <c r="P280" i="5"/>
  <c r="J280" i="5"/>
  <c r="M312" i="5"/>
  <c r="N312" i="5"/>
  <c r="O312" i="5"/>
  <c r="P312" i="5"/>
  <c r="J312" i="5"/>
  <c r="M328" i="5"/>
  <c r="N328" i="5"/>
  <c r="O328" i="5"/>
  <c r="P328" i="5"/>
  <c r="J328" i="5"/>
  <c r="M360" i="5"/>
  <c r="N360" i="5"/>
  <c r="O360" i="5"/>
  <c r="P360" i="5"/>
  <c r="J360" i="5"/>
  <c r="M376" i="5"/>
  <c r="N376" i="5"/>
  <c r="O376" i="5"/>
  <c r="P376" i="5"/>
  <c r="J376" i="5"/>
  <c r="N392" i="5"/>
  <c r="M424" i="5"/>
  <c r="O466" i="5"/>
  <c r="J466" i="5"/>
  <c r="M466" i="5"/>
  <c r="N466" i="5"/>
  <c r="P466" i="5"/>
  <c r="M521" i="5"/>
  <c r="O521" i="5"/>
  <c r="P521" i="5"/>
  <c r="J521" i="5"/>
  <c r="N521" i="5"/>
  <c r="N116" i="5"/>
  <c r="M116" i="5"/>
  <c r="O116" i="5"/>
  <c r="J116" i="5"/>
  <c r="M594" i="5"/>
  <c r="N594" i="5"/>
  <c r="O594" i="5"/>
  <c r="P594" i="5"/>
  <c r="J594" i="5"/>
  <c r="N111" i="5"/>
  <c r="J111" i="5"/>
  <c r="M111" i="5"/>
  <c r="O111" i="5" s="1"/>
  <c r="E454" i="5"/>
  <c r="G454" i="5"/>
  <c r="H454" i="5"/>
  <c r="I454" i="5"/>
  <c r="C454" i="5"/>
  <c r="N497" i="5"/>
  <c r="O497" i="5"/>
  <c r="J497" i="5"/>
  <c r="P497" i="5"/>
  <c r="M497" i="5"/>
  <c r="N108" i="5"/>
  <c r="M108" i="5"/>
  <c r="J108" i="5"/>
  <c r="E470" i="5"/>
  <c r="G470" i="5"/>
  <c r="H470" i="5"/>
  <c r="I470" i="5"/>
  <c r="C470" i="5"/>
  <c r="M553" i="5"/>
  <c r="O553" i="5"/>
  <c r="P553" i="5"/>
  <c r="J553" i="5"/>
  <c r="N553" i="5"/>
  <c r="H598" i="5"/>
  <c r="C598" i="5"/>
  <c r="G598" i="5"/>
  <c r="I598" i="5"/>
  <c r="N31" i="5"/>
  <c r="O31" i="5"/>
  <c r="J31" i="5"/>
  <c r="M31" i="5"/>
  <c r="N39" i="5"/>
  <c r="J39" i="5"/>
  <c r="M39" i="5"/>
  <c r="O39" i="5" s="1"/>
  <c r="N47" i="5"/>
  <c r="J47" i="5"/>
  <c r="M47" i="5"/>
  <c r="O47" i="5" s="1"/>
  <c r="N63" i="5"/>
  <c r="J63" i="5"/>
  <c r="M63" i="5"/>
  <c r="O63" i="5" s="1"/>
  <c r="N71" i="5"/>
  <c r="J71" i="5"/>
  <c r="M71" i="5"/>
  <c r="O71" i="5" s="1"/>
  <c r="N95" i="5"/>
  <c r="O95" i="5"/>
  <c r="J95" i="5"/>
  <c r="M95" i="5"/>
  <c r="N103" i="5"/>
  <c r="J103" i="5"/>
  <c r="M103" i="5"/>
  <c r="O103" i="5" s="1"/>
  <c r="M148" i="5"/>
  <c r="N148" i="5"/>
  <c r="O148" i="5"/>
  <c r="P148" i="5"/>
  <c r="J148" i="5"/>
  <c r="M164" i="5"/>
  <c r="N164" i="5"/>
  <c r="O164" i="5"/>
  <c r="P164" i="5"/>
  <c r="J164" i="5"/>
  <c r="O180" i="5"/>
  <c r="N212" i="5"/>
  <c r="M228" i="5"/>
  <c r="N228" i="5"/>
  <c r="O228" i="5"/>
  <c r="P228" i="5"/>
  <c r="J228" i="5"/>
  <c r="M244" i="5"/>
  <c r="N244" i="5"/>
  <c r="O244" i="5"/>
  <c r="P244" i="5"/>
  <c r="J244" i="5"/>
  <c r="N260" i="5"/>
  <c r="O260" i="5"/>
  <c r="M276" i="5"/>
  <c r="N276" i="5"/>
  <c r="O276" i="5"/>
  <c r="P276" i="5"/>
  <c r="J276" i="5"/>
  <c r="M292" i="5"/>
  <c r="N292" i="5"/>
  <c r="O292" i="5"/>
  <c r="P292" i="5"/>
  <c r="J292" i="5"/>
  <c r="M356" i="5"/>
  <c r="N356" i="5"/>
  <c r="O356" i="5"/>
  <c r="P356" i="5"/>
  <c r="J356" i="5"/>
  <c r="M372" i="5"/>
  <c r="N372" i="5"/>
  <c r="O372" i="5"/>
  <c r="P372" i="5"/>
  <c r="J372" i="5"/>
  <c r="O388" i="5"/>
  <c r="P388" i="5"/>
  <c r="M404" i="5"/>
  <c r="N404" i="5"/>
  <c r="O404" i="5"/>
  <c r="P404" i="5"/>
  <c r="J404" i="5"/>
  <c r="M420" i="5"/>
  <c r="N420" i="5"/>
  <c r="O420" i="5"/>
  <c r="P420" i="5"/>
  <c r="J420" i="5"/>
  <c r="N481" i="5"/>
  <c r="O481" i="5"/>
  <c r="J481" i="5"/>
  <c r="P481" i="5"/>
  <c r="M481" i="5"/>
  <c r="N13" i="5"/>
  <c r="J13" i="5"/>
  <c r="M13" i="5"/>
  <c r="N21" i="5"/>
  <c r="J21" i="5"/>
  <c r="M21" i="5"/>
  <c r="O21" i="5" s="1"/>
  <c r="J29" i="5"/>
  <c r="N37" i="5"/>
  <c r="J37" i="5"/>
  <c r="M37" i="5"/>
  <c r="O37" i="5" s="1"/>
  <c r="N45" i="5"/>
  <c r="J45" i="5"/>
  <c r="M45" i="5"/>
  <c r="O45" i="5" s="1"/>
  <c r="N69" i="5"/>
  <c r="J69" i="5"/>
  <c r="M69" i="5"/>
  <c r="N77" i="5"/>
  <c r="J77" i="5"/>
  <c r="M77" i="5"/>
  <c r="O77" i="5" s="1"/>
  <c r="N85" i="5"/>
  <c r="J85" i="5"/>
  <c r="M85" i="5"/>
  <c r="O85" i="5" s="1"/>
  <c r="J93" i="5"/>
  <c r="N101" i="5"/>
  <c r="J101" i="5"/>
  <c r="M101" i="5"/>
  <c r="O101" i="5" s="1"/>
  <c r="M128" i="5"/>
  <c r="O128" i="5" s="1"/>
  <c r="N128" i="5"/>
  <c r="J128" i="5"/>
  <c r="M144" i="5"/>
  <c r="N144" i="5"/>
  <c r="O144" i="5"/>
  <c r="P144" i="5"/>
  <c r="J144" i="5"/>
  <c r="M160" i="5"/>
  <c r="N160" i="5"/>
  <c r="O160" i="5"/>
  <c r="P160" i="5"/>
  <c r="J160" i="5"/>
  <c r="M176" i="5"/>
  <c r="N176" i="5"/>
  <c r="O176" i="5"/>
  <c r="P176" i="5"/>
  <c r="J176" i="5"/>
  <c r="M192" i="5"/>
  <c r="N192" i="5"/>
  <c r="O192" i="5"/>
  <c r="P192" i="5"/>
  <c r="J192" i="5"/>
  <c r="M208" i="5"/>
  <c r="N208" i="5"/>
  <c r="O208" i="5"/>
  <c r="P208" i="5"/>
  <c r="J208" i="5"/>
  <c r="M224" i="5"/>
  <c r="N224" i="5"/>
  <c r="O224" i="5"/>
  <c r="P224" i="5"/>
  <c r="J224" i="5"/>
  <c r="M256" i="5"/>
  <c r="N256" i="5"/>
  <c r="O256" i="5"/>
  <c r="P256" i="5"/>
  <c r="J256" i="5"/>
  <c r="M272" i="5"/>
  <c r="N272" i="5"/>
  <c r="O272" i="5"/>
  <c r="P272" i="5"/>
  <c r="J272" i="5"/>
  <c r="O288" i="5"/>
  <c r="M320" i="5"/>
  <c r="N320" i="5"/>
  <c r="O320" i="5"/>
  <c r="P320" i="5"/>
  <c r="J320" i="5"/>
  <c r="M336" i="5"/>
  <c r="N336" i="5"/>
  <c r="O336" i="5"/>
  <c r="P336" i="5"/>
  <c r="J336" i="5"/>
  <c r="M352" i="5"/>
  <c r="N352" i="5"/>
  <c r="O352" i="5"/>
  <c r="P352" i="5"/>
  <c r="J352" i="5"/>
  <c r="M368" i="5"/>
  <c r="N368" i="5"/>
  <c r="O368" i="5"/>
  <c r="P368" i="5"/>
  <c r="J368" i="5"/>
  <c r="M384" i="5"/>
  <c r="N384" i="5"/>
  <c r="O384" i="5"/>
  <c r="P384" i="5"/>
  <c r="J384" i="5"/>
  <c r="M400" i="5"/>
  <c r="N400" i="5"/>
  <c r="O400" i="5"/>
  <c r="P400" i="5"/>
  <c r="J400" i="5"/>
  <c r="M432" i="5"/>
  <c r="N432" i="5"/>
  <c r="O432" i="5"/>
  <c r="P432" i="5"/>
  <c r="J432" i="5"/>
  <c r="O449" i="5"/>
  <c r="J449" i="5"/>
  <c r="N449" i="5"/>
  <c r="P449" i="5"/>
  <c r="M449" i="5"/>
  <c r="E453" i="5"/>
  <c r="C453" i="5"/>
  <c r="J465" i="5"/>
  <c r="N465" i="5"/>
  <c r="E469" i="5"/>
  <c r="H469" i="5"/>
  <c r="I469" i="5"/>
  <c r="C469" i="5"/>
  <c r="G469" i="5"/>
  <c r="H527" i="5"/>
  <c r="C527" i="5"/>
  <c r="H559" i="5"/>
  <c r="C559" i="5"/>
  <c r="E559" i="5"/>
  <c r="G559" i="5"/>
  <c r="I559" i="5"/>
  <c r="H591" i="5"/>
  <c r="C591" i="5"/>
  <c r="E591" i="5"/>
  <c r="G591" i="5"/>
  <c r="I591" i="5"/>
  <c r="E598" i="5"/>
  <c r="N12" i="5"/>
  <c r="O12" i="5"/>
  <c r="J12" i="5"/>
  <c r="N16" i="5"/>
  <c r="O16" i="5" s="1"/>
  <c r="J16" i="5"/>
  <c r="N20" i="5"/>
  <c r="O20" i="5"/>
  <c r="J20" i="5"/>
  <c r="N24" i="5"/>
  <c r="O24" i="5" s="1"/>
  <c r="J24" i="5"/>
  <c r="N26" i="5"/>
  <c r="O26" i="5"/>
  <c r="J26" i="5"/>
  <c r="N28" i="5"/>
  <c r="O28" i="5"/>
  <c r="J28" i="5"/>
  <c r="N32" i="5"/>
  <c r="O32" i="5" s="1"/>
  <c r="J32" i="5"/>
  <c r="J34" i="5"/>
  <c r="N36" i="5"/>
  <c r="O36" i="5" s="1"/>
  <c r="J36" i="5"/>
  <c r="N38" i="5"/>
  <c r="O38" i="5" s="1"/>
  <c r="J38" i="5"/>
  <c r="N40" i="5"/>
  <c r="O40" i="5" s="1"/>
  <c r="J40" i="5"/>
  <c r="N42" i="5"/>
  <c r="O42" i="5" s="1"/>
  <c r="J42" i="5"/>
  <c r="N44" i="5"/>
  <c r="N46" i="5"/>
  <c r="O46" i="5" s="1"/>
  <c r="J46" i="5"/>
  <c r="N48" i="5"/>
  <c r="O48" i="5" s="1"/>
  <c r="J48" i="5"/>
  <c r="N50" i="5"/>
  <c r="O50" i="5" s="1"/>
  <c r="J50" i="5"/>
  <c r="N52" i="5"/>
  <c r="O52" i="5"/>
  <c r="J52" i="5"/>
  <c r="N58" i="5"/>
  <c r="N60" i="5"/>
  <c r="O60" i="5" s="1"/>
  <c r="J60" i="5"/>
  <c r="N62" i="5"/>
  <c r="O62" i="5" s="1"/>
  <c r="J62" i="5"/>
  <c r="N64" i="5"/>
  <c r="O64" i="5" s="1"/>
  <c r="J64" i="5"/>
  <c r="N66" i="5"/>
  <c r="O66" i="5" s="1"/>
  <c r="J66" i="5"/>
  <c r="N68" i="5"/>
  <c r="O68" i="5" s="1"/>
  <c r="J68" i="5"/>
  <c r="N70" i="5"/>
  <c r="O70" i="5" s="1"/>
  <c r="J70" i="5"/>
  <c r="J72" i="5"/>
  <c r="N74" i="5"/>
  <c r="O74" i="5" s="1"/>
  <c r="J74" i="5"/>
  <c r="N80" i="5"/>
  <c r="O80" i="5" s="1"/>
  <c r="J80" i="5"/>
  <c r="N84" i="5"/>
  <c r="O84" i="5"/>
  <c r="J84" i="5"/>
  <c r="N88" i="5"/>
  <c r="O88" i="5" s="1"/>
  <c r="J88" i="5"/>
  <c r="N92" i="5"/>
  <c r="O92" i="5"/>
  <c r="J92" i="5"/>
  <c r="N94" i="5"/>
  <c r="J98" i="5"/>
  <c r="N100" i="5"/>
  <c r="O100" i="5" s="1"/>
  <c r="J100" i="5"/>
  <c r="N102" i="5"/>
  <c r="O102" i="5" s="1"/>
  <c r="J102" i="5"/>
  <c r="N104" i="5"/>
  <c r="O104" i="5" s="1"/>
  <c r="J104" i="5"/>
  <c r="N107" i="5"/>
  <c r="O107" i="5" s="1"/>
  <c r="J107" i="5"/>
  <c r="N115" i="5"/>
  <c r="O115" i="5" s="1"/>
  <c r="J115" i="5"/>
  <c r="O441" i="5"/>
  <c r="J441" i="5"/>
  <c r="N441" i="5"/>
  <c r="D445" i="5"/>
  <c r="O457" i="5"/>
  <c r="J457" i="5"/>
  <c r="N457" i="5"/>
  <c r="P457" i="5"/>
  <c r="D461" i="5"/>
  <c r="O473" i="5"/>
  <c r="P473" i="5"/>
  <c r="N477" i="5"/>
  <c r="O477" i="5"/>
  <c r="J477" i="5"/>
  <c r="P477" i="5"/>
  <c r="N493" i="5"/>
  <c r="O493" i="5"/>
  <c r="J493" i="5"/>
  <c r="P493" i="5"/>
  <c r="D502" i="5"/>
  <c r="M505" i="5"/>
  <c r="O505" i="5"/>
  <c r="P505" i="5"/>
  <c r="J505" i="5"/>
  <c r="D534" i="5"/>
  <c r="M537" i="5"/>
  <c r="O537" i="5"/>
  <c r="P537" i="5"/>
  <c r="J537" i="5"/>
  <c r="D566" i="5"/>
  <c r="M569" i="5"/>
  <c r="J569" i="5"/>
  <c r="M601" i="5"/>
  <c r="O601" i="5"/>
  <c r="P601" i="5"/>
  <c r="J601" i="5"/>
  <c r="D612" i="5"/>
  <c r="D608" i="5"/>
  <c r="D604" i="5"/>
  <c r="D600" i="5"/>
  <c r="D596" i="5"/>
  <c r="D592" i="5"/>
  <c r="D588" i="5"/>
  <c r="D584" i="5"/>
  <c r="D580" i="5"/>
  <c r="D576" i="5"/>
  <c r="D572" i="5"/>
  <c r="D568" i="5"/>
  <c r="D564" i="5"/>
  <c r="D560" i="5"/>
  <c r="D556" i="5"/>
  <c r="D552" i="5"/>
  <c r="D548" i="5"/>
  <c r="D544" i="5"/>
  <c r="D540" i="5"/>
  <c r="D536" i="5"/>
  <c r="D532" i="5"/>
  <c r="D528" i="5"/>
  <c r="D524" i="5"/>
  <c r="D520" i="5"/>
  <c r="D516" i="5"/>
  <c r="D512" i="5"/>
  <c r="D508" i="5"/>
  <c r="D504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609" i="5"/>
  <c r="D605" i="5"/>
  <c r="D601" i="5"/>
  <c r="D597" i="5"/>
  <c r="D593" i="5"/>
  <c r="D589" i="5"/>
  <c r="D585" i="5"/>
  <c r="D581" i="5"/>
  <c r="D577" i="5"/>
  <c r="D573" i="5"/>
  <c r="D569" i="5"/>
  <c r="D565" i="5"/>
  <c r="D561" i="5"/>
  <c r="D557" i="5"/>
  <c r="D553" i="5"/>
  <c r="D549" i="5"/>
  <c r="D545" i="5"/>
  <c r="D541" i="5"/>
  <c r="D537" i="5"/>
  <c r="D533" i="5"/>
  <c r="D529" i="5"/>
  <c r="D525" i="5"/>
  <c r="D521" i="5"/>
  <c r="D517" i="5"/>
  <c r="D513" i="5"/>
  <c r="D509" i="5"/>
  <c r="D505" i="5"/>
  <c r="D501" i="5"/>
  <c r="D610" i="5"/>
  <c r="D602" i="5"/>
  <c r="D594" i="5"/>
  <c r="D586" i="5"/>
  <c r="D578" i="5"/>
  <c r="D570" i="5"/>
  <c r="D562" i="5"/>
  <c r="D554" i="5"/>
  <c r="D546" i="5"/>
  <c r="D538" i="5"/>
  <c r="D530" i="5"/>
  <c r="D522" i="5"/>
  <c r="D514" i="5"/>
  <c r="D506" i="5"/>
  <c r="D475" i="5"/>
  <c r="D471" i="5"/>
  <c r="D467" i="5"/>
  <c r="D463" i="5"/>
  <c r="D459" i="5"/>
  <c r="D455" i="5"/>
  <c r="D451" i="5"/>
  <c r="D447" i="5"/>
  <c r="D443" i="5"/>
  <c r="D439" i="5"/>
  <c r="D611" i="5"/>
  <c r="D603" i="5"/>
  <c r="D595" i="5"/>
  <c r="D587" i="5"/>
  <c r="D579" i="5"/>
  <c r="D571" i="5"/>
  <c r="D563" i="5"/>
  <c r="D555" i="5"/>
  <c r="D547" i="5"/>
  <c r="D539" i="5"/>
  <c r="D531" i="5"/>
  <c r="D523" i="5"/>
  <c r="D515" i="5"/>
  <c r="D507" i="5"/>
  <c r="D476" i="5"/>
  <c r="D472" i="5"/>
  <c r="D468" i="5"/>
  <c r="D464" i="5"/>
  <c r="D460" i="5"/>
  <c r="D456" i="5"/>
  <c r="D452" i="5"/>
  <c r="D448" i="5"/>
  <c r="D444" i="5"/>
  <c r="D440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606" i="5"/>
  <c r="D590" i="5"/>
  <c r="D574" i="5"/>
  <c r="D558" i="5"/>
  <c r="D542" i="5"/>
  <c r="D526" i="5"/>
  <c r="D510" i="5"/>
  <c r="D473" i="5"/>
  <c r="D465" i="5"/>
  <c r="D457" i="5"/>
  <c r="D449" i="5"/>
  <c r="D441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599" i="5"/>
  <c r="D583" i="5"/>
  <c r="D567" i="5"/>
  <c r="D551" i="5"/>
  <c r="D535" i="5"/>
  <c r="D519" i="5"/>
  <c r="D503" i="5"/>
  <c r="D474" i="5"/>
  <c r="D466" i="5"/>
  <c r="D458" i="5"/>
  <c r="D450" i="5"/>
  <c r="D442" i="5"/>
  <c r="D11" i="5"/>
  <c r="H6" i="5"/>
  <c r="N112" i="5"/>
  <c r="O112" i="5" s="1"/>
  <c r="M112" i="5"/>
  <c r="M122" i="5"/>
  <c r="O122" i="5" s="1"/>
  <c r="N122" i="5"/>
  <c r="M134" i="5"/>
  <c r="N134" i="5"/>
  <c r="M138" i="5"/>
  <c r="N138" i="5"/>
  <c r="O138" i="5"/>
  <c r="P138" i="5"/>
  <c r="M142" i="5"/>
  <c r="N142" i="5"/>
  <c r="O142" i="5"/>
  <c r="P142" i="5"/>
  <c r="M146" i="5"/>
  <c r="M150" i="5"/>
  <c r="N150" i="5"/>
  <c r="O150" i="5"/>
  <c r="P150" i="5"/>
  <c r="M154" i="5"/>
  <c r="P154" i="5"/>
  <c r="M158" i="5"/>
  <c r="N158" i="5"/>
  <c r="O158" i="5"/>
  <c r="P158" i="5"/>
  <c r="M162" i="5"/>
  <c r="N162" i="5"/>
  <c r="O162" i="5"/>
  <c r="P162" i="5"/>
  <c r="M166" i="5"/>
  <c r="N166" i="5"/>
  <c r="O166" i="5"/>
  <c r="P166" i="5"/>
  <c r="M170" i="5"/>
  <c r="N170" i="5"/>
  <c r="O170" i="5"/>
  <c r="P170" i="5"/>
  <c r="M174" i="5"/>
  <c r="M178" i="5"/>
  <c r="N178" i="5"/>
  <c r="O178" i="5"/>
  <c r="P178" i="5"/>
  <c r="M182" i="5"/>
  <c r="N182" i="5"/>
  <c r="M186" i="5"/>
  <c r="N186" i="5"/>
  <c r="O186" i="5"/>
  <c r="P186" i="5"/>
  <c r="M194" i="5"/>
  <c r="N194" i="5"/>
  <c r="O194" i="5"/>
  <c r="P194" i="5"/>
  <c r="M202" i="5"/>
  <c r="N202" i="5"/>
  <c r="O202" i="5"/>
  <c r="P202" i="5"/>
  <c r="M206" i="5"/>
  <c r="P210" i="5"/>
  <c r="M214" i="5"/>
  <c r="N214" i="5"/>
  <c r="O214" i="5"/>
  <c r="P214" i="5"/>
  <c r="M218" i="5"/>
  <c r="N218" i="5"/>
  <c r="O218" i="5"/>
  <c r="P218" i="5"/>
  <c r="M222" i="5"/>
  <c r="N222" i="5"/>
  <c r="O222" i="5"/>
  <c r="P222" i="5"/>
  <c r="M226" i="5"/>
  <c r="N226" i="5"/>
  <c r="O226" i="5"/>
  <c r="P226" i="5"/>
  <c r="M230" i="5"/>
  <c r="N230" i="5"/>
  <c r="O230" i="5"/>
  <c r="P230" i="5"/>
  <c r="M234" i="5"/>
  <c r="N234" i="5"/>
  <c r="O234" i="5"/>
  <c r="P234" i="5"/>
  <c r="M238" i="5"/>
  <c r="N238" i="5"/>
  <c r="O238" i="5"/>
  <c r="P238" i="5"/>
  <c r="M242" i="5"/>
  <c r="N242" i="5"/>
  <c r="O242" i="5"/>
  <c r="P242" i="5"/>
  <c r="M246" i="5"/>
  <c r="N246" i="5"/>
  <c r="O246" i="5"/>
  <c r="P246" i="5"/>
  <c r="M250" i="5"/>
  <c r="N250" i="5"/>
  <c r="O250" i="5"/>
  <c r="P250" i="5"/>
  <c r="M258" i="5"/>
  <c r="P258" i="5"/>
  <c r="M262" i="5"/>
  <c r="P266" i="5"/>
  <c r="M270" i="5"/>
  <c r="N270" i="5"/>
  <c r="O270" i="5"/>
  <c r="P270" i="5"/>
  <c r="M274" i="5"/>
  <c r="M278" i="5"/>
  <c r="N278" i="5"/>
  <c r="O278" i="5"/>
  <c r="P278" i="5"/>
  <c r="P282" i="5"/>
  <c r="M286" i="5"/>
  <c r="N286" i="5"/>
  <c r="O286" i="5"/>
  <c r="P286" i="5"/>
  <c r="M290" i="5"/>
  <c r="N290" i="5"/>
  <c r="O290" i="5"/>
  <c r="P290" i="5"/>
  <c r="M294" i="5"/>
  <c r="N294" i="5"/>
  <c r="O294" i="5"/>
  <c r="P294" i="5"/>
  <c r="M298" i="5"/>
  <c r="N298" i="5"/>
  <c r="O298" i="5"/>
  <c r="P298" i="5"/>
  <c r="M302" i="5"/>
  <c r="M306" i="5"/>
  <c r="N306" i="5"/>
  <c r="O306" i="5"/>
  <c r="P306" i="5"/>
  <c r="N310" i="5"/>
  <c r="M314" i="5"/>
  <c r="N314" i="5"/>
  <c r="O314" i="5"/>
  <c r="P314" i="5"/>
  <c r="M322" i="5"/>
  <c r="N322" i="5"/>
  <c r="O322" i="5"/>
  <c r="P322" i="5"/>
  <c r="M334" i="5"/>
  <c r="N334" i="5"/>
  <c r="M338" i="5"/>
  <c r="M342" i="5"/>
  <c r="N342" i="5"/>
  <c r="O342" i="5"/>
  <c r="P342" i="5"/>
  <c r="M346" i="5"/>
  <c r="N346" i="5"/>
  <c r="O346" i="5"/>
  <c r="P346" i="5"/>
  <c r="M350" i="5"/>
  <c r="N350" i="5"/>
  <c r="O350" i="5"/>
  <c r="P350" i="5"/>
  <c r="M354" i="5"/>
  <c r="N354" i="5"/>
  <c r="O354" i="5"/>
  <c r="P354" i="5"/>
  <c r="M358" i="5"/>
  <c r="N358" i="5"/>
  <c r="O358" i="5"/>
  <c r="P358" i="5"/>
  <c r="M362" i="5"/>
  <c r="N362" i="5"/>
  <c r="O362" i="5"/>
  <c r="P362" i="5"/>
  <c r="M366" i="5"/>
  <c r="N366" i="5"/>
  <c r="O366" i="5"/>
  <c r="P366" i="5"/>
  <c r="M370" i="5"/>
  <c r="N370" i="5"/>
  <c r="O370" i="5"/>
  <c r="P370" i="5"/>
  <c r="M374" i="5"/>
  <c r="N374" i="5"/>
  <c r="O374" i="5"/>
  <c r="P374" i="5"/>
  <c r="M378" i="5"/>
  <c r="N378" i="5"/>
  <c r="O378" i="5"/>
  <c r="P378" i="5"/>
  <c r="N382" i="5"/>
  <c r="M390" i="5"/>
  <c r="N390" i="5"/>
  <c r="M394" i="5"/>
  <c r="N394" i="5"/>
  <c r="O394" i="5"/>
  <c r="P394" i="5"/>
  <c r="M398" i="5"/>
  <c r="N398" i="5"/>
  <c r="O398" i="5"/>
  <c r="P398" i="5"/>
  <c r="M402" i="5"/>
  <c r="M406" i="5"/>
  <c r="N406" i="5"/>
  <c r="O406" i="5"/>
  <c r="P406" i="5"/>
  <c r="M410" i="5"/>
  <c r="P410" i="5"/>
  <c r="M414" i="5"/>
  <c r="N414" i="5"/>
  <c r="O414" i="5"/>
  <c r="P414" i="5"/>
  <c r="M418" i="5"/>
  <c r="N418" i="5"/>
  <c r="O418" i="5"/>
  <c r="P418" i="5"/>
  <c r="M422" i="5"/>
  <c r="N422" i="5"/>
  <c r="O422" i="5"/>
  <c r="P422" i="5"/>
  <c r="M426" i="5"/>
  <c r="N426" i="5"/>
  <c r="O426" i="5"/>
  <c r="P426" i="5"/>
  <c r="M430" i="5"/>
  <c r="M434" i="5"/>
  <c r="N434" i="5"/>
  <c r="O434" i="5"/>
  <c r="P434" i="5"/>
  <c r="J442" i="5"/>
  <c r="P442" i="5"/>
  <c r="D446" i="5"/>
  <c r="O458" i="5"/>
  <c r="J458" i="5"/>
  <c r="M458" i="5"/>
  <c r="N458" i="5"/>
  <c r="P458" i="5"/>
  <c r="D462" i="5"/>
  <c r="O474" i="5"/>
  <c r="J474" i="5"/>
  <c r="M474" i="5"/>
  <c r="N474" i="5"/>
  <c r="P474" i="5"/>
  <c r="D511" i="5"/>
  <c r="M514" i="5"/>
  <c r="N514" i="5"/>
  <c r="O514" i="5"/>
  <c r="P514" i="5"/>
  <c r="D543" i="5"/>
  <c r="M546" i="5"/>
  <c r="D575" i="5"/>
  <c r="M578" i="5"/>
  <c r="N578" i="5"/>
  <c r="O578" i="5"/>
  <c r="P578" i="5"/>
  <c r="D607" i="5"/>
  <c r="M610" i="5"/>
  <c r="N610" i="5"/>
  <c r="O610" i="5"/>
  <c r="P610" i="5"/>
  <c r="K11" i="5"/>
  <c r="K106" i="5"/>
  <c r="K110" i="5"/>
  <c r="K114" i="5"/>
  <c r="K118" i="5"/>
  <c r="K119" i="5"/>
  <c r="K121" i="5"/>
  <c r="K123" i="5"/>
  <c r="K125" i="5"/>
  <c r="K127" i="5"/>
  <c r="K129" i="5"/>
  <c r="K131" i="5"/>
  <c r="K133" i="5"/>
  <c r="K135" i="5"/>
  <c r="K137" i="5"/>
  <c r="K139" i="5"/>
  <c r="K141" i="5"/>
  <c r="K143" i="5"/>
  <c r="K145" i="5"/>
  <c r="K147" i="5"/>
  <c r="K149" i="5"/>
  <c r="K151" i="5"/>
  <c r="K153" i="5"/>
  <c r="K155" i="5"/>
  <c r="K157" i="5"/>
  <c r="K159" i="5"/>
  <c r="K161" i="5"/>
  <c r="K163" i="5"/>
  <c r="K165" i="5"/>
  <c r="K167" i="5"/>
  <c r="K169" i="5"/>
  <c r="K171" i="5"/>
  <c r="K173" i="5"/>
  <c r="K175" i="5"/>
  <c r="K177" i="5"/>
  <c r="K179" i="5"/>
  <c r="K181" i="5"/>
  <c r="K183" i="5"/>
  <c r="K185" i="5"/>
  <c r="K187" i="5"/>
  <c r="K189" i="5"/>
  <c r="K191" i="5"/>
  <c r="K193" i="5"/>
  <c r="K195" i="5"/>
  <c r="K197" i="5"/>
  <c r="K199" i="5"/>
  <c r="K201" i="5"/>
  <c r="K203" i="5"/>
  <c r="K205" i="5"/>
  <c r="K207" i="5"/>
  <c r="K209" i="5"/>
  <c r="K211" i="5"/>
  <c r="K213" i="5"/>
  <c r="K215" i="5"/>
  <c r="K217" i="5"/>
  <c r="K219" i="5"/>
  <c r="K221" i="5"/>
  <c r="K223" i="5"/>
  <c r="K225" i="5"/>
  <c r="K227" i="5"/>
  <c r="K229" i="5"/>
  <c r="K231" i="5"/>
  <c r="K233" i="5"/>
  <c r="K235" i="5"/>
  <c r="K237" i="5"/>
  <c r="K239" i="5"/>
  <c r="K241" i="5"/>
  <c r="K243" i="5"/>
  <c r="K245" i="5"/>
  <c r="K247" i="5"/>
  <c r="K249" i="5"/>
  <c r="K251" i="5"/>
  <c r="K253" i="5"/>
  <c r="K255" i="5"/>
  <c r="K257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309" i="5"/>
  <c r="K311" i="5"/>
  <c r="K313" i="5"/>
  <c r="K315" i="5"/>
  <c r="K317" i="5"/>
  <c r="K319" i="5"/>
  <c r="K321" i="5"/>
  <c r="K323" i="5"/>
  <c r="K325" i="5"/>
  <c r="K327" i="5"/>
  <c r="K329" i="5"/>
  <c r="K331" i="5"/>
  <c r="K333" i="5"/>
  <c r="K335" i="5"/>
  <c r="K337" i="5"/>
  <c r="K339" i="5"/>
  <c r="K341" i="5"/>
  <c r="K343" i="5"/>
  <c r="K345" i="5"/>
  <c r="K347" i="5"/>
  <c r="K349" i="5"/>
  <c r="K351" i="5"/>
  <c r="K353" i="5"/>
  <c r="K355" i="5"/>
  <c r="K357" i="5"/>
  <c r="K359" i="5"/>
  <c r="K361" i="5"/>
  <c r="K363" i="5"/>
  <c r="K365" i="5"/>
  <c r="K367" i="5"/>
  <c r="K369" i="5"/>
  <c r="K371" i="5"/>
  <c r="K373" i="5"/>
  <c r="K375" i="5"/>
  <c r="K377" i="5"/>
  <c r="K379" i="5"/>
  <c r="K381" i="5"/>
  <c r="K383" i="5"/>
  <c r="K385" i="5"/>
  <c r="K387" i="5"/>
  <c r="K389" i="5"/>
  <c r="K391" i="5"/>
  <c r="K393" i="5"/>
  <c r="K395" i="5"/>
  <c r="K397" i="5"/>
  <c r="K399" i="5"/>
  <c r="K401" i="5"/>
  <c r="K403" i="5"/>
  <c r="K405" i="5"/>
  <c r="K407" i="5"/>
  <c r="K409" i="5"/>
  <c r="K411" i="5"/>
  <c r="K413" i="5"/>
  <c r="K415" i="5"/>
  <c r="K417" i="5"/>
  <c r="K419" i="5"/>
  <c r="K421" i="5"/>
  <c r="K423" i="5"/>
  <c r="K425" i="5"/>
  <c r="K427" i="5"/>
  <c r="K429" i="5"/>
  <c r="K431" i="5"/>
  <c r="K433" i="5"/>
  <c r="K435" i="5"/>
  <c r="K438" i="5"/>
  <c r="K446" i="5"/>
  <c r="K454" i="5"/>
  <c r="K462" i="5"/>
  <c r="K470" i="5"/>
  <c r="K506" i="5"/>
  <c r="K522" i="5"/>
  <c r="K538" i="5"/>
  <c r="K554" i="5"/>
  <c r="K570" i="5"/>
  <c r="K586" i="5"/>
  <c r="K602" i="5"/>
  <c r="K632" i="5"/>
  <c r="K649" i="5"/>
  <c r="K658" i="5"/>
  <c r="K696" i="5"/>
  <c r="K713" i="5"/>
  <c r="K722" i="5"/>
  <c r="K760" i="5"/>
  <c r="K777" i="5"/>
  <c r="K786" i="5"/>
  <c r="K824" i="5"/>
  <c r="K841" i="5"/>
  <c r="K850" i="5"/>
  <c r="K888" i="5"/>
  <c r="K905" i="5"/>
  <c r="K914" i="5"/>
  <c r="K952" i="5"/>
  <c r="K969" i="5"/>
  <c r="K972" i="5"/>
  <c r="K999" i="5"/>
  <c r="K1055" i="5"/>
  <c r="K1060" i="5"/>
  <c r="K1083" i="5"/>
  <c r="K1141" i="5"/>
  <c r="K1144" i="5"/>
  <c r="K1169" i="5"/>
  <c r="K1225" i="5"/>
  <c r="K1228" i="5"/>
  <c r="K1255" i="5"/>
  <c r="K1311" i="5"/>
  <c r="K1316" i="5"/>
  <c r="K1339" i="5"/>
  <c r="K1397" i="5"/>
  <c r="K1400" i="5"/>
  <c r="K1425" i="5"/>
  <c r="K1481" i="5"/>
  <c r="K1484" i="5"/>
  <c r="K1560" i="5"/>
  <c r="K1563" i="5"/>
  <c r="K1598" i="5"/>
  <c r="K1672" i="5"/>
  <c r="K1675" i="5"/>
  <c r="K1712" i="5"/>
  <c r="K1786" i="5"/>
  <c r="K1795" i="5"/>
  <c r="K1824" i="5"/>
  <c r="K1902" i="5"/>
  <c r="K1907" i="5"/>
  <c r="K1940" i="5"/>
  <c r="K2014" i="5"/>
  <c r="K2019" i="5"/>
  <c r="K2054" i="5"/>
  <c r="K2128" i="5"/>
  <c r="K2187" i="5"/>
  <c r="K2339" i="5"/>
  <c r="K2376" i="5"/>
  <c r="K2443" i="5"/>
  <c r="K2695" i="5"/>
  <c r="K2774" i="5"/>
  <c r="K4051" i="5"/>
  <c r="K4047" i="5"/>
  <c r="K4043" i="5"/>
  <c r="K4039" i="5"/>
  <c r="K4035" i="5"/>
  <c r="K4031" i="5"/>
  <c r="K4027" i="5"/>
  <c r="K4023" i="5"/>
  <c r="K4019" i="5"/>
  <c r="K4015" i="5"/>
  <c r="K4011" i="5"/>
  <c r="K4007" i="5"/>
  <c r="K4003" i="5"/>
  <c r="K3999" i="5"/>
  <c r="K3995" i="5"/>
  <c r="K3991" i="5"/>
  <c r="K3987" i="5"/>
  <c r="K3983" i="5"/>
  <c r="K3979" i="5"/>
  <c r="K3975" i="5"/>
  <c r="K3971" i="5"/>
  <c r="K3967" i="5"/>
  <c r="K3963" i="5"/>
  <c r="K3959" i="5"/>
  <c r="K3955" i="5"/>
  <c r="K3951" i="5"/>
  <c r="K3947" i="5"/>
  <c r="K3943" i="5"/>
  <c r="K3939" i="5"/>
  <c r="K3935" i="5"/>
  <c r="K3931" i="5"/>
  <c r="K3927" i="5"/>
  <c r="K3923" i="5"/>
  <c r="K3919" i="5"/>
  <c r="K3915" i="5"/>
  <c r="K3911" i="5"/>
  <c r="K3907" i="5"/>
  <c r="K3903" i="5"/>
  <c r="K3899" i="5"/>
  <c r="K3895" i="5"/>
  <c r="K3891" i="5"/>
  <c r="K3887" i="5"/>
  <c r="K3883" i="5"/>
  <c r="K3879" i="5"/>
  <c r="K3875" i="5"/>
  <c r="K3871" i="5"/>
  <c r="K3867" i="5"/>
  <c r="K3863" i="5"/>
  <c r="K3859" i="5"/>
  <c r="K3855" i="5"/>
  <c r="K3851" i="5"/>
  <c r="K3847" i="5"/>
  <c r="K3843" i="5"/>
  <c r="K3839" i="5"/>
  <c r="K3835" i="5"/>
  <c r="K3831" i="5"/>
  <c r="K3827" i="5"/>
  <c r="K3823" i="5"/>
  <c r="K3819" i="5"/>
  <c r="K3815" i="5"/>
  <c r="K3811" i="5"/>
  <c r="K3807" i="5"/>
  <c r="K3803" i="5"/>
  <c r="K3799" i="5"/>
  <c r="K3795" i="5"/>
  <c r="K3791" i="5"/>
  <c r="K3787" i="5"/>
  <c r="K3783" i="5"/>
  <c r="K3779" i="5"/>
  <c r="K3775" i="5"/>
  <c r="K3771" i="5"/>
  <c r="K3767" i="5"/>
  <c r="K3763" i="5"/>
  <c r="K3759" i="5"/>
  <c r="K3755" i="5"/>
  <c r="K3751" i="5"/>
  <c r="K3747" i="5"/>
  <c r="K3743" i="5"/>
  <c r="K4048" i="5"/>
  <c r="K4044" i="5"/>
  <c r="K4038" i="5"/>
  <c r="K4034" i="5"/>
  <c r="K4030" i="5"/>
  <c r="K4026" i="5"/>
  <c r="K4022" i="5"/>
  <c r="K4018" i="5"/>
  <c r="K4014" i="5"/>
  <c r="K4010" i="5"/>
  <c r="K4006" i="5"/>
  <c r="K4002" i="5"/>
  <c r="K3998" i="5"/>
  <c r="K3994" i="5"/>
  <c r="K3990" i="5"/>
  <c r="K3986" i="5"/>
  <c r="K3982" i="5"/>
  <c r="K3978" i="5"/>
  <c r="K3974" i="5"/>
  <c r="K3970" i="5"/>
  <c r="K3966" i="5"/>
  <c r="K3962" i="5"/>
  <c r="K3958" i="5"/>
  <c r="K3954" i="5"/>
  <c r="K3950" i="5"/>
  <c r="K3946" i="5"/>
  <c r="K3942" i="5"/>
  <c r="K3938" i="5"/>
  <c r="K3934" i="5"/>
  <c r="K3930" i="5"/>
  <c r="K3926" i="5"/>
  <c r="K3922" i="5"/>
  <c r="K3918" i="5"/>
  <c r="K3914" i="5"/>
  <c r="K3910" i="5"/>
  <c r="K3906" i="5"/>
  <c r="K3902" i="5"/>
  <c r="K3898" i="5"/>
  <c r="K3894" i="5"/>
  <c r="K3890" i="5"/>
  <c r="K3886" i="5"/>
  <c r="K3882" i="5"/>
  <c r="K3878" i="5"/>
  <c r="K3874" i="5"/>
  <c r="K3870" i="5"/>
  <c r="K3866" i="5"/>
  <c r="K3862" i="5"/>
  <c r="K3858" i="5"/>
  <c r="K3854" i="5"/>
  <c r="K3850" i="5"/>
  <c r="K3846" i="5"/>
  <c r="K3842" i="5"/>
  <c r="K3838" i="5"/>
  <c r="K3834" i="5"/>
  <c r="K3830" i="5"/>
  <c r="K3826" i="5"/>
  <c r="K3822" i="5"/>
  <c r="K3818" i="5"/>
  <c r="K3814" i="5"/>
  <c r="K3810" i="5"/>
  <c r="K3806" i="5"/>
  <c r="K3802" i="5"/>
  <c r="K3798" i="5"/>
  <c r="K3794" i="5"/>
  <c r="K3790" i="5"/>
  <c r="K3786" i="5"/>
  <c r="K3782" i="5"/>
  <c r="K3778" i="5"/>
  <c r="K3774" i="5"/>
  <c r="K3770" i="5"/>
  <c r="K3766" i="5"/>
  <c r="K3762" i="5"/>
  <c r="K3758" i="5"/>
  <c r="K3754" i="5"/>
  <c r="K3750" i="5"/>
  <c r="K3746" i="5"/>
  <c r="K3742" i="5"/>
  <c r="K3738" i="5"/>
  <c r="K3734" i="5"/>
  <c r="K3730" i="5"/>
  <c r="K3726" i="5"/>
  <c r="K3722" i="5"/>
  <c r="K3718" i="5"/>
  <c r="K3714" i="5"/>
  <c r="K3710" i="5"/>
  <c r="K4050" i="5"/>
  <c r="K4042" i="5"/>
  <c r="K4040" i="5"/>
  <c r="K4032" i="5"/>
  <c r="K4024" i="5"/>
  <c r="K4016" i="5"/>
  <c r="K4008" i="5"/>
  <c r="K4000" i="5"/>
  <c r="K3992" i="5"/>
  <c r="K3984" i="5"/>
  <c r="K3976" i="5"/>
  <c r="K3968" i="5"/>
  <c r="K3960" i="5"/>
  <c r="K3952" i="5"/>
  <c r="K3944" i="5"/>
  <c r="K3936" i="5"/>
  <c r="K3928" i="5"/>
  <c r="K3920" i="5"/>
  <c r="K3912" i="5"/>
  <c r="K3904" i="5"/>
  <c r="K3896" i="5"/>
  <c r="K3888" i="5"/>
  <c r="K3880" i="5"/>
  <c r="K3872" i="5"/>
  <c r="K3864" i="5"/>
  <c r="K3856" i="5"/>
  <c r="K3848" i="5"/>
  <c r="K3840" i="5"/>
  <c r="K3832" i="5"/>
  <c r="K3824" i="5"/>
  <c r="K3816" i="5"/>
  <c r="K3808" i="5"/>
  <c r="K3800" i="5"/>
  <c r="K3792" i="5"/>
  <c r="K3784" i="5"/>
  <c r="K3776" i="5"/>
  <c r="K3768" i="5"/>
  <c r="K3760" i="5"/>
  <c r="K3752" i="5"/>
  <c r="K3744" i="5"/>
  <c r="K3735" i="5"/>
  <c r="K3732" i="5"/>
  <c r="K3729" i="5"/>
  <c r="K3719" i="5"/>
  <c r="K3716" i="5"/>
  <c r="K3713" i="5"/>
  <c r="K3706" i="5"/>
  <c r="K3702" i="5"/>
  <c r="K3698" i="5"/>
  <c r="K3694" i="5"/>
  <c r="K3690" i="5"/>
  <c r="K3686" i="5"/>
  <c r="K3682" i="5"/>
  <c r="K3678" i="5"/>
  <c r="K3674" i="5"/>
  <c r="K3670" i="5"/>
  <c r="K3666" i="5"/>
  <c r="K3662" i="5"/>
  <c r="K3658" i="5"/>
  <c r="K3654" i="5"/>
  <c r="K3650" i="5"/>
  <c r="K3646" i="5"/>
  <c r="K3642" i="5"/>
  <c r="K3638" i="5"/>
  <c r="K3634" i="5"/>
  <c r="K3630" i="5"/>
  <c r="K3626" i="5"/>
  <c r="K3622" i="5"/>
  <c r="K3618" i="5"/>
  <c r="K3614" i="5"/>
  <c r="K3610" i="5"/>
  <c r="K3606" i="5"/>
  <c r="K3602" i="5"/>
  <c r="K3598" i="5"/>
  <c r="K3594" i="5"/>
  <c r="K3590" i="5"/>
  <c r="K3586" i="5"/>
  <c r="K3582" i="5"/>
  <c r="K3578" i="5"/>
  <c r="K3574" i="5"/>
  <c r="K3570" i="5"/>
  <c r="K3566" i="5"/>
  <c r="K3562" i="5"/>
  <c r="K3558" i="5"/>
  <c r="K3554" i="5"/>
  <c r="K4045" i="5"/>
  <c r="K4037" i="5"/>
  <c r="K4029" i="5"/>
  <c r="K4021" i="5"/>
  <c r="K4013" i="5"/>
  <c r="K4005" i="5"/>
  <c r="K3997" i="5"/>
  <c r="K3989" i="5"/>
  <c r="K3981" i="5"/>
  <c r="K3973" i="5"/>
  <c r="K3965" i="5"/>
  <c r="K3957" i="5"/>
  <c r="K3949" i="5"/>
  <c r="K3941" i="5"/>
  <c r="K3933" i="5"/>
  <c r="K3925" i="5"/>
  <c r="K3917" i="5"/>
  <c r="K3909" i="5"/>
  <c r="K3901" i="5"/>
  <c r="K3893" i="5"/>
  <c r="K3885" i="5"/>
  <c r="K3877" i="5"/>
  <c r="K3869" i="5"/>
  <c r="K3861" i="5"/>
  <c r="K3853" i="5"/>
  <c r="K3845" i="5"/>
  <c r="K3837" i="5"/>
  <c r="K3829" i="5"/>
  <c r="K3821" i="5"/>
  <c r="K3813" i="5"/>
  <c r="K3805" i="5"/>
  <c r="K3797" i="5"/>
  <c r="K3789" i="5"/>
  <c r="K3781" i="5"/>
  <c r="K3773" i="5"/>
  <c r="K3765" i="5"/>
  <c r="K3757" i="5"/>
  <c r="K3749" i="5"/>
  <c r="K3741" i="5"/>
  <c r="K3731" i="5"/>
  <c r="K3728" i="5"/>
  <c r="K3725" i="5"/>
  <c r="K3715" i="5"/>
  <c r="K3712" i="5"/>
  <c r="K3709" i="5"/>
  <c r="K3705" i="5"/>
  <c r="K3701" i="5"/>
  <c r="K3697" i="5"/>
  <c r="K3693" i="5"/>
  <c r="K3689" i="5"/>
  <c r="K3685" i="5"/>
  <c r="K3681" i="5"/>
  <c r="K3677" i="5"/>
  <c r="K3673" i="5"/>
  <c r="K3669" i="5"/>
  <c r="K3665" i="5"/>
  <c r="K3661" i="5"/>
  <c r="K3657" i="5"/>
  <c r="K3653" i="5"/>
  <c r="K3649" i="5"/>
  <c r="K3645" i="5"/>
  <c r="K3641" i="5"/>
  <c r="K3637" i="5"/>
  <c r="K3633" i="5"/>
  <c r="K3629" i="5"/>
  <c r="K3625" i="5"/>
  <c r="K3621" i="5"/>
  <c r="K3617" i="5"/>
  <c r="K3613" i="5"/>
  <c r="K3609" i="5"/>
  <c r="K3605" i="5"/>
  <c r="K3601" i="5"/>
  <c r="K3597" i="5"/>
  <c r="K3593" i="5"/>
  <c r="K3589" i="5"/>
  <c r="K3585" i="5"/>
  <c r="K3581" i="5"/>
  <c r="K3577" i="5"/>
  <c r="K3573" i="5"/>
  <c r="K3569" i="5"/>
  <c r="K3565" i="5"/>
  <c r="K3561" i="5"/>
  <c r="K3557" i="5"/>
  <c r="K3553" i="5"/>
  <c r="K3549" i="5"/>
  <c r="K3545" i="5"/>
  <c r="K3541" i="5"/>
  <c r="K3537" i="5"/>
  <c r="K3533" i="5"/>
  <c r="K3529" i="5"/>
  <c r="K3525" i="5"/>
  <c r="K3521" i="5"/>
  <c r="K3517" i="5"/>
  <c r="K3513" i="5"/>
  <c r="K3509" i="5"/>
  <c r="K3505" i="5"/>
  <c r="K3501" i="5"/>
  <c r="K3497" i="5"/>
  <c r="K3493" i="5"/>
  <c r="K3489" i="5"/>
  <c r="K3485" i="5"/>
  <c r="K3481" i="5"/>
  <c r="K4049" i="5"/>
  <c r="K4033" i="5"/>
  <c r="K4017" i="5"/>
  <c r="K4001" i="5"/>
  <c r="K3985" i="5"/>
  <c r="K3969" i="5"/>
  <c r="K3953" i="5"/>
  <c r="K3937" i="5"/>
  <c r="K3921" i="5"/>
  <c r="K3905" i="5"/>
  <c r="K3889" i="5"/>
  <c r="K3873" i="5"/>
  <c r="K3857" i="5"/>
  <c r="K3841" i="5"/>
  <c r="K3825" i="5"/>
  <c r="K3809" i="5"/>
  <c r="K3793" i="5"/>
  <c r="K3777" i="5"/>
  <c r="K3761" i="5"/>
  <c r="K3745" i="5"/>
  <c r="K3723" i="5"/>
  <c r="K3720" i="5"/>
  <c r="K3711" i="5"/>
  <c r="K3703" i="5"/>
  <c r="K3695" i="5"/>
  <c r="K3687" i="5"/>
  <c r="K3679" i="5"/>
  <c r="K3671" i="5"/>
  <c r="K3663" i="5"/>
  <c r="K3655" i="5"/>
  <c r="K3647" i="5"/>
  <c r="K3639" i="5"/>
  <c r="K3631" i="5"/>
  <c r="K3623" i="5"/>
  <c r="K3615" i="5"/>
  <c r="K3607" i="5"/>
  <c r="K3599" i="5"/>
  <c r="K3591" i="5"/>
  <c r="K3583" i="5"/>
  <c r="K3575" i="5"/>
  <c r="K3567" i="5"/>
  <c r="K3559" i="5"/>
  <c r="K3551" i="5"/>
  <c r="K3548" i="5"/>
  <c r="K3538" i="5"/>
  <c r="K3535" i="5"/>
  <c r="K3532" i="5"/>
  <c r="K3522" i="5"/>
  <c r="K3519" i="5"/>
  <c r="K3516" i="5"/>
  <c r="K3506" i="5"/>
  <c r="K3503" i="5"/>
  <c r="K3500" i="5"/>
  <c r="K3490" i="5"/>
  <c r="K3487" i="5"/>
  <c r="K3484" i="5"/>
  <c r="K3477" i="5"/>
  <c r="K3473" i="5"/>
  <c r="K3469" i="5"/>
  <c r="K3465" i="5"/>
  <c r="K3461" i="5"/>
  <c r="K3457" i="5"/>
  <c r="K3453" i="5"/>
  <c r="K3449" i="5"/>
  <c r="K3445" i="5"/>
  <c r="K3441" i="5"/>
  <c r="K3437" i="5"/>
  <c r="K3433" i="5"/>
  <c r="K3429" i="5"/>
  <c r="K3425" i="5"/>
  <c r="K3421" i="5"/>
  <c r="K3417" i="5"/>
  <c r="K3413" i="5"/>
  <c r="K3409" i="5"/>
  <c r="K3405" i="5"/>
  <c r="K3401" i="5"/>
  <c r="K3397" i="5"/>
  <c r="K3393" i="5"/>
  <c r="K3389" i="5"/>
  <c r="K3385" i="5"/>
  <c r="K3381" i="5"/>
  <c r="K3377" i="5"/>
  <c r="K3373" i="5"/>
  <c r="K3369" i="5"/>
  <c r="K3365" i="5"/>
  <c r="K3361" i="5"/>
  <c r="K3357" i="5"/>
  <c r="K3353" i="5"/>
  <c r="K3349" i="5"/>
  <c r="K3345" i="5"/>
  <c r="K3341" i="5"/>
  <c r="K3337" i="5"/>
  <c r="K3333" i="5"/>
  <c r="K3329" i="5"/>
  <c r="K3325" i="5"/>
  <c r="K3321" i="5"/>
  <c r="K3317" i="5"/>
  <c r="K3313" i="5"/>
  <c r="K3309" i="5"/>
  <c r="K3305" i="5"/>
  <c r="K3301" i="5"/>
  <c r="K3297" i="5"/>
  <c r="K3293" i="5"/>
  <c r="K3289" i="5"/>
  <c r="K3285" i="5"/>
  <c r="K3281" i="5"/>
  <c r="K3277" i="5"/>
  <c r="K3273" i="5"/>
  <c r="K3269" i="5"/>
  <c r="K3265" i="5"/>
  <c r="K3261" i="5"/>
  <c r="K3257" i="5"/>
  <c r="K3253" i="5"/>
  <c r="K3249" i="5"/>
  <c r="K3245" i="5"/>
  <c r="K3241" i="5"/>
  <c r="K3237" i="5"/>
  <c r="K3233" i="5"/>
  <c r="K3229" i="5"/>
  <c r="K3225" i="5"/>
  <c r="K3221" i="5"/>
  <c r="K3217" i="5"/>
  <c r="K3213" i="5"/>
  <c r="K3209" i="5"/>
  <c r="K3205" i="5"/>
  <c r="K3201" i="5"/>
  <c r="K3197" i="5"/>
  <c r="K3193" i="5"/>
  <c r="K3189" i="5"/>
  <c r="K3185" i="5"/>
  <c r="K3181" i="5"/>
  <c r="K3177" i="5"/>
  <c r="K3173" i="5"/>
  <c r="K3169" i="5"/>
  <c r="K3165" i="5"/>
  <c r="K3161" i="5"/>
  <c r="K3157" i="5"/>
  <c r="K3153" i="5"/>
  <c r="K3149" i="5"/>
  <c r="K3145" i="5"/>
  <c r="K3141" i="5"/>
  <c r="K3137" i="5"/>
  <c r="K3133" i="5"/>
  <c r="K3129" i="5"/>
  <c r="K3125" i="5"/>
  <c r="K4028" i="5"/>
  <c r="K4012" i="5"/>
  <c r="K3996" i="5"/>
  <c r="K3980" i="5"/>
  <c r="K3964" i="5"/>
  <c r="K3948" i="5"/>
  <c r="K3932" i="5"/>
  <c r="K3916" i="5"/>
  <c r="K3900" i="5"/>
  <c r="K3884" i="5"/>
  <c r="K3868" i="5"/>
  <c r="K3852" i="5"/>
  <c r="K3836" i="5"/>
  <c r="K3820" i="5"/>
  <c r="K3804" i="5"/>
  <c r="K3788" i="5"/>
  <c r="K3772" i="5"/>
  <c r="K3756" i="5"/>
  <c r="K3740" i="5"/>
  <c r="K3737" i="5"/>
  <c r="K3717" i="5"/>
  <c r="K3708" i="5"/>
  <c r="K3700" i="5"/>
  <c r="K3692" i="5"/>
  <c r="K3684" i="5"/>
  <c r="K3676" i="5"/>
  <c r="K3668" i="5"/>
  <c r="K3660" i="5"/>
  <c r="K3652" i="5"/>
  <c r="K3644" i="5"/>
  <c r="K3636" i="5"/>
  <c r="K3628" i="5"/>
  <c r="K3620" i="5"/>
  <c r="K3612" i="5"/>
  <c r="K3604" i="5"/>
  <c r="K3596" i="5"/>
  <c r="K3588" i="5"/>
  <c r="K3580" i="5"/>
  <c r="K3572" i="5"/>
  <c r="K3564" i="5"/>
  <c r="K3556" i="5"/>
  <c r="K3550" i="5"/>
  <c r="K3547" i="5"/>
  <c r="K3544" i="5"/>
  <c r="K3534" i="5"/>
  <c r="K3531" i="5"/>
  <c r="K3528" i="5"/>
  <c r="K3518" i="5"/>
  <c r="K3515" i="5"/>
  <c r="K3512" i="5"/>
  <c r="K3502" i="5"/>
  <c r="K3499" i="5"/>
  <c r="K3496" i="5"/>
  <c r="K3486" i="5"/>
  <c r="K3483" i="5"/>
  <c r="K3480" i="5"/>
  <c r="K3476" i="5"/>
  <c r="K3472" i="5"/>
  <c r="K3468" i="5"/>
  <c r="K3464" i="5"/>
  <c r="K3460" i="5"/>
  <c r="K3456" i="5"/>
  <c r="K3452" i="5"/>
  <c r="K3448" i="5"/>
  <c r="K3444" i="5"/>
  <c r="K3440" i="5"/>
  <c r="K3436" i="5"/>
  <c r="K3432" i="5"/>
  <c r="K3428" i="5"/>
  <c r="K3424" i="5"/>
  <c r="K3420" i="5"/>
  <c r="K3416" i="5"/>
  <c r="K3412" i="5"/>
  <c r="K3408" i="5"/>
  <c r="K3404" i="5"/>
  <c r="K3400" i="5"/>
  <c r="K3396" i="5"/>
  <c r="K3392" i="5"/>
  <c r="K3388" i="5"/>
  <c r="K3384" i="5"/>
  <c r="K3380" i="5"/>
  <c r="K3376" i="5"/>
  <c r="K3372" i="5"/>
  <c r="K3368" i="5"/>
  <c r="K3364" i="5"/>
  <c r="K3360" i="5"/>
  <c r="K3356" i="5"/>
  <c r="K3352" i="5"/>
  <c r="K3348" i="5"/>
  <c r="K3344" i="5"/>
  <c r="K3340" i="5"/>
  <c r="K3336" i="5"/>
  <c r="K3332" i="5"/>
  <c r="K3328" i="5"/>
  <c r="K3324" i="5"/>
  <c r="K3320" i="5"/>
  <c r="K3316" i="5"/>
  <c r="K3312" i="5"/>
  <c r="K3308" i="5"/>
  <c r="K3304" i="5"/>
  <c r="K3300" i="5"/>
  <c r="K3296" i="5"/>
  <c r="K3292" i="5"/>
  <c r="K3288" i="5"/>
  <c r="K3284" i="5"/>
  <c r="K3280" i="5"/>
  <c r="K3276" i="5"/>
  <c r="K3272" i="5"/>
  <c r="K3268" i="5"/>
  <c r="K3264" i="5"/>
  <c r="K3260" i="5"/>
  <c r="K3256" i="5"/>
  <c r="K3252" i="5"/>
  <c r="K3248" i="5"/>
  <c r="K3244" i="5"/>
  <c r="K3240" i="5"/>
  <c r="K3236" i="5"/>
  <c r="K3232" i="5"/>
  <c r="K3228" i="5"/>
  <c r="K3224" i="5"/>
  <c r="K3220" i="5"/>
  <c r="K3216" i="5"/>
  <c r="K3212" i="5"/>
  <c r="K3208" i="5"/>
  <c r="K3204" i="5"/>
  <c r="K3200" i="5"/>
  <c r="K3196" i="5"/>
  <c r="K3192" i="5"/>
  <c r="K3188" i="5"/>
  <c r="K3184" i="5"/>
  <c r="K3180" i="5"/>
  <c r="K3176" i="5"/>
  <c r="K3172" i="5"/>
  <c r="K3168" i="5"/>
  <c r="K3164" i="5"/>
  <c r="K3160" i="5"/>
  <c r="K3156" i="5"/>
  <c r="K3152" i="5"/>
  <c r="K3148" i="5"/>
  <c r="K3144" i="5"/>
  <c r="K3140" i="5"/>
  <c r="K3136" i="5"/>
  <c r="K3132" i="5"/>
  <c r="K3128" i="5"/>
  <c r="K3124" i="5"/>
  <c r="K3120" i="5"/>
  <c r="K3116" i="5"/>
  <c r="K3112" i="5"/>
  <c r="K3108" i="5"/>
  <c r="K3104" i="5"/>
  <c r="K3100" i="5"/>
  <c r="K3096" i="5"/>
  <c r="K3092" i="5"/>
  <c r="K3088" i="5"/>
  <c r="K3084" i="5"/>
  <c r="K3080" i="5"/>
  <c r="K3076" i="5"/>
  <c r="K3072" i="5"/>
  <c r="K3068" i="5"/>
  <c r="K3064" i="5"/>
  <c r="K3060" i="5"/>
  <c r="K3056" i="5"/>
  <c r="K3052" i="5"/>
  <c r="K3048" i="5"/>
  <c r="K3044" i="5"/>
  <c r="K3040" i="5"/>
  <c r="K3036" i="5"/>
  <c r="K3032" i="5"/>
  <c r="K3028" i="5"/>
  <c r="K3024" i="5"/>
  <c r="K4046" i="5"/>
  <c r="K4036" i="5"/>
  <c r="K4004" i="5"/>
  <c r="K3972" i="5"/>
  <c r="K3940" i="5"/>
  <c r="K3908" i="5"/>
  <c r="K3876" i="5"/>
  <c r="K3844" i="5"/>
  <c r="K3812" i="5"/>
  <c r="K3780" i="5"/>
  <c r="K3748" i="5"/>
  <c r="K3721" i="5"/>
  <c r="K3704" i="5"/>
  <c r="K3688" i="5"/>
  <c r="K3672" i="5"/>
  <c r="K3656" i="5"/>
  <c r="K3640" i="5"/>
  <c r="K3624" i="5"/>
  <c r="K3608" i="5"/>
  <c r="K3592" i="5"/>
  <c r="K3576" i="5"/>
  <c r="K3560" i="5"/>
  <c r="K3536" i="5"/>
  <c r="K3527" i="5"/>
  <c r="K3524" i="5"/>
  <c r="K3504" i="5"/>
  <c r="K3495" i="5"/>
  <c r="K3492" i="5"/>
  <c r="K3475" i="5"/>
  <c r="K3467" i="5"/>
  <c r="K3459" i="5"/>
  <c r="K3451" i="5"/>
  <c r="K3443" i="5"/>
  <c r="K3435" i="5"/>
  <c r="K3427" i="5"/>
  <c r="K3419" i="5"/>
  <c r="K3411" i="5"/>
  <c r="K3403" i="5"/>
  <c r="K3395" i="5"/>
  <c r="K3387" i="5"/>
  <c r="K3379" i="5"/>
  <c r="K3371" i="5"/>
  <c r="K3363" i="5"/>
  <c r="K3355" i="5"/>
  <c r="K3347" i="5"/>
  <c r="K3339" i="5"/>
  <c r="K3331" i="5"/>
  <c r="K3323" i="5"/>
  <c r="K3315" i="5"/>
  <c r="K3307" i="5"/>
  <c r="K3299" i="5"/>
  <c r="K3291" i="5"/>
  <c r="K3283" i="5"/>
  <c r="K3275" i="5"/>
  <c r="K3267" i="5"/>
  <c r="K3259" i="5"/>
  <c r="K3251" i="5"/>
  <c r="K3243" i="5"/>
  <c r="K3235" i="5"/>
  <c r="K3227" i="5"/>
  <c r="K3219" i="5"/>
  <c r="K3211" i="5"/>
  <c r="K3203" i="5"/>
  <c r="K3195" i="5"/>
  <c r="K3187" i="5"/>
  <c r="K3179" i="5"/>
  <c r="K3171" i="5"/>
  <c r="K3163" i="5"/>
  <c r="K3155" i="5"/>
  <c r="K3147" i="5"/>
  <c r="K3139" i="5"/>
  <c r="K3131" i="5"/>
  <c r="K3123" i="5"/>
  <c r="K3113" i="5"/>
  <c r="K3110" i="5"/>
  <c r="K3107" i="5"/>
  <c r="K3097" i="5"/>
  <c r="K3094" i="5"/>
  <c r="K3091" i="5"/>
  <c r="K3081" i="5"/>
  <c r="K3078" i="5"/>
  <c r="K3075" i="5"/>
  <c r="K3065" i="5"/>
  <c r="K3062" i="5"/>
  <c r="K3059" i="5"/>
  <c r="K3049" i="5"/>
  <c r="K3046" i="5"/>
  <c r="K3043" i="5"/>
  <c r="K4041" i="5"/>
  <c r="K4009" i="5"/>
  <c r="K3977" i="5"/>
  <c r="K3945" i="5"/>
  <c r="K3913" i="5"/>
  <c r="K3881" i="5"/>
  <c r="K3849" i="5"/>
  <c r="K3817" i="5"/>
  <c r="K3785" i="5"/>
  <c r="K3753" i="5"/>
  <c r="K3733" i="5"/>
  <c r="K3724" i="5"/>
  <c r="K3707" i="5"/>
  <c r="K3691" i="5"/>
  <c r="K3675" i="5"/>
  <c r="K3659" i="5"/>
  <c r="K3643" i="5"/>
  <c r="K3627" i="5"/>
  <c r="K3611" i="5"/>
  <c r="K3595" i="5"/>
  <c r="K3579" i="5"/>
  <c r="K3563" i="5"/>
  <c r="K3542" i="5"/>
  <c r="K3539" i="5"/>
  <c r="K3530" i="5"/>
  <c r="K3510" i="5"/>
  <c r="K3507" i="5"/>
  <c r="K3498" i="5"/>
  <c r="K3478" i="5"/>
  <c r="K3470" i="5"/>
  <c r="K3462" i="5"/>
  <c r="K3454" i="5"/>
  <c r="K3446" i="5"/>
  <c r="K3438" i="5"/>
  <c r="K3430" i="5"/>
  <c r="K3422" i="5"/>
  <c r="K3414" i="5"/>
  <c r="K3406" i="5"/>
  <c r="K3398" i="5"/>
  <c r="K3390" i="5"/>
  <c r="K3382" i="5"/>
  <c r="K3374" i="5"/>
  <c r="K3366" i="5"/>
  <c r="K3358" i="5"/>
  <c r="K3350" i="5"/>
  <c r="K3342" i="5"/>
  <c r="K3334" i="5"/>
  <c r="K3326" i="5"/>
  <c r="K3318" i="5"/>
  <c r="K3310" i="5"/>
  <c r="K3302" i="5"/>
  <c r="K3294" i="5"/>
  <c r="K3286" i="5"/>
  <c r="K3278" i="5"/>
  <c r="K3270" i="5"/>
  <c r="K3262" i="5"/>
  <c r="K3254" i="5"/>
  <c r="K3246" i="5"/>
  <c r="K3238" i="5"/>
  <c r="K3230" i="5"/>
  <c r="K3222" i="5"/>
  <c r="K3214" i="5"/>
  <c r="K3206" i="5"/>
  <c r="K3198" i="5"/>
  <c r="K3190" i="5"/>
  <c r="K3182" i="5"/>
  <c r="K3174" i="5"/>
  <c r="K3166" i="5"/>
  <c r="K3158" i="5"/>
  <c r="K3150" i="5"/>
  <c r="K3142" i="5"/>
  <c r="K3134" i="5"/>
  <c r="K3126" i="5"/>
  <c r="K3117" i="5"/>
  <c r="K3114" i="5"/>
  <c r="K3111" i="5"/>
  <c r="K3101" i="5"/>
  <c r="K3098" i="5"/>
  <c r="K3095" i="5"/>
  <c r="K3085" i="5"/>
  <c r="K3082" i="5"/>
  <c r="K3079" i="5"/>
  <c r="K3069" i="5"/>
  <c r="K3066" i="5"/>
  <c r="K3063" i="5"/>
  <c r="K4025" i="5"/>
  <c r="K3961" i="5"/>
  <c r="K3897" i="5"/>
  <c r="K3833" i="5"/>
  <c r="K3769" i="5"/>
  <c r="K3727" i="5"/>
  <c r="K3696" i="5"/>
  <c r="K3664" i="5"/>
  <c r="K3632" i="5"/>
  <c r="K3600" i="5"/>
  <c r="K3568" i="5"/>
  <c r="K3520" i="5"/>
  <c r="K3511" i="5"/>
  <c r="K3494" i="5"/>
  <c r="K3471" i="5"/>
  <c r="K3455" i="5"/>
  <c r="K3439" i="5"/>
  <c r="K3423" i="5"/>
  <c r="K3407" i="5"/>
  <c r="K3391" i="5"/>
  <c r="K3375" i="5"/>
  <c r="K3359" i="5"/>
  <c r="K3343" i="5"/>
  <c r="K3327" i="5"/>
  <c r="K3311" i="5"/>
  <c r="K3295" i="5"/>
  <c r="K3279" i="5"/>
  <c r="K3263" i="5"/>
  <c r="K3247" i="5"/>
  <c r="K3231" i="5"/>
  <c r="K3215" i="5"/>
  <c r="K3199" i="5"/>
  <c r="K3183" i="5"/>
  <c r="K3167" i="5"/>
  <c r="K3151" i="5"/>
  <c r="K3135" i="5"/>
  <c r="K3121" i="5"/>
  <c r="K3118" i="5"/>
  <c r="K3109" i="5"/>
  <c r="K3089" i="5"/>
  <c r="K3086" i="5"/>
  <c r="K3077" i="5"/>
  <c r="K3057" i="5"/>
  <c r="K3054" i="5"/>
  <c r="K3051" i="5"/>
  <c r="K3037" i="5"/>
  <c r="K3034" i="5"/>
  <c r="K3031" i="5"/>
  <c r="K3021" i="5"/>
  <c r="K3017" i="5"/>
  <c r="K3013" i="5"/>
  <c r="K3009" i="5"/>
  <c r="K3005" i="5"/>
  <c r="K3001" i="5"/>
  <c r="K2997" i="5"/>
  <c r="K2993" i="5"/>
  <c r="K2989" i="5"/>
  <c r="K2985" i="5"/>
  <c r="K2981" i="5"/>
  <c r="K2977" i="5"/>
  <c r="K2973" i="5"/>
  <c r="K2969" i="5"/>
  <c r="K2965" i="5"/>
  <c r="K2961" i="5"/>
  <c r="K2957" i="5"/>
  <c r="K2953" i="5"/>
  <c r="K2949" i="5"/>
  <c r="K2945" i="5"/>
  <c r="K2941" i="5"/>
  <c r="K2937" i="5"/>
  <c r="K2933" i="5"/>
  <c r="K2929" i="5"/>
  <c r="K2925" i="5"/>
  <c r="K2921" i="5"/>
  <c r="K2917" i="5"/>
  <c r="K2913" i="5"/>
  <c r="K2909" i="5"/>
  <c r="K2905" i="5"/>
  <c r="K2901" i="5"/>
  <c r="K2897" i="5"/>
  <c r="K2893" i="5"/>
  <c r="K2889" i="5"/>
  <c r="K2885" i="5"/>
  <c r="K2881" i="5"/>
  <c r="K2877" i="5"/>
  <c r="K2873" i="5"/>
  <c r="K2869" i="5"/>
  <c r="K2865" i="5"/>
  <c r="K2861" i="5"/>
  <c r="K2857" i="5"/>
  <c r="K2853" i="5"/>
  <c r="K2849" i="5"/>
  <c r="K2845" i="5"/>
  <c r="K2841" i="5"/>
  <c r="K2837" i="5"/>
  <c r="K2833" i="5"/>
  <c r="K2829" i="5"/>
  <c r="K2825" i="5"/>
  <c r="K2821" i="5"/>
  <c r="K2817" i="5"/>
  <c r="K2813" i="5"/>
  <c r="K2809" i="5"/>
  <c r="K2805" i="5"/>
  <c r="K2801" i="5"/>
  <c r="K2797" i="5"/>
  <c r="K2793" i="5"/>
  <c r="K2789" i="5"/>
  <c r="K2785" i="5"/>
  <c r="K2781" i="5"/>
  <c r="K2777" i="5"/>
  <c r="K2773" i="5"/>
  <c r="K2769" i="5"/>
  <c r="K2765" i="5"/>
  <c r="K2761" i="5"/>
  <c r="K2757" i="5"/>
  <c r="K2753" i="5"/>
  <c r="K2749" i="5"/>
  <c r="K2745" i="5"/>
  <c r="K2741" i="5"/>
  <c r="K2737" i="5"/>
  <c r="K2733" i="5"/>
  <c r="K2729" i="5"/>
  <c r="K2725" i="5"/>
  <c r="K2721" i="5"/>
  <c r="K2717" i="5"/>
  <c r="K2713" i="5"/>
  <c r="K2709" i="5"/>
  <c r="K2705" i="5"/>
  <c r="K2701" i="5"/>
  <c r="K2697" i="5"/>
  <c r="K2693" i="5"/>
  <c r="K2689" i="5"/>
  <c r="K2685" i="5"/>
  <c r="K2681" i="5"/>
  <c r="K2677" i="5"/>
  <c r="K2673" i="5"/>
  <c r="K2669" i="5"/>
  <c r="K2665" i="5"/>
  <c r="K2661" i="5"/>
  <c r="K2657" i="5"/>
  <c r="K2653" i="5"/>
  <c r="K2649" i="5"/>
  <c r="K2645" i="5"/>
  <c r="K2641" i="5"/>
  <c r="K2637" i="5"/>
  <c r="K2633" i="5"/>
  <c r="K2629" i="5"/>
  <c r="K2625" i="5"/>
  <c r="K2621" i="5"/>
  <c r="K2617" i="5"/>
  <c r="K2613" i="5"/>
  <c r="K2609" i="5"/>
  <c r="K2605" i="5"/>
  <c r="K2601" i="5"/>
  <c r="K2597" i="5"/>
  <c r="K2593" i="5"/>
  <c r="K2589" i="5"/>
  <c r="K2585" i="5"/>
  <c r="K2581" i="5"/>
  <c r="K2577" i="5"/>
  <c r="K2573" i="5"/>
  <c r="K2569" i="5"/>
  <c r="K2565" i="5"/>
  <c r="K2561" i="5"/>
  <c r="K2557" i="5"/>
  <c r="K2553" i="5"/>
  <c r="K2549" i="5"/>
  <c r="K2545" i="5"/>
  <c r="K2541" i="5"/>
  <c r="K2537" i="5"/>
  <c r="K4020" i="5"/>
  <c r="K3956" i="5"/>
  <c r="K3892" i="5"/>
  <c r="K3828" i="5"/>
  <c r="K3764" i="5"/>
  <c r="K3683" i="5"/>
  <c r="K3651" i="5"/>
  <c r="K3619" i="5"/>
  <c r="K3587" i="5"/>
  <c r="K3555" i="5"/>
  <c r="K3546" i="5"/>
  <c r="K3508" i="5"/>
  <c r="K3491" i="5"/>
  <c r="K3482" i="5"/>
  <c r="K3466" i="5"/>
  <c r="K3450" i="5"/>
  <c r="K3434" i="5"/>
  <c r="K3418" i="5"/>
  <c r="K3402" i="5"/>
  <c r="K3386" i="5"/>
  <c r="K3370" i="5"/>
  <c r="K3354" i="5"/>
  <c r="K3338" i="5"/>
  <c r="K3322" i="5"/>
  <c r="K3306" i="5"/>
  <c r="K3290" i="5"/>
  <c r="K3274" i="5"/>
  <c r="K3258" i="5"/>
  <c r="K3242" i="5"/>
  <c r="K3226" i="5"/>
  <c r="K3210" i="5"/>
  <c r="K3194" i="5"/>
  <c r="K3178" i="5"/>
  <c r="K3162" i="5"/>
  <c r="K3146" i="5"/>
  <c r="K3130" i="5"/>
  <c r="K3115" i="5"/>
  <c r="K3106" i="5"/>
  <c r="K3103" i="5"/>
  <c r="K3083" i="5"/>
  <c r="K3074" i="5"/>
  <c r="K3071" i="5"/>
  <c r="K3053" i="5"/>
  <c r="K3050" i="5"/>
  <c r="K3045" i="5"/>
  <c r="K3033" i="5"/>
  <c r="K3030" i="5"/>
  <c r="K3027" i="5"/>
  <c r="K3020" i="5"/>
  <c r="K3016" i="5"/>
  <c r="K3012" i="5"/>
  <c r="K3008" i="5"/>
  <c r="K3004" i="5"/>
  <c r="K3000" i="5"/>
  <c r="K2996" i="5"/>
  <c r="K2992" i="5"/>
  <c r="K2988" i="5"/>
  <c r="K2984" i="5"/>
  <c r="K2980" i="5"/>
  <c r="K2976" i="5"/>
  <c r="K2972" i="5"/>
  <c r="K2968" i="5"/>
  <c r="K2964" i="5"/>
  <c r="K2960" i="5"/>
  <c r="K2956" i="5"/>
  <c r="K2952" i="5"/>
  <c r="K2948" i="5"/>
  <c r="K2944" i="5"/>
  <c r="K2940" i="5"/>
  <c r="K2936" i="5"/>
  <c r="K2932" i="5"/>
  <c r="K2928" i="5"/>
  <c r="K2924" i="5"/>
  <c r="K2920" i="5"/>
  <c r="K2916" i="5"/>
  <c r="K2912" i="5"/>
  <c r="K2908" i="5"/>
  <c r="K2904" i="5"/>
  <c r="K2900" i="5"/>
  <c r="K2896" i="5"/>
  <c r="K2892" i="5"/>
  <c r="K2888" i="5"/>
  <c r="K2884" i="5"/>
  <c r="K2880" i="5"/>
  <c r="K2876" i="5"/>
  <c r="K2872" i="5"/>
  <c r="K2868" i="5"/>
  <c r="K2864" i="5"/>
  <c r="K2860" i="5"/>
  <c r="K2856" i="5"/>
  <c r="K2852" i="5"/>
  <c r="K2848" i="5"/>
  <c r="K2844" i="5"/>
  <c r="K2840" i="5"/>
  <c r="K2836" i="5"/>
  <c r="K2832" i="5"/>
  <c r="K2828" i="5"/>
  <c r="K2824" i="5"/>
  <c r="K2820" i="5"/>
  <c r="K2816" i="5"/>
  <c r="K2812" i="5"/>
  <c r="K2808" i="5"/>
  <c r="K2804" i="5"/>
  <c r="K2800" i="5"/>
  <c r="K2796" i="5"/>
  <c r="K2792" i="5"/>
  <c r="K2788" i="5"/>
  <c r="K2784" i="5"/>
  <c r="K2780" i="5"/>
  <c r="K2776" i="5"/>
  <c r="K2772" i="5"/>
  <c r="K2768" i="5"/>
  <c r="K2764" i="5"/>
  <c r="K2760" i="5"/>
  <c r="K2756" i="5"/>
  <c r="K2752" i="5"/>
  <c r="K2748" i="5"/>
  <c r="K2744" i="5"/>
  <c r="K2740" i="5"/>
  <c r="K2736" i="5"/>
  <c r="K2732" i="5"/>
  <c r="K2728" i="5"/>
  <c r="K2724" i="5"/>
  <c r="K2720" i="5"/>
  <c r="K2716" i="5"/>
  <c r="K2712" i="5"/>
  <c r="K2708" i="5"/>
  <c r="K2704" i="5"/>
  <c r="K2700" i="5"/>
  <c r="K2696" i="5"/>
  <c r="K2692" i="5"/>
  <c r="K2688" i="5"/>
  <c r="K2684" i="5"/>
  <c r="K2680" i="5"/>
  <c r="K2676" i="5"/>
  <c r="K2672" i="5"/>
  <c r="K2668" i="5"/>
  <c r="K2664" i="5"/>
  <c r="K2660" i="5"/>
  <c r="K2656" i="5"/>
  <c r="K2652" i="5"/>
  <c r="K2648" i="5"/>
  <c r="K2644" i="5"/>
  <c r="K2640" i="5"/>
  <c r="K2636" i="5"/>
  <c r="K2632" i="5"/>
  <c r="K2628" i="5"/>
  <c r="K2624" i="5"/>
  <c r="K2620" i="5"/>
  <c r="K2616" i="5"/>
  <c r="K2612" i="5"/>
  <c r="K2608" i="5"/>
  <c r="K2604" i="5"/>
  <c r="K2600" i="5"/>
  <c r="K2596" i="5"/>
  <c r="K2592" i="5"/>
  <c r="K2588" i="5"/>
  <c r="K2584" i="5"/>
  <c r="K2580" i="5"/>
  <c r="K2576" i="5"/>
  <c r="K2572" i="5"/>
  <c r="K2568" i="5"/>
  <c r="K2564" i="5"/>
  <c r="K2560" i="5"/>
  <c r="K2556" i="5"/>
  <c r="K2552" i="5"/>
  <c r="K2548" i="5"/>
  <c r="K2544" i="5"/>
  <c r="K2540" i="5"/>
  <c r="K2536" i="5"/>
  <c r="K2532" i="5"/>
  <c r="K2528" i="5"/>
  <c r="K2524" i="5"/>
  <c r="K2520" i="5"/>
  <c r="K2516" i="5"/>
  <c r="K2512" i="5"/>
  <c r="K2508" i="5"/>
  <c r="K2504" i="5"/>
  <c r="K2500" i="5"/>
  <c r="K2496" i="5"/>
  <c r="K2492" i="5"/>
  <c r="K2488" i="5"/>
  <c r="K2484" i="5"/>
  <c r="K2480" i="5"/>
  <c r="K2476" i="5"/>
  <c r="K2472" i="5"/>
  <c r="K2468" i="5"/>
  <c r="K2464" i="5"/>
  <c r="K2460" i="5"/>
  <c r="K2456" i="5"/>
  <c r="K2452" i="5"/>
  <c r="K3993" i="5"/>
  <c r="K3865" i="5"/>
  <c r="K3739" i="5"/>
  <c r="K3667" i="5"/>
  <c r="K3603" i="5"/>
  <c r="K3543" i="5"/>
  <c r="K3526" i="5"/>
  <c r="K3463" i="5"/>
  <c r="K3431" i="5"/>
  <c r="K3399" i="5"/>
  <c r="K3367" i="5"/>
  <c r="K3335" i="5"/>
  <c r="K3303" i="5"/>
  <c r="K3271" i="5"/>
  <c r="K3239" i="5"/>
  <c r="K3207" i="5"/>
  <c r="K3175" i="5"/>
  <c r="K3143" i="5"/>
  <c r="K3119" i="5"/>
  <c r="K3102" i="5"/>
  <c r="K3093" i="5"/>
  <c r="K3055" i="5"/>
  <c r="K3042" i="5"/>
  <c r="K3039" i="5"/>
  <c r="K3019" i="5"/>
  <c r="K3011" i="5"/>
  <c r="K3003" i="5"/>
  <c r="K2995" i="5"/>
  <c r="K2987" i="5"/>
  <c r="K2979" i="5"/>
  <c r="K2971" i="5"/>
  <c r="K2963" i="5"/>
  <c r="K2955" i="5"/>
  <c r="K2947" i="5"/>
  <c r="K2939" i="5"/>
  <c r="K2931" i="5"/>
  <c r="K2923" i="5"/>
  <c r="K2915" i="5"/>
  <c r="K2907" i="5"/>
  <c r="K2899" i="5"/>
  <c r="K2891" i="5"/>
  <c r="K2883" i="5"/>
  <c r="K2875" i="5"/>
  <c r="K2867" i="5"/>
  <c r="K2859" i="5"/>
  <c r="K2851" i="5"/>
  <c r="K2843" i="5"/>
  <c r="K2835" i="5"/>
  <c r="K2827" i="5"/>
  <c r="K2819" i="5"/>
  <c r="K2811" i="5"/>
  <c r="K2803" i="5"/>
  <c r="K2795" i="5"/>
  <c r="K2787" i="5"/>
  <c r="K2779" i="5"/>
  <c r="K2771" i="5"/>
  <c r="K2763" i="5"/>
  <c r="K2755" i="5"/>
  <c r="K2747" i="5"/>
  <c r="K2739" i="5"/>
  <c r="K2731" i="5"/>
  <c r="K2723" i="5"/>
  <c r="K2715" i="5"/>
  <c r="K2707" i="5"/>
  <c r="K2699" i="5"/>
  <c r="K2691" i="5"/>
  <c r="K2683" i="5"/>
  <c r="K2675" i="5"/>
  <c r="K2667" i="5"/>
  <c r="K2659" i="5"/>
  <c r="K2651" i="5"/>
  <c r="K2643" i="5"/>
  <c r="K2635" i="5"/>
  <c r="K2627" i="5"/>
  <c r="K2619" i="5"/>
  <c r="K2611" i="5"/>
  <c r="K2603" i="5"/>
  <c r="K2595" i="5"/>
  <c r="K2587" i="5"/>
  <c r="K2579" i="5"/>
  <c r="K2571" i="5"/>
  <c r="K2563" i="5"/>
  <c r="K2555" i="5"/>
  <c r="K2547" i="5"/>
  <c r="K2539" i="5"/>
  <c r="K2533" i="5"/>
  <c r="K2530" i="5"/>
  <c r="K2527" i="5"/>
  <c r="K2517" i="5"/>
  <c r="K2514" i="5"/>
  <c r="K2511" i="5"/>
  <c r="K2501" i="5"/>
  <c r="K2498" i="5"/>
  <c r="K2495" i="5"/>
  <c r="K2485" i="5"/>
  <c r="K2482" i="5"/>
  <c r="K2479" i="5"/>
  <c r="K2469" i="5"/>
  <c r="K2466" i="5"/>
  <c r="K2463" i="5"/>
  <c r="K2453" i="5"/>
  <c r="K2450" i="5"/>
  <c r="K2446" i="5"/>
  <c r="K2442" i="5"/>
  <c r="K2438" i="5"/>
  <c r="K2434" i="5"/>
  <c r="K2430" i="5"/>
  <c r="K2426" i="5"/>
  <c r="K2422" i="5"/>
  <c r="K2418" i="5"/>
  <c r="K2414" i="5"/>
  <c r="K2410" i="5"/>
  <c r="K2406" i="5"/>
  <c r="K2402" i="5"/>
  <c r="K2398" i="5"/>
  <c r="K2394" i="5"/>
  <c r="K2390" i="5"/>
  <c r="K2386" i="5"/>
  <c r="K2382" i="5"/>
  <c r="K2378" i="5"/>
  <c r="K2374" i="5"/>
  <c r="K2370" i="5"/>
  <c r="K2366" i="5"/>
  <c r="K2362" i="5"/>
  <c r="K2358" i="5"/>
  <c r="K2354" i="5"/>
  <c r="K2350" i="5"/>
  <c r="K2346" i="5"/>
  <c r="K2342" i="5"/>
  <c r="K2338" i="5"/>
  <c r="K2334" i="5"/>
  <c r="K2330" i="5"/>
  <c r="K2326" i="5"/>
  <c r="K2322" i="5"/>
  <c r="K2318" i="5"/>
  <c r="K2314" i="5"/>
  <c r="K2310" i="5"/>
  <c r="K2306" i="5"/>
  <c r="K2302" i="5"/>
  <c r="K2298" i="5"/>
  <c r="K2294" i="5"/>
  <c r="K2290" i="5"/>
  <c r="K2286" i="5"/>
  <c r="K2282" i="5"/>
  <c r="K2278" i="5"/>
  <c r="K2274" i="5"/>
  <c r="K2270" i="5"/>
  <c r="K2266" i="5"/>
  <c r="K2262" i="5"/>
  <c r="K2258" i="5"/>
  <c r="K2254" i="5"/>
  <c r="K2250" i="5"/>
  <c r="K2246" i="5"/>
  <c r="K2242" i="5"/>
  <c r="K2238" i="5"/>
  <c r="K2234" i="5"/>
  <c r="K2230" i="5"/>
  <c r="K2226" i="5"/>
  <c r="K2222" i="5"/>
  <c r="K2218" i="5"/>
  <c r="K2214" i="5"/>
  <c r="K2210" i="5"/>
  <c r="K2206" i="5"/>
  <c r="K2202" i="5"/>
  <c r="K2198" i="5"/>
  <c r="K2194" i="5"/>
  <c r="K2190" i="5"/>
  <c r="K2186" i="5"/>
  <c r="K2182" i="5"/>
  <c r="K2178" i="5"/>
  <c r="K2174" i="5"/>
  <c r="K2170" i="5"/>
  <c r="K2166" i="5"/>
  <c r="K2162" i="5"/>
  <c r="K2158" i="5"/>
  <c r="K2154" i="5"/>
  <c r="K2150" i="5"/>
  <c r="K2146" i="5"/>
  <c r="K2142" i="5"/>
  <c r="K2138" i="5"/>
  <c r="K2134" i="5"/>
  <c r="K2130" i="5"/>
  <c r="K2126" i="5"/>
  <c r="K3988" i="5"/>
  <c r="K3860" i="5"/>
  <c r="K3736" i="5"/>
  <c r="K3648" i="5"/>
  <c r="K3584" i="5"/>
  <c r="K3540" i="5"/>
  <c r="K3523" i="5"/>
  <c r="K3488" i="5"/>
  <c r="K3458" i="5"/>
  <c r="K3426" i="5"/>
  <c r="K3394" i="5"/>
  <c r="K3362" i="5"/>
  <c r="K3330" i="5"/>
  <c r="K3298" i="5"/>
  <c r="K3266" i="5"/>
  <c r="K3234" i="5"/>
  <c r="K3202" i="5"/>
  <c r="K3170" i="5"/>
  <c r="K3138" i="5"/>
  <c r="K3099" i="5"/>
  <c r="K3090" i="5"/>
  <c r="K3073" i="5"/>
  <c r="K3041" i="5"/>
  <c r="K3038" i="5"/>
  <c r="K3029" i="5"/>
  <c r="K3018" i="5"/>
  <c r="K3010" i="5"/>
  <c r="K3002" i="5"/>
  <c r="K2994" i="5"/>
  <c r="K2986" i="5"/>
  <c r="K2978" i="5"/>
  <c r="K2970" i="5"/>
  <c r="K2962" i="5"/>
  <c r="K2954" i="5"/>
  <c r="K2946" i="5"/>
  <c r="K2938" i="5"/>
  <c r="K2930" i="5"/>
  <c r="K2922" i="5"/>
  <c r="K2914" i="5"/>
  <c r="K2906" i="5"/>
  <c r="K2898" i="5"/>
  <c r="K2890" i="5"/>
  <c r="K2882" i="5"/>
  <c r="K2874" i="5"/>
  <c r="K2866" i="5"/>
  <c r="K2858" i="5"/>
  <c r="K2850" i="5"/>
  <c r="K2842" i="5"/>
  <c r="K2834" i="5"/>
  <c r="K2826" i="5"/>
  <c r="K2818" i="5"/>
  <c r="K2810" i="5"/>
  <c r="K2802" i="5"/>
  <c r="K2794" i="5"/>
  <c r="K2786" i="5"/>
  <c r="K2778" i="5"/>
  <c r="K2770" i="5"/>
  <c r="K2762" i="5"/>
  <c r="K2754" i="5"/>
  <c r="K2746" i="5"/>
  <c r="K2738" i="5"/>
  <c r="K2730" i="5"/>
  <c r="K2722" i="5"/>
  <c r="K2714" i="5"/>
  <c r="K2706" i="5"/>
  <c r="K2698" i="5"/>
  <c r="K2690" i="5"/>
  <c r="K2682" i="5"/>
  <c r="K2674" i="5"/>
  <c r="K2666" i="5"/>
  <c r="K2658" i="5"/>
  <c r="K2650" i="5"/>
  <c r="K2642" i="5"/>
  <c r="K2634" i="5"/>
  <c r="K2626" i="5"/>
  <c r="K2618" i="5"/>
  <c r="K2610" i="5"/>
  <c r="K2602" i="5"/>
  <c r="K2594" i="5"/>
  <c r="K2586" i="5"/>
  <c r="K2578" i="5"/>
  <c r="K2570" i="5"/>
  <c r="K2562" i="5"/>
  <c r="K2554" i="5"/>
  <c r="K2546" i="5"/>
  <c r="K2538" i="5"/>
  <c r="K2529" i="5"/>
  <c r="K2526" i="5"/>
  <c r="K2523" i="5"/>
  <c r="K2513" i="5"/>
  <c r="K2510" i="5"/>
  <c r="K2507" i="5"/>
  <c r="K2497" i="5"/>
  <c r="K2494" i="5"/>
  <c r="K2491" i="5"/>
  <c r="K2481" i="5"/>
  <c r="K2478" i="5"/>
  <c r="K2475" i="5"/>
  <c r="K2465" i="5"/>
  <c r="K2462" i="5"/>
  <c r="K2459" i="5"/>
  <c r="K2449" i="5"/>
  <c r="K2445" i="5"/>
  <c r="K2441" i="5"/>
  <c r="K2437" i="5"/>
  <c r="K2433" i="5"/>
  <c r="K2429" i="5"/>
  <c r="K2425" i="5"/>
  <c r="K2421" i="5"/>
  <c r="K2417" i="5"/>
  <c r="K2413" i="5"/>
  <c r="K2409" i="5"/>
  <c r="K2405" i="5"/>
  <c r="K2401" i="5"/>
  <c r="K2397" i="5"/>
  <c r="K2393" i="5"/>
  <c r="K2389" i="5"/>
  <c r="K2385" i="5"/>
  <c r="K2381" i="5"/>
  <c r="K2377" i="5"/>
  <c r="K2373" i="5"/>
  <c r="K2369" i="5"/>
  <c r="K2365" i="5"/>
  <c r="K2361" i="5"/>
  <c r="K2357" i="5"/>
  <c r="K2353" i="5"/>
  <c r="K2349" i="5"/>
  <c r="K2345" i="5"/>
  <c r="K2341" i="5"/>
  <c r="K2337" i="5"/>
  <c r="K2333" i="5"/>
  <c r="K2329" i="5"/>
  <c r="K2325" i="5"/>
  <c r="K2321" i="5"/>
  <c r="K2317" i="5"/>
  <c r="K2313" i="5"/>
  <c r="K2309" i="5"/>
  <c r="K2305" i="5"/>
  <c r="K2301" i="5"/>
  <c r="K2297" i="5"/>
  <c r="K2293" i="5"/>
  <c r="K2289" i="5"/>
  <c r="K2285" i="5"/>
  <c r="K2281" i="5"/>
  <c r="K2277" i="5"/>
  <c r="K2273" i="5"/>
  <c r="K2269" i="5"/>
  <c r="K2265" i="5"/>
  <c r="K2261" i="5"/>
  <c r="K2257" i="5"/>
  <c r="K2253" i="5"/>
  <c r="K2249" i="5"/>
  <c r="K2245" i="5"/>
  <c r="K2241" i="5"/>
  <c r="K2237" i="5"/>
  <c r="K2233" i="5"/>
  <c r="K2229" i="5"/>
  <c r="K2225" i="5"/>
  <c r="K2221" i="5"/>
  <c r="K2217" i="5"/>
  <c r="K2213" i="5"/>
  <c r="K2209" i="5"/>
  <c r="K2205" i="5"/>
  <c r="K2201" i="5"/>
  <c r="K2197" i="5"/>
  <c r="K2193" i="5"/>
  <c r="K2189" i="5"/>
  <c r="K2185" i="5"/>
  <c r="K2181" i="5"/>
  <c r="K2177" i="5"/>
  <c r="K2173" i="5"/>
  <c r="K2169" i="5"/>
  <c r="K2165" i="5"/>
  <c r="K2161" i="5"/>
  <c r="K2157" i="5"/>
  <c r="K2153" i="5"/>
  <c r="K2149" i="5"/>
  <c r="K2145" i="5"/>
  <c r="K2141" i="5"/>
  <c r="K2137" i="5"/>
  <c r="K2133" i="5"/>
  <c r="K2129" i="5"/>
  <c r="K2125" i="5"/>
  <c r="K2121" i="5"/>
  <c r="K2117" i="5"/>
  <c r="K2113" i="5"/>
  <c r="K2109" i="5"/>
  <c r="K2105" i="5"/>
  <c r="K2101" i="5"/>
  <c r="K2097" i="5"/>
  <c r="K2093" i="5"/>
  <c r="K2089" i="5"/>
  <c r="K2085" i="5"/>
  <c r="K2081" i="5"/>
  <c r="K2077" i="5"/>
  <c r="K2073" i="5"/>
  <c r="K2069" i="5"/>
  <c r="K2065" i="5"/>
  <c r="K2061" i="5"/>
  <c r="K2057" i="5"/>
  <c r="K2053" i="5"/>
  <c r="K2049" i="5"/>
  <c r="K2045" i="5"/>
  <c r="K2041" i="5"/>
  <c r="K2037" i="5"/>
  <c r="K2033" i="5"/>
  <c r="K2029" i="5"/>
  <c r="K2025" i="5"/>
  <c r="K2021" i="5"/>
  <c r="K2017" i="5"/>
  <c r="K2013" i="5"/>
  <c r="K2009" i="5"/>
  <c r="K2005" i="5"/>
  <c r="K2001" i="5"/>
  <c r="K1997" i="5"/>
  <c r="K1993" i="5"/>
  <c r="K1989" i="5"/>
  <c r="K1985" i="5"/>
  <c r="K1981" i="5"/>
  <c r="K1977" i="5"/>
  <c r="K1973" i="5"/>
  <c r="K1969" i="5"/>
  <c r="K1965" i="5"/>
  <c r="K1961" i="5"/>
  <c r="K1957" i="5"/>
  <c r="K1953" i="5"/>
  <c r="K1949" i="5"/>
  <c r="K1945" i="5"/>
  <c r="K1941" i="5"/>
  <c r="K1937" i="5"/>
  <c r="K1933" i="5"/>
  <c r="K1929" i="5"/>
  <c r="K1925" i="5"/>
  <c r="K1921" i="5"/>
  <c r="K1917" i="5"/>
  <c r="K1913" i="5"/>
  <c r="K1909" i="5"/>
  <c r="K1905" i="5"/>
  <c r="K1901" i="5"/>
  <c r="K1897" i="5"/>
  <c r="K1893" i="5"/>
  <c r="K1889" i="5"/>
  <c r="K1885" i="5"/>
  <c r="K1881" i="5"/>
  <c r="K1877" i="5"/>
  <c r="K1873" i="5"/>
  <c r="K1869" i="5"/>
  <c r="K1865" i="5"/>
  <c r="K1861" i="5"/>
  <c r="K1857" i="5"/>
  <c r="K1853" i="5"/>
  <c r="K1849" i="5"/>
  <c r="K1845" i="5"/>
  <c r="K1841" i="5"/>
  <c r="K1837" i="5"/>
  <c r="K1833" i="5"/>
  <c r="K1829" i="5"/>
  <c r="K1825" i="5"/>
  <c r="K1821" i="5"/>
  <c r="K1817" i="5"/>
  <c r="K1813" i="5"/>
  <c r="K1809" i="5"/>
  <c r="K1805" i="5"/>
  <c r="K1801" i="5"/>
  <c r="K1797" i="5"/>
  <c r="K1793" i="5"/>
  <c r="K1789" i="5"/>
  <c r="K1785" i="5"/>
  <c r="K1781" i="5"/>
  <c r="K1777" i="5"/>
  <c r="K1773" i="5"/>
  <c r="K1769" i="5"/>
  <c r="K1765" i="5"/>
  <c r="K1761" i="5"/>
  <c r="K1757" i="5"/>
  <c r="K1753" i="5"/>
  <c r="K1749" i="5"/>
  <c r="K1745" i="5"/>
  <c r="K1741" i="5"/>
  <c r="K1737" i="5"/>
  <c r="K1733" i="5"/>
  <c r="K1729" i="5"/>
  <c r="K1725" i="5"/>
  <c r="K1721" i="5"/>
  <c r="K1717" i="5"/>
  <c r="K1713" i="5"/>
  <c r="K1709" i="5"/>
  <c r="K1705" i="5"/>
  <c r="K1701" i="5"/>
  <c r="K1697" i="5"/>
  <c r="K1693" i="5"/>
  <c r="K1689" i="5"/>
  <c r="K1685" i="5"/>
  <c r="K1681" i="5"/>
  <c r="K1677" i="5"/>
  <c r="K1673" i="5"/>
  <c r="K1669" i="5"/>
  <c r="K1665" i="5"/>
  <c r="K1661" i="5"/>
  <c r="K1657" i="5"/>
  <c r="K1653" i="5"/>
  <c r="K1649" i="5"/>
  <c r="K1645" i="5"/>
  <c r="K1641" i="5"/>
  <c r="K1637" i="5"/>
  <c r="K1633" i="5"/>
  <c r="K1629" i="5"/>
  <c r="K1625" i="5"/>
  <c r="K1621" i="5"/>
  <c r="K1617" i="5"/>
  <c r="K1613" i="5"/>
  <c r="K1609" i="5"/>
  <c r="K1605" i="5"/>
  <c r="K1601" i="5"/>
  <c r="K1597" i="5"/>
  <c r="K1593" i="5"/>
  <c r="K1589" i="5"/>
  <c r="K1585" i="5"/>
  <c r="K1581" i="5"/>
  <c r="K1577" i="5"/>
  <c r="K1573" i="5"/>
  <c r="K1569" i="5"/>
  <c r="K1565" i="5"/>
  <c r="K1561" i="5"/>
  <c r="K1557" i="5"/>
  <c r="K1553" i="5"/>
  <c r="K1549" i="5"/>
  <c r="K1545" i="5"/>
  <c r="K1541" i="5"/>
  <c r="K1537" i="5"/>
  <c r="K1533" i="5"/>
  <c r="K1529" i="5"/>
  <c r="K1525" i="5"/>
  <c r="K1521" i="5"/>
  <c r="K1517" i="5"/>
  <c r="K1513" i="5"/>
  <c r="K1509" i="5"/>
  <c r="K1505" i="5"/>
  <c r="K1501" i="5"/>
  <c r="K1497" i="5"/>
  <c r="K1493" i="5"/>
  <c r="K3929" i="5"/>
  <c r="K3699" i="5"/>
  <c r="K3571" i="5"/>
  <c r="K3514" i="5"/>
  <c r="K3442" i="5"/>
  <c r="K3378" i="5"/>
  <c r="K3314" i="5"/>
  <c r="K3250" i="5"/>
  <c r="K3186" i="5"/>
  <c r="K3122" i="5"/>
  <c r="K3087" i="5"/>
  <c r="K3025" i="5"/>
  <c r="K3022" i="5"/>
  <c r="K3006" i="5"/>
  <c r="K2990" i="5"/>
  <c r="K2974" i="5"/>
  <c r="K2958" i="5"/>
  <c r="K2942" i="5"/>
  <c r="K2926" i="5"/>
  <c r="K2910" i="5"/>
  <c r="K2894" i="5"/>
  <c r="K2878" i="5"/>
  <c r="K2862" i="5"/>
  <c r="K2846" i="5"/>
  <c r="K2830" i="5"/>
  <c r="K2814" i="5"/>
  <c r="K2798" i="5"/>
  <c r="K2782" i="5"/>
  <c r="K2766" i="5"/>
  <c r="K2750" i="5"/>
  <c r="K2734" i="5"/>
  <c r="K2718" i="5"/>
  <c r="K2702" i="5"/>
  <c r="K2686" i="5"/>
  <c r="K2670" i="5"/>
  <c r="K2654" i="5"/>
  <c r="K2638" i="5"/>
  <c r="K2622" i="5"/>
  <c r="K2606" i="5"/>
  <c r="K2590" i="5"/>
  <c r="K2574" i="5"/>
  <c r="K2558" i="5"/>
  <c r="K2542" i="5"/>
  <c r="K2521" i="5"/>
  <c r="K2518" i="5"/>
  <c r="K2509" i="5"/>
  <c r="K2489" i="5"/>
  <c r="K2486" i="5"/>
  <c r="K2477" i="5"/>
  <c r="K2457" i="5"/>
  <c r="K2454" i="5"/>
  <c r="K2444" i="5"/>
  <c r="K2436" i="5"/>
  <c r="K2428" i="5"/>
  <c r="K2420" i="5"/>
  <c r="K2412" i="5"/>
  <c r="K2404" i="5"/>
  <c r="K2396" i="5"/>
  <c r="K2388" i="5"/>
  <c r="K2380" i="5"/>
  <c r="K2372" i="5"/>
  <c r="K2364" i="5"/>
  <c r="K2356" i="5"/>
  <c r="K2348" i="5"/>
  <c r="K2340" i="5"/>
  <c r="K2332" i="5"/>
  <c r="K2324" i="5"/>
  <c r="K2316" i="5"/>
  <c r="K2308" i="5"/>
  <c r="K2300" i="5"/>
  <c r="K2292" i="5"/>
  <c r="K2284" i="5"/>
  <c r="K2276" i="5"/>
  <c r="K2268" i="5"/>
  <c r="K2260" i="5"/>
  <c r="K2252" i="5"/>
  <c r="K2244" i="5"/>
  <c r="K2236" i="5"/>
  <c r="K2228" i="5"/>
  <c r="K2220" i="5"/>
  <c r="K2212" i="5"/>
  <c r="K2204" i="5"/>
  <c r="K2196" i="5"/>
  <c r="K2188" i="5"/>
  <c r="K2180" i="5"/>
  <c r="K2172" i="5"/>
  <c r="K2164" i="5"/>
  <c r="K2156" i="5"/>
  <c r="K2148" i="5"/>
  <c r="K2140" i="5"/>
  <c r="K2132" i="5"/>
  <c r="K2124" i="5"/>
  <c r="K2114" i="5"/>
  <c r="K2111" i="5"/>
  <c r="K2108" i="5"/>
  <c r="K2098" i="5"/>
  <c r="K2095" i="5"/>
  <c r="K2092" i="5"/>
  <c r="K2082" i="5"/>
  <c r="K2079" i="5"/>
  <c r="K2076" i="5"/>
  <c r="K2066" i="5"/>
  <c r="K2063" i="5"/>
  <c r="K2060" i="5"/>
  <c r="K2050" i="5"/>
  <c r="K2047" i="5"/>
  <c r="K2044" i="5"/>
  <c r="K2034" i="5"/>
  <c r="K2031" i="5"/>
  <c r="K2028" i="5"/>
  <c r="K2018" i="5"/>
  <c r="K2015" i="5"/>
  <c r="K2012" i="5"/>
  <c r="K2002" i="5"/>
  <c r="K1999" i="5"/>
  <c r="K1996" i="5"/>
  <c r="K1986" i="5"/>
  <c r="K1983" i="5"/>
  <c r="K1980" i="5"/>
  <c r="K1970" i="5"/>
  <c r="K1967" i="5"/>
  <c r="K1964" i="5"/>
  <c r="K1954" i="5"/>
  <c r="K1951" i="5"/>
  <c r="K1948" i="5"/>
  <c r="K1938" i="5"/>
  <c r="K1935" i="5"/>
  <c r="K1932" i="5"/>
  <c r="K1922" i="5"/>
  <c r="K1919" i="5"/>
  <c r="K1916" i="5"/>
  <c r="K1906" i="5"/>
  <c r="K1903" i="5"/>
  <c r="K1900" i="5"/>
  <c r="K1890" i="5"/>
  <c r="K1887" i="5"/>
  <c r="K1884" i="5"/>
  <c r="K1874" i="5"/>
  <c r="K1871" i="5"/>
  <c r="K1868" i="5"/>
  <c r="K1858" i="5"/>
  <c r="K1855" i="5"/>
  <c r="K1852" i="5"/>
  <c r="K1842" i="5"/>
  <c r="K1839" i="5"/>
  <c r="K1836" i="5"/>
  <c r="K1826" i="5"/>
  <c r="K1823" i="5"/>
  <c r="K1820" i="5"/>
  <c r="K1810" i="5"/>
  <c r="K1807" i="5"/>
  <c r="K1804" i="5"/>
  <c r="K1794" i="5"/>
  <c r="K1791" i="5"/>
  <c r="K1788" i="5"/>
  <c r="K1778" i="5"/>
  <c r="K1775" i="5"/>
  <c r="K1772" i="5"/>
  <c r="K1762" i="5"/>
  <c r="K1759" i="5"/>
  <c r="K1756" i="5"/>
  <c r="K1746" i="5"/>
  <c r="K1743" i="5"/>
  <c r="K1740" i="5"/>
  <c r="K1730" i="5"/>
  <c r="K1727" i="5"/>
  <c r="K1724" i="5"/>
  <c r="K1714" i="5"/>
  <c r="K1711" i="5"/>
  <c r="K1708" i="5"/>
  <c r="K1698" i="5"/>
  <c r="K1695" i="5"/>
  <c r="K1692" i="5"/>
  <c r="K1682" i="5"/>
  <c r="K1679" i="5"/>
  <c r="K1676" i="5"/>
  <c r="K1666" i="5"/>
  <c r="K1663" i="5"/>
  <c r="K1660" i="5"/>
  <c r="K1650" i="5"/>
  <c r="K1647" i="5"/>
  <c r="K1644" i="5"/>
  <c r="K1634" i="5"/>
  <c r="K1631" i="5"/>
  <c r="K1628" i="5"/>
  <c r="K1618" i="5"/>
  <c r="K1615" i="5"/>
  <c r="K1612" i="5"/>
  <c r="K1602" i="5"/>
  <c r="K1599" i="5"/>
  <c r="K1596" i="5"/>
  <c r="K1586" i="5"/>
  <c r="K1583" i="5"/>
  <c r="K1580" i="5"/>
  <c r="K1570" i="5"/>
  <c r="K1567" i="5"/>
  <c r="K1564" i="5"/>
  <c r="K1554" i="5"/>
  <c r="K1551" i="5"/>
  <c r="K1548" i="5"/>
  <c r="K1538" i="5"/>
  <c r="K1535" i="5"/>
  <c r="K1532" i="5"/>
  <c r="K1522" i="5"/>
  <c r="K1519" i="5"/>
  <c r="K1516" i="5"/>
  <c r="K1506" i="5"/>
  <c r="K1503" i="5"/>
  <c r="K1500" i="5"/>
  <c r="K1490" i="5"/>
  <c r="K1486" i="5"/>
  <c r="K1482" i="5"/>
  <c r="K1478" i="5"/>
  <c r="K1474" i="5"/>
  <c r="K1470" i="5"/>
  <c r="K1466" i="5"/>
  <c r="K1462" i="5"/>
  <c r="K1458" i="5"/>
  <c r="K1454" i="5"/>
  <c r="K1450" i="5"/>
  <c r="K1446" i="5"/>
  <c r="K1442" i="5"/>
  <c r="K1438" i="5"/>
  <c r="K1434" i="5"/>
  <c r="K1430" i="5"/>
  <c r="K1426" i="5"/>
  <c r="K1422" i="5"/>
  <c r="K1418" i="5"/>
  <c r="K1414" i="5"/>
  <c r="K1410" i="5"/>
  <c r="K1406" i="5"/>
  <c r="K1402" i="5"/>
  <c r="K1398" i="5"/>
  <c r="K1394" i="5"/>
  <c r="K1390" i="5"/>
  <c r="K1386" i="5"/>
  <c r="K1382" i="5"/>
  <c r="K1378" i="5"/>
  <c r="K1374" i="5"/>
  <c r="K1370" i="5"/>
  <c r="K1366" i="5"/>
  <c r="K1362" i="5"/>
  <c r="K1358" i="5"/>
  <c r="K1354" i="5"/>
  <c r="K1350" i="5"/>
  <c r="K1346" i="5"/>
  <c r="K1342" i="5"/>
  <c r="K1338" i="5"/>
  <c r="K1334" i="5"/>
  <c r="K1330" i="5"/>
  <c r="K1326" i="5"/>
  <c r="K1322" i="5"/>
  <c r="K1318" i="5"/>
  <c r="K1314" i="5"/>
  <c r="K1310" i="5"/>
  <c r="K1306" i="5"/>
  <c r="K1302" i="5"/>
  <c r="K1298" i="5"/>
  <c r="K1294" i="5"/>
  <c r="K1290" i="5"/>
  <c r="K1286" i="5"/>
  <c r="K1282" i="5"/>
  <c r="K1278" i="5"/>
  <c r="K1274" i="5"/>
  <c r="K1270" i="5"/>
  <c r="K1266" i="5"/>
  <c r="K1262" i="5"/>
  <c r="K1258" i="5"/>
  <c r="K1254" i="5"/>
  <c r="K1250" i="5"/>
  <c r="K1246" i="5"/>
  <c r="K1242" i="5"/>
  <c r="K1238" i="5"/>
  <c r="K1234" i="5"/>
  <c r="K1230" i="5"/>
  <c r="K1226" i="5"/>
  <c r="K1222" i="5"/>
  <c r="K1218" i="5"/>
  <c r="K1214" i="5"/>
  <c r="K1210" i="5"/>
  <c r="K1206" i="5"/>
  <c r="K1202" i="5"/>
  <c r="K1198" i="5"/>
  <c r="K1194" i="5"/>
  <c r="K1190" i="5"/>
  <c r="K1186" i="5"/>
  <c r="K1182" i="5"/>
  <c r="K1178" i="5"/>
  <c r="K1174" i="5"/>
  <c r="K1170" i="5"/>
  <c r="K1166" i="5"/>
  <c r="K1162" i="5"/>
  <c r="K1158" i="5"/>
  <c r="K1154" i="5"/>
  <c r="K1150" i="5"/>
  <c r="K1146" i="5"/>
  <c r="K1142" i="5"/>
  <c r="K1138" i="5"/>
  <c r="K1134" i="5"/>
  <c r="K1130" i="5"/>
  <c r="K1126" i="5"/>
  <c r="K1122" i="5"/>
  <c r="K1118" i="5"/>
  <c r="K1114" i="5"/>
  <c r="K1110" i="5"/>
  <c r="K1106" i="5"/>
  <c r="K1102" i="5"/>
  <c r="K1098" i="5"/>
  <c r="K1094" i="5"/>
  <c r="K1090" i="5"/>
  <c r="K1086" i="5"/>
  <c r="K1082" i="5"/>
  <c r="K1078" i="5"/>
  <c r="K1074" i="5"/>
  <c r="K1070" i="5"/>
  <c r="K1066" i="5"/>
  <c r="K1062" i="5"/>
  <c r="K1058" i="5"/>
  <c r="K1054" i="5"/>
  <c r="K1050" i="5"/>
  <c r="K1046" i="5"/>
  <c r="K1042" i="5"/>
  <c r="K1038" i="5"/>
  <c r="K1034" i="5"/>
  <c r="K1030" i="5"/>
  <c r="K1026" i="5"/>
  <c r="K1022" i="5"/>
  <c r="K1018" i="5"/>
  <c r="K1014" i="5"/>
  <c r="K1010" i="5"/>
  <c r="K1006" i="5"/>
  <c r="K1002" i="5"/>
  <c r="K998" i="5"/>
  <c r="K994" i="5"/>
  <c r="K990" i="5"/>
  <c r="K986" i="5"/>
  <c r="K982" i="5"/>
  <c r="K978" i="5"/>
  <c r="K974" i="5"/>
  <c r="K970" i="5"/>
  <c r="K966" i="5"/>
  <c r="K3796" i="5"/>
  <c r="K3635" i="5"/>
  <c r="K3552" i="5"/>
  <c r="K3383" i="5"/>
  <c r="K3346" i="5"/>
  <c r="K3287" i="5"/>
  <c r="K3127" i="5"/>
  <c r="K3070" i="5"/>
  <c r="K3061" i="5"/>
  <c r="K3007" i="5"/>
  <c r="K2998" i="5"/>
  <c r="K2983" i="5"/>
  <c r="K2943" i="5"/>
  <c r="K2934" i="5"/>
  <c r="K2919" i="5"/>
  <c r="K2879" i="5"/>
  <c r="K2870" i="5"/>
  <c r="K2855" i="5"/>
  <c r="K2815" i="5"/>
  <c r="K2806" i="5"/>
  <c r="K2791" i="5"/>
  <c r="K2751" i="5"/>
  <c r="K2742" i="5"/>
  <c r="K2727" i="5"/>
  <c r="K2687" i="5"/>
  <c r="K2678" i="5"/>
  <c r="K2663" i="5"/>
  <c r="K2623" i="5"/>
  <c r="K2614" i="5"/>
  <c r="K2599" i="5"/>
  <c r="K2559" i="5"/>
  <c r="K2550" i="5"/>
  <c r="K2535" i="5"/>
  <c r="K2505" i="5"/>
  <c r="K2502" i="5"/>
  <c r="K2493" i="5"/>
  <c r="K2467" i="5"/>
  <c r="K2458" i="5"/>
  <c r="K2451" i="5"/>
  <c r="K2431" i="5"/>
  <c r="K2424" i="5"/>
  <c r="K2419" i="5"/>
  <c r="K2399" i="5"/>
  <c r="K2392" i="5"/>
  <c r="K2387" i="5"/>
  <c r="K2367" i="5"/>
  <c r="K2360" i="5"/>
  <c r="K2355" i="5"/>
  <c r="K2335" i="5"/>
  <c r="K2328" i="5"/>
  <c r="K2323" i="5"/>
  <c r="K2303" i="5"/>
  <c r="K2296" i="5"/>
  <c r="K2291" i="5"/>
  <c r="K2271" i="5"/>
  <c r="K2264" i="5"/>
  <c r="K2259" i="5"/>
  <c r="K2239" i="5"/>
  <c r="K2232" i="5"/>
  <c r="K2227" i="5"/>
  <c r="K2207" i="5"/>
  <c r="K2200" i="5"/>
  <c r="K2195" i="5"/>
  <c r="K2175" i="5"/>
  <c r="K2168" i="5"/>
  <c r="K2163" i="5"/>
  <c r="K2143" i="5"/>
  <c r="K2136" i="5"/>
  <c r="K2131" i="5"/>
  <c r="K2112" i="5"/>
  <c r="K2107" i="5"/>
  <c r="K2104" i="5"/>
  <c r="K2090" i="5"/>
  <c r="K2087" i="5"/>
  <c r="K2084" i="5"/>
  <c r="K2070" i="5"/>
  <c r="K2067" i="5"/>
  <c r="K2062" i="5"/>
  <c r="K2048" i="5"/>
  <c r="K2043" i="5"/>
  <c r="K2040" i="5"/>
  <c r="K2026" i="5"/>
  <c r="K2023" i="5"/>
  <c r="K2020" i="5"/>
  <c r="K2006" i="5"/>
  <c r="K2003" i="5"/>
  <c r="K1998" i="5"/>
  <c r="K1984" i="5"/>
  <c r="K1979" i="5"/>
  <c r="K1976" i="5"/>
  <c r="K1962" i="5"/>
  <c r="K1959" i="5"/>
  <c r="K1956" i="5"/>
  <c r="K1942" i="5"/>
  <c r="K1939" i="5"/>
  <c r="K1934" i="5"/>
  <c r="K1920" i="5"/>
  <c r="K1915" i="5"/>
  <c r="K1912" i="5"/>
  <c r="K1898" i="5"/>
  <c r="K1895" i="5"/>
  <c r="K1892" i="5"/>
  <c r="K1878" i="5"/>
  <c r="K1875" i="5"/>
  <c r="K1870" i="5"/>
  <c r="K1856" i="5"/>
  <c r="K1851" i="5"/>
  <c r="K1848" i="5"/>
  <c r="K1834" i="5"/>
  <c r="K1831" i="5"/>
  <c r="K1828" i="5"/>
  <c r="K1814" i="5"/>
  <c r="K1811" i="5"/>
  <c r="K1806" i="5"/>
  <c r="K1792" i="5"/>
  <c r="K1787" i="5"/>
  <c r="K1784" i="5"/>
  <c r="K1770" i="5"/>
  <c r="K1767" i="5"/>
  <c r="K1764" i="5"/>
  <c r="K1750" i="5"/>
  <c r="K1747" i="5"/>
  <c r="K1742" i="5"/>
  <c r="K1728" i="5"/>
  <c r="K1723" i="5"/>
  <c r="K1720" i="5"/>
  <c r="K1706" i="5"/>
  <c r="K1703" i="5"/>
  <c r="K1700" i="5"/>
  <c r="K1686" i="5"/>
  <c r="K1683" i="5"/>
  <c r="K1678" i="5"/>
  <c r="K1664" i="5"/>
  <c r="K1659" i="5"/>
  <c r="K1656" i="5"/>
  <c r="K1642" i="5"/>
  <c r="K1639" i="5"/>
  <c r="K1636" i="5"/>
  <c r="K1622" i="5"/>
  <c r="K1619" i="5"/>
  <c r="K1614" i="5"/>
  <c r="K1600" i="5"/>
  <c r="K1595" i="5"/>
  <c r="K1592" i="5"/>
  <c r="K1578" i="5"/>
  <c r="K1575" i="5"/>
  <c r="K1572" i="5"/>
  <c r="K1558" i="5"/>
  <c r="K1555" i="5"/>
  <c r="K1550" i="5"/>
  <c r="K1536" i="5"/>
  <c r="K1531" i="5"/>
  <c r="K1528" i="5"/>
  <c r="K1514" i="5"/>
  <c r="K1511" i="5"/>
  <c r="K1508" i="5"/>
  <c r="K1494" i="5"/>
  <c r="K1491" i="5"/>
  <c r="K1488" i="5"/>
  <c r="K1485" i="5"/>
  <c r="K1475" i="5"/>
  <c r="K1472" i="5"/>
  <c r="K1469" i="5"/>
  <c r="K1459" i="5"/>
  <c r="K1456" i="5"/>
  <c r="K1453" i="5"/>
  <c r="K1443" i="5"/>
  <c r="K1440" i="5"/>
  <c r="K1437" i="5"/>
  <c r="K1427" i="5"/>
  <c r="K1424" i="5"/>
  <c r="K1421" i="5"/>
  <c r="K1411" i="5"/>
  <c r="K1408" i="5"/>
  <c r="K1405" i="5"/>
  <c r="K1395" i="5"/>
  <c r="K1392" i="5"/>
  <c r="K1389" i="5"/>
  <c r="K1379" i="5"/>
  <c r="K1376" i="5"/>
  <c r="K1373" i="5"/>
  <c r="K1363" i="5"/>
  <c r="K1360" i="5"/>
  <c r="K1357" i="5"/>
  <c r="K1347" i="5"/>
  <c r="K1344" i="5"/>
  <c r="K1341" i="5"/>
  <c r="K1331" i="5"/>
  <c r="K1328" i="5"/>
  <c r="K1325" i="5"/>
  <c r="K1315" i="5"/>
  <c r="K1312" i="5"/>
  <c r="K1309" i="5"/>
  <c r="K1299" i="5"/>
  <c r="K1296" i="5"/>
  <c r="K1293" i="5"/>
  <c r="K1283" i="5"/>
  <c r="K1280" i="5"/>
  <c r="K1277" i="5"/>
  <c r="K1267" i="5"/>
  <c r="K1264" i="5"/>
  <c r="K1261" i="5"/>
  <c r="K1251" i="5"/>
  <c r="K1248" i="5"/>
  <c r="K1245" i="5"/>
  <c r="K1235" i="5"/>
  <c r="K1232" i="5"/>
  <c r="K1229" i="5"/>
  <c r="K1219" i="5"/>
  <c r="K1216" i="5"/>
  <c r="K1213" i="5"/>
  <c r="K1203" i="5"/>
  <c r="K1200" i="5"/>
  <c r="K1197" i="5"/>
  <c r="K1187" i="5"/>
  <c r="K1184" i="5"/>
  <c r="K1181" i="5"/>
  <c r="K1171" i="5"/>
  <c r="K1168" i="5"/>
  <c r="K1165" i="5"/>
  <c r="K1155" i="5"/>
  <c r="K1152" i="5"/>
  <c r="K1149" i="5"/>
  <c r="K1139" i="5"/>
  <c r="K1136" i="5"/>
  <c r="K1133" i="5"/>
  <c r="K1123" i="5"/>
  <c r="K1120" i="5"/>
  <c r="K1117" i="5"/>
  <c r="K1107" i="5"/>
  <c r="K1104" i="5"/>
  <c r="K1101" i="5"/>
  <c r="K1091" i="5"/>
  <c r="K1088" i="5"/>
  <c r="K1085" i="5"/>
  <c r="K1075" i="5"/>
  <c r="K1072" i="5"/>
  <c r="K1069" i="5"/>
  <c r="K1059" i="5"/>
  <c r="K1056" i="5"/>
  <c r="K1053" i="5"/>
  <c r="K1043" i="5"/>
  <c r="K1040" i="5"/>
  <c r="K1037" i="5"/>
  <c r="K1027" i="5"/>
  <c r="K1024" i="5"/>
  <c r="K1021" i="5"/>
  <c r="K1011" i="5"/>
  <c r="K1008" i="5"/>
  <c r="K1005" i="5"/>
  <c r="K995" i="5"/>
  <c r="K992" i="5"/>
  <c r="K989" i="5"/>
  <c r="K979" i="5"/>
  <c r="K976" i="5"/>
  <c r="K973" i="5"/>
  <c r="K963" i="5"/>
  <c r="K959" i="5"/>
  <c r="K955" i="5"/>
  <c r="K951" i="5"/>
  <c r="K947" i="5"/>
  <c r="K943" i="5"/>
  <c r="K939" i="5"/>
  <c r="K935" i="5"/>
  <c r="K931" i="5"/>
  <c r="K927" i="5"/>
  <c r="K923" i="5"/>
  <c r="K919" i="5"/>
  <c r="K915" i="5"/>
  <c r="K911" i="5"/>
  <c r="K907" i="5"/>
  <c r="K903" i="5"/>
  <c r="K899" i="5"/>
  <c r="K895" i="5"/>
  <c r="K891" i="5"/>
  <c r="K887" i="5"/>
  <c r="K883" i="5"/>
  <c r="K879" i="5"/>
  <c r="K875" i="5"/>
  <c r="K871" i="5"/>
  <c r="K867" i="5"/>
  <c r="K863" i="5"/>
  <c r="K859" i="5"/>
  <c r="K855" i="5"/>
  <c r="K851" i="5"/>
  <c r="K847" i="5"/>
  <c r="K843" i="5"/>
  <c r="K839" i="5"/>
  <c r="K835" i="5"/>
  <c r="K831" i="5"/>
  <c r="K827" i="5"/>
  <c r="K823" i="5"/>
  <c r="K819" i="5"/>
  <c r="K815" i="5"/>
  <c r="K811" i="5"/>
  <c r="K807" i="5"/>
  <c r="K803" i="5"/>
  <c r="K799" i="5"/>
  <c r="K795" i="5"/>
  <c r="K791" i="5"/>
  <c r="K787" i="5"/>
  <c r="K783" i="5"/>
  <c r="K779" i="5"/>
  <c r="K775" i="5"/>
  <c r="K771" i="5"/>
  <c r="K767" i="5"/>
  <c r="K763" i="5"/>
  <c r="K759" i="5"/>
  <c r="K755" i="5"/>
  <c r="K751" i="5"/>
  <c r="K747" i="5"/>
  <c r="K743" i="5"/>
  <c r="K739" i="5"/>
  <c r="K735" i="5"/>
  <c r="K731" i="5"/>
  <c r="K727" i="5"/>
  <c r="K723" i="5"/>
  <c r="K719" i="5"/>
  <c r="K715" i="5"/>
  <c r="K711" i="5"/>
  <c r="K707" i="5"/>
  <c r="K703" i="5"/>
  <c r="K699" i="5"/>
  <c r="K695" i="5"/>
  <c r="K691" i="5"/>
  <c r="K687" i="5"/>
  <c r="K683" i="5"/>
  <c r="K679" i="5"/>
  <c r="K675" i="5"/>
  <c r="K671" i="5"/>
  <c r="K667" i="5"/>
  <c r="K663" i="5"/>
  <c r="K659" i="5"/>
  <c r="K655" i="5"/>
  <c r="K651" i="5"/>
  <c r="K647" i="5"/>
  <c r="K643" i="5"/>
  <c r="K639" i="5"/>
  <c r="K635" i="5"/>
  <c r="K631" i="5"/>
  <c r="K627" i="5"/>
  <c r="K623" i="5"/>
  <c r="K619" i="5"/>
  <c r="K615" i="5"/>
  <c r="K3801" i="5"/>
  <c r="K3680" i="5"/>
  <c r="K3447" i="5"/>
  <c r="K3410" i="5"/>
  <c r="K3351" i="5"/>
  <c r="K3191" i="5"/>
  <c r="K3154" i="5"/>
  <c r="K3105" i="5"/>
  <c r="K3023" i="5"/>
  <c r="K3014" i="5"/>
  <c r="K2999" i="5"/>
  <c r="K2959" i="5"/>
  <c r="K2950" i="5"/>
  <c r="K2935" i="5"/>
  <c r="K2895" i="5"/>
  <c r="K2886" i="5"/>
  <c r="K2871" i="5"/>
  <c r="K2831" i="5"/>
  <c r="K2822" i="5"/>
  <c r="K2807" i="5"/>
  <c r="K2767" i="5"/>
  <c r="K2758" i="5"/>
  <c r="K2743" i="5"/>
  <c r="K2703" i="5"/>
  <c r="K2694" i="5"/>
  <c r="K2679" i="5"/>
  <c r="K2639" i="5"/>
  <c r="K2630" i="5"/>
  <c r="K2615" i="5"/>
  <c r="K2575" i="5"/>
  <c r="K2566" i="5"/>
  <c r="K2551" i="5"/>
  <c r="K2519" i="5"/>
  <c r="K2506" i="5"/>
  <c r="K2503" i="5"/>
  <c r="K2473" i="5"/>
  <c r="K2470" i="5"/>
  <c r="K2461" i="5"/>
  <c r="K2439" i="5"/>
  <c r="K2432" i="5"/>
  <c r="K2427" i="5"/>
  <c r="K2407" i="5"/>
  <c r="K2400" i="5"/>
  <c r="K2395" i="5"/>
  <c r="K2375" i="5"/>
  <c r="K2368" i="5"/>
  <c r="K2363" i="5"/>
  <c r="K2343" i="5"/>
  <c r="K2336" i="5"/>
  <c r="K2331" i="5"/>
  <c r="K2311" i="5"/>
  <c r="K2304" i="5"/>
  <c r="K2299" i="5"/>
  <c r="K2279" i="5"/>
  <c r="K2272" i="5"/>
  <c r="K2267" i="5"/>
  <c r="K2247" i="5"/>
  <c r="K2240" i="5"/>
  <c r="K2235" i="5"/>
  <c r="K2215" i="5"/>
  <c r="K2208" i="5"/>
  <c r="K2203" i="5"/>
  <c r="K2183" i="5"/>
  <c r="K2176" i="5"/>
  <c r="K2171" i="5"/>
  <c r="K3415" i="5"/>
  <c r="K3282" i="5"/>
  <c r="K3223" i="5"/>
  <c r="K3015" i="5"/>
  <c r="K2982" i="5"/>
  <c r="K2967" i="5"/>
  <c r="K2887" i="5"/>
  <c r="K2854" i="5"/>
  <c r="K2839" i="5"/>
  <c r="K2759" i="5"/>
  <c r="K2726" i="5"/>
  <c r="K2711" i="5"/>
  <c r="K2631" i="5"/>
  <c r="K2598" i="5"/>
  <c r="K2583" i="5"/>
  <c r="K2515" i="5"/>
  <c r="K2490" i="5"/>
  <c r="K2483" i="5"/>
  <c r="K2435" i="5"/>
  <c r="K2416" i="5"/>
  <c r="K2411" i="5"/>
  <c r="K2371" i="5"/>
  <c r="K2352" i="5"/>
  <c r="K2347" i="5"/>
  <c r="K2307" i="5"/>
  <c r="K2288" i="5"/>
  <c r="K2283" i="5"/>
  <c r="K2243" i="5"/>
  <c r="K2224" i="5"/>
  <c r="K2219" i="5"/>
  <c r="K2179" i="5"/>
  <c r="K2160" i="5"/>
  <c r="K2155" i="5"/>
  <c r="K2127" i="5"/>
  <c r="K2122" i="5"/>
  <c r="K2119" i="5"/>
  <c r="K2116" i="5"/>
  <c r="K2096" i="5"/>
  <c r="K2091" i="5"/>
  <c r="K2086" i="5"/>
  <c r="K2068" i="5"/>
  <c r="K2059" i="5"/>
  <c r="K2056" i="5"/>
  <c r="K2038" i="5"/>
  <c r="K2035" i="5"/>
  <c r="K2030" i="5"/>
  <c r="K2010" i="5"/>
  <c r="K2007" i="5"/>
  <c r="K2000" i="5"/>
  <c r="K1982" i="5"/>
  <c r="K1975" i="5"/>
  <c r="K1972" i="5"/>
  <c r="K1952" i="5"/>
  <c r="K1947" i="5"/>
  <c r="K1944" i="5"/>
  <c r="K1926" i="5"/>
  <c r="K1923" i="5"/>
  <c r="K1914" i="5"/>
  <c r="K1896" i="5"/>
  <c r="K1891" i="5"/>
  <c r="K1886" i="5"/>
  <c r="K1866" i="5"/>
  <c r="K1863" i="5"/>
  <c r="K1860" i="5"/>
  <c r="K1840" i="5"/>
  <c r="K1835" i="5"/>
  <c r="K1830" i="5"/>
  <c r="K1812" i="5"/>
  <c r="K1803" i="5"/>
  <c r="K1800" i="5"/>
  <c r="K1782" i="5"/>
  <c r="K1779" i="5"/>
  <c r="K1774" i="5"/>
  <c r="K1754" i="5"/>
  <c r="K1751" i="5"/>
  <c r="K1744" i="5"/>
  <c r="K1726" i="5"/>
  <c r="K1719" i="5"/>
  <c r="K1716" i="5"/>
  <c r="K1696" i="5"/>
  <c r="K1691" i="5"/>
  <c r="K1688" i="5"/>
  <c r="K1670" i="5"/>
  <c r="K1667" i="5"/>
  <c r="K1658" i="5"/>
  <c r="K1640" i="5"/>
  <c r="K1635" i="5"/>
  <c r="K1630" i="5"/>
  <c r="K1610" i="5"/>
  <c r="K1607" i="5"/>
  <c r="K1604" i="5"/>
  <c r="K1584" i="5"/>
  <c r="K1579" i="5"/>
  <c r="K1574" i="5"/>
  <c r="K1556" i="5"/>
  <c r="K1547" i="5"/>
  <c r="K1544" i="5"/>
  <c r="K1526" i="5"/>
  <c r="K1523" i="5"/>
  <c r="K1518" i="5"/>
  <c r="K1498" i="5"/>
  <c r="K1495" i="5"/>
  <c r="K1479" i="5"/>
  <c r="K1476" i="5"/>
  <c r="K1471" i="5"/>
  <c r="K1457" i="5"/>
  <c r="K1452" i="5"/>
  <c r="K1449" i="5"/>
  <c r="K1435" i="5"/>
  <c r="K1432" i="5"/>
  <c r="K1429" i="5"/>
  <c r="K1415" i="5"/>
  <c r="K1412" i="5"/>
  <c r="K1407" i="5"/>
  <c r="K1393" i="5"/>
  <c r="K1388" i="5"/>
  <c r="K1385" i="5"/>
  <c r="K1371" i="5"/>
  <c r="K1368" i="5"/>
  <c r="K1365" i="5"/>
  <c r="K1351" i="5"/>
  <c r="K1348" i="5"/>
  <c r="K1343" i="5"/>
  <c r="K1329" i="5"/>
  <c r="K1324" i="5"/>
  <c r="K1321" i="5"/>
  <c r="K1307" i="5"/>
  <c r="K1304" i="5"/>
  <c r="K1301" i="5"/>
  <c r="K1287" i="5"/>
  <c r="K1284" i="5"/>
  <c r="K1279" i="5"/>
  <c r="K1265" i="5"/>
  <c r="K1260" i="5"/>
  <c r="K1257" i="5"/>
  <c r="K1243" i="5"/>
  <c r="K1240" i="5"/>
  <c r="K1237" i="5"/>
  <c r="K1223" i="5"/>
  <c r="K1220" i="5"/>
  <c r="K1215" i="5"/>
  <c r="K1201" i="5"/>
  <c r="K1196" i="5"/>
  <c r="K1193" i="5"/>
  <c r="K1179" i="5"/>
  <c r="K1176" i="5"/>
  <c r="K1173" i="5"/>
  <c r="K1159" i="5"/>
  <c r="K1156" i="5"/>
  <c r="K1151" i="5"/>
  <c r="K1137" i="5"/>
  <c r="K1132" i="5"/>
  <c r="K1129" i="5"/>
  <c r="K1115" i="5"/>
  <c r="K1112" i="5"/>
  <c r="K1109" i="5"/>
  <c r="K1095" i="5"/>
  <c r="K1092" i="5"/>
  <c r="K1087" i="5"/>
  <c r="K1073" i="5"/>
  <c r="K1068" i="5"/>
  <c r="K1065" i="5"/>
  <c r="K1051" i="5"/>
  <c r="K1048" i="5"/>
  <c r="K1045" i="5"/>
  <c r="K1031" i="5"/>
  <c r="K1028" i="5"/>
  <c r="K1023" i="5"/>
  <c r="K1009" i="5"/>
  <c r="K1004" i="5"/>
  <c r="K1001" i="5"/>
  <c r="K987" i="5"/>
  <c r="K984" i="5"/>
  <c r="K981" i="5"/>
  <c r="K967" i="5"/>
  <c r="K964" i="5"/>
  <c r="K961" i="5"/>
  <c r="K958" i="5"/>
  <c r="K948" i="5"/>
  <c r="K945" i="5"/>
  <c r="K942" i="5"/>
  <c r="K932" i="5"/>
  <c r="K929" i="5"/>
  <c r="K926" i="5"/>
  <c r="K916" i="5"/>
  <c r="K913" i="5"/>
  <c r="K910" i="5"/>
  <c r="K900" i="5"/>
  <c r="K897" i="5"/>
  <c r="K894" i="5"/>
  <c r="K884" i="5"/>
  <c r="K881" i="5"/>
  <c r="K878" i="5"/>
  <c r="K868" i="5"/>
  <c r="K865" i="5"/>
  <c r="K862" i="5"/>
  <c r="K852" i="5"/>
  <c r="K849" i="5"/>
  <c r="K846" i="5"/>
  <c r="K836" i="5"/>
  <c r="K833" i="5"/>
  <c r="K830" i="5"/>
  <c r="K820" i="5"/>
  <c r="K817" i="5"/>
  <c r="K814" i="5"/>
  <c r="K804" i="5"/>
  <c r="K801" i="5"/>
  <c r="K798" i="5"/>
  <c r="K788" i="5"/>
  <c r="K785" i="5"/>
  <c r="K782" i="5"/>
  <c r="K772" i="5"/>
  <c r="K769" i="5"/>
  <c r="K766" i="5"/>
  <c r="K756" i="5"/>
  <c r="K753" i="5"/>
  <c r="K750" i="5"/>
  <c r="K740" i="5"/>
  <c r="K737" i="5"/>
  <c r="K734" i="5"/>
  <c r="K724" i="5"/>
  <c r="K721" i="5"/>
  <c r="K718" i="5"/>
  <c r="K708" i="5"/>
  <c r="K705" i="5"/>
  <c r="K702" i="5"/>
  <c r="K692" i="5"/>
  <c r="K689" i="5"/>
  <c r="K686" i="5"/>
  <c r="K676" i="5"/>
  <c r="K673" i="5"/>
  <c r="K670" i="5"/>
  <c r="K660" i="5"/>
  <c r="K657" i="5"/>
  <c r="K654" i="5"/>
  <c r="K644" i="5"/>
  <c r="K641" i="5"/>
  <c r="K638" i="5"/>
  <c r="K628" i="5"/>
  <c r="K625" i="5"/>
  <c r="K622" i="5"/>
  <c r="K611" i="5"/>
  <c r="K607" i="5"/>
  <c r="K603" i="5"/>
  <c r="K599" i="5"/>
  <c r="K595" i="5"/>
  <c r="K591" i="5"/>
  <c r="K587" i="5"/>
  <c r="K583" i="5"/>
  <c r="K579" i="5"/>
  <c r="K575" i="5"/>
  <c r="K571" i="5"/>
  <c r="K567" i="5"/>
  <c r="K563" i="5"/>
  <c r="K559" i="5"/>
  <c r="K555" i="5"/>
  <c r="K551" i="5"/>
  <c r="K547" i="5"/>
  <c r="K543" i="5"/>
  <c r="K539" i="5"/>
  <c r="K535" i="5"/>
  <c r="K531" i="5"/>
  <c r="K527" i="5"/>
  <c r="K523" i="5"/>
  <c r="K519" i="5"/>
  <c r="K515" i="5"/>
  <c r="K511" i="5"/>
  <c r="K507" i="5"/>
  <c r="K503" i="5"/>
  <c r="K3616" i="5"/>
  <c r="K3255" i="5"/>
  <c r="K3218" i="5"/>
  <c r="K3067" i="5"/>
  <c r="K2975" i="5"/>
  <c r="K2966" i="5"/>
  <c r="K2927" i="5"/>
  <c r="K2847" i="5"/>
  <c r="K2838" i="5"/>
  <c r="K2799" i="5"/>
  <c r="K2719" i="5"/>
  <c r="K2710" i="5"/>
  <c r="K2671" i="5"/>
  <c r="K2591" i="5"/>
  <c r="K2582" i="5"/>
  <c r="K2543" i="5"/>
  <c r="K2487" i="5"/>
  <c r="K2474" i="5"/>
  <c r="K2455" i="5"/>
  <c r="K2415" i="5"/>
  <c r="K2408" i="5"/>
  <c r="K2391" i="5"/>
  <c r="K2351" i="5"/>
  <c r="K2344" i="5"/>
  <c r="K2327" i="5"/>
  <c r="K2287" i="5"/>
  <c r="K2280" i="5"/>
  <c r="K2263" i="5"/>
  <c r="K2223" i="5"/>
  <c r="K2216" i="5"/>
  <c r="K2199" i="5"/>
  <c r="K2159" i="5"/>
  <c r="K2152" i="5"/>
  <c r="K2147" i="5"/>
  <c r="K2118" i="5"/>
  <c r="K2115" i="5"/>
  <c r="K2106" i="5"/>
  <c r="K2088" i="5"/>
  <c r="K2083" i="5"/>
  <c r="K2078" i="5"/>
  <c r="K2058" i="5"/>
  <c r="K2055" i="5"/>
  <c r="K2052" i="5"/>
  <c r="K2032" i="5"/>
  <c r="K2027" i="5"/>
  <c r="K2022" i="5"/>
  <c r="K2004" i="5"/>
  <c r="K1995" i="5"/>
  <c r="K1992" i="5"/>
  <c r="K1974" i="5"/>
  <c r="K1971" i="5"/>
  <c r="K1966" i="5"/>
  <c r="K1946" i="5"/>
  <c r="K1943" i="5"/>
  <c r="K1936" i="5"/>
  <c r="K1918" i="5"/>
  <c r="K1911" i="5"/>
  <c r="K1908" i="5"/>
  <c r="K1888" i="5"/>
  <c r="K1883" i="5"/>
  <c r="K1880" i="5"/>
  <c r="K1862" i="5"/>
  <c r="K1859" i="5"/>
  <c r="K1850" i="5"/>
  <c r="K1832" i="5"/>
  <c r="K1827" i="5"/>
  <c r="K1822" i="5"/>
  <c r="K1802" i="5"/>
  <c r="K1799" i="5"/>
  <c r="K1796" i="5"/>
  <c r="K1776" i="5"/>
  <c r="K1771" i="5"/>
  <c r="K1766" i="5"/>
  <c r="K1748" i="5"/>
  <c r="K1739" i="5"/>
  <c r="K1736" i="5"/>
  <c r="K1718" i="5"/>
  <c r="K1715" i="5"/>
  <c r="K1710" i="5"/>
  <c r="K1690" i="5"/>
  <c r="K1687" i="5"/>
  <c r="K1680" i="5"/>
  <c r="K1662" i="5"/>
  <c r="K1655" i="5"/>
  <c r="K1652" i="5"/>
  <c r="K1632" i="5"/>
  <c r="K1627" i="5"/>
  <c r="K1624" i="5"/>
  <c r="K1606" i="5"/>
  <c r="K1603" i="5"/>
  <c r="K1594" i="5"/>
  <c r="K1576" i="5"/>
  <c r="K1571" i="5"/>
  <c r="K1566" i="5"/>
  <c r="K1546" i="5"/>
  <c r="K1543" i="5"/>
  <c r="K1540" i="5"/>
  <c r="K1520" i="5"/>
  <c r="K1515" i="5"/>
  <c r="K1510" i="5"/>
  <c r="K1492" i="5"/>
  <c r="K1487" i="5"/>
  <c r="K1473" i="5"/>
  <c r="K1468" i="5"/>
  <c r="K1465" i="5"/>
  <c r="K1451" i="5"/>
  <c r="K1448" i="5"/>
  <c r="K1445" i="5"/>
  <c r="K1431" i="5"/>
  <c r="K1428" i="5"/>
  <c r="K1423" i="5"/>
  <c r="K1409" i="5"/>
  <c r="K1404" i="5"/>
  <c r="K1401" i="5"/>
  <c r="K1387" i="5"/>
  <c r="K1384" i="5"/>
  <c r="K1381" i="5"/>
  <c r="K1367" i="5"/>
  <c r="K1364" i="5"/>
  <c r="K1359" i="5"/>
  <c r="K1345" i="5"/>
  <c r="K1340" i="5"/>
  <c r="K1337" i="5"/>
  <c r="K1323" i="5"/>
  <c r="K1320" i="5"/>
  <c r="K1317" i="5"/>
  <c r="K1303" i="5"/>
  <c r="K1300" i="5"/>
  <c r="K1295" i="5"/>
  <c r="K1281" i="5"/>
  <c r="K1276" i="5"/>
  <c r="K1273" i="5"/>
  <c r="K1259" i="5"/>
  <c r="K1256" i="5"/>
  <c r="K1253" i="5"/>
  <c r="K1239" i="5"/>
  <c r="K1236" i="5"/>
  <c r="K1231" i="5"/>
  <c r="K1217" i="5"/>
  <c r="K1212" i="5"/>
  <c r="K1209" i="5"/>
  <c r="K1195" i="5"/>
  <c r="K1192" i="5"/>
  <c r="K1189" i="5"/>
  <c r="K1175" i="5"/>
  <c r="K1172" i="5"/>
  <c r="K1167" i="5"/>
  <c r="K1153" i="5"/>
  <c r="K1148" i="5"/>
  <c r="K1145" i="5"/>
  <c r="K1131" i="5"/>
  <c r="K1128" i="5"/>
  <c r="K1125" i="5"/>
  <c r="K1111" i="5"/>
  <c r="K1108" i="5"/>
  <c r="K1103" i="5"/>
  <c r="K1089" i="5"/>
  <c r="K1084" i="5"/>
  <c r="K1081" i="5"/>
  <c r="K1067" i="5"/>
  <c r="K1064" i="5"/>
  <c r="K1061" i="5"/>
  <c r="K1047" i="5"/>
  <c r="K1044" i="5"/>
  <c r="K1039" i="5"/>
  <c r="K1025" i="5"/>
  <c r="K1020" i="5"/>
  <c r="K1017" i="5"/>
  <c r="K1003" i="5"/>
  <c r="K1000" i="5"/>
  <c r="K997" i="5"/>
  <c r="K983" i="5"/>
  <c r="K980" i="5"/>
  <c r="K975" i="5"/>
  <c r="K960" i="5"/>
  <c r="K957" i="5"/>
  <c r="K954" i="5"/>
  <c r="K944" i="5"/>
  <c r="K941" i="5"/>
  <c r="K938" i="5"/>
  <c r="K928" i="5"/>
  <c r="K925" i="5"/>
  <c r="K922" i="5"/>
  <c r="K912" i="5"/>
  <c r="K909" i="5"/>
  <c r="K906" i="5"/>
  <c r="K896" i="5"/>
  <c r="K893" i="5"/>
  <c r="K890" i="5"/>
  <c r="K880" i="5"/>
  <c r="K877" i="5"/>
  <c r="K874" i="5"/>
  <c r="K864" i="5"/>
  <c r="K861" i="5"/>
  <c r="K858" i="5"/>
  <c r="K848" i="5"/>
  <c r="K845" i="5"/>
  <c r="K842" i="5"/>
  <c r="K832" i="5"/>
  <c r="K829" i="5"/>
  <c r="K826" i="5"/>
  <c r="K816" i="5"/>
  <c r="K813" i="5"/>
  <c r="K810" i="5"/>
  <c r="K800" i="5"/>
  <c r="K797" i="5"/>
  <c r="K794" i="5"/>
  <c r="K784" i="5"/>
  <c r="K781" i="5"/>
  <c r="K778" i="5"/>
  <c r="K768" i="5"/>
  <c r="K765" i="5"/>
  <c r="K762" i="5"/>
  <c r="K752" i="5"/>
  <c r="K749" i="5"/>
  <c r="K746" i="5"/>
  <c r="K736" i="5"/>
  <c r="K733" i="5"/>
  <c r="K730" i="5"/>
  <c r="K720" i="5"/>
  <c r="K717" i="5"/>
  <c r="K714" i="5"/>
  <c r="K704" i="5"/>
  <c r="K701" i="5"/>
  <c r="K698" i="5"/>
  <c r="K688" i="5"/>
  <c r="K685" i="5"/>
  <c r="K682" i="5"/>
  <c r="K672" i="5"/>
  <c r="K669" i="5"/>
  <c r="K666" i="5"/>
  <c r="K656" i="5"/>
  <c r="K653" i="5"/>
  <c r="K650" i="5"/>
  <c r="K640" i="5"/>
  <c r="K637" i="5"/>
  <c r="K634" i="5"/>
  <c r="K624" i="5"/>
  <c r="K621" i="5"/>
  <c r="K618" i="5"/>
  <c r="K612" i="5"/>
  <c r="K608" i="5"/>
  <c r="K604" i="5"/>
  <c r="K600" i="5"/>
  <c r="K596" i="5"/>
  <c r="K592" i="5"/>
  <c r="K588" i="5"/>
  <c r="K584" i="5"/>
  <c r="K580" i="5"/>
  <c r="K576" i="5"/>
  <c r="K572" i="5"/>
  <c r="K568" i="5"/>
  <c r="K564" i="5"/>
  <c r="K560" i="5"/>
  <c r="K556" i="5"/>
  <c r="K552" i="5"/>
  <c r="K548" i="5"/>
  <c r="K544" i="5"/>
  <c r="K540" i="5"/>
  <c r="K536" i="5"/>
  <c r="K532" i="5"/>
  <c r="K528" i="5"/>
  <c r="K524" i="5"/>
  <c r="K520" i="5"/>
  <c r="K516" i="5"/>
  <c r="K512" i="5"/>
  <c r="K508" i="5"/>
  <c r="K504" i="5"/>
  <c r="K500" i="5"/>
  <c r="K3474" i="5"/>
  <c r="K3159" i="5"/>
  <c r="K2911" i="5"/>
  <c r="K2902" i="5"/>
  <c r="K2823" i="5"/>
  <c r="K2655" i="5"/>
  <c r="K2646" i="5"/>
  <c r="K2567" i="5"/>
  <c r="K2447" i="5"/>
  <c r="K2440" i="5"/>
  <c r="K2403" i="5"/>
  <c r="K2319" i="5"/>
  <c r="K2312" i="5"/>
  <c r="K2275" i="5"/>
  <c r="K2191" i="5"/>
  <c r="K2184" i="5"/>
  <c r="K2151" i="5"/>
  <c r="K2120" i="5"/>
  <c r="K2103" i="5"/>
  <c r="K2100" i="5"/>
  <c r="K2064" i="5"/>
  <c r="K2051" i="5"/>
  <c r="K2042" i="5"/>
  <c r="K2008" i="5"/>
  <c r="K1991" i="5"/>
  <c r="K1988" i="5"/>
  <c r="K1950" i="5"/>
  <c r="K1931" i="5"/>
  <c r="K1928" i="5"/>
  <c r="K1894" i="5"/>
  <c r="K1879" i="5"/>
  <c r="K1872" i="5"/>
  <c r="K1838" i="5"/>
  <c r="K1819" i="5"/>
  <c r="K1816" i="5"/>
  <c r="K1780" i="5"/>
  <c r="K1763" i="5"/>
  <c r="K1758" i="5"/>
  <c r="K1722" i="5"/>
  <c r="K1707" i="5"/>
  <c r="K1702" i="5"/>
  <c r="K1668" i="5"/>
  <c r="K1651" i="5"/>
  <c r="K1646" i="5"/>
  <c r="K1608" i="5"/>
  <c r="K1591" i="5"/>
  <c r="K1588" i="5"/>
  <c r="K1552" i="5"/>
  <c r="K1539" i="5"/>
  <c r="K1530" i="5"/>
  <c r="K1496" i="5"/>
  <c r="K1477" i="5"/>
  <c r="K1464" i="5"/>
  <c r="K1461" i="5"/>
  <c r="K1433" i="5"/>
  <c r="K1420" i="5"/>
  <c r="K1417" i="5"/>
  <c r="K1391" i="5"/>
  <c r="K1380" i="5"/>
  <c r="K1375" i="5"/>
  <c r="K1349" i="5"/>
  <c r="K1336" i="5"/>
  <c r="K1333" i="5"/>
  <c r="K1305" i="5"/>
  <c r="K1292" i="5"/>
  <c r="K1289" i="5"/>
  <c r="K1263" i="5"/>
  <c r="K1252" i="5"/>
  <c r="K1247" i="5"/>
  <c r="K1221" i="5"/>
  <c r="K1208" i="5"/>
  <c r="K1205" i="5"/>
  <c r="K1177" i="5"/>
  <c r="K1164" i="5"/>
  <c r="K1161" i="5"/>
  <c r="K1135" i="5"/>
  <c r="K1124" i="5"/>
  <c r="K1119" i="5"/>
  <c r="K1093" i="5"/>
  <c r="K1080" i="5"/>
  <c r="K1077" i="5"/>
  <c r="K1049" i="5"/>
  <c r="K1036" i="5"/>
  <c r="K1033" i="5"/>
  <c r="K1007" i="5"/>
  <c r="K996" i="5"/>
  <c r="K991" i="5"/>
  <c r="K965" i="5"/>
  <c r="K956" i="5"/>
  <c r="K936" i="5"/>
  <c r="K933" i="5"/>
  <c r="K924" i="5"/>
  <c r="K904" i="5"/>
  <c r="K901" i="5"/>
  <c r="K892" i="5"/>
  <c r="K872" i="5"/>
  <c r="K869" i="5"/>
  <c r="K860" i="5"/>
  <c r="K840" i="5"/>
  <c r="K837" i="5"/>
  <c r="K828" i="5"/>
  <c r="K808" i="5"/>
  <c r="K805" i="5"/>
  <c r="K796" i="5"/>
  <c r="K776" i="5"/>
  <c r="K773" i="5"/>
  <c r="K764" i="5"/>
  <c r="K744" i="5"/>
  <c r="K741" i="5"/>
  <c r="K732" i="5"/>
  <c r="K712" i="5"/>
  <c r="K709" i="5"/>
  <c r="K700" i="5"/>
  <c r="K680" i="5"/>
  <c r="K677" i="5"/>
  <c r="K668" i="5"/>
  <c r="K648" i="5"/>
  <c r="K645" i="5"/>
  <c r="K636" i="5"/>
  <c r="K616" i="5"/>
  <c r="K613" i="5"/>
  <c r="K605" i="5"/>
  <c r="K597" i="5"/>
  <c r="K589" i="5"/>
  <c r="K581" i="5"/>
  <c r="K573" i="5"/>
  <c r="K565" i="5"/>
  <c r="K557" i="5"/>
  <c r="K549" i="5"/>
  <c r="K541" i="5"/>
  <c r="K533" i="5"/>
  <c r="K525" i="5"/>
  <c r="K517" i="5"/>
  <c r="K509" i="5"/>
  <c r="K501" i="5"/>
  <c r="K498" i="5"/>
  <c r="K496" i="5"/>
  <c r="K494" i="5"/>
  <c r="K492" i="5"/>
  <c r="K490" i="5"/>
  <c r="K488" i="5"/>
  <c r="K486" i="5"/>
  <c r="K484" i="5"/>
  <c r="K482" i="5"/>
  <c r="K480" i="5"/>
  <c r="K478" i="5"/>
  <c r="K476" i="5"/>
  <c r="K475" i="5"/>
  <c r="K471" i="5"/>
  <c r="K467" i="5"/>
  <c r="K463" i="5"/>
  <c r="K459" i="5"/>
  <c r="K455" i="5"/>
  <c r="K451" i="5"/>
  <c r="K447" i="5"/>
  <c r="K443" i="5"/>
  <c r="K439" i="5"/>
  <c r="K3319" i="5"/>
  <c r="K3058" i="5"/>
  <c r="K3035" i="5"/>
  <c r="K2863" i="5"/>
  <c r="K2790" i="5"/>
  <c r="K2775" i="5"/>
  <c r="K2607" i="5"/>
  <c r="K2534" i="5"/>
  <c r="K2525" i="5"/>
  <c r="K2423" i="5"/>
  <c r="K2384" i="5"/>
  <c r="K2379" i="5"/>
  <c r="K2295" i="5"/>
  <c r="K2256" i="5"/>
  <c r="K2251" i="5"/>
  <c r="K2167" i="5"/>
  <c r="K2144" i="5"/>
  <c r="K2135" i="5"/>
  <c r="K2102" i="5"/>
  <c r="K2099" i="5"/>
  <c r="K2080" i="5"/>
  <c r="K2046" i="5"/>
  <c r="K2039" i="5"/>
  <c r="K2024" i="5"/>
  <c r="K1990" i="5"/>
  <c r="K1987" i="5"/>
  <c r="K1968" i="5"/>
  <c r="K1930" i="5"/>
  <c r="K1927" i="5"/>
  <c r="K1910" i="5"/>
  <c r="K1876" i="5"/>
  <c r="K1867" i="5"/>
  <c r="K1854" i="5"/>
  <c r="K1818" i="5"/>
  <c r="K1815" i="5"/>
  <c r="K1798" i="5"/>
  <c r="K1760" i="5"/>
  <c r="K1755" i="5"/>
  <c r="K1738" i="5"/>
  <c r="K1704" i="5"/>
  <c r="K1699" i="5"/>
  <c r="K1684" i="5"/>
  <c r="K1648" i="5"/>
  <c r="K1643" i="5"/>
  <c r="K1626" i="5"/>
  <c r="K1590" i="5"/>
  <c r="K1587" i="5"/>
  <c r="K1568" i="5"/>
  <c r="K1534" i="5"/>
  <c r="K1527" i="5"/>
  <c r="K1512" i="5"/>
  <c r="K1489" i="5"/>
  <c r="K1463" i="5"/>
  <c r="K1460" i="5"/>
  <c r="K1447" i="5"/>
  <c r="K1419" i="5"/>
  <c r="K1416" i="5"/>
  <c r="K1403" i="5"/>
  <c r="K1377" i="5"/>
  <c r="K1372" i="5"/>
  <c r="K1361" i="5"/>
  <c r="K1335" i="5"/>
  <c r="K1332" i="5"/>
  <c r="K1319" i="5"/>
  <c r="K1291" i="5"/>
  <c r="K1288" i="5"/>
  <c r="K1275" i="5"/>
  <c r="K1249" i="5"/>
  <c r="K1244" i="5"/>
  <c r="K1233" i="5"/>
  <c r="K1207" i="5"/>
  <c r="K1204" i="5"/>
  <c r="K1191" i="5"/>
  <c r="K1163" i="5"/>
  <c r="K1160" i="5"/>
  <c r="K1147" i="5"/>
  <c r="K1121" i="5"/>
  <c r="K1116" i="5"/>
  <c r="K1105" i="5"/>
  <c r="K1079" i="5"/>
  <c r="K1076" i="5"/>
  <c r="K1063" i="5"/>
  <c r="K1035" i="5"/>
  <c r="K1032" i="5"/>
  <c r="K1019" i="5"/>
  <c r="K993" i="5"/>
  <c r="K988" i="5"/>
  <c r="K977" i="5"/>
  <c r="K962" i="5"/>
  <c r="K953" i="5"/>
  <c r="K950" i="5"/>
  <c r="K930" i="5"/>
  <c r="K921" i="5"/>
  <c r="K918" i="5"/>
  <c r="K898" i="5"/>
  <c r="K889" i="5"/>
  <c r="K886" i="5"/>
  <c r="K866" i="5"/>
  <c r="K857" i="5"/>
  <c r="K854" i="5"/>
  <c r="K834" i="5"/>
  <c r="K825" i="5"/>
  <c r="K822" i="5"/>
  <c r="K802" i="5"/>
  <c r="K793" i="5"/>
  <c r="K790" i="5"/>
  <c r="K770" i="5"/>
  <c r="K761" i="5"/>
  <c r="K758" i="5"/>
  <c r="K738" i="5"/>
  <c r="K729" i="5"/>
  <c r="K726" i="5"/>
  <c r="K706" i="5"/>
  <c r="K697" i="5"/>
  <c r="K694" i="5"/>
  <c r="K674" i="5"/>
  <c r="K665" i="5"/>
  <c r="K662" i="5"/>
  <c r="K642" i="5"/>
  <c r="K633" i="5"/>
  <c r="K630" i="5"/>
  <c r="K606" i="5"/>
  <c r="K598" i="5"/>
  <c r="K590" i="5"/>
  <c r="K582" i="5"/>
  <c r="K574" i="5"/>
  <c r="K566" i="5"/>
  <c r="K558" i="5"/>
  <c r="K550" i="5"/>
  <c r="K542" i="5"/>
  <c r="K534" i="5"/>
  <c r="K526" i="5"/>
  <c r="K518" i="5"/>
  <c r="K510" i="5"/>
  <c r="K502" i="5"/>
  <c r="K472" i="5"/>
  <c r="K468" i="5"/>
  <c r="K464" i="5"/>
  <c r="K460" i="5"/>
  <c r="K456" i="5"/>
  <c r="K452" i="5"/>
  <c r="K448" i="5"/>
  <c r="K444" i="5"/>
  <c r="K440" i="5"/>
  <c r="K109" i="5"/>
  <c r="K113" i="5"/>
  <c r="K117" i="5"/>
  <c r="K437" i="5"/>
  <c r="K445" i="5"/>
  <c r="K453" i="5"/>
  <c r="K461" i="5"/>
  <c r="K469" i="5"/>
  <c r="K479" i="5"/>
  <c r="K483" i="5"/>
  <c r="K487" i="5"/>
  <c r="K491" i="5"/>
  <c r="K495" i="5"/>
  <c r="K499" i="5"/>
  <c r="K513" i="5"/>
  <c r="K529" i="5"/>
  <c r="K545" i="5"/>
  <c r="K561" i="5"/>
  <c r="K577" i="5"/>
  <c r="K593" i="5"/>
  <c r="K609" i="5"/>
  <c r="K614" i="5"/>
  <c r="K652" i="5"/>
  <c r="K661" i="5"/>
  <c r="K678" i="5"/>
  <c r="K716" i="5"/>
  <c r="K725" i="5"/>
  <c r="K742" i="5"/>
  <c r="K780" i="5"/>
  <c r="K789" i="5"/>
  <c r="K806" i="5"/>
  <c r="K844" i="5"/>
  <c r="K853" i="5"/>
  <c r="K870" i="5"/>
  <c r="K908" i="5"/>
  <c r="K917" i="5"/>
  <c r="K934" i="5"/>
  <c r="K985" i="5"/>
  <c r="K1012" i="5"/>
  <c r="K1015" i="5"/>
  <c r="K1071" i="5"/>
  <c r="K1096" i="5"/>
  <c r="K1099" i="5"/>
  <c r="K1157" i="5"/>
  <c r="K1180" i="5"/>
  <c r="K1185" i="5"/>
  <c r="K1241" i="5"/>
  <c r="K1268" i="5"/>
  <c r="K1271" i="5"/>
  <c r="K1327" i="5"/>
  <c r="K1352" i="5"/>
  <c r="K1355" i="5"/>
  <c r="K1413" i="5"/>
  <c r="K1436" i="5"/>
  <c r="K1441" i="5"/>
  <c r="K1499" i="5"/>
  <c r="K1504" i="5"/>
  <c r="K1582" i="5"/>
  <c r="K1611" i="5"/>
  <c r="K1620" i="5"/>
  <c r="K1694" i="5"/>
  <c r="K1731" i="5"/>
  <c r="K1734" i="5"/>
  <c r="K1808" i="5"/>
  <c r="K1843" i="5"/>
  <c r="K1846" i="5"/>
  <c r="K1924" i="5"/>
  <c r="K1955" i="5"/>
  <c r="K1960" i="5"/>
  <c r="K2036" i="5"/>
  <c r="K2071" i="5"/>
  <c r="K2074" i="5"/>
  <c r="K2139" i="5"/>
  <c r="K2192" i="5"/>
  <c r="K2231" i="5"/>
  <c r="K2383" i="5"/>
  <c r="K2448" i="5"/>
  <c r="K2499" i="5"/>
  <c r="K2783" i="5"/>
  <c r="K2918" i="5"/>
  <c r="K2991" i="5"/>
  <c r="D5" i="12" l="1"/>
  <c r="E9" i="12" s="1"/>
  <c r="F9" i="12" s="1"/>
  <c r="O126" i="5"/>
  <c r="J330" i="5"/>
  <c r="N330" i="5"/>
  <c r="O330" i="5"/>
  <c r="J174" i="5"/>
  <c r="O174" i="5"/>
  <c r="P174" i="5"/>
  <c r="N316" i="5"/>
  <c r="O316" i="5"/>
  <c r="M316" i="5"/>
  <c r="P316" i="5"/>
  <c r="M56" i="5"/>
  <c r="N56" i="5"/>
  <c r="O56" i="5" s="1"/>
  <c r="J56" i="5"/>
  <c r="M180" i="5"/>
  <c r="N180" i="5"/>
  <c r="M456" i="3"/>
  <c r="N456" i="3"/>
  <c r="J456" i="3"/>
  <c r="G106" i="3"/>
  <c r="E106" i="3"/>
  <c r="H106" i="3" s="1"/>
  <c r="C111" i="3" s="1"/>
  <c r="M516" i="3"/>
  <c r="J516" i="3"/>
  <c r="O516" i="3"/>
  <c r="I153" i="3"/>
  <c r="C153" i="3"/>
  <c r="G153" i="3"/>
  <c r="H153" i="3"/>
  <c r="E153" i="3"/>
  <c r="L95" i="4"/>
  <c r="K95" i="4"/>
  <c r="H95" i="4"/>
  <c r="M416" i="3"/>
  <c r="N416" i="3"/>
  <c r="O416" i="3"/>
  <c r="H230" i="3"/>
  <c r="E230" i="3"/>
  <c r="G230" i="3"/>
  <c r="C230" i="3"/>
  <c r="E102" i="3"/>
  <c r="H102" i="3" s="1"/>
  <c r="C107" i="3" s="1"/>
  <c r="N578" i="4"/>
  <c r="M578" i="4"/>
  <c r="H578" i="4"/>
  <c r="I518" i="5"/>
  <c r="E518" i="5"/>
  <c r="H518" i="5"/>
  <c r="G518" i="5"/>
  <c r="K74" i="4"/>
  <c r="M74" i="4" s="1"/>
  <c r="H74" i="4"/>
  <c r="K514" i="4"/>
  <c r="L514" i="4"/>
  <c r="M514" i="4"/>
  <c r="H514" i="4"/>
  <c r="N514" i="4"/>
  <c r="L79" i="4"/>
  <c r="K79" i="4"/>
  <c r="M79" i="4" s="1"/>
  <c r="H79" i="4"/>
  <c r="K515" i="4"/>
  <c r="L515" i="4"/>
  <c r="H515" i="4"/>
  <c r="N515" i="4"/>
  <c r="L58" i="4"/>
  <c r="H58" i="4"/>
  <c r="K418" i="4"/>
  <c r="L418" i="4"/>
  <c r="H418" i="4"/>
  <c r="N222" i="4"/>
  <c r="H222" i="4"/>
  <c r="K222" i="4"/>
  <c r="P332" i="5"/>
  <c r="C26" i="3"/>
  <c r="M288" i="5"/>
  <c r="N288" i="5"/>
  <c r="P288" i="5"/>
  <c r="J288" i="5"/>
  <c r="J282" i="5"/>
  <c r="N282" i="5"/>
  <c r="O282" i="5"/>
  <c r="J386" i="5"/>
  <c r="N386" i="5"/>
  <c r="O386" i="5"/>
  <c r="M22" i="5"/>
  <c r="O22" i="5" s="1"/>
  <c r="N22" i="5"/>
  <c r="M324" i="5"/>
  <c r="N324" i="5"/>
  <c r="P324" i="5"/>
  <c r="J324" i="5"/>
  <c r="M23" i="5"/>
  <c r="N23" i="5"/>
  <c r="J23" i="5"/>
  <c r="J198" i="5"/>
  <c r="O198" i="5"/>
  <c r="P198" i="5"/>
  <c r="M485" i="5"/>
  <c r="O485" i="5"/>
  <c r="J485" i="5"/>
  <c r="J61" i="5"/>
  <c r="J274" i="5"/>
  <c r="N274" i="5"/>
  <c r="O274" i="5"/>
  <c r="N19" i="5"/>
  <c r="M19" i="5"/>
  <c r="O19" i="5" s="1"/>
  <c r="J190" i="5"/>
  <c r="O190" i="5"/>
  <c r="P190" i="5"/>
  <c r="M473" i="5"/>
  <c r="J473" i="5"/>
  <c r="N473" i="5"/>
  <c r="M424" i="3"/>
  <c r="O424" i="3"/>
  <c r="J424" i="3"/>
  <c r="P424" i="3"/>
  <c r="G90" i="3"/>
  <c r="E90" i="3"/>
  <c r="H90" i="3" s="1"/>
  <c r="K610" i="4"/>
  <c r="N610" i="4"/>
  <c r="M610" i="4"/>
  <c r="H273" i="3"/>
  <c r="I273" i="3"/>
  <c r="G273" i="3"/>
  <c r="E273" i="3"/>
  <c r="E137" i="3"/>
  <c r="I137" i="3"/>
  <c r="C137" i="3"/>
  <c r="G137" i="3"/>
  <c r="N286" i="4"/>
  <c r="H286" i="4"/>
  <c r="L286" i="4"/>
  <c r="M286" i="4"/>
  <c r="M384" i="3"/>
  <c r="N384" i="3"/>
  <c r="O384" i="3"/>
  <c r="P384" i="3"/>
  <c r="H214" i="3"/>
  <c r="G214" i="3"/>
  <c r="I214" i="3"/>
  <c r="E214" i="3"/>
  <c r="C214" i="3"/>
  <c r="E86" i="3"/>
  <c r="H86" i="3"/>
  <c r="C91" i="3" s="1"/>
  <c r="G86" i="3"/>
  <c r="N285" i="4"/>
  <c r="K285" i="4"/>
  <c r="L285" i="4"/>
  <c r="H285" i="4"/>
  <c r="H326" i="4"/>
  <c r="K326" i="4"/>
  <c r="N326" i="4"/>
  <c r="M326" i="4"/>
  <c r="C438" i="5"/>
  <c r="E438" i="5"/>
  <c r="G438" i="5"/>
  <c r="C550" i="5"/>
  <c r="G550" i="5"/>
  <c r="H550" i="5"/>
  <c r="L106" i="4"/>
  <c r="K106" i="4"/>
  <c r="M106" i="4" s="1"/>
  <c r="H106" i="4"/>
  <c r="H642" i="4"/>
  <c r="K642" i="4"/>
  <c r="N642" i="4"/>
  <c r="M642" i="4"/>
  <c r="H111" i="4"/>
  <c r="K111" i="4"/>
  <c r="M111" i="4" s="1"/>
  <c r="L643" i="4"/>
  <c r="M643" i="4"/>
  <c r="N643" i="4"/>
  <c r="K643" i="4"/>
  <c r="H643" i="4"/>
  <c r="K82" i="4"/>
  <c r="H82" i="4"/>
  <c r="L82" i="4"/>
  <c r="M82" i="4" s="1"/>
  <c r="H546" i="4"/>
  <c r="K546" i="4"/>
  <c r="L546" i="4"/>
  <c r="N546" i="4"/>
  <c r="L259" i="4"/>
  <c r="K259" i="4"/>
  <c r="M259" i="4"/>
  <c r="H259" i="4"/>
  <c r="M282" i="5"/>
  <c r="M515" i="4"/>
  <c r="K286" i="4"/>
  <c r="H610" i="4"/>
  <c r="N418" i="4"/>
  <c r="M268" i="5"/>
  <c r="N268" i="5"/>
  <c r="J268" i="5"/>
  <c r="J266" i="5"/>
  <c r="N266" i="5"/>
  <c r="O266" i="5"/>
  <c r="M240" i="5"/>
  <c r="O240" i="5"/>
  <c r="P240" i="5"/>
  <c r="M44" i="5"/>
  <c r="O44" i="5"/>
  <c r="J44" i="5"/>
  <c r="O344" i="5"/>
  <c r="P344" i="5"/>
  <c r="N344" i="5"/>
  <c r="J344" i="5"/>
  <c r="M96" i="5"/>
  <c r="J96" i="5"/>
  <c r="N27" i="5"/>
  <c r="O27" i="5" s="1"/>
  <c r="M27" i="5"/>
  <c r="N91" i="5"/>
  <c r="M91" i="5"/>
  <c r="O91" i="5" s="1"/>
  <c r="J91" i="5"/>
  <c r="J206" i="5"/>
  <c r="O206" i="5"/>
  <c r="P206" i="5"/>
  <c r="J334" i="5"/>
  <c r="O334" i="5"/>
  <c r="P334" i="5"/>
  <c r="M465" i="5"/>
  <c r="O465" i="5"/>
  <c r="M34" i="5"/>
  <c r="O34" i="5" s="1"/>
  <c r="N34" i="5"/>
  <c r="M98" i="5"/>
  <c r="O98" i="5" s="1"/>
  <c r="N98" i="5"/>
  <c r="J220" i="5"/>
  <c r="M220" i="5"/>
  <c r="N220" i="5"/>
  <c r="P220" i="5"/>
  <c r="J348" i="5"/>
  <c r="M348" i="5"/>
  <c r="N348" i="5"/>
  <c r="O348" i="5"/>
  <c r="M72" i="5"/>
  <c r="N72" i="5"/>
  <c r="N168" i="5"/>
  <c r="O168" i="5"/>
  <c r="J168" i="5"/>
  <c r="M168" i="5"/>
  <c r="P168" i="5"/>
  <c r="N296" i="5"/>
  <c r="O296" i="5"/>
  <c r="J296" i="5"/>
  <c r="M296" i="5"/>
  <c r="P296" i="5"/>
  <c r="N424" i="5"/>
  <c r="O424" i="5"/>
  <c r="J424" i="5"/>
  <c r="P424" i="5"/>
  <c r="M30" i="5"/>
  <c r="O30" i="5" s="1"/>
  <c r="J30" i="5"/>
  <c r="M94" i="5"/>
  <c r="O94" i="5"/>
  <c r="J94" i="5"/>
  <c r="P212" i="5"/>
  <c r="J212" i="5"/>
  <c r="M212" i="5"/>
  <c r="O212" i="5"/>
  <c r="P340" i="5"/>
  <c r="J340" i="5"/>
  <c r="N340" i="5"/>
  <c r="O340" i="5"/>
  <c r="O489" i="5"/>
  <c r="J489" i="5"/>
  <c r="M489" i="5"/>
  <c r="N489" i="5"/>
  <c r="P489" i="5"/>
  <c r="M167" i="4"/>
  <c r="H167" i="4"/>
  <c r="N167" i="4"/>
  <c r="K167" i="4"/>
  <c r="M392" i="3"/>
  <c r="J392" i="3"/>
  <c r="C202" i="3"/>
  <c r="G202" i="3"/>
  <c r="I202" i="3"/>
  <c r="H202" i="3"/>
  <c r="K342" i="4"/>
  <c r="L342" i="4"/>
  <c r="N342" i="4"/>
  <c r="H342" i="4"/>
  <c r="M452" i="3"/>
  <c r="J452" i="3"/>
  <c r="O452" i="3"/>
  <c r="P452" i="3"/>
  <c r="N452" i="3"/>
  <c r="P252" i="3"/>
  <c r="J252" i="3"/>
  <c r="N252" i="3"/>
  <c r="M252" i="3"/>
  <c r="G121" i="3"/>
  <c r="E121" i="3"/>
  <c r="L191" i="4"/>
  <c r="N191" i="4"/>
  <c r="H191" i="4"/>
  <c r="K191" i="4"/>
  <c r="M608" i="3"/>
  <c r="J608" i="3"/>
  <c r="P608" i="3"/>
  <c r="O608" i="3"/>
  <c r="P356" i="3"/>
  <c r="J356" i="3"/>
  <c r="N356" i="3"/>
  <c r="O356" i="3"/>
  <c r="I198" i="3"/>
  <c r="H198" i="3"/>
  <c r="C198" i="3"/>
  <c r="E198" i="3"/>
  <c r="G70" i="3"/>
  <c r="H70" i="3" s="1"/>
  <c r="C75" i="3" s="1"/>
  <c r="H67" i="4"/>
  <c r="L67" i="4"/>
  <c r="N226" i="4"/>
  <c r="L226" i="4"/>
  <c r="M226" i="4"/>
  <c r="K226" i="4"/>
  <c r="E527" i="5"/>
  <c r="G527" i="5"/>
  <c r="C582" i="5"/>
  <c r="G582" i="5"/>
  <c r="E582" i="5"/>
  <c r="I582" i="5"/>
  <c r="K138" i="4"/>
  <c r="H138" i="4"/>
  <c r="L138" i="4"/>
  <c r="M138" i="4" s="1"/>
  <c r="L143" i="4"/>
  <c r="K143" i="4"/>
  <c r="K114" i="4"/>
  <c r="H114" i="4"/>
  <c r="M114" i="4"/>
  <c r="L114" i="4"/>
  <c r="L319" i="4"/>
  <c r="H319" i="4"/>
  <c r="N319" i="4"/>
  <c r="M319" i="4"/>
  <c r="O546" i="5"/>
  <c r="P386" i="5"/>
  <c r="P330" i="5"/>
  <c r="N254" i="5"/>
  <c r="N190" i="5"/>
  <c r="N485" i="5"/>
  <c r="J58" i="5"/>
  <c r="J240" i="5"/>
  <c r="J79" i="5"/>
  <c r="M55" i="5"/>
  <c r="I438" i="5"/>
  <c r="M344" i="5"/>
  <c r="M65" i="5"/>
  <c r="O65" i="5" s="1"/>
  <c r="J316" i="5"/>
  <c r="P516" i="3"/>
  <c r="N259" i="4"/>
  <c r="L610" i="4"/>
  <c r="H226" i="4"/>
  <c r="L74" i="4"/>
  <c r="E202" i="3"/>
  <c r="M356" i="3"/>
  <c r="N188" i="5"/>
  <c r="O188" i="5"/>
  <c r="M188" i="5"/>
  <c r="J188" i="5"/>
  <c r="P392" i="5"/>
  <c r="J392" i="5"/>
  <c r="M392" i="5"/>
  <c r="M78" i="5"/>
  <c r="O78" i="5" s="1"/>
  <c r="N78" i="5"/>
  <c r="J78" i="5"/>
  <c r="M436" i="5"/>
  <c r="N436" i="5"/>
  <c r="O436" i="5"/>
  <c r="J436" i="5"/>
  <c r="E293" i="3"/>
  <c r="H293" i="3"/>
  <c r="M418" i="4"/>
  <c r="J310" i="5"/>
  <c r="O310" i="5"/>
  <c r="P310" i="5"/>
  <c r="J130" i="5"/>
  <c r="M130" i="5"/>
  <c r="O130" i="5" s="1"/>
  <c r="M86" i="5"/>
  <c r="O86" i="5" s="1"/>
  <c r="N86" i="5"/>
  <c r="M196" i="5"/>
  <c r="N196" i="5"/>
  <c r="P196" i="5"/>
  <c r="J196" i="5"/>
  <c r="O196" i="5"/>
  <c r="M442" i="5"/>
  <c r="N442" i="5"/>
  <c r="N87" i="5"/>
  <c r="J87" i="5"/>
  <c r="M87" i="5"/>
  <c r="O87" i="5"/>
  <c r="J326" i="5"/>
  <c r="O326" i="5"/>
  <c r="P326" i="5"/>
  <c r="J146" i="5"/>
  <c r="N146" i="5"/>
  <c r="O146" i="5"/>
  <c r="J402" i="5"/>
  <c r="N402" i="5"/>
  <c r="O402" i="5"/>
  <c r="N83" i="5"/>
  <c r="O83" i="5"/>
  <c r="J83" i="5"/>
  <c r="J318" i="5"/>
  <c r="O318" i="5"/>
  <c r="P318" i="5"/>
  <c r="L249" i="4"/>
  <c r="K249" i="4"/>
  <c r="H249" i="4"/>
  <c r="M249" i="4"/>
  <c r="C218" i="3"/>
  <c r="E218" i="3"/>
  <c r="I218" i="3"/>
  <c r="G218" i="3"/>
  <c r="K199" i="4"/>
  <c r="M199" i="4"/>
  <c r="L199" i="4"/>
  <c r="N199" i="4"/>
  <c r="M484" i="3"/>
  <c r="J484" i="3"/>
  <c r="N484" i="3"/>
  <c r="H47" i="4"/>
  <c r="L47" i="4"/>
  <c r="K47" i="4"/>
  <c r="P485" i="5"/>
  <c r="M386" i="5"/>
  <c r="M330" i="5"/>
  <c r="M318" i="5"/>
  <c r="M190" i="5"/>
  <c r="O58" i="5"/>
  <c r="N240" i="5"/>
  <c r="M61" i="5"/>
  <c r="H582" i="5"/>
  <c r="M340" i="5"/>
  <c r="N79" i="5"/>
  <c r="O79" i="5" s="1"/>
  <c r="H438" i="5"/>
  <c r="J65" i="5"/>
  <c r="N516" i="3"/>
  <c r="M546" i="4"/>
  <c r="L326" i="4"/>
  <c r="N424" i="3"/>
  <c r="N392" i="3"/>
  <c r="N256" i="3"/>
  <c r="G293" i="3"/>
  <c r="G198" i="3"/>
  <c r="G102" i="3"/>
  <c r="H73" i="3"/>
  <c r="C78" i="3" s="1"/>
  <c r="M90" i="5"/>
  <c r="O90" i="5" s="1"/>
  <c r="N90" i="5"/>
  <c r="J90" i="5"/>
  <c r="P304" i="5"/>
  <c r="J304" i="5"/>
  <c r="N408" i="5"/>
  <c r="O408" i="5"/>
  <c r="P408" i="5"/>
  <c r="J408" i="5"/>
  <c r="N75" i="5"/>
  <c r="M75" i="5"/>
  <c r="O75" i="5" s="1"/>
  <c r="J302" i="5"/>
  <c r="O302" i="5"/>
  <c r="P302" i="5"/>
  <c r="M18" i="5"/>
  <c r="O18" i="5" s="1"/>
  <c r="J18" i="5"/>
  <c r="N450" i="5"/>
  <c r="P450" i="5"/>
  <c r="O450" i="5"/>
  <c r="J450" i="5"/>
  <c r="P136" i="5"/>
  <c r="J136" i="5"/>
  <c r="N136" i="5"/>
  <c r="O136" i="5"/>
  <c r="M308" i="5"/>
  <c r="N308" i="5"/>
  <c r="O308" i="5"/>
  <c r="P308" i="5"/>
  <c r="M351" i="4"/>
  <c r="H351" i="4"/>
  <c r="K351" i="4"/>
  <c r="N351" i="4"/>
  <c r="N326" i="5"/>
  <c r="N198" i="5"/>
  <c r="N61" i="5"/>
  <c r="O61" i="5" s="1"/>
  <c r="E550" i="5"/>
  <c r="O324" i="5"/>
  <c r="I230" i="3"/>
  <c r="M441" i="5"/>
  <c r="P441" i="5"/>
  <c r="J15" i="5"/>
  <c r="M15" i="5"/>
  <c r="O15" i="5" s="1"/>
  <c r="N15" i="5"/>
  <c r="J154" i="5"/>
  <c r="N154" i="5"/>
  <c r="O154" i="5"/>
  <c r="M562" i="5"/>
  <c r="O562" i="5"/>
  <c r="P562" i="5"/>
  <c r="J562" i="5"/>
  <c r="M53" i="5"/>
  <c r="O53" i="5"/>
  <c r="J53" i="5"/>
  <c r="J132" i="5"/>
  <c r="M132" i="5"/>
  <c r="N132" i="5"/>
  <c r="O132" i="5"/>
  <c r="J388" i="5"/>
  <c r="M388" i="5"/>
  <c r="N388" i="5"/>
  <c r="N55" i="5"/>
  <c r="O55" i="5"/>
  <c r="J262" i="5"/>
  <c r="O262" i="5"/>
  <c r="P262" i="5"/>
  <c r="J390" i="5"/>
  <c r="O390" i="5"/>
  <c r="P390" i="5"/>
  <c r="N93" i="5"/>
  <c r="O93" i="5"/>
  <c r="M93" i="5"/>
  <c r="J338" i="5"/>
  <c r="N338" i="5"/>
  <c r="O338" i="5"/>
  <c r="J51" i="5"/>
  <c r="M51" i="5"/>
  <c r="O51" i="5" s="1"/>
  <c r="J254" i="5"/>
  <c r="O254" i="5"/>
  <c r="P254" i="5"/>
  <c r="M326" i="5"/>
  <c r="M266" i="5"/>
  <c r="M198" i="5"/>
  <c r="N30" i="5"/>
  <c r="N304" i="5"/>
  <c r="N53" i="5"/>
  <c r="I550" i="5"/>
  <c r="J308" i="5"/>
  <c r="J180" i="5"/>
  <c r="M408" i="5"/>
  <c r="P268" i="5"/>
  <c r="M83" i="5"/>
  <c r="N51" i="5"/>
  <c r="L111" i="4"/>
  <c r="K58" i="4"/>
  <c r="M58" i="4" s="1"/>
  <c r="P416" i="3"/>
  <c r="O484" i="3"/>
  <c r="O456" i="3"/>
  <c r="M222" i="4"/>
  <c r="M67" i="4"/>
  <c r="N608" i="3"/>
  <c r="C293" i="3"/>
  <c r="H218" i="3"/>
  <c r="E74" i="3"/>
  <c r="H74" i="3" s="1"/>
  <c r="C79" i="3" s="1"/>
  <c r="N332" i="5"/>
  <c r="O332" i="5"/>
  <c r="J332" i="5"/>
  <c r="M76" i="5"/>
  <c r="O76" i="5" s="1"/>
  <c r="J76" i="5"/>
  <c r="N152" i="5"/>
  <c r="O152" i="5"/>
  <c r="J430" i="5"/>
  <c r="O430" i="5"/>
  <c r="P430" i="5"/>
  <c r="M82" i="5"/>
  <c r="O82" i="5" s="1"/>
  <c r="J82" i="5"/>
  <c r="P264" i="5"/>
  <c r="J264" i="5"/>
  <c r="M264" i="5"/>
  <c r="N264" i="5"/>
  <c r="M14" i="5"/>
  <c r="O14" i="5" s="1"/>
  <c r="N14" i="5"/>
  <c r="J14" i="5"/>
  <c r="J256" i="3"/>
  <c r="O256" i="3"/>
  <c r="K483" i="4"/>
  <c r="L483" i="4"/>
  <c r="M483" i="4"/>
  <c r="H483" i="4"/>
  <c r="G25" i="3"/>
  <c r="E25" i="3"/>
  <c r="H25" i="3" s="1"/>
  <c r="C30" i="3" s="1"/>
  <c r="N82" i="5"/>
  <c r="N18" i="5"/>
  <c r="O304" i="5"/>
  <c r="P436" i="5"/>
  <c r="J152" i="5"/>
  <c r="P456" i="3"/>
  <c r="J384" i="3"/>
  <c r="L642" i="4"/>
  <c r="N249" i="4"/>
  <c r="P256" i="3"/>
  <c r="I293" i="3"/>
  <c r="J182" i="5"/>
  <c r="O182" i="5"/>
  <c r="P182" i="5"/>
  <c r="M416" i="5"/>
  <c r="N416" i="5"/>
  <c r="P416" i="5"/>
  <c r="J416" i="5"/>
  <c r="J410" i="5"/>
  <c r="N410" i="5"/>
  <c r="O410" i="5"/>
  <c r="J258" i="5"/>
  <c r="N258" i="5"/>
  <c r="O258" i="5"/>
  <c r="M54" i="5"/>
  <c r="N54" i="5"/>
  <c r="O54" i="5"/>
  <c r="J260" i="5"/>
  <c r="M260" i="5"/>
  <c r="P260" i="5"/>
  <c r="N569" i="5"/>
  <c r="O569" i="5"/>
  <c r="P569" i="5"/>
  <c r="J134" i="5"/>
  <c r="O134" i="5"/>
  <c r="P134" i="5"/>
  <c r="N29" i="5"/>
  <c r="O29" i="5"/>
  <c r="M29" i="5"/>
  <c r="J210" i="5"/>
  <c r="N210" i="5"/>
  <c r="O210" i="5"/>
  <c r="J546" i="5"/>
  <c r="P546" i="5"/>
  <c r="J126" i="5"/>
  <c r="N126" i="5"/>
  <c r="J382" i="5"/>
  <c r="O382" i="5"/>
  <c r="P382" i="5"/>
  <c r="N430" i="5"/>
  <c r="P402" i="5"/>
  <c r="P338" i="5"/>
  <c r="N302" i="5"/>
  <c r="P274" i="5"/>
  <c r="N262" i="5"/>
  <c r="N206" i="5"/>
  <c r="N174" i="5"/>
  <c r="P146" i="5"/>
  <c r="N96" i="5"/>
  <c r="O96" i="5" s="1"/>
  <c r="J86" i="5"/>
  <c r="J22" i="5"/>
  <c r="I527" i="5"/>
  <c r="P465" i="5"/>
  <c r="M304" i="5"/>
  <c r="C518" i="5"/>
  <c r="P180" i="5"/>
  <c r="O23" i="5"/>
  <c r="M450" i="5"/>
  <c r="O392" i="5"/>
  <c r="M152" i="5"/>
  <c r="O268" i="5"/>
  <c r="J75" i="5"/>
  <c r="J19" i="5"/>
  <c r="L351" i="4"/>
  <c r="J416" i="3"/>
  <c r="H199" i="4"/>
  <c r="L578" i="4"/>
  <c r="L222" i="4"/>
  <c r="C273" i="3"/>
  <c r="C70" i="3"/>
  <c r="H22" i="3"/>
  <c r="M451" i="4"/>
  <c r="M254" i="4"/>
  <c r="P320" i="3"/>
  <c r="E357" i="3"/>
  <c r="H66" i="3"/>
  <c r="G453" i="5"/>
  <c r="H57" i="3"/>
  <c r="C62" i="3" s="1"/>
  <c r="H46" i="3"/>
  <c r="M552" i="3"/>
  <c r="N552" i="3"/>
  <c r="O552" i="3"/>
  <c r="J552" i="3"/>
  <c r="J320" i="3"/>
  <c r="O320" i="3"/>
  <c r="H26" i="3"/>
  <c r="C31" i="3" s="1"/>
  <c r="G26" i="3"/>
  <c r="H451" i="4"/>
  <c r="N451" i="4"/>
  <c r="L98" i="4"/>
  <c r="K98" i="4"/>
  <c r="M612" i="3"/>
  <c r="N612" i="3"/>
  <c r="O612" i="3"/>
  <c r="J612" i="3"/>
  <c r="C357" i="3"/>
  <c r="I357" i="3"/>
  <c r="I201" i="3"/>
  <c r="E201" i="3"/>
  <c r="L335" i="4"/>
  <c r="H335" i="4"/>
  <c r="N335" i="4"/>
  <c r="M512" i="3"/>
  <c r="N512" i="3"/>
  <c r="M292" i="3"/>
  <c r="P292" i="3"/>
  <c r="O292" i="3"/>
  <c r="N292" i="3"/>
  <c r="I150" i="3"/>
  <c r="H150" i="3"/>
  <c r="C150" i="3"/>
  <c r="N482" i="4"/>
  <c r="M482" i="4"/>
  <c r="K253" i="4"/>
  <c r="M253" i="4"/>
  <c r="N253" i="4"/>
  <c r="H253" i="4"/>
  <c r="K254" i="4"/>
  <c r="L254" i="4"/>
  <c r="M221" i="4"/>
  <c r="N221" i="4"/>
  <c r="L221" i="4"/>
  <c r="H119" i="4"/>
  <c r="L119" i="4"/>
  <c r="M119" i="4" s="1"/>
  <c r="I453" i="5"/>
  <c r="K335" i="4"/>
  <c r="H482" i="4"/>
  <c r="H201" i="3"/>
  <c r="H97" i="3"/>
  <c r="C102" i="3" s="1"/>
  <c r="C86" i="3"/>
  <c r="H13" i="3"/>
  <c r="C18" i="3" s="1"/>
  <c r="G150" i="3"/>
  <c r="C154" i="3"/>
  <c r="O69" i="5"/>
  <c r="O89" i="5"/>
  <c r="M335" i="4"/>
  <c r="L482" i="4"/>
  <c r="O512" i="3"/>
  <c r="M122" i="4"/>
  <c r="C106" i="3"/>
  <c r="H154" i="3"/>
  <c r="O41" i="5"/>
  <c r="M57" i="4"/>
  <c r="H85" i="3"/>
  <c r="C90" i="3" s="1"/>
  <c r="H129" i="3"/>
  <c r="H14" i="3"/>
  <c r="C19" i="3" s="1"/>
  <c r="O108" i="5"/>
  <c r="M127" i="4"/>
  <c r="M151" i="4"/>
  <c r="M90" i="4"/>
  <c r="O33" i="5"/>
  <c r="H117" i="3"/>
  <c r="C122" i="3" s="1"/>
  <c r="H89" i="3"/>
  <c r="C94" i="3" s="1"/>
  <c r="H33" i="3"/>
  <c r="C38" i="3" s="1"/>
  <c r="O105" i="5"/>
  <c r="O67" i="5"/>
  <c r="M87" i="4"/>
  <c r="H45" i="3"/>
  <c r="C50" i="3" s="1"/>
  <c r="H17" i="3"/>
  <c r="C22" i="3" s="1"/>
  <c r="H77" i="3"/>
  <c r="C82" i="3" s="1"/>
  <c r="H34" i="3"/>
  <c r="C39" i="3" s="1"/>
  <c r="M577" i="5"/>
  <c r="O577" i="5"/>
  <c r="P577" i="5"/>
  <c r="J577" i="5"/>
  <c r="N577" i="5"/>
  <c r="N487" i="5"/>
  <c r="O487" i="5"/>
  <c r="J487" i="5"/>
  <c r="P487" i="5"/>
  <c r="M487" i="5"/>
  <c r="N117" i="5"/>
  <c r="M117" i="5"/>
  <c r="O117" i="5" s="1"/>
  <c r="J117" i="5"/>
  <c r="O460" i="5"/>
  <c r="J460" i="5"/>
  <c r="P460" i="5"/>
  <c r="M460" i="5"/>
  <c r="N460" i="5"/>
  <c r="M534" i="5"/>
  <c r="N534" i="5"/>
  <c r="O534" i="5"/>
  <c r="J534" i="5"/>
  <c r="P534" i="5"/>
  <c r="M598" i="5"/>
  <c r="N598" i="5"/>
  <c r="O598" i="5"/>
  <c r="J598" i="5"/>
  <c r="P598" i="5"/>
  <c r="O443" i="5"/>
  <c r="J443" i="5"/>
  <c r="M443" i="5"/>
  <c r="N443" i="5"/>
  <c r="P443" i="5"/>
  <c r="O475" i="5"/>
  <c r="J475" i="5"/>
  <c r="M475" i="5"/>
  <c r="N475" i="5"/>
  <c r="P475" i="5"/>
  <c r="N490" i="5"/>
  <c r="O490" i="5"/>
  <c r="J490" i="5"/>
  <c r="M490" i="5"/>
  <c r="P490" i="5"/>
  <c r="M525" i="5"/>
  <c r="O525" i="5"/>
  <c r="P525" i="5"/>
  <c r="J525" i="5"/>
  <c r="N525" i="5"/>
  <c r="M589" i="5"/>
  <c r="O589" i="5"/>
  <c r="P589" i="5"/>
  <c r="J589" i="5"/>
  <c r="N589" i="5"/>
  <c r="M500" i="5"/>
  <c r="P500" i="5"/>
  <c r="J500" i="5"/>
  <c r="N500" i="5"/>
  <c r="O500" i="5"/>
  <c r="M532" i="5"/>
  <c r="P532" i="5"/>
  <c r="J532" i="5"/>
  <c r="N532" i="5"/>
  <c r="O532" i="5"/>
  <c r="M548" i="5"/>
  <c r="P548" i="5"/>
  <c r="J548" i="5"/>
  <c r="N548" i="5"/>
  <c r="O548" i="5"/>
  <c r="M580" i="5"/>
  <c r="P580" i="5"/>
  <c r="J580" i="5"/>
  <c r="N580" i="5"/>
  <c r="O580" i="5"/>
  <c r="M612" i="5"/>
  <c r="P612" i="5"/>
  <c r="J612" i="5"/>
  <c r="N612" i="5"/>
  <c r="O612" i="5"/>
  <c r="M531" i="5"/>
  <c r="N531" i="5"/>
  <c r="O531" i="5"/>
  <c r="P531" i="5"/>
  <c r="J531" i="5"/>
  <c r="M563" i="5"/>
  <c r="N563" i="5"/>
  <c r="O563" i="5"/>
  <c r="P563" i="5"/>
  <c r="J563" i="5"/>
  <c r="M595" i="5"/>
  <c r="N595" i="5"/>
  <c r="O595" i="5"/>
  <c r="P595" i="5"/>
  <c r="J595" i="5"/>
  <c r="O470" i="5"/>
  <c r="J470" i="5"/>
  <c r="M470" i="5"/>
  <c r="N470" i="5"/>
  <c r="P470" i="5"/>
  <c r="O438" i="5"/>
  <c r="J438" i="5"/>
  <c r="M438" i="5"/>
  <c r="N438" i="5"/>
  <c r="P438" i="5"/>
  <c r="M421" i="5"/>
  <c r="N421" i="5"/>
  <c r="J421" i="5"/>
  <c r="O421" i="5"/>
  <c r="P421" i="5"/>
  <c r="M405" i="5"/>
  <c r="N405" i="5"/>
  <c r="J405" i="5"/>
  <c r="O405" i="5"/>
  <c r="P405" i="5"/>
  <c r="M389" i="5"/>
  <c r="N389" i="5"/>
  <c r="J389" i="5"/>
  <c r="O389" i="5"/>
  <c r="P389" i="5"/>
  <c r="M373" i="5"/>
  <c r="N373" i="5"/>
  <c r="J373" i="5"/>
  <c r="O373" i="5"/>
  <c r="P373" i="5"/>
  <c r="M357" i="5"/>
  <c r="N357" i="5"/>
  <c r="J357" i="5"/>
  <c r="O357" i="5"/>
  <c r="P357" i="5"/>
  <c r="M341" i="5"/>
  <c r="N341" i="5"/>
  <c r="J341" i="5"/>
  <c r="O341" i="5"/>
  <c r="P341" i="5"/>
  <c r="M325" i="5"/>
  <c r="N325" i="5"/>
  <c r="J325" i="5"/>
  <c r="O325" i="5"/>
  <c r="P325" i="5"/>
  <c r="M309" i="5"/>
  <c r="N309" i="5"/>
  <c r="J309" i="5"/>
  <c r="O309" i="5"/>
  <c r="P309" i="5"/>
  <c r="M285" i="5"/>
  <c r="N285" i="5"/>
  <c r="J285" i="5"/>
  <c r="O285" i="5"/>
  <c r="P285" i="5"/>
  <c r="M269" i="5"/>
  <c r="N269" i="5"/>
  <c r="J269" i="5"/>
  <c r="O269" i="5"/>
  <c r="P269" i="5"/>
  <c r="M253" i="5"/>
  <c r="N253" i="5"/>
  <c r="J253" i="5"/>
  <c r="O253" i="5"/>
  <c r="P253" i="5"/>
  <c r="M237" i="5"/>
  <c r="N237" i="5"/>
  <c r="J237" i="5"/>
  <c r="O237" i="5"/>
  <c r="P237" i="5"/>
  <c r="M221" i="5"/>
  <c r="N221" i="5"/>
  <c r="J221" i="5"/>
  <c r="O221" i="5"/>
  <c r="P221" i="5"/>
  <c r="M205" i="5"/>
  <c r="N205" i="5"/>
  <c r="J205" i="5"/>
  <c r="O205" i="5"/>
  <c r="P205" i="5"/>
  <c r="M189" i="5"/>
  <c r="N189" i="5"/>
  <c r="J189" i="5"/>
  <c r="O189" i="5"/>
  <c r="P189" i="5"/>
  <c r="M173" i="5"/>
  <c r="N173" i="5"/>
  <c r="J173" i="5"/>
  <c r="O173" i="5"/>
  <c r="P173" i="5"/>
  <c r="M157" i="5"/>
  <c r="N157" i="5"/>
  <c r="J157" i="5"/>
  <c r="O157" i="5"/>
  <c r="P157" i="5"/>
  <c r="M141" i="5"/>
  <c r="N141" i="5"/>
  <c r="J141" i="5"/>
  <c r="O141" i="5"/>
  <c r="P141" i="5"/>
  <c r="N118" i="5"/>
  <c r="J118" i="5"/>
  <c r="M118" i="5"/>
  <c r="O118" i="5" s="1"/>
  <c r="H503" i="5"/>
  <c r="C503" i="5"/>
  <c r="E503" i="5"/>
  <c r="G503" i="5"/>
  <c r="I503" i="5"/>
  <c r="E13" i="5"/>
  <c r="H13" i="5" s="1"/>
  <c r="C18" i="5" s="1"/>
  <c r="C13" i="5"/>
  <c r="G13" i="5"/>
  <c r="E21" i="5"/>
  <c r="H21" i="5" s="1"/>
  <c r="C26" i="5" s="1"/>
  <c r="G21" i="5"/>
  <c r="E29" i="5"/>
  <c r="H29" i="5" s="1"/>
  <c r="C34" i="5" s="1"/>
  <c r="G29" i="5"/>
  <c r="E37" i="5"/>
  <c r="G37" i="5"/>
  <c r="E45" i="5"/>
  <c r="H45" i="5" s="1"/>
  <c r="C50" i="5" s="1"/>
  <c r="G45" i="5"/>
  <c r="E53" i="5"/>
  <c r="G53" i="5"/>
  <c r="E61" i="5"/>
  <c r="G61" i="5"/>
  <c r="I73" i="5"/>
  <c r="E73" i="5"/>
  <c r="C73" i="5"/>
  <c r="G73" i="5"/>
  <c r="H73" i="5"/>
  <c r="I81" i="5"/>
  <c r="E81" i="5"/>
  <c r="C81" i="5"/>
  <c r="G81" i="5"/>
  <c r="H81" i="5"/>
  <c r="I89" i="5"/>
  <c r="E89" i="5"/>
  <c r="C89" i="5"/>
  <c r="G89" i="5"/>
  <c r="H89" i="5"/>
  <c r="I97" i="5"/>
  <c r="E97" i="5"/>
  <c r="C97" i="5"/>
  <c r="G97" i="5"/>
  <c r="H97" i="5"/>
  <c r="I105" i="5"/>
  <c r="E105" i="5"/>
  <c r="C105" i="5"/>
  <c r="G105" i="5"/>
  <c r="H105" i="5"/>
  <c r="H526" i="5"/>
  <c r="C526" i="5"/>
  <c r="G526" i="5"/>
  <c r="I526" i="5"/>
  <c r="E526" i="5"/>
  <c r="I109" i="5"/>
  <c r="E109" i="5"/>
  <c r="G109" i="5"/>
  <c r="C109" i="5"/>
  <c r="H109" i="5"/>
  <c r="I117" i="5"/>
  <c r="E117" i="5"/>
  <c r="G117" i="5"/>
  <c r="C117" i="5"/>
  <c r="H117" i="5"/>
  <c r="H125" i="5"/>
  <c r="C125" i="5"/>
  <c r="I125" i="5"/>
  <c r="G125" i="5"/>
  <c r="E125" i="5"/>
  <c r="H133" i="5"/>
  <c r="C133" i="5"/>
  <c r="I133" i="5"/>
  <c r="G133" i="5"/>
  <c r="E133" i="5"/>
  <c r="H141" i="5"/>
  <c r="C141" i="5"/>
  <c r="I141" i="5"/>
  <c r="G141" i="5"/>
  <c r="E141" i="5"/>
  <c r="H149" i="5"/>
  <c r="C149" i="5"/>
  <c r="I149" i="5"/>
  <c r="G149" i="5"/>
  <c r="E149" i="5"/>
  <c r="H157" i="5"/>
  <c r="C157" i="5"/>
  <c r="I157" i="5"/>
  <c r="G157" i="5"/>
  <c r="E157" i="5"/>
  <c r="H165" i="5"/>
  <c r="C165" i="5"/>
  <c r="I165" i="5"/>
  <c r="G165" i="5"/>
  <c r="E165" i="5"/>
  <c r="H173" i="5"/>
  <c r="C173" i="5"/>
  <c r="I173" i="5"/>
  <c r="G173" i="5"/>
  <c r="E173" i="5"/>
  <c r="H177" i="5"/>
  <c r="C177" i="5"/>
  <c r="I177" i="5"/>
  <c r="G177" i="5"/>
  <c r="E177" i="5"/>
  <c r="H185" i="5"/>
  <c r="C185" i="5"/>
  <c r="I185" i="5"/>
  <c r="G185" i="5"/>
  <c r="E185" i="5"/>
  <c r="H193" i="5"/>
  <c r="C193" i="5"/>
  <c r="I193" i="5"/>
  <c r="G193" i="5"/>
  <c r="E193" i="5"/>
  <c r="H201" i="5"/>
  <c r="C201" i="5"/>
  <c r="I201" i="5"/>
  <c r="G201" i="5"/>
  <c r="E201" i="5"/>
  <c r="H209" i="5"/>
  <c r="C209" i="5"/>
  <c r="I209" i="5"/>
  <c r="G209" i="5"/>
  <c r="E209" i="5"/>
  <c r="H217" i="5"/>
  <c r="C217" i="5"/>
  <c r="I217" i="5"/>
  <c r="G217" i="5"/>
  <c r="E217" i="5"/>
  <c r="H225" i="5"/>
  <c r="C225" i="5"/>
  <c r="I225" i="5"/>
  <c r="G225" i="5"/>
  <c r="E225" i="5"/>
  <c r="H233" i="5"/>
  <c r="C233" i="5"/>
  <c r="I233" i="5"/>
  <c r="G233" i="5"/>
  <c r="E233" i="5"/>
  <c r="H241" i="5"/>
  <c r="C241" i="5"/>
  <c r="I241" i="5"/>
  <c r="G241" i="5"/>
  <c r="E241" i="5"/>
  <c r="H249" i="5"/>
  <c r="C249" i="5"/>
  <c r="I249" i="5"/>
  <c r="G249" i="5"/>
  <c r="E249" i="5"/>
  <c r="H257" i="5"/>
  <c r="C257" i="5"/>
  <c r="I257" i="5"/>
  <c r="G257" i="5"/>
  <c r="E257" i="5"/>
  <c r="H265" i="5"/>
  <c r="C265" i="5"/>
  <c r="I265" i="5"/>
  <c r="G265" i="5"/>
  <c r="E265" i="5"/>
  <c r="H273" i="5"/>
  <c r="C273" i="5"/>
  <c r="I273" i="5"/>
  <c r="G273" i="5"/>
  <c r="E273" i="5"/>
  <c r="H281" i="5"/>
  <c r="C281" i="5"/>
  <c r="I281" i="5"/>
  <c r="G281" i="5"/>
  <c r="E281" i="5"/>
  <c r="H289" i="5"/>
  <c r="C289" i="5"/>
  <c r="I289" i="5"/>
  <c r="G289" i="5"/>
  <c r="E289" i="5"/>
  <c r="H297" i="5"/>
  <c r="C297" i="5"/>
  <c r="I297" i="5"/>
  <c r="G297" i="5"/>
  <c r="E297" i="5"/>
  <c r="H305" i="5"/>
  <c r="C305" i="5"/>
  <c r="I305" i="5"/>
  <c r="G305" i="5"/>
  <c r="E305" i="5"/>
  <c r="H309" i="5"/>
  <c r="C309" i="5"/>
  <c r="I309" i="5"/>
  <c r="G309" i="5"/>
  <c r="E309" i="5"/>
  <c r="H317" i="5"/>
  <c r="C317" i="5"/>
  <c r="I317" i="5"/>
  <c r="G317" i="5"/>
  <c r="E317" i="5"/>
  <c r="H329" i="5"/>
  <c r="C329" i="5"/>
  <c r="I329" i="5"/>
  <c r="G329" i="5"/>
  <c r="E329" i="5"/>
  <c r="H337" i="5"/>
  <c r="C337" i="5"/>
  <c r="I337" i="5"/>
  <c r="G337" i="5"/>
  <c r="E337" i="5"/>
  <c r="H345" i="5"/>
  <c r="C345" i="5"/>
  <c r="I345" i="5"/>
  <c r="G345" i="5"/>
  <c r="E345" i="5"/>
  <c r="H353" i="5"/>
  <c r="C353" i="5"/>
  <c r="I353" i="5"/>
  <c r="G353" i="5"/>
  <c r="E353" i="5"/>
  <c r="H357" i="5"/>
  <c r="C357" i="5"/>
  <c r="I357" i="5"/>
  <c r="G357" i="5"/>
  <c r="E357" i="5"/>
  <c r="H365" i="5"/>
  <c r="C365" i="5"/>
  <c r="I365" i="5"/>
  <c r="G365" i="5"/>
  <c r="E365" i="5"/>
  <c r="H373" i="5"/>
  <c r="C373" i="5"/>
  <c r="I373" i="5"/>
  <c r="G373" i="5"/>
  <c r="E373" i="5"/>
  <c r="H381" i="5"/>
  <c r="C381" i="5"/>
  <c r="I381" i="5"/>
  <c r="G381" i="5"/>
  <c r="E381" i="5"/>
  <c r="H389" i="5"/>
  <c r="C389" i="5"/>
  <c r="I389" i="5"/>
  <c r="G389" i="5"/>
  <c r="E389" i="5"/>
  <c r="H397" i="5"/>
  <c r="C397" i="5"/>
  <c r="I397" i="5"/>
  <c r="G397" i="5"/>
  <c r="E397" i="5"/>
  <c r="H405" i="5"/>
  <c r="C405" i="5"/>
  <c r="I405" i="5"/>
  <c r="G405" i="5"/>
  <c r="E405" i="5"/>
  <c r="H413" i="5"/>
  <c r="C413" i="5"/>
  <c r="I413" i="5"/>
  <c r="G413" i="5"/>
  <c r="E413" i="5"/>
  <c r="H425" i="5"/>
  <c r="C425" i="5"/>
  <c r="I425" i="5"/>
  <c r="G425" i="5"/>
  <c r="E425" i="5"/>
  <c r="H433" i="5"/>
  <c r="C433" i="5"/>
  <c r="I433" i="5"/>
  <c r="G433" i="5"/>
  <c r="E433" i="5"/>
  <c r="E452" i="5"/>
  <c r="I452" i="5"/>
  <c r="C452" i="5"/>
  <c r="G452" i="5"/>
  <c r="H452" i="5"/>
  <c r="H515" i="5"/>
  <c r="C515" i="5"/>
  <c r="E515" i="5"/>
  <c r="G515" i="5"/>
  <c r="I515" i="5"/>
  <c r="H579" i="5"/>
  <c r="C579" i="5"/>
  <c r="E579" i="5"/>
  <c r="G579" i="5"/>
  <c r="I579" i="5"/>
  <c r="E451" i="5"/>
  <c r="G451" i="5"/>
  <c r="C451" i="5"/>
  <c r="I451" i="5"/>
  <c r="H451" i="5"/>
  <c r="H514" i="5"/>
  <c r="C514" i="5"/>
  <c r="G514" i="5"/>
  <c r="I514" i="5"/>
  <c r="E514" i="5"/>
  <c r="H578" i="5"/>
  <c r="C578" i="5"/>
  <c r="G578" i="5"/>
  <c r="I578" i="5"/>
  <c r="E578" i="5"/>
  <c r="H513" i="5"/>
  <c r="C513" i="5"/>
  <c r="I513" i="5"/>
  <c r="E513" i="5"/>
  <c r="G513" i="5"/>
  <c r="H545" i="5"/>
  <c r="C545" i="5"/>
  <c r="I545" i="5"/>
  <c r="E545" i="5"/>
  <c r="G545" i="5"/>
  <c r="H577" i="5"/>
  <c r="C577" i="5"/>
  <c r="I577" i="5"/>
  <c r="E577" i="5"/>
  <c r="G577" i="5"/>
  <c r="H609" i="5"/>
  <c r="C609" i="5"/>
  <c r="I609" i="5"/>
  <c r="E609" i="5"/>
  <c r="G609" i="5"/>
  <c r="I484" i="5"/>
  <c r="E484" i="5"/>
  <c r="C484" i="5"/>
  <c r="H484" i="5"/>
  <c r="G484" i="5"/>
  <c r="I496" i="5"/>
  <c r="E496" i="5"/>
  <c r="C496" i="5"/>
  <c r="G496" i="5"/>
  <c r="H496" i="5"/>
  <c r="H516" i="5"/>
  <c r="C516" i="5"/>
  <c r="E516" i="5"/>
  <c r="G516" i="5"/>
  <c r="I516" i="5"/>
  <c r="H548" i="5"/>
  <c r="C548" i="5"/>
  <c r="E548" i="5"/>
  <c r="G548" i="5"/>
  <c r="I548" i="5"/>
  <c r="H580" i="5"/>
  <c r="C580" i="5"/>
  <c r="E580" i="5"/>
  <c r="G580" i="5"/>
  <c r="I580" i="5"/>
  <c r="H612" i="5"/>
  <c r="C612" i="5"/>
  <c r="E612" i="5"/>
  <c r="G612" i="5"/>
  <c r="I612" i="5"/>
  <c r="L467" i="4"/>
  <c r="M467" i="4"/>
  <c r="H467" i="4"/>
  <c r="N467" i="4"/>
  <c r="K467" i="4"/>
  <c r="M307" i="4"/>
  <c r="H307" i="4"/>
  <c r="N307" i="4"/>
  <c r="L307" i="4"/>
  <c r="K307" i="4"/>
  <c r="K233" i="4"/>
  <c r="N233" i="4"/>
  <c r="H233" i="4"/>
  <c r="M233" i="4"/>
  <c r="L233" i="4"/>
  <c r="H155" i="4"/>
  <c r="L155" i="4"/>
  <c r="K155" i="4"/>
  <c r="M155" i="4" s="1"/>
  <c r="H91" i="4"/>
  <c r="L91" i="4"/>
  <c r="K91" i="4"/>
  <c r="M91" i="4" s="1"/>
  <c r="H59" i="4"/>
  <c r="L59" i="4"/>
  <c r="K59" i="4"/>
  <c r="M59" i="4" s="1"/>
  <c r="K402" i="4"/>
  <c r="L402" i="4"/>
  <c r="N402" i="4"/>
  <c r="M402" i="4"/>
  <c r="H402" i="4"/>
  <c r="K301" i="4"/>
  <c r="M301" i="4"/>
  <c r="L301" i="4"/>
  <c r="N301" i="4"/>
  <c r="H301" i="4"/>
  <c r="L210" i="4"/>
  <c r="M210" i="4"/>
  <c r="K210" i="4"/>
  <c r="N210" i="4"/>
  <c r="H210" i="4"/>
  <c r="L150" i="4"/>
  <c r="K150" i="4"/>
  <c r="H150" i="4"/>
  <c r="L86" i="4"/>
  <c r="K86" i="4"/>
  <c r="M86" i="4"/>
  <c r="H86" i="4"/>
  <c r="K69" i="4"/>
  <c r="L69" i="4"/>
  <c r="M69" i="4" s="1"/>
  <c r="H69" i="4"/>
  <c r="K101" i="4"/>
  <c r="L101" i="4"/>
  <c r="H101" i="4"/>
  <c r="M101" i="4"/>
  <c r="K133" i="4"/>
  <c r="L133" i="4"/>
  <c r="H133" i="4"/>
  <c r="M133" i="4"/>
  <c r="K165" i="4"/>
  <c r="L165" i="4"/>
  <c r="M165" i="4" s="1"/>
  <c r="H165" i="4"/>
  <c r="K197" i="4"/>
  <c r="N197" i="4"/>
  <c r="L197" i="4"/>
  <c r="H197" i="4"/>
  <c r="M197" i="4"/>
  <c r="M235" i="4"/>
  <c r="H235" i="4"/>
  <c r="K235" i="4"/>
  <c r="L235" i="4"/>
  <c r="N235" i="4"/>
  <c r="L278" i="4"/>
  <c r="K278" i="4"/>
  <c r="N278" i="4"/>
  <c r="M278" i="4"/>
  <c r="H278" i="4"/>
  <c r="L323" i="4"/>
  <c r="M323" i="4"/>
  <c r="H323" i="4"/>
  <c r="K323" i="4"/>
  <c r="N323" i="4"/>
  <c r="L395" i="4"/>
  <c r="M395" i="4"/>
  <c r="H395" i="4"/>
  <c r="N395" i="4"/>
  <c r="K395" i="4"/>
  <c r="L523" i="4"/>
  <c r="M523" i="4"/>
  <c r="H523" i="4"/>
  <c r="N523" i="4"/>
  <c r="K523" i="4"/>
  <c r="L56" i="4"/>
  <c r="M56" i="4" s="1"/>
  <c r="K56" i="4"/>
  <c r="H56" i="4"/>
  <c r="H104" i="4"/>
  <c r="L104" i="4"/>
  <c r="K104" i="4"/>
  <c r="H136" i="4"/>
  <c r="L136" i="4"/>
  <c r="K136" i="4"/>
  <c r="M136" i="4" s="1"/>
  <c r="N168" i="4"/>
  <c r="M168" i="4"/>
  <c r="H168" i="4"/>
  <c r="L168" i="4"/>
  <c r="K168" i="4"/>
  <c r="N200" i="4"/>
  <c r="M200" i="4"/>
  <c r="H200" i="4"/>
  <c r="L200" i="4"/>
  <c r="K200" i="4"/>
  <c r="M239" i="4"/>
  <c r="H239" i="4"/>
  <c r="N239" i="4"/>
  <c r="L239" i="4"/>
  <c r="K239" i="4"/>
  <c r="L282" i="4"/>
  <c r="N282" i="4"/>
  <c r="H282" i="4"/>
  <c r="K282" i="4"/>
  <c r="M282" i="4"/>
  <c r="K330" i="4"/>
  <c r="L330" i="4"/>
  <c r="H330" i="4"/>
  <c r="M330" i="4"/>
  <c r="N330" i="4"/>
  <c r="K362" i="4"/>
  <c r="L362" i="4"/>
  <c r="H362" i="4"/>
  <c r="M362" i="4"/>
  <c r="N362" i="4"/>
  <c r="K458" i="4"/>
  <c r="L458" i="4"/>
  <c r="N458" i="4"/>
  <c r="M458" i="4"/>
  <c r="H458" i="4"/>
  <c r="K586" i="4"/>
  <c r="L586" i="4"/>
  <c r="N586" i="4"/>
  <c r="M586" i="4"/>
  <c r="H586" i="4"/>
  <c r="L439" i="4"/>
  <c r="M439" i="4"/>
  <c r="H439" i="4"/>
  <c r="K439" i="4"/>
  <c r="N439" i="4"/>
  <c r="L503" i="4"/>
  <c r="M503" i="4"/>
  <c r="H503" i="4"/>
  <c r="K503" i="4"/>
  <c r="N503" i="4"/>
  <c r="L567" i="4"/>
  <c r="M567" i="4"/>
  <c r="H567" i="4"/>
  <c r="K567" i="4"/>
  <c r="N567" i="4"/>
  <c r="L631" i="4"/>
  <c r="M631" i="4"/>
  <c r="H631" i="4"/>
  <c r="K631" i="4"/>
  <c r="N631" i="4"/>
  <c r="K398" i="4"/>
  <c r="L398" i="4"/>
  <c r="H398" i="4"/>
  <c r="N398" i="4"/>
  <c r="M398" i="4"/>
  <c r="K462" i="4"/>
  <c r="L462" i="4"/>
  <c r="H462" i="4"/>
  <c r="N462" i="4"/>
  <c r="M462" i="4"/>
  <c r="K526" i="4"/>
  <c r="L526" i="4"/>
  <c r="H526" i="4"/>
  <c r="N526" i="4"/>
  <c r="M526" i="4"/>
  <c r="K590" i="4"/>
  <c r="L590" i="4"/>
  <c r="H590" i="4"/>
  <c r="N590" i="4"/>
  <c r="M590" i="4"/>
  <c r="N212" i="4"/>
  <c r="H212" i="4"/>
  <c r="M212" i="4"/>
  <c r="L212" i="4"/>
  <c r="K212" i="4"/>
  <c r="N244" i="4"/>
  <c r="H244" i="4"/>
  <c r="M244" i="4"/>
  <c r="L244" i="4"/>
  <c r="K244" i="4"/>
  <c r="N276" i="4"/>
  <c r="H276" i="4"/>
  <c r="M276" i="4"/>
  <c r="L276" i="4"/>
  <c r="K276" i="4"/>
  <c r="N308" i="4"/>
  <c r="H308" i="4"/>
  <c r="M308" i="4"/>
  <c r="L308" i="4"/>
  <c r="K308" i="4"/>
  <c r="M340" i="4"/>
  <c r="H340" i="4"/>
  <c r="N340" i="4"/>
  <c r="L340" i="4"/>
  <c r="K340" i="4"/>
  <c r="M372" i="4"/>
  <c r="H372" i="4"/>
  <c r="N372" i="4"/>
  <c r="L372" i="4"/>
  <c r="K372" i="4"/>
  <c r="M404" i="4"/>
  <c r="H404" i="4"/>
  <c r="N404" i="4"/>
  <c r="L404" i="4"/>
  <c r="K404" i="4"/>
  <c r="M436" i="4"/>
  <c r="H436" i="4"/>
  <c r="N436" i="4"/>
  <c r="L436" i="4"/>
  <c r="K436" i="4"/>
  <c r="M468" i="4"/>
  <c r="H468" i="4"/>
  <c r="N468" i="4"/>
  <c r="L468" i="4"/>
  <c r="K468" i="4"/>
  <c r="M500" i="4"/>
  <c r="H500" i="4"/>
  <c r="N500" i="4"/>
  <c r="L500" i="4"/>
  <c r="K500" i="4"/>
  <c r="M532" i="4"/>
  <c r="H532" i="4"/>
  <c r="N532" i="4"/>
  <c r="L532" i="4"/>
  <c r="K532" i="4"/>
  <c r="M564" i="4"/>
  <c r="H564" i="4"/>
  <c r="N564" i="4"/>
  <c r="L564" i="4"/>
  <c r="K564" i="4"/>
  <c r="M596" i="4"/>
  <c r="H596" i="4"/>
  <c r="N596" i="4"/>
  <c r="L596" i="4"/>
  <c r="K596" i="4"/>
  <c r="M628" i="4"/>
  <c r="H628" i="4"/>
  <c r="N628" i="4"/>
  <c r="L628" i="4"/>
  <c r="K628" i="4"/>
  <c r="N333" i="4"/>
  <c r="K333" i="4"/>
  <c r="M333" i="4"/>
  <c r="L333" i="4"/>
  <c r="H333" i="4"/>
  <c r="N365" i="4"/>
  <c r="K365" i="4"/>
  <c r="M365" i="4"/>
  <c r="L365" i="4"/>
  <c r="H365" i="4"/>
  <c r="N397" i="4"/>
  <c r="K397" i="4"/>
  <c r="H397" i="4"/>
  <c r="M397" i="4"/>
  <c r="L397" i="4"/>
  <c r="N429" i="4"/>
  <c r="K429" i="4"/>
  <c r="H429" i="4"/>
  <c r="M429" i="4"/>
  <c r="L429" i="4"/>
  <c r="N461" i="4"/>
  <c r="K461" i="4"/>
  <c r="H461" i="4"/>
  <c r="M461" i="4"/>
  <c r="L461" i="4"/>
  <c r="N493" i="4"/>
  <c r="K493" i="4"/>
  <c r="H493" i="4"/>
  <c r="M493" i="4"/>
  <c r="L493" i="4"/>
  <c r="N525" i="4"/>
  <c r="K525" i="4"/>
  <c r="H525" i="4"/>
  <c r="M525" i="4"/>
  <c r="L525" i="4"/>
  <c r="N557" i="4"/>
  <c r="K557" i="4"/>
  <c r="H557" i="4"/>
  <c r="M557" i="4"/>
  <c r="L557" i="4"/>
  <c r="N589" i="4"/>
  <c r="K589" i="4"/>
  <c r="H589" i="4"/>
  <c r="M589" i="4"/>
  <c r="L589" i="4"/>
  <c r="N621" i="4"/>
  <c r="K621" i="4"/>
  <c r="H621" i="4"/>
  <c r="M621" i="4"/>
  <c r="L621" i="4"/>
  <c r="E280" i="4"/>
  <c r="B280" i="4"/>
  <c r="D280" i="4"/>
  <c r="D243" i="4"/>
  <c r="B243" i="4"/>
  <c r="E243" i="4"/>
  <c r="B169" i="4"/>
  <c r="E169" i="4"/>
  <c r="D169" i="4"/>
  <c r="M611" i="3"/>
  <c r="J611" i="3"/>
  <c r="P611" i="3"/>
  <c r="O611" i="3"/>
  <c r="N611" i="3"/>
  <c r="M579" i="3"/>
  <c r="P579" i="3"/>
  <c r="O579" i="3"/>
  <c r="N579" i="3"/>
  <c r="J579" i="3"/>
  <c r="M547" i="3"/>
  <c r="P547" i="3"/>
  <c r="O547" i="3"/>
  <c r="N547" i="3"/>
  <c r="J547" i="3"/>
  <c r="M515" i="3"/>
  <c r="J515" i="3"/>
  <c r="O515" i="3"/>
  <c r="N515" i="3"/>
  <c r="P515" i="3"/>
  <c r="M483" i="3"/>
  <c r="P483" i="3"/>
  <c r="N483" i="3"/>
  <c r="J483" i="3"/>
  <c r="O483" i="3"/>
  <c r="M451" i="3"/>
  <c r="P451" i="3"/>
  <c r="J451" i="3"/>
  <c r="O451" i="3"/>
  <c r="N451" i="3"/>
  <c r="M419" i="3"/>
  <c r="J419" i="3"/>
  <c r="O419" i="3"/>
  <c r="P419" i="3"/>
  <c r="N419" i="3"/>
  <c r="M403" i="3"/>
  <c r="P403" i="3"/>
  <c r="N403" i="3"/>
  <c r="J403" i="3"/>
  <c r="O403" i="3"/>
  <c r="M371" i="3"/>
  <c r="J371" i="3"/>
  <c r="N371" i="3"/>
  <c r="P371" i="3"/>
  <c r="O371" i="3"/>
  <c r="M331" i="3"/>
  <c r="P331" i="3"/>
  <c r="J331" i="3"/>
  <c r="O331" i="3"/>
  <c r="N331" i="3"/>
  <c r="M299" i="3"/>
  <c r="P299" i="3"/>
  <c r="J299" i="3"/>
  <c r="O299" i="3"/>
  <c r="N299" i="3"/>
  <c r="M283" i="3"/>
  <c r="J283" i="3"/>
  <c r="P283" i="3"/>
  <c r="O283" i="3"/>
  <c r="N283" i="3"/>
  <c r="M251" i="3"/>
  <c r="P251" i="3"/>
  <c r="J251" i="3"/>
  <c r="O251" i="3"/>
  <c r="N251" i="3"/>
  <c r="M542" i="3"/>
  <c r="N542" i="3"/>
  <c r="O542" i="3"/>
  <c r="P542" i="3"/>
  <c r="J542" i="3"/>
  <c r="M482" i="3"/>
  <c r="N482" i="3"/>
  <c r="J482" i="3"/>
  <c r="O482" i="3"/>
  <c r="P482" i="3"/>
  <c r="M454" i="3"/>
  <c r="N454" i="3"/>
  <c r="P454" i="3"/>
  <c r="O454" i="3"/>
  <c r="J454" i="3"/>
  <c r="M370" i="3"/>
  <c r="N370" i="3"/>
  <c r="O370" i="3"/>
  <c r="P370" i="3"/>
  <c r="J370" i="3"/>
  <c r="M310" i="3"/>
  <c r="N310" i="3"/>
  <c r="P310" i="3"/>
  <c r="J310" i="3"/>
  <c r="O310" i="3"/>
  <c r="M246" i="3"/>
  <c r="N246" i="3"/>
  <c r="J246" i="3"/>
  <c r="P246" i="3"/>
  <c r="O246" i="3"/>
  <c r="M227" i="3"/>
  <c r="J227" i="3"/>
  <c r="P227" i="3"/>
  <c r="O227" i="3"/>
  <c r="N227" i="3"/>
  <c r="M217" i="3"/>
  <c r="P217" i="3"/>
  <c r="J217" i="3"/>
  <c r="O217" i="3"/>
  <c r="N217" i="3"/>
  <c r="M201" i="3"/>
  <c r="J201" i="3"/>
  <c r="P201" i="3"/>
  <c r="O201" i="3"/>
  <c r="N201" i="3"/>
  <c r="M189" i="3"/>
  <c r="P189" i="3"/>
  <c r="J189" i="3"/>
  <c r="O189" i="3"/>
  <c r="N189" i="3"/>
  <c r="M172" i="3"/>
  <c r="P172" i="3"/>
  <c r="J172" i="3"/>
  <c r="O172" i="3"/>
  <c r="N172" i="3"/>
  <c r="M161" i="3"/>
  <c r="P161" i="3"/>
  <c r="J161" i="3"/>
  <c r="O161" i="3"/>
  <c r="N161" i="3"/>
  <c r="M149" i="3"/>
  <c r="J149" i="3"/>
  <c r="P149" i="3"/>
  <c r="O149" i="3"/>
  <c r="N149" i="3"/>
  <c r="M138" i="3"/>
  <c r="P138" i="3"/>
  <c r="O138" i="3"/>
  <c r="J138" i="3"/>
  <c r="N138" i="3"/>
  <c r="M127" i="3"/>
  <c r="J127" i="3"/>
  <c r="N127" i="3"/>
  <c r="M114" i="3"/>
  <c r="O114" i="3" s="1"/>
  <c r="J114" i="3"/>
  <c r="N114" i="3"/>
  <c r="M105" i="3"/>
  <c r="J105" i="3"/>
  <c r="N105" i="3"/>
  <c r="M91" i="3"/>
  <c r="O91" i="3" s="1"/>
  <c r="J91" i="3"/>
  <c r="N91" i="3"/>
  <c r="M77" i="3"/>
  <c r="J77" i="3"/>
  <c r="N77" i="3"/>
  <c r="M63" i="3"/>
  <c r="J63" i="3"/>
  <c r="N63" i="3"/>
  <c r="O63" i="3" s="1"/>
  <c r="M53" i="3"/>
  <c r="O53" i="3" s="1"/>
  <c r="J53" i="3"/>
  <c r="N53" i="3"/>
  <c r="M47" i="3"/>
  <c r="J47" i="3"/>
  <c r="N47" i="3"/>
  <c r="M30" i="3"/>
  <c r="O30" i="3" s="1"/>
  <c r="J30" i="3"/>
  <c r="N30" i="3"/>
  <c r="M12" i="3"/>
  <c r="O12" i="3" s="1"/>
  <c r="J12" i="3"/>
  <c r="N12" i="3"/>
  <c r="P12" i="3" s="1"/>
  <c r="E329" i="4"/>
  <c r="B329" i="4"/>
  <c r="D329" i="4"/>
  <c r="E248" i="4"/>
  <c r="B248" i="4"/>
  <c r="D248" i="4"/>
  <c r="B161" i="4"/>
  <c r="E161" i="4"/>
  <c r="D161" i="4"/>
  <c r="B113" i="4"/>
  <c r="E113" i="4"/>
  <c r="D113" i="4"/>
  <c r="M589" i="3"/>
  <c r="O589" i="3"/>
  <c r="N589" i="3"/>
  <c r="P589" i="3"/>
  <c r="J589" i="3"/>
  <c r="M557" i="3"/>
  <c r="O557" i="3"/>
  <c r="N557" i="3"/>
  <c r="J557" i="3"/>
  <c r="P557" i="3"/>
  <c r="M525" i="3"/>
  <c r="O525" i="3"/>
  <c r="N525" i="3"/>
  <c r="P525" i="3"/>
  <c r="J525" i="3"/>
  <c r="M501" i="3"/>
  <c r="O501" i="3"/>
  <c r="N501" i="3"/>
  <c r="P501" i="3"/>
  <c r="J501" i="3"/>
  <c r="M489" i="3"/>
  <c r="O489" i="3"/>
  <c r="N489" i="3"/>
  <c r="P489" i="3"/>
  <c r="J489" i="3"/>
  <c r="M457" i="3"/>
  <c r="O457" i="3"/>
  <c r="N457" i="3"/>
  <c r="P457" i="3"/>
  <c r="J457" i="3"/>
  <c r="M425" i="3"/>
  <c r="O425" i="3"/>
  <c r="N425" i="3"/>
  <c r="P425" i="3"/>
  <c r="J425" i="3"/>
  <c r="M389" i="3"/>
  <c r="O389" i="3"/>
  <c r="J389" i="3"/>
  <c r="N389" i="3"/>
  <c r="P389" i="3"/>
  <c r="M297" i="3"/>
  <c r="O297" i="3"/>
  <c r="N297" i="3"/>
  <c r="J297" i="3"/>
  <c r="P297" i="3"/>
  <c r="D412" i="4"/>
  <c r="E412" i="4"/>
  <c r="B412" i="4"/>
  <c r="D311" i="4"/>
  <c r="E311" i="4"/>
  <c r="B311" i="4"/>
  <c r="E220" i="4"/>
  <c r="D220" i="4"/>
  <c r="B220" i="4"/>
  <c r="E156" i="4"/>
  <c r="D156" i="4"/>
  <c r="B156" i="4"/>
  <c r="E76" i="4"/>
  <c r="D76" i="4"/>
  <c r="B76" i="4"/>
  <c r="D444" i="4"/>
  <c r="E444" i="4"/>
  <c r="B444" i="4"/>
  <c r="D279" i="4"/>
  <c r="E279" i="4"/>
  <c r="B279" i="4"/>
  <c r="E132" i="4"/>
  <c r="D132" i="4"/>
  <c r="B132" i="4"/>
  <c r="M594" i="3"/>
  <c r="N594" i="3"/>
  <c r="J594" i="3"/>
  <c r="P594" i="3"/>
  <c r="O594" i="3"/>
  <c r="M514" i="3"/>
  <c r="N514" i="3"/>
  <c r="J514" i="3"/>
  <c r="O514" i="3"/>
  <c r="P514" i="3"/>
  <c r="M342" i="3"/>
  <c r="N342" i="3"/>
  <c r="J342" i="3"/>
  <c r="P342" i="3"/>
  <c r="O342" i="3"/>
  <c r="M274" i="3"/>
  <c r="N274" i="3"/>
  <c r="J274" i="3"/>
  <c r="P274" i="3"/>
  <c r="O274" i="3"/>
  <c r="M216" i="3"/>
  <c r="P216" i="3"/>
  <c r="O216" i="3"/>
  <c r="J216" i="3"/>
  <c r="N216" i="3"/>
  <c r="M198" i="3"/>
  <c r="P198" i="3"/>
  <c r="O198" i="3"/>
  <c r="J198" i="3"/>
  <c r="N198" i="3"/>
  <c r="M182" i="3"/>
  <c r="P182" i="3"/>
  <c r="O182" i="3"/>
  <c r="J182" i="3"/>
  <c r="N182" i="3"/>
  <c r="M160" i="3"/>
  <c r="P160" i="3"/>
  <c r="O160" i="3"/>
  <c r="J160" i="3"/>
  <c r="N160" i="3"/>
  <c r="M133" i="3"/>
  <c r="P133" i="3"/>
  <c r="J133" i="3"/>
  <c r="O133" i="3"/>
  <c r="N133" i="3"/>
  <c r="M104" i="3"/>
  <c r="J104" i="3"/>
  <c r="N104" i="3"/>
  <c r="M86" i="3"/>
  <c r="O86" i="3" s="1"/>
  <c r="J86" i="3"/>
  <c r="N86" i="3"/>
  <c r="M69" i="3"/>
  <c r="J69" i="3"/>
  <c r="N69" i="3"/>
  <c r="M42" i="3"/>
  <c r="O42" i="3" s="1"/>
  <c r="J42" i="3"/>
  <c r="N42" i="3"/>
  <c r="M28" i="3"/>
  <c r="J28" i="3"/>
  <c r="N28" i="3"/>
  <c r="M14" i="3"/>
  <c r="J14" i="3"/>
  <c r="N14" i="3"/>
  <c r="O14" i="3" s="1"/>
  <c r="E445" i="4"/>
  <c r="B445" i="4"/>
  <c r="D445" i="4"/>
  <c r="B285" i="4"/>
  <c r="E285" i="4"/>
  <c r="D285" i="4"/>
  <c r="M585" i="3"/>
  <c r="O585" i="3"/>
  <c r="N585" i="3"/>
  <c r="P585" i="3"/>
  <c r="J585" i="3"/>
  <c r="M553" i="3"/>
  <c r="O553" i="3"/>
  <c r="N553" i="3"/>
  <c r="P553" i="3"/>
  <c r="J553" i="3"/>
  <c r="M521" i="3"/>
  <c r="O521" i="3"/>
  <c r="N521" i="3"/>
  <c r="P521" i="3"/>
  <c r="J521" i="3"/>
  <c r="M477" i="3"/>
  <c r="O477" i="3"/>
  <c r="N477" i="3"/>
  <c r="P477" i="3"/>
  <c r="J477" i="3"/>
  <c r="M445" i="3"/>
  <c r="O445" i="3"/>
  <c r="N445" i="3"/>
  <c r="J445" i="3"/>
  <c r="P445" i="3"/>
  <c r="M385" i="3"/>
  <c r="O385" i="3"/>
  <c r="N385" i="3"/>
  <c r="J385" i="3"/>
  <c r="P385" i="3"/>
  <c r="M345" i="3"/>
  <c r="O345" i="3"/>
  <c r="N345" i="3"/>
  <c r="J345" i="3"/>
  <c r="P345" i="3"/>
  <c r="M289" i="3"/>
  <c r="O289" i="3"/>
  <c r="N289" i="3"/>
  <c r="P289" i="3"/>
  <c r="J289" i="3"/>
  <c r="N499" i="5"/>
  <c r="O499" i="5"/>
  <c r="J499" i="5"/>
  <c r="P499" i="5"/>
  <c r="M499" i="5"/>
  <c r="O453" i="5"/>
  <c r="J453" i="5"/>
  <c r="N453" i="5"/>
  <c r="P453" i="5"/>
  <c r="M453" i="5"/>
  <c r="O448" i="5"/>
  <c r="J448" i="5"/>
  <c r="P448" i="5"/>
  <c r="M448" i="5"/>
  <c r="N448" i="5"/>
  <c r="M510" i="5"/>
  <c r="N510" i="5"/>
  <c r="O510" i="5"/>
  <c r="J510" i="5"/>
  <c r="P510" i="5"/>
  <c r="M574" i="5"/>
  <c r="N574" i="5"/>
  <c r="O574" i="5"/>
  <c r="J574" i="5"/>
  <c r="P574" i="5"/>
  <c r="O463" i="5"/>
  <c r="J463" i="5"/>
  <c r="M463" i="5"/>
  <c r="P463" i="5"/>
  <c r="N463" i="5"/>
  <c r="N484" i="5"/>
  <c r="O484" i="5"/>
  <c r="J484" i="5"/>
  <c r="M484" i="5"/>
  <c r="P484" i="5"/>
  <c r="M501" i="5"/>
  <c r="O501" i="5"/>
  <c r="P501" i="5"/>
  <c r="J501" i="5"/>
  <c r="N501" i="5"/>
  <c r="M565" i="5"/>
  <c r="O565" i="5"/>
  <c r="P565" i="5"/>
  <c r="J565" i="5"/>
  <c r="N565" i="5"/>
  <c r="M504" i="5"/>
  <c r="P504" i="5"/>
  <c r="J504" i="5"/>
  <c r="N504" i="5"/>
  <c r="O504" i="5"/>
  <c r="M536" i="5"/>
  <c r="P536" i="5"/>
  <c r="J536" i="5"/>
  <c r="N536" i="5"/>
  <c r="O536" i="5"/>
  <c r="M568" i="5"/>
  <c r="P568" i="5"/>
  <c r="J568" i="5"/>
  <c r="N568" i="5"/>
  <c r="O568" i="5"/>
  <c r="M600" i="5"/>
  <c r="P600" i="5"/>
  <c r="J600" i="5"/>
  <c r="N600" i="5"/>
  <c r="O600" i="5"/>
  <c r="M519" i="5"/>
  <c r="N519" i="5"/>
  <c r="J519" i="5"/>
  <c r="O519" i="5"/>
  <c r="P519" i="5"/>
  <c r="M551" i="5"/>
  <c r="N551" i="5"/>
  <c r="J551" i="5"/>
  <c r="O551" i="5"/>
  <c r="P551" i="5"/>
  <c r="M583" i="5"/>
  <c r="N583" i="5"/>
  <c r="J583" i="5"/>
  <c r="O583" i="5"/>
  <c r="P583" i="5"/>
  <c r="M538" i="5"/>
  <c r="N538" i="5"/>
  <c r="O538" i="5"/>
  <c r="P538" i="5"/>
  <c r="J538" i="5"/>
  <c r="M435" i="5"/>
  <c r="N435" i="5"/>
  <c r="J435" i="5"/>
  <c r="P435" i="5"/>
  <c r="O435" i="5"/>
  <c r="M411" i="5"/>
  <c r="N411" i="5"/>
  <c r="J411" i="5"/>
  <c r="P411" i="5"/>
  <c r="O411" i="5"/>
  <c r="M395" i="5"/>
  <c r="N395" i="5"/>
  <c r="J395" i="5"/>
  <c r="P395" i="5"/>
  <c r="O395" i="5"/>
  <c r="M379" i="5"/>
  <c r="N379" i="5"/>
  <c r="J379" i="5"/>
  <c r="P379" i="5"/>
  <c r="O379" i="5"/>
  <c r="M363" i="5"/>
  <c r="N363" i="5"/>
  <c r="J363" i="5"/>
  <c r="P363" i="5"/>
  <c r="O363" i="5"/>
  <c r="M355" i="5"/>
  <c r="N355" i="5"/>
  <c r="J355" i="5"/>
  <c r="P355" i="5"/>
  <c r="O355" i="5"/>
  <c r="M339" i="5"/>
  <c r="N339" i="5"/>
  <c r="J339" i="5"/>
  <c r="P339" i="5"/>
  <c r="O339" i="5"/>
  <c r="M323" i="5"/>
  <c r="N323" i="5"/>
  <c r="J323" i="5"/>
  <c r="P323" i="5"/>
  <c r="O323" i="5"/>
  <c r="M307" i="5"/>
  <c r="N307" i="5"/>
  <c r="J307" i="5"/>
  <c r="P307" i="5"/>
  <c r="O307" i="5"/>
  <c r="M291" i="5"/>
  <c r="N291" i="5"/>
  <c r="J291" i="5"/>
  <c r="P291" i="5"/>
  <c r="O291" i="5"/>
  <c r="M275" i="5"/>
  <c r="N275" i="5"/>
  <c r="J275" i="5"/>
  <c r="P275" i="5"/>
  <c r="O275" i="5"/>
  <c r="M259" i="5"/>
  <c r="N259" i="5"/>
  <c r="J259" i="5"/>
  <c r="P259" i="5"/>
  <c r="O259" i="5"/>
  <c r="M243" i="5"/>
  <c r="N243" i="5"/>
  <c r="J243" i="5"/>
  <c r="P243" i="5"/>
  <c r="O243" i="5"/>
  <c r="M227" i="5"/>
  <c r="N227" i="5"/>
  <c r="J227" i="5"/>
  <c r="P227" i="5"/>
  <c r="O227" i="5"/>
  <c r="M211" i="5"/>
  <c r="N211" i="5"/>
  <c r="J211" i="5"/>
  <c r="P211" i="5"/>
  <c r="O211" i="5"/>
  <c r="M195" i="5"/>
  <c r="N195" i="5"/>
  <c r="J195" i="5"/>
  <c r="P195" i="5"/>
  <c r="O195" i="5"/>
  <c r="M179" i="5"/>
  <c r="N179" i="5"/>
  <c r="J179" i="5"/>
  <c r="P179" i="5"/>
  <c r="O179" i="5"/>
  <c r="M163" i="5"/>
  <c r="N163" i="5"/>
  <c r="J163" i="5"/>
  <c r="P163" i="5"/>
  <c r="O163" i="5"/>
  <c r="M147" i="5"/>
  <c r="N147" i="5"/>
  <c r="J147" i="5"/>
  <c r="P147" i="5"/>
  <c r="O147" i="5"/>
  <c r="M131" i="5"/>
  <c r="N131" i="5"/>
  <c r="O131" i="5" s="1"/>
  <c r="J131" i="5"/>
  <c r="N114" i="5"/>
  <c r="J114" i="5"/>
  <c r="M114" i="5"/>
  <c r="O114" i="5" s="1"/>
  <c r="H607" i="5"/>
  <c r="C607" i="5"/>
  <c r="E607" i="5"/>
  <c r="G607" i="5"/>
  <c r="I607" i="5"/>
  <c r="E458" i="5"/>
  <c r="G458" i="5"/>
  <c r="H458" i="5"/>
  <c r="C458" i="5"/>
  <c r="I458" i="5"/>
  <c r="H583" i="5"/>
  <c r="C583" i="5"/>
  <c r="E583" i="5"/>
  <c r="G583" i="5"/>
  <c r="I583" i="5"/>
  <c r="E18" i="5"/>
  <c r="G18" i="5"/>
  <c r="E26" i="5"/>
  <c r="G26" i="5"/>
  <c r="H26" i="5" s="1"/>
  <c r="C31" i="5" s="1"/>
  <c r="E34" i="5"/>
  <c r="G34" i="5"/>
  <c r="H34" i="5" s="1"/>
  <c r="C39" i="5" s="1"/>
  <c r="E42" i="5"/>
  <c r="H42" i="5"/>
  <c r="C47" i="5" s="1"/>
  <c r="G42" i="5"/>
  <c r="E50" i="5"/>
  <c r="H50" i="5" s="1"/>
  <c r="C55" i="5" s="1"/>
  <c r="G50" i="5"/>
  <c r="E58" i="5"/>
  <c r="G58" i="5"/>
  <c r="E66" i="5"/>
  <c r="G66" i="5"/>
  <c r="H66" i="5" s="1"/>
  <c r="C71" i="5" s="1"/>
  <c r="I74" i="5"/>
  <c r="E74" i="5"/>
  <c r="H74" i="5"/>
  <c r="G74" i="5"/>
  <c r="C74" i="5"/>
  <c r="I82" i="5"/>
  <c r="E82" i="5"/>
  <c r="H82" i="5"/>
  <c r="G82" i="5"/>
  <c r="C82" i="5"/>
  <c r="I90" i="5"/>
  <c r="E90" i="5"/>
  <c r="H90" i="5"/>
  <c r="G90" i="5"/>
  <c r="C90" i="5"/>
  <c r="I98" i="5"/>
  <c r="E98" i="5"/>
  <c r="H98" i="5"/>
  <c r="G98" i="5"/>
  <c r="C98" i="5"/>
  <c r="E465" i="5"/>
  <c r="H465" i="5"/>
  <c r="I465" i="5"/>
  <c r="C465" i="5"/>
  <c r="G465" i="5"/>
  <c r="H606" i="5"/>
  <c r="C606" i="5"/>
  <c r="G606" i="5"/>
  <c r="I606" i="5"/>
  <c r="E606" i="5"/>
  <c r="I114" i="5"/>
  <c r="C114" i="5"/>
  <c r="E114" i="5"/>
  <c r="H114" i="5"/>
  <c r="G114" i="5"/>
  <c r="H122" i="5"/>
  <c r="C122" i="5"/>
  <c r="I122" i="5"/>
  <c r="E122" i="5"/>
  <c r="G122" i="5"/>
  <c r="H130" i="5"/>
  <c r="C130" i="5"/>
  <c r="I130" i="5"/>
  <c r="E130" i="5"/>
  <c r="G130" i="5"/>
  <c r="H138" i="5"/>
  <c r="C138" i="5"/>
  <c r="I138" i="5"/>
  <c r="E138" i="5"/>
  <c r="G138" i="5"/>
  <c r="H146" i="5"/>
  <c r="C146" i="5"/>
  <c r="I146" i="5"/>
  <c r="E146" i="5"/>
  <c r="G146" i="5"/>
  <c r="H154" i="5"/>
  <c r="C154" i="5"/>
  <c r="I154" i="5"/>
  <c r="E154" i="5"/>
  <c r="G154" i="5"/>
  <c r="H162" i="5"/>
  <c r="C162" i="5"/>
  <c r="I162" i="5"/>
  <c r="E162" i="5"/>
  <c r="G162" i="5"/>
  <c r="H170" i="5"/>
  <c r="C170" i="5"/>
  <c r="I170" i="5"/>
  <c r="E170" i="5"/>
  <c r="G170" i="5"/>
  <c r="H178" i="5"/>
  <c r="C178" i="5"/>
  <c r="I178" i="5"/>
  <c r="E178" i="5"/>
  <c r="G178" i="5"/>
  <c r="H186" i="5"/>
  <c r="C186" i="5"/>
  <c r="I186" i="5"/>
  <c r="E186" i="5"/>
  <c r="G186" i="5"/>
  <c r="H194" i="5"/>
  <c r="C194" i="5"/>
  <c r="I194" i="5"/>
  <c r="E194" i="5"/>
  <c r="G194" i="5"/>
  <c r="H202" i="5"/>
  <c r="C202" i="5"/>
  <c r="I202" i="5"/>
  <c r="E202" i="5"/>
  <c r="G202" i="5"/>
  <c r="H210" i="5"/>
  <c r="C210" i="5"/>
  <c r="I210" i="5"/>
  <c r="E210" i="5"/>
  <c r="G210" i="5"/>
  <c r="H218" i="5"/>
  <c r="C218" i="5"/>
  <c r="I218" i="5"/>
  <c r="E218" i="5"/>
  <c r="G218" i="5"/>
  <c r="H226" i="5"/>
  <c r="C226" i="5"/>
  <c r="I226" i="5"/>
  <c r="E226" i="5"/>
  <c r="G226" i="5"/>
  <c r="H234" i="5"/>
  <c r="C234" i="5"/>
  <c r="I234" i="5"/>
  <c r="E234" i="5"/>
  <c r="G234" i="5"/>
  <c r="H242" i="5"/>
  <c r="C242" i="5"/>
  <c r="I242" i="5"/>
  <c r="E242" i="5"/>
  <c r="G242" i="5"/>
  <c r="H250" i="5"/>
  <c r="C250" i="5"/>
  <c r="I250" i="5"/>
  <c r="E250" i="5"/>
  <c r="G250" i="5"/>
  <c r="H258" i="5"/>
  <c r="C258" i="5"/>
  <c r="I258" i="5"/>
  <c r="E258" i="5"/>
  <c r="G258" i="5"/>
  <c r="H266" i="5"/>
  <c r="C266" i="5"/>
  <c r="I266" i="5"/>
  <c r="E266" i="5"/>
  <c r="G266" i="5"/>
  <c r="H274" i="5"/>
  <c r="C274" i="5"/>
  <c r="I274" i="5"/>
  <c r="E274" i="5"/>
  <c r="G274" i="5"/>
  <c r="H282" i="5"/>
  <c r="C282" i="5"/>
  <c r="I282" i="5"/>
  <c r="E282" i="5"/>
  <c r="G282" i="5"/>
  <c r="H290" i="5"/>
  <c r="C290" i="5"/>
  <c r="I290" i="5"/>
  <c r="E290" i="5"/>
  <c r="G290" i="5"/>
  <c r="H298" i="5"/>
  <c r="C298" i="5"/>
  <c r="I298" i="5"/>
  <c r="E298" i="5"/>
  <c r="G298" i="5"/>
  <c r="H306" i="5"/>
  <c r="C306" i="5"/>
  <c r="I306" i="5"/>
  <c r="E306" i="5"/>
  <c r="G306" i="5"/>
  <c r="H318" i="5"/>
  <c r="C318" i="5"/>
  <c r="I318" i="5"/>
  <c r="E318" i="5"/>
  <c r="G318" i="5"/>
  <c r="H326" i="5"/>
  <c r="C326" i="5"/>
  <c r="I326" i="5"/>
  <c r="E326" i="5"/>
  <c r="G326" i="5"/>
  <c r="H334" i="5"/>
  <c r="C334" i="5"/>
  <c r="I334" i="5"/>
  <c r="E334" i="5"/>
  <c r="G334" i="5"/>
  <c r="H342" i="5"/>
  <c r="C342" i="5"/>
  <c r="I342" i="5"/>
  <c r="E342" i="5"/>
  <c r="G342" i="5"/>
  <c r="H350" i="5"/>
  <c r="C350" i="5"/>
  <c r="I350" i="5"/>
  <c r="E350" i="5"/>
  <c r="G350" i="5"/>
  <c r="H358" i="5"/>
  <c r="C358" i="5"/>
  <c r="I358" i="5"/>
  <c r="E358" i="5"/>
  <c r="G358" i="5"/>
  <c r="H366" i="5"/>
  <c r="C366" i="5"/>
  <c r="I366" i="5"/>
  <c r="E366" i="5"/>
  <c r="G366" i="5"/>
  <c r="H374" i="5"/>
  <c r="C374" i="5"/>
  <c r="I374" i="5"/>
  <c r="E374" i="5"/>
  <c r="G374" i="5"/>
  <c r="H382" i="5"/>
  <c r="C382" i="5"/>
  <c r="I382" i="5"/>
  <c r="E382" i="5"/>
  <c r="G382" i="5"/>
  <c r="H390" i="5"/>
  <c r="C390" i="5"/>
  <c r="I390" i="5"/>
  <c r="E390" i="5"/>
  <c r="G390" i="5"/>
  <c r="H398" i="5"/>
  <c r="C398" i="5"/>
  <c r="I398" i="5"/>
  <c r="E398" i="5"/>
  <c r="G398" i="5"/>
  <c r="H406" i="5"/>
  <c r="C406" i="5"/>
  <c r="I406" i="5"/>
  <c r="E406" i="5"/>
  <c r="G406" i="5"/>
  <c r="H414" i="5"/>
  <c r="C414" i="5"/>
  <c r="I414" i="5"/>
  <c r="E414" i="5"/>
  <c r="G414" i="5"/>
  <c r="H422" i="5"/>
  <c r="C422" i="5"/>
  <c r="I422" i="5"/>
  <c r="E422" i="5"/>
  <c r="G422" i="5"/>
  <c r="H434" i="5"/>
  <c r="C434" i="5"/>
  <c r="I434" i="5"/>
  <c r="E434" i="5"/>
  <c r="G434" i="5"/>
  <c r="E456" i="5"/>
  <c r="I456" i="5"/>
  <c r="C456" i="5"/>
  <c r="G456" i="5"/>
  <c r="H456" i="5"/>
  <c r="H523" i="5"/>
  <c r="C523" i="5"/>
  <c r="E523" i="5"/>
  <c r="G523" i="5"/>
  <c r="I523" i="5"/>
  <c r="H587" i="5"/>
  <c r="C587" i="5"/>
  <c r="E587" i="5"/>
  <c r="G587" i="5"/>
  <c r="I587" i="5"/>
  <c r="E455" i="5"/>
  <c r="G455" i="5"/>
  <c r="H455" i="5"/>
  <c r="I455" i="5"/>
  <c r="C455" i="5"/>
  <c r="H522" i="5"/>
  <c r="C522" i="5"/>
  <c r="G522" i="5"/>
  <c r="I522" i="5"/>
  <c r="E522" i="5"/>
  <c r="H586" i="5"/>
  <c r="C586" i="5"/>
  <c r="G586" i="5"/>
  <c r="I586" i="5"/>
  <c r="E586" i="5"/>
  <c r="H517" i="5"/>
  <c r="C517" i="5"/>
  <c r="I517" i="5"/>
  <c r="E517" i="5"/>
  <c r="G517" i="5"/>
  <c r="H549" i="5"/>
  <c r="C549" i="5"/>
  <c r="I549" i="5"/>
  <c r="E549" i="5"/>
  <c r="G549" i="5"/>
  <c r="H581" i="5"/>
  <c r="C581" i="5"/>
  <c r="I581" i="5"/>
  <c r="E581" i="5"/>
  <c r="G581" i="5"/>
  <c r="I477" i="5"/>
  <c r="E477" i="5"/>
  <c r="G477" i="5"/>
  <c r="H477" i="5"/>
  <c r="C477" i="5"/>
  <c r="I485" i="5"/>
  <c r="E485" i="5"/>
  <c r="G485" i="5"/>
  <c r="H485" i="5"/>
  <c r="C485" i="5"/>
  <c r="I493" i="5"/>
  <c r="E493" i="5"/>
  <c r="G493" i="5"/>
  <c r="H493" i="5"/>
  <c r="C493" i="5"/>
  <c r="H504" i="5"/>
  <c r="C504" i="5"/>
  <c r="E504" i="5"/>
  <c r="G504" i="5"/>
  <c r="I504" i="5"/>
  <c r="H536" i="5"/>
  <c r="C536" i="5"/>
  <c r="E536" i="5"/>
  <c r="G536" i="5"/>
  <c r="I536" i="5"/>
  <c r="H568" i="5"/>
  <c r="C568" i="5"/>
  <c r="E568" i="5"/>
  <c r="G568" i="5"/>
  <c r="I568" i="5"/>
  <c r="H600" i="5"/>
  <c r="C600" i="5"/>
  <c r="E600" i="5"/>
  <c r="G600" i="5"/>
  <c r="I600" i="5"/>
  <c r="L563" i="4"/>
  <c r="M563" i="4"/>
  <c r="H563" i="4"/>
  <c r="N563" i="4"/>
  <c r="K563" i="4"/>
  <c r="L359" i="4"/>
  <c r="M359" i="4"/>
  <c r="H359" i="4"/>
  <c r="N359" i="4"/>
  <c r="K359" i="4"/>
  <c r="K265" i="4"/>
  <c r="N265" i="4"/>
  <c r="H265" i="4"/>
  <c r="M265" i="4"/>
  <c r="L265" i="4"/>
  <c r="M179" i="4"/>
  <c r="H179" i="4"/>
  <c r="L179" i="4"/>
  <c r="N179" i="4"/>
  <c r="K179" i="4"/>
  <c r="H115" i="4"/>
  <c r="L115" i="4"/>
  <c r="K115" i="4"/>
  <c r="M115" i="4" s="1"/>
  <c r="L54" i="4"/>
  <c r="H54" i="4"/>
  <c r="K54" i="4"/>
  <c r="M54" i="4" s="1"/>
  <c r="K626" i="4"/>
  <c r="L626" i="4"/>
  <c r="N626" i="4"/>
  <c r="M626" i="4"/>
  <c r="H626" i="4"/>
  <c r="L387" i="4"/>
  <c r="M387" i="4"/>
  <c r="H387" i="4"/>
  <c r="N387" i="4"/>
  <c r="K387" i="4"/>
  <c r="M279" i="4"/>
  <c r="H279" i="4"/>
  <c r="L279" i="4"/>
  <c r="K279" i="4"/>
  <c r="N279" i="4"/>
  <c r="L206" i="4"/>
  <c r="K206" i="4"/>
  <c r="M206" i="4"/>
  <c r="H206" i="4"/>
  <c r="N206" i="4"/>
  <c r="L142" i="4"/>
  <c r="K142" i="4"/>
  <c r="H142" i="4"/>
  <c r="L78" i="4"/>
  <c r="K78" i="4"/>
  <c r="H78" i="4"/>
  <c r="K73" i="4"/>
  <c r="M73" i="4" s="1"/>
  <c r="H73" i="4"/>
  <c r="L73" i="4"/>
  <c r="K105" i="4"/>
  <c r="L105" i="4"/>
  <c r="M105" i="4" s="1"/>
  <c r="H105" i="4"/>
  <c r="K137" i="4"/>
  <c r="M137" i="4" s="1"/>
  <c r="L137" i="4"/>
  <c r="H137" i="4"/>
  <c r="K169" i="4"/>
  <c r="N169" i="4"/>
  <c r="M169" i="4"/>
  <c r="L169" i="4"/>
  <c r="H169" i="4"/>
  <c r="K201" i="4"/>
  <c r="N201" i="4"/>
  <c r="M201" i="4"/>
  <c r="L201" i="4"/>
  <c r="H201" i="4"/>
  <c r="K241" i="4"/>
  <c r="L241" i="4"/>
  <c r="N241" i="4"/>
  <c r="M241" i="4"/>
  <c r="H241" i="4"/>
  <c r="M283" i="4"/>
  <c r="H283" i="4"/>
  <c r="K283" i="4"/>
  <c r="N283" i="4"/>
  <c r="L283" i="4"/>
  <c r="L331" i="4"/>
  <c r="M331" i="4"/>
  <c r="H331" i="4"/>
  <c r="K331" i="4"/>
  <c r="N331" i="4"/>
  <c r="L411" i="4"/>
  <c r="M411" i="4"/>
  <c r="H411" i="4"/>
  <c r="N411" i="4"/>
  <c r="K411" i="4"/>
  <c r="L539" i="4"/>
  <c r="M539" i="4"/>
  <c r="H539" i="4"/>
  <c r="N539" i="4"/>
  <c r="K539" i="4"/>
  <c r="M76" i="4"/>
  <c r="H76" i="4"/>
  <c r="K76" i="4"/>
  <c r="L76" i="4"/>
  <c r="H108" i="4"/>
  <c r="K108" i="4"/>
  <c r="L108" i="4"/>
  <c r="H140" i="4"/>
  <c r="K140" i="4"/>
  <c r="M140" i="4" s="1"/>
  <c r="L140" i="4"/>
  <c r="N172" i="4"/>
  <c r="M172" i="4"/>
  <c r="H172" i="4"/>
  <c r="K172" i="4"/>
  <c r="L172" i="4"/>
  <c r="N204" i="4"/>
  <c r="M204" i="4"/>
  <c r="H204" i="4"/>
  <c r="K204" i="4"/>
  <c r="L204" i="4"/>
  <c r="L266" i="4"/>
  <c r="N266" i="4"/>
  <c r="H266" i="4"/>
  <c r="M266" i="4"/>
  <c r="K266" i="4"/>
  <c r="K309" i="4"/>
  <c r="N309" i="4"/>
  <c r="H309" i="4"/>
  <c r="L309" i="4"/>
  <c r="M309" i="4"/>
  <c r="L371" i="4"/>
  <c r="M371" i="4"/>
  <c r="H371" i="4"/>
  <c r="N371" i="4"/>
  <c r="K371" i="4"/>
  <c r="K474" i="4"/>
  <c r="L474" i="4"/>
  <c r="N474" i="4"/>
  <c r="M474" i="4"/>
  <c r="H474" i="4"/>
  <c r="K602" i="4"/>
  <c r="L602" i="4"/>
  <c r="N602" i="4"/>
  <c r="M602" i="4"/>
  <c r="H602" i="4"/>
  <c r="L447" i="4"/>
  <c r="M447" i="4"/>
  <c r="H447" i="4"/>
  <c r="K447" i="4"/>
  <c r="N447" i="4"/>
  <c r="L511" i="4"/>
  <c r="M511" i="4"/>
  <c r="H511" i="4"/>
  <c r="K511" i="4"/>
  <c r="N511" i="4"/>
  <c r="L575" i="4"/>
  <c r="M575" i="4"/>
  <c r="H575" i="4"/>
  <c r="K575" i="4"/>
  <c r="N575" i="4"/>
  <c r="L639" i="4"/>
  <c r="M639" i="4"/>
  <c r="H639" i="4"/>
  <c r="K639" i="4"/>
  <c r="N639" i="4"/>
  <c r="K406" i="4"/>
  <c r="L406" i="4"/>
  <c r="H406" i="4"/>
  <c r="N406" i="4"/>
  <c r="M406" i="4"/>
  <c r="K470" i="4"/>
  <c r="L470" i="4"/>
  <c r="H470" i="4"/>
  <c r="N470" i="4"/>
  <c r="M470" i="4"/>
  <c r="K534" i="4"/>
  <c r="L534" i="4"/>
  <c r="H534" i="4"/>
  <c r="N534" i="4"/>
  <c r="M534" i="4"/>
  <c r="K598" i="4"/>
  <c r="L598" i="4"/>
  <c r="H598" i="4"/>
  <c r="N598" i="4"/>
  <c r="M598" i="4"/>
  <c r="N232" i="4"/>
  <c r="M232" i="4"/>
  <c r="L232" i="4"/>
  <c r="K232" i="4"/>
  <c r="H232" i="4"/>
  <c r="N264" i="4"/>
  <c r="M264" i="4"/>
  <c r="L264" i="4"/>
  <c r="K264" i="4"/>
  <c r="H264" i="4"/>
  <c r="N296" i="4"/>
  <c r="M296" i="4"/>
  <c r="L296" i="4"/>
  <c r="K296" i="4"/>
  <c r="H296" i="4"/>
  <c r="M328" i="4"/>
  <c r="H328" i="4"/>
  <c r="N328" i="4"/>
  <c r="K328" i="4"/>
  <c r="L328" i="4"/>
  <c r="M360" i="4"/>
  <c r="H360" i="4"/>
  <c r="N360" i="4"/>
  <c r="K360" i="4"/>
  <c r="L360" i="4"/>
  <c r="M392" i="4"/>
  <c r="H392" i="4"/>
  <c r="N392" i="4"/>
  <c r="L392" i="4"/>
  <c r="K392" i="4"/>
  <c r="M424" i="4"/>
  <c r="H424" i="4"/>
  <c r="N424" i="4"/>
  <c r="L424" i="4"/>
  <c r="K424" i="4"/>
  <c r="M456" i="4"/>
  <c r="H456" i="4"/>
  <c r="N456" i="4"/>
  <c r="L456" i="4"/>
  <c r="K456" i="4"/>
  <c r="M488" i="4"/>
  <c r="H488" i="4"/>
  <c r="N488" i="4"/>
  <c r="L488" i="4"/>
  <c r="K488" i="4"/>
  <c r="M520" i="4"/>
  <c r="H520" i="4"/>
  <c r="N520" i="4"/>
  <c r="L520" i="4"/>
  <c r="K520" i="4"/>
  <c r="M552" i="4"/>
  <c r="H552" i="4"/>
  <c r="N552" i="4"/>
  <c r="L552" i="4"/>
  <c r="K552" i="4"/>
  <c r="M584" i="4"/>
  <c r="H584" i="4"/>
  <c r="N584" i="4"/>
  <c r="L584" i="4"/>
  <c r="K584" i="4"/>
  <c r="M616" i="4"/>
  <c r="H616" i="4"/>
  <c r="N616" i="4"/>
  <c r="L616" i="4"/>
  <c r="K616" i="4"/>
  <c r="N321" i="4"/>
  <c r="K321" i="4"/>
  <c r="H321" i="4"/>
  <c r="M321" i="4"/>
  <c r="L321" i="4"/>
  <c r="N353" i="4"/>
  <c r="K353" i="4"/>
  <c r="H353" i="4"/>
  <c r="M353" i="4"/>
  <c r="L353" i="4"/>
  <c r="N385" i="4"/>
  <c r="K385" i="4"/>
  <c r="M385" i="4"/>
  <c r="L385" i="4"/>
  <c r="H385" i="4"/>
  <c r="N417" i="4"/>
  <c r="K417" i="4"/>
  <c r="M417" i="4"/>
  <c r="L417" i="4"/>
  <c r="H417" i="4"/>
  <c r="N449" i="4"/>
  <c r="K449" i="4"/>
  <c r="M449" i="4"/>
  <c r="L449" i="4"/>
  <c r="H449" i="4"/>
  <c r="N481" i="4"/>
  <c r="K481" i="4"/>
  <c r="M481" i="4"/>
  <c r="L481" i="4"/>
  <c r="H481" i="4"/>
  <c r="N513" i="4"/>
  <c r="K513" i="4"/>
  <c r="M513" i="4"/>
  <c r="L513" i="4"/>
  <c r="H513" i="4"/>
  <c r="N545" i="4"/>
  <c r="K545" i="4"/>
  <c r="M545" i="4"/>
  <c r="L545" i="4"/>
  <c r="H545" i="4"/>
  <c r="N577" i="4"/>
  <c r="K577" i="4"/>
  <c r="M577" i="4"/>
  <c r="L577" i="4"/>
  <c r="H577" i="4"/>
  <c r="N609" i="4"/>
  <c r="K609" i="4"/>
  <c r="M609" i="4"/>
  <c r="L609" i="4"/>
  <c r="H609" i="4"/>
  <c r="N641" i="4"/>
  <c r="K641" i="4"/>
  <c r="M641" i="4"/>
  <c r="L641" i="4"/>
  <c r="H641" i="4"/>
  <c r="E413" i="4"/>
  <c r="B413" i="4"/>
  <c r="D413" i="4"/>
  <c r="B137" i="4"/>
  <c r="E137" i="4"/>
  <c r="D137" i="4"/>
  <c r="M599" i="3"/>
  <c r="P599" i="3"/>
  <c r="J599" i="3"/>
  <c r="O599" i="3"/>
  <c r="N599" i="3"/>
  <c r="M567" i="3"/>
  <c r="J567" i="3"/>
  <c r="O567" i="3"/>
  <c r="N567" i="3"/>
  <c r="P567" i="3"/>
  <c r="M535" i="3"/>
  <c r="P535" i="3"/>
  <c r="O535" i="3"/>
  <c r="J535" i="3"/>
  <c r="N535" i="3"/>
  <c r="M503" i="3"/>
  <c r="P503" i="3"/>
  <c r="J503" i="3"/>
  <c r="O503" i="3"/>
  <c r="N503" i="3"/>
  <c r="M471" i="3"/>
  <c r="P471" i="3"/>
  <c r="N471" i="3"/>
  <c r="J471" i="3"/>
  <c r="O471" i="3"/>
  <c r="M439" i="3"/>
  <c r="P439" i="3"/>
  <c r="O439" i="3"/>
  <c r="J439" i="3"/>
  <c r="N439" i="3"/>
  <c r="M407" i="3"/>
  <c r="P407" i="3"/>
  <c r="O407" i="3"/>
  <c r="J407" i="3"/>
  <c r="N407" i="3"/>
  <c r="M375" i="3"/>
  <c r="P375" i="3"/>
  <c r="J375" i="3"/>
  <c r="O375" i="3"/>
  <c r="N375" i="3"/>
  <c r="M343" i="3"/>
  <c r="P343" i="3"/>
  <c r="J343" i="3"/>
  <c r="O343" i="3"/>
  <c r="N343" i="3"/>
  <c r="M311" i="3"/>
  <c r="J311" i="3"/>
  <c r="O311" i="3"/>
  <c r="P311" i="3"/>
  <c r="N311" i="3"/>
  <c r="M279" i="3"/>
  <c r="J279" i="3"/>
  <c r="O279" i="3"/>
  <c r="P279" i="3"/>
  <c r="N279" i="3"/>
  <c r="M263" i="3"/>
  <c r="P263" i="3"/>
  <c r="O263" i="3"/>
  <c r="J263" i="3"/>
  <c r="N263" i="3"/>
  <c r="M247" i="3"/>
  <c r="P247" i="3"/>
  <c r="J247" i="3"/>
  <c r="O247" i="3"/>
  <c r="N247" i="3"/>
  <c r="M578" i="3"/>
  <c r="N578" i="3"/>
  <c r="P578" i="3"/>
  <c r="O578" i="3"/>
  <c r="J578" i="3"/>
  <c r="M526" i="3"/>
  <c r="N526" i="3"/>
  <c r="J526" i="3"/>
  <c r="P526" i="3"/>
  <c r="O526" i="3"/>
  <c r="M462" i="3"/>
  <c r="N462" i="3"/>
  <c r="J462" i="3"/>
  <c r="P462" i="3"/>
  <c r="O462" i="3"/>
  <c r="M402" i="3"/>
  <c r="N402" i="3"/>
  <c r="J402" i="3"/>
  <c r="O402" i="3"/>
  <c r="P402" i="3"/>
  <c r="M326" i="3"/>
  <c r="N326" i="3"/>
  <c r="P326" i="3"/>
  <c r="J326" i="3"/>
  <c r="O326" i="3"/>
  <c r="M270" i="3"/>
  <c r="N270" i="3"/>
  <c r="J270" i="3"/>
  <c r="P270" i="3"/>
  <c r="O270" i="3"/>
  <c r="M231" i="3"/>
  <c r="J231" i="3"/>
  <c r="P231" i="3"/>
  <c r="O231" i="3"/>
  <c r="N231" i="3"/>
  <c r="M221" i="3"/>
  <c r="P221" i="3"/>
  <c r="J221" i="3"/>
  <c r="O221" i="3"/>
  <c r="N221" i="3"/>
  <c r="M208" i="3"/>
  <c r="P208" i="3"/>
  <c r="O208" i="3"/>
  <c r="J208" i="3"/>
  <c r="N208" i="3"/>
  <c r="M194" i="3"/>
  <c r="O194" i="3"/>
  <c r="P194" i="3"/>
  <c r="J194" i="3"/>
  <c r="N194" i="3"/>
  <c r="M177" i="3"/>
  <c r="J177" i="3"/>
  <c r="P177" i="3"/>
  <c r="O177" i="3"/>
  <c r="N177" i="3"/>
  <c r="M164" i="3"/>
  <c r="O164" i="3"/>
  <c r="P164" i="3"/>
  <c r="J164" i="3"/>
  <c r="N164" i="3"/>
  <c r="M155" i="3"/>
  <c r="P155" i="3"/>
  <c r="O155" i="3"/>
  <c r="J155" i="3"/>
  <c r="N155" i="3"/>
  <c r="M142" i="3"/>
  <c r="O142" i="3"/>
  <c r="P142" i="3"/>
  <c r="J142" i="3"/>
  <c r="N142" i="3"/>
  <c r="M131" i="3"/>
  <c r="J131" i="3"/>
  <c r="N131" i="3"/>
  <c r="M119" i="3"/>
  <c r="J119" i="3"/>
  <c r="N119" i="3"/>
  <c r="O119" i="3" s="1"/>
  <c r="M108" i="3"/>
  <c r="J108" i="3"/>
  <c r="N108" i="3"/>
  <c r="O108" i="3" s="1"/>
  <c r="M102" i="3"/>
  <c r="J102" i="3"/>
  <c r="N102" i="3"/>
  <c r="O102" i="3" s="1"/>
  <c r="M90" i="3"/>
  <c r="J90" i="3"/>
  <c r="N90" i="3"/>
  <c r="M76" i="3"/>
  <c r="O76" i="3" s="1"/>
  <c r="J76" i="3"/>
  <c r="N76" i="3"/>
  <c r="M62" i="3"/>
  <c r="O62" i="3" s="1"/>
  <c r="J62" i="3"/>
  <c r="N62" i="3"/>
  <c r="M51" i="3"/>
  <c r="J51" i="3"/>
  <c r="N51" i="3"/>
  <c r="M36" i="3"/>
  <c r="O36" i="3" s="1"/>
  <c r="J36" i="3"/>
  <c r="N36" i="3"/>
  <c r="M18" i="3"/>
  <c r="O18" i="3" s="1"/>
  <c r="J18" i="3"/>
  <c r="N18" i="3"/>
  <c r="B193" i="4"/>
  <c r="E193" i="4"/>
  <c r="D193" i="4"/>
  <c r="E56" i="4"/>
  <c r="D56" i="4"/>
  <c r="B56" i="4"/>
  <c r="B65" i="4"/>
  <c r="D65" i="4"/>
  <c r="E65" i="4"/>
  <c r="E96" i="4"/>
  <c r="D96" i="4"/>
  <c r="B96" i="4"/>
  <c r="E160" i="4"/>
  <c r="D160" i="4"/>
  <c r="B160" i="4"/>
  <c r="B273" i="4"/>
  <c r="E273" i="4"/>
  <c r="D273" i="4"/>
  <c r="D428" i="4"/>
  <c r="E428" i="4"/>
  <c r="B428" i="4"/>
  <c r="B53" i="4"/>
  <c r="D53" i="4"/>
  <c r="E53" i="4"/>
  <c r="B109" i="4"/>
  <c r="E109" i="4"/>
  <c r="D109" i="4"/>
  <c r="B173" i="4"/>
  <c r="E173" i="4"/>
  <c r="D173" i="4"/>
  <c r="D259" i="4"/>
  <c r="B259" i="4"/>
  <c r="E259" i="4"/>
  <c r="E353" i="4"/>
  <c r="B353" i="4"/>
  <c r="D353" i="4"/>
  <c r="F353" i="4" s="1"/>
  <c r="O353" i="4" s="1"/>
  <c r="E589" i="4"/>
  <c r="F589" i="4"/>
  <c r="O589" i="4" s="1"/>
  <c r="B589" i="4"/>
  <c r="P589" i="4"/>
  <c r="G589" i="4"/>
  <c r="D589" i="4"/>
  <c r="D95" i="4"/>
  <c r="E95" i="4"/>
  <c r="B95" i="4"/>
  <c r="D127" i="4"/>
  <c r="E127" i="4"/>
  <c r="B127" i="4"/>
  <c r="D159" i="4"/>
  <c r="E159" i="4"/>
  <c r="B159" i="4"/>
  <c r="D191" i="4"/>
  <c r="E191" i="4"/>
  <c r="B191" i="4"/>
  <c r="E224" i="4"/>
  <c r="D224" i="4"/>
  <c r="B224" i="4"/>
  <c r="D267" i="4"/>
  <c r="E267" i="4"/>
  <c r="B267" i="4"/>
  <c r="B309" i="4"/>
  <c r="D309" i="4"/>
  <c r="E309" i="4"/>
  <c r="E369" i="4"/>
  <c r="B369" i="4"/>
  <c r="D369" i="4"/>
  <c r="E501" i="4"/>
  <c r="F501" i="4"/>
  <c r="O501" i="4" s="1"/>
  <c r="B501" i="4"/>
  <c r="P501" i="4"/>
  <c r="G501" i="4"/>
  <c r="D501" i="4"/>
  <c r="E629" i="4"/>
  <c r="F629" i="4"/>
  <c r="O629" i="4" s="1"/>
  <c r="B629" i="4"/>
  <c r="P629" i="4"/>
  <c r="G629" i="4"/>
  <c r="D629" i="4"/>
  <c r="B74" i="4"/>
  <c r="E74" i="4"/>
  <c r="D74" i="4"/>
  <c r="B106" i="4"/>
  <c r="E106" i="4"/>
  <c r="D106" i="4"/>
  <c r="B138" i="4"/>
  <c r="E138" i="4"/>
  <c r="D138" i="4"/>
  <c r="B170" i="4"/>
  <c r="E170" i="4"/>
  <c r="D170" i="4"/>
  <c r="B202" i="4"/>
  <c r="E202" i="4"/>
  <c r="D202" i="4"/>
  <c r="D223" i="4"/>
  <c r="B223" i="4"/>
  <c r="E223" i="4"/>
  <c r="B265" i="4"/>
  <c r="E265" i="4"/>
  <c r="D265" i="4"/>
  <c r="D287" i="4"/>
  <c r="B287" i="4"/>
  <c r="E287" i="4"/>
  <c r="E308" i="4"/>
  <c r="B308" i="4"/>
  <c r="D308" i="4"/>
  <c r="D340" i="4"/>
  <c r="E340" i="4"/>
  <c r="B340" i="4"/>
  <c r="D372" i="4"/>
  <c r="E372" i="4"/>
  <c r="B372" i="4"/>
  <c r="D500" i="4"/>
  <c r="E500" i="4"/>
  <c r="P500" i="4"/>
  <c r="G500" i="4"/>
  <c r="F500" i="4"/>
  <c r="O500" i="4" s="1"/>
  <c r="B500" i="4"/>
  <c r="M545" i="5"/>
  <c r="O545" i="5"/>
  <c r="P545" i="5"/>
  <c r="J545" i="5"/>
  <c r="N545" i="5"/>
  <c r="O445" i="5"/>
  <c r="J445" i="5"/>
  <c r="N445" i="5"/>
  <c r="P445" i="5"/>
  <c r="M445" i="5"/>
  <c r="O452" i="5"/>
  <c r="J452" i="5"/>
  <c r="P452" i="5"/>
  <c r="M452" i="5"/>
  <c r="N452" i="5"/>
  <c r="M550" i="5"/>
  <c r="N550" i="5"/>
  <c r="O550" i="5"/>
  <c r="J550" i="5"/>
  <c r="P550" i="5"/>
  <c r="O451" i="5"/>
  <c r="J451" i="5"/>
  <c r="M451" i="5"/>
  <c r="N451" i="5"/>
  <c r="P451" i="5"/>
  <c r="N486" i="5"/>
  <c r="O486" i="5"/>
  <c r="J486" i="5"/>
  <c r="M486" i="5"/>
  <c r="P486" i="5"/>
  <c r="M509" i="5"/>
  <c r="O509" i="5"/>
  <c r="P509" i="5"/>
  <c r="J509" i="5"/>
  <c r="N509" i="5"/>
  <c r="M573" i="5"/>
  <c r="O573" i="5"/>
  <c r="P573" i="5"/>
  <c r="J573" i="5"/>
  <c r="N573" i="5"/>
  <c r="M508" i="5"/>
  <c r="P508" i="5"/>
  <c r="J508" i="5"/>
  <c r="N508" i="5"/>
  <c r="O508" i="5"/>
  <c r="M556" i="5"/>
  <c r="P556" i="5"/>
  <c r="J556" i="5"/>
  <c r="N556" i="5"/>
  <c r="O556" i="5"/>
  <c r="M588" i="5"/>
  <c r="P588" i="5"/>
  <c r="J588" i="5"/>
  <c r="N588" i="5"/>
  <c r="O588" i="5"/>
  <c r="M507" i="5"/>
  <c r="N507" i="5"/>
  <c r="O507" i="5"/>
  <c r="P507" i="5"/>
  <c r="J507" i="5"/>
  <c r="M539" i="5"/>
  <c r="N539" i="5"/>
  <c r="O539" i="5"/>
  <c r="P539" i="5"/>
  <c r="J539" i="5"/>
  <c r="M587" i="5"/>
  <c r="N587" i="5"/>
  <c r="O587" i="5"/>
  <c r="P587" i="5"/>
  <c r="J587" i="5"/>
  <c r="M586" i="5"/>
  <c r="N586" i="5"/>
  <c r="O586" i="5"/>
  <c r="P586" i="5"/>
  <c r="J586" i="5"/>
  <c r="M522" i="5"/>
  <c r="N522" i="5"/>
  <c r="O522" i="5"/>
  <c r="P522" i="5"/>
  <c r="J522" i="5"/>
  <c r="O454" i="5"/>
  <c r="J454" i="5"/>
  <c r="M454" i="5"/>
  <c r="N454" i="5"/>
  <c r="P454" i="5"/>
  <c r="M433" i="5"/>
  <c r="N433" i="5"/>
  <c r="J433" i="5"/>
  <c r="O433" i="5"/>
  <c r="P433" i="5"/>
  <c r="M425" i="5"/>
  <c r="N425" i="5"/>
  <c r="J425" i="5"/>
  <c r="O425" i="5"/>
  <c r="P425" i="5"/>
  <c r="M417" i="5"/>
  <c r="N417" i="5"/>
  <c r="J417" i="5"/>
  <c r="O417" i="5"/>
  <c r="P417" i="5"/>
  <c r="M409" i="5"/>
  <c r="N409" i="5"/>
  <c r="J409" i="5"/>
  <c r="O409" i="5"/>
  <c r="P409" i="5"/>
  <c r="M401" i="5"/>
  <c r="N401" i="5"/>
  <c r="J401" i="5"/>
  <c r="O401" i="5"/>
  <c r="P401" i="5"/>
  <c r="M393" i="5"/>
  <c r="N393" i="5"/>
  <c r="J393" i="5"/>
  <c r="O393" i="5"/>
  <c r="P393" i="5"/>
  <c r="M385" i="5"/>
  <c r="N385" i="5"/>
  <c r="J385" i="5"/>
  <c r="O385" i="5"/>
  <c r="P385" i="5"/>
  <c r="M377" i="5"/>
  <c r="N377" i="5"/>
  <c r="J377" i="5"/>
  <c r="O377" i="5"/>
  <c r="P377" i="5"/>
  <c r="M369" i="5"/>
  <c r="N369" i="5"/>
  <c r="J369" i="5"/>
  <c r="O369" i="5"/>
  <c r="P369" i="5"/>
  <c r="M361" i="5"/>
  <c r="N361" i="5"/>
  <c r="J361" i="5"/>
  <c r="O361" i="5"/>
  <c r="P361" i="5"/>
  <c r="M353" i="5"/>
  <c r="N353" i="5"/>
  <c r="J353" i="5"/>
  <c r="O353" i="5"/>
  <c r="P353" i="5"/>
  <c r="M345" i="5"/>
  <c r="N345" i="5"/>
  <c r="J345" i="5"/>
  <c r="O345" i="5"/>
  <c r="P345" i="5"/>
  <c r="M337" i="5"/>
  <c r="N337" i="5"/>
  <c r="J337" i="5"/>
  <c r="O337" i="5"/>
  <c r="P337" i="5"/>
  <c r="M329" i="5"/>
  <c r="N329" i="5"/>
  <c r="J329" i="5"/>
  <c r="O329" i="5"/>
  <c r="P329" i="5"/>
  <c r="M321" i="5"/>
  <c r="N321" i="5"/>
  <c r="J321" i="5"/>
  <c r="O321" i="5"/>
  <c r="P321" i="5"/>
  <c r="M313" i="5"/>
  <c r="N313" i="5"/>
  <c r="J313" i="5"/>
  <c r="O313" i="5"/>
  <c r="P313" i="5"/>
  <c r="M305" i="5"/>
  <c r="N305" i="5"/>
  <c r="J305" i="5"/>
  <c r="O305" i="5"/>
  <c r="P305" i="5"/>
  <c r="M297" i="5"/>
  <c r="N297" i="5"/>
  <c r="J297" i="5"/>
  <c r="O297" i="5"/>
  <c r="P297" i="5"/>
  <c r="M289" i="5"/>
  <c r="N289" i="5"/>
  <c r="J289" i="5"/>
  <c r="O289" i="5"/>
  <c r="P289" i="5"/>
  <c r="M281" i="5"/>
  <c r="N281" i="5"/>
  <c r="J281" i="5"/>
  <c r="O281" i="5"/>
  <c r="P281" i="5"/>
  <c r="M273" i="5"/>
  <c r="N273" i="5"/>
  <c r="J273" i="5"/>
  <c r="O273" i="5"/>
  <c r="P273" i="5"/>
  <c r="M265" i="5"/>
  <c r="N265" i="5"/>
  <c r="J265" i="5"/>
  <c r="O265" i="5"/>
  <c r="P265" i="5"/>
  <c r="M257" i="5"/>
  <c r="N257" i="5"/>
  <c r="J257" i="5"/>
  <c r="O257" i="5"/>
  <c r="P257" i="5"/>
  <c r="M249" i="5"/>
  <c r="N249" i="5"/>
  <c r="J249" i="5"/>
  <c r="O249" i="5"/>
  <c r="P249" i="5"/>
  <c r="M241" i="5"/>
  <c r="N241" i="5"/>
  <c r="J241" i="5"/>
  <c r="O241" i="5"/>
  <c r="P241" i="5"/>
  <c r="M233" i="5"/>
  <c r="N233" i="5"/>
  <c r="J233" i="5"/>
  <c r="O233" i="5"/>
  <c r="P233" i="5"/>
  <c r="M225" i="5"/>
  <c r="N225" i="5"/>
  <c r="J225" i="5"/>
  <c r="O225" i="5"/>
  <c r="P225" i="5"/>
  <c r="M217" i="5"/>
  <c r="N217" i="5"/>
  <c r="J217" i="5"/>
  <c r="O217" i="5"/>
  <c r="P217" i="5"/>
  <c r="M209" i="5"/>
  <c r="N209" i="5"/>
  <c r="J209" i="5"/>
  <c r="O209" i="5"/>
  <c r="P209" i="5"/>
  <c r="M201" i="5"/>
  <c r="N201" i="5"/>
  <c r="J201" i="5"/>
  <c r="O201" i="5"/>
  <c r="P201" i="5"/>
  <c r="M193" i="5"/>
  <c r="N193" i="5"/>
  <c r="J193" i="5"/>
  <c r="O193" i="5"/>
  <c r="P193" i="5"/>
  <c r="M185" i="5"/>
  <c r="N185" i="5"/>
  <c r="J185" i="5"/>
  <c r="O185" i="5"/>
  <c r="P185" i="5"/>
  <c r="M177" i="5"/>
  <c r="N177" i="5"/>
  <c r="J177" i="5"/>
  <c r="O177" i="5"/>
  <c r="P177" i="5"/>
  <c r="M169" i="5"/>
  <c r="N169" i="5"/>
  <c r="J169" i="5"/>
  <c r="O169" i="5"/>
  <c r="P169" i="5"/>
  <c r="M161" i="5"/>
  <c r="N161" i="5"/>
  <c r="J161" i="5"/>
  <c r="O161" i="5"/>
  <c r="P161" i="5"/>
  <c r="M153" i="5"/>
  <c r="N153" i="5"/>
  <c r="J153" i="5"/>
  <c r="O153" i="5"/>
  <c r="P153" i="5"/>
  <c r="M145" i="5"/>
  <c r="N145" i="5"/>
  <c r="J145" i="5"/>
  <c r="O145" i="5"/>
  <c r="P145" i="5"/>
  <c r="M137" i="5"/>
  <c r="N137" i="5"/>
  <c r="J137" i="5"/>
  <c r="O137" i="5"/>
  <c r="P137" i="5"/>
  <c r="M129" i="5"/>
  <c r="N129" i="5"/>
  <c r="J129" i="5"/>
  <c r="M121" i="5"/>
  <c r="N121" i="5"/>
  <c r="J121" i="5"/>
  <c r="N110" i="5"/>
  <c r="J110" i="5"/>
  <c r="M110" i="5"/>
  <c r="O110" i="5" s="1"/>
  <c r="H575" i="5"/>
  <c r="C575" i="5"/>
  <c r="E575" i="5"/>
  <c r="G575" i="5"/>
  <c r="I575" i="5"/>
  <c r="E462" i="5"/>
  <c r="G462" i="5"/>
  <c r="H462" i="5"/>
  <c r="I462" i="5"/>
  <c r="C462" i="5"/>
  <c r="E466" i="5"/>
  <c r="G466" i="5"/>
  <c r="H466" i="5"/>
  <c r="C466" i="5"/>
  <c r="I466" i="5"/>
  <c r="H535" i="5"/>
  <c r="C535" i="5"/>
  <c r="E535" i="5"/>
  <c r="G535" i="5"/>
  <c r="I535" i="5"/>
  <c r="H599" i="5"/>
  <c r="C599" i="5"/>
  <c r="E599" i="5"/>
  <c r="G599" i="5"/>
  <c r="I599" i="5"/>
  <c r="E15" i="5"/>
  <c r="C15" i="5"/>
  <c r="G15" i="5"/>
  <c r="E19" i="5"/>
  <c r="G19" i="5"/>
  <c r="H19" i="5"/>
  <c r="C24" i="5" s="1"/>
  <c r="E23" i="5"/>
  <c r="G23" i="5"/>
  <c r="H23" i="5" s="1"/>
  <c r="C28" i="5" s="1"/>
  <c r="E27" i="5"/>
  <c r="G27" i="5"/>
  <c r="E31" i="5"/>
  <c r="G31" i="5"/>
  <c r="E35" i="5"/>
  <c r="G35" i="5"/>
  <c r="H35" i="5"/>
  <c r="C40" i="5" s="1"/>
  <c r="E39" i="5"/>
  <c r="G39" i="5"/>
  <c r="E43" i="5"/>
  <c r="H43" i="5" s="1"/>
  <c r="C48" i="5" s="1"/>
  <c r="G43" i="5"/>
  <c r="E47" i="5"/>
  <c r="H47" i="5" s="1"/>
  <c r="C52" i="5" s="1"/>
  <c r="G47" i="5"/>
  <c r="E51" i="5"/>
  <c r="G51" i="5"/>
  <c r="H51" i="5"/>
  <c r="E55" i="5"/>
  <c r="G55" i="5"/>
  <c r="H55" i="5" s="1"/>
  <c r="C60" i="5" s="1"/>
  <c r="E59" i="5"/>
  <c r="G59" i="5"/>
  <c r="E63" i="5"/>
  <c r="G63" i="5"/>
  <c r="E67" i="5"/>
  <c r="H67" i="5" s="1"/>
  <c r="G67" i="5"/>
  <c r="E71" i="5"/>
  <c r="G71" i="5"/>
  <c r="I75" i="5"/>
  <c r="E75" i="5"/>
  <c r="C75" i="5"/>
  <c r="G75" i="5"/>
  <c r="H75" i="5"/>
  <c r="I79" i="5"/>
  <c r="E79" i="5"/>
  <c r="C79" i="5"/>
  <c r="G79" i="5"/>
  <c r="H79" i="5"/>
  <c r="I83" i="5"/>
  <c r="E83" i="5"/>
  <c r="C83" i="5"/>
  <c r="G83" i="5"/>
  <c r="H83" i="5"/>
  <c r="I87" i="5"/>
  <c r="E87" i="5"/>
  <c r="C87" i="5"/>
  <c r="G87" i="5"/>
  <c r="H87" i="5"/>
  <c r="I91" i="5"/>
  <c r="E91" i="5"/>
  <c r="C91" i="5"/>
  <c r="G91" i="5"/>
  <c r="H91" i="5"/>
  <c r="I95" i="5"/>
  <c r="E95" i="5"/>
  <c r="C95" i="5"/>
  <c r="G95" i="5"/>
  <c r="H95" i="5"/>
  <c r="I99" i="5"/>
  <c r="E99" i="5"/>
  <c r="C99" i="5"/>
  <c r="G99" i="5"/>
  <c r="H99" i="5"/>
  <c r="I103" i="5"/>
  <c r="E103" i="5"/>
  <c r="C103" i="5"/>
  <c r="G103" i="5"/>
  <c r="H103" i="5"/>
  <c r="E441" i="5"/>
  <c r="H441" i="5"/>
  <c r="I441" i="5"/>
  <c r="C441" i="5"/>
  <c r="G441" i="5"/>
  <c r="E473" i="5"/>
  <c r="H473" i="5"/>
  <c r="I473" i="5"/>
  <c r="C473" i="5"/>
  <c r="G473" i="5"/>
  <c r="H558" i="5"/>
  <c r="C558" i="5"/>
  <c r="G558" i="5"/>
  <c r="I558" i="5"/>
  <c r="E558" i="5"/>
  <c r="I107" i="5"/>
  <c r="H107" i="5"/>
  <c r="C107" i="5"/>
  <c r="G107" i="5"/>
  <c r="E107" i="5"/>
  <c r="I111" i="5"/>
  <c r="H111" i="5"/>
  <c r="C111" i="5"/>
  <c r="E111" i="5"/>
  <c r="G111" i="5"/>
  <c r="I115" i="5"/>
  <c r="H115" i="5"/>
  <c r="C115" i="5"/>
  <c r="G115" i="5"/>
  <c r="E115" i="5"/>
  <c r="H119" i="5"/>
  <c r="I119" i="5"/>
  <c r="C119" i="5"/>
  <c r="E119" i="5"/>
  <c r="G119" i="5"/>
  <c r="H123" i="5"/>
  <c r="C123" i="5"/>
  <c r="I123" i="5"/>
  <c r="E123" i="5"/>
  <c r="G123" i="5"/>
  <c r="H127" i="5"/>
  <c r="C127" i="5"/>
  <c r="I127" i="5"/>
  <c r="E127" i="5"/>
  <c r="G127" i="5"/>
  <c r="H131" i="5"/>
  <c r="C131" i="5"/>
  <c r="I131" i="5"/>
  <c r="E131" i="5"/>
  <c r="G131" i="5"/>
  <c r="H135" i="5"/>
  <c r="C135" i="5"/>
  <c r="I135" i="5"/>
  <c r="E135" i="5"/>
  <c r="G135" i="5"/>
  <c r="H139" i="5"/>
  <c r="C139" i="5"/>
  <c r="I139" i="5"/>
  <c r="E139" i="5"/>
  <c r="G139" i="5"/>
  <c r="H143" i="5"/>
  <c r="C143" i="5"/>
  <c r="I143" i="5"/>
  <c r="E143" i="5"/>
  <c r="G143" i="5"/>
  <c r="H147" i="5"/>
  <c r="C147" i="5"/>
  <c r="I147" i="5"/>
  <c r="E147" i="5"/>
  <c r="G147" i="5"/>
  <c r="H151" i="5"/>
  <c r="C151" i="5"/>
  <c r="I151" i="5"/>
  <c r="E151" i="5"/>
  <c r="G151" i="5"/>
  <c r="H155" i="5"/>
  <c r="C155" i="5"/>
  <c r="I155" i="5"/>
  <c r="E155" i="5"/>
  <c r="G155" i="5"/>
  <c r="H159" i="5"/>
  <c r="C159" i="5"/>
  <c r="I159" i="5"/>
  <c r="E159" i="5"/>
  <c r="G159" i="5"/>
  <c r="H163" i="5"/>
  <c r="C163" i="5"/>
  <c r="I163" i="5"/>
  <c r="E163" i="5"/>
  <c r="G163" i="5"/>
  <c r="H167" i="5"/>
  <c r="C167" i="5"/>
  <c r="I167" i="5"/>
  <c r="E167" i="5"/>
  <c r="G167" i="5"/>
  <c r="H171" i="5"/>
  <c r="C171" i="5"/>
  <c r="I171" i="5"/>
  <c r="E171" i="5"/>
  <c r="G171" i="5"/>
  <c r="H175" i="5"/>
  <c r="C175" i="5"/>
  <c r="I175" i="5"/>
  <c r="E175" i="5"/>
  <c r="G175" i="5"/>
  <c r="H179" i="5"/>
  <c r="C179" i="5"/>
  <c r="I179" i="5"/>
  <c r="E179" i="5"/>
  <c r="G179" i="5"/>
  <c r="H183" i="5"/>
  <c r="C183" i="5"/>
  <c r="I183" i="5"/>
  <c r="E183" i="5"/>
  <c r="G183" i="5"/>
  <c r="H187" i="5"/>
  <c r="C187" i="5"/>
  <c r="I187" i="5"/>
  <c r="E187" i="5"/>
  <c r="G187" i="5"/>
  <c r="H191" i="5"/>
  <c r="C191" i="5"/>
  <c r="I191" i="5"/>
  <c r="E191" i="5"/>
  <c r="G191" i="5"/>
  <c r="H195" i="5"/>
  <c r="C195" i="5"/>
  <c r="I195" i="5"/>
  <c r="E195" i="5"/>
  <c r="G195" i="5"/>
  <c r="H199" i="5"/>
  <c r="C199" i="5"/>
  <c r="I199" i="5"/>
  <c r="E199" i="5"/>
  <c r="G199" i="5"/>
  <c r="H203" i="5"/>
  <c r="C203" i="5"/>
  <c r="I203" i="5"/>
  <c r="E203" i="5"/>
  <c r="G203" i="5"/>
  <c r="H207" i="5"/>
  <c r="C207" i="5"/>
  <c r="I207" i="5"/>
  <c r="E207" i="5"/>
  <c r="G207" i="5"/>
  <c r="H211" i="5"/>
  <c r="C211" i="5"/>
  <c r="I211" i="5"/>
  <c r="E211" i="5"/>
  <c r="G211" i="5"/>
  <c r="H215" i="5"/>
  <c r="C215" i="5"/>
  <c r="I215" i="5"/>
  <c r="E215" i="5"/>
  <c r="G215" i="5"/>
  <c r="H219" i="5"/>
  <c r="C219" i="5"/>
  <c r="I219" i="5"/>
  <c r="E219" i="5"/>
  <c r="G219" i="5"/>
  <c r="H223" i="5"/>
  <c r="C223" i="5"/>
  <c r="I223" i="5"/>
  <c r="E223" i="5"/>
  <c r="G223" i="5"/>
  <c r="H227" i="5"/>
  <c r="C227" i="5"/>
  <c r="I227" i="5"/>
  <c r="E227" i="5"/>
  <c r="G227" i="5"/>
  <c r="H231" i="5"/>
  <c r="C231" i="5"/>
  <c r="I231" i="5"/>
  <c r="E231" i="5"/>
  <c r="G231" i="5"/>
  <c r="H235" i="5"/>
  <c r="C235" i="5"/>
  <c r="I235" i="5"/>
  <c r="E235" i="5"/>
  <c r="G235" i="5"/>
  <c r="H239" i="5"/>
  <c r="C239" i="5"/>
  <c r="I239" i="5"/>
  <c r="E239" i="5"/>
  <c r="G239" i="5"/>
  <c r="H243" i="5"/>
  <c r="C243" i="5"/>
  <c r="I243" i="5"/>
  <c r="E243" i="5"/>
  <c r="G243" i="5"/>
  <c r="H247" i="5"/>
  <c r="C247" i="5"/>
  <c r="I247" i="5"/>
  <c r="E247" i="5"/>
  <c r="G247" i="5"/>
  <c r="H251" i="5"/>
  <c r="C251" i="5"/>
  <c r="I251" i="5"/>
  <c r="E251" i="5"/>
  <c r="G251" i="5"/>
  <c r="H255" i="5"/>
  <c r="C255" i="5"/>
  <c r="I255" i="5"/>
  <c r="E255" i="5"/>
  <c r="G255" i="5"/>
  <c r="H259" i="5"/>
  <c r="C259" i="5"/>
  <c r="I259" i="5"/>
  <c r="E259" i="5"/>
  <c r="G259" i="5"/>
  <c r="H263" i="5"/>
  <c r="C263" i="5"/>
  <c r="I263" i="5"/>
  <c r="E263" i="5"/>
  <c r="G263" i="5"/>
  <c r="H267" i="5"/>
  <c r="C267" i="5"/>
  <c r="I267" i="5"/>
  <c r="E267" i="5"/>
  <c r="G267" i="5"/>
  <c r="H271" i="5"/>
  <c r="C271" i="5"/>
  <c r="I271" i="5"/>
  <c r="E271" i="5"/>
  <c r="G271" i="5"/>
  <c r="H275" i="5"/>
  <c r="C275" i="5"/>
  <c r="I275" i="5"/>
  <c r="E275" i="5"/>
  <c r="G275" i="5"/>
  <c r="H279" i="5"/>
  <c r="C279" i="5"/>
  <c r="I279" i="5"/>
  <c r="E279" i="5"/>
  <c r="G279" i="5"/>
  <c r="H283" i="5"/>
  <c r="C283" i="5"/>
  <c r="I283" i="5"/>
  <c r="E283" i="5"/>
  <c r="G283" i="5"/>
  <c r="H287" i="5"/>
  <c r="C287" i="5"/>
  <c r="I287" i="5"/>
  <c r="E287" i="5"/>
  <c r="G287" i="5"/>
  <c r="H291" i="5"/>
  <c r="C291" i="5"/>
  <c r="I291" i="5"/>
  <c r="E291" i="5"/>
  <c r="G291" i="5"/>
  <c r="H295" i="5"/>
  <c r="C295" i="5"/>
  <c r="I295" i="5"/>
  <c r="E295" i="5"/>
  <c r="G295" i="5"/>
  <c r="H299" i="5"/>
  <c r="C299" i="5"/>
  <c r="I299" i="5"/>
  <c r="E299" i="5"/>
  <c r="G299" i="5"/>
  <c r="H303" i="5"/>
  <c r="C303" i="5"/>
  <c r="I303" i="5"/>
  <c r="E303" i="5"/>
  <c r="G303" i="5"/>
  <c r="H307" i="5"/>
  <c r="C307" i="5"/>
  <c r="I307" i="5"/>
  <c r="E307" i="5"/>
  <c r="G307" i="5"/>
  <c r="H311" i="5"/>
  <c r="C311" i="5"/>
  <c r="I311" i="5"/>
  <c r="E311" i="5"/>
  <c r="G311" i="5"/>
  <c r="H315" i="5"/>
  <c r="C315" i="5"/>
  <c r="I315" i="5"/>
  <c r="E315" i="5"/>
  <c r="G315" i="5"/>
  <c r="H319" i="5"/>
  <c r="C319" i="5"/>
  <c r="I319" i="5"/>
  <c r="E319" i="5"/>
  <c r="G319" i="5"/>
  <c r="H323" i="5"/>
  <c r="C323" i="5"/>
  <c r="I323" i="5"/>
  <c r="E323" i="5"/>
  <c r="G323" i="5"/>
  <c r="H327" i="5"/>
  <c r="C327" i="5"/>
  <c r="I327" i="5"/>
  <c r="E327" i="5"/>
  <c r="G327" i="5"/>
  <c r="H331" i="5"/>
  <c r="C331" i="5"/>
  <c r="I331" i="5"/>
  <c r="E331" i="5"/>
  <c r="G331" i="5"/>
  <c r="H335" i="5"/>
  <c r="C335" i="5"/>
  <c r="I335" i="5"/>
  <c r="E335" i="5"/>
  <c r="G335" i="5"/>
  <c r="H339" i="5"/>
  <c r="C339" i="5"/>
  <c r="I339" i="5"/>
  <c r="E339" i="5"/>
  <c r="G339" i="5"/>
  <c r="H343" i="5"/>
  <c r="C343" i="5"/>
  <c r="I343" i="5"/>
  <c r="E343" i="5"/>
  <c r="G343" i="5"/>
  <c r="H347" i="5"/>
  <c r="C347" i="5"/>
  <c r="I347" i="5"/>
  <c r="E347" i="5"/>
  <c r="G347" i="5"/>
  <c r="H351" i="5"/>
  <c r="C351" i="5"/>
  <c r="I351" i="5"/>
  <c r="E351" i="5"/>
  <c r="G351" i="5"/>
  <c r="H355" i="5"/>
  <c r="C355" i="5"/>
  <c r="I355" i="5"/>
  <c r="E355" i="5"/>
  <c r="G355" i="5"/>
  <c r="H359" i="5"/>
  <c r="C359" i="5"/>
  <c r="I359" i="5"/>
  <c r="E359" i="5"/>
  <c r="G359" i="5"/>
  <c r="H363" i="5"/>
  <c r="C363" i="5"/>
  <c r="I363" i="5"/>
  <c r="E363" i="5"/>
  <c r="G363" i="5"/>
  <c r="H367" i="5"/>
  <c r="C367" i="5"/>
  <c r="I367" i="5"/>
  <c r="E367" i="5"/>
  <c r="G367" i="5"/>
  <c r="H371" i="5"/>
  <c r="C371" i="5"/>
  <c r="I371" i="5"/>
  <c r="E371" i="5"/>
  <c r="G371" i="5"/>
  <c r="H375" i="5"/>
  <c r="C375" i="5"/>
  <c r="I375" i="5"/>
  <c r="E375" i="5"/>
  <c r="G375" i="5"/>
  <c r="H379" i="5"/>
  <c r="C379" i="5"/>
  <c r="I379" i="5"/>
  <c r="E379" i="5"/>
  <c r="G379" i="5"/>
  <c r="H383" i="5"/>
  <c r="C383" i="5"/>
  <c r="I383" i="5"/>
  <c r="E383" i="5"/>
  <c r="G383" i="5"/>
  <c r="H387" i="5"/>
  <c r="C387" i="5"/>
  <c r="I387" i="5"/>
  <c r="E387" i="5"/>
  <c r="G387" i="5"/>
  <c r="H391" i="5"/>
  <c r="C391" i="5"/>
  <c r="I391" i="5"/>
  <c r="E391" i="5"/>
  <c r="G391" i="5"/>
  <c r="H395" i="5"/>
  <c r="C395" i="5"/>
  <c r="I395" i="5"/>
  <c r="E395" i="5"/>
  <c r="G395" i="5"/>
  <c r="H399" i="5"/>
  <c r="C399" i="5"/>
  <c r="I399" i="5"/>
  <c r="E399" i="5"/>
  <c r="G399" i="5"/>
  <c r="H403" i="5"/>
  <c r="C403" i="5"/>
  <c r="I403" i="5"/>
  <c r="E403" i="5"/>
  <c r="G403" i="5"/>
  <c r="H407" i="5"/>
  <c r="C407" i="5"/>
  <c r="I407" i="5"/>
  <c r="E407" i="5"/>
  <c r="G407" i="5"/>
  <c r="H411" i="5"/>
  <c r="C411" i="5"/>
  <c r="I411" i="5"/>
  <c r="E411" i="5"/>
  <c r="G411" i="5"/>
  <c r="H415" i="5"/>
  <c r="C415" i="5"/>
  <c r="I415" i="5"/>
  <c r="E415" i="5"/>
  <c r="G415" i="5"/>
  <c r="H419" i="5"/>
  <c r="C419" i="5"/>
  <c r="I419" i="5"/>
  <c r="E419" i="5"/>
  <c r="G419" i="5"/>
  <c r="H423" i="5"/>
  <c r="C423" i="5"/>
  <c r="I423" i="5"/>
  <c r="E423" i="5"/>
  <c r="G423" i="5"/>
  <c r="H427" i="5"/>
  <c r="C427" i="5"/>
  <c r="I427" i="5"/>
  <c r="E427" i="5"/>
  <c r="G427" i="5"/>
  <c r="H431" i="5"/>
  <c r="C431" i="5"/>
  <c r="I431" i="5"/>
  <c r="E431" i="5"/>
  <c r="G431" i="5"/>
  <c r="H435" i="5"/>
  <c r="C435" i="5"/>
  <c r="I435" i="5"/>
  <c r="E435" i="5"/>
  <c r="G435" i="5"/>
  <c r="E444" i="5"/>
  <c r="I444" i="5"/>
  <c r="C444" i="5"/>
  <c r="H444" i="5"/>
  <c r="G444" i="5"/>
  <c r="E460" i="5"/>
  <c r="I460" i="5"/>
  <c r="C460" i="5"/>
  <c r="H460" i="5"/>
  <c r="G460" i="5"/>
  <c r="I476" i="5"/>
  <c r="E476" i="5"/>
  <c r="C476" i="5"/>
  <c r="H476" i="5"/>
  <c r="G476" i="5"/>
  <c r="H531" i="5"/>
  <c r="C531" i="5"/>
  <c r="E531" i="5"/>
  <c r="G531" i="5"/>
  <c r="I531" i="5"/>
  <c r="H563" i="5"/>
  <c r="C563" i="5"/>
  <c r="E563" i="5"/>
  <c r="G563" i="5"/>
  <c r="I563" i="5"/>
  <c r="H595" i="5"/>
  <c r="C595" i="5"/>
  <c r="E595" i="5"/>
  <c r="G595" i="5"/>
  <c r="I595" i="5"/>
  <c r="E443" i="5"/>
  <c r="G443" i="5"/>
  <c r="C443" i="5"/>
  <c r="H443" i="5"/>
  <c r="I443" i="5"/>
  <c r="E459" i="5"/>
  <c r="G459" i="5"/>
  <c r="C459" i="5"/>
  <c r="H459" i="5"/>
  <c r="I459" i="5"/>
  <c r="E475" i="5"/>
  <c r="G475" i="5"/>
  <c r="C475" i="5"/>
  <c r="H475" i="5"/>
  <c r="I475" i="5"/>
  <c r="H530" i="5"/>
  <c r="C530" i="5"/>
  <c r="G530" i="5"/>
  <c r="I530" i="5"/>
  <c r="E530" i="5"/>
  <c r="H562" i="5"/>
  <c r="C562" i="5"/>
  <c r="G562" i="5"/>
  <c r="I562" i="5"/>
  <c r="E562" i="5"/>
  <c r="H594" i="5"/>
  <c r="C594" i="5"/>
  <c r="G594" i="5"/>
  <c r="I594" i="5"/>
  <c r="E594" i="5"/>
  <c r="H505" i="5"/>
  <c r="C505" i="5"/>
  <c r="I505" i="5"/>
  <c r="E505" i="5"/>
  <c r="G505" i="5"/>
  <c r="H521" i="5"/>
  <c r="C521" i="5"/>
  <c r="I521" i="5"/>
  <c r="E521" i="5"/>
  <c r="G521" i="5"/>
  <c r="H537" i="5"/>
  <c r="C537" i="5"/>
  <c r="I537" i="5"/>
  <c r="E537" i="5"/>
  <c r="G537" i="5"/>
  <c r="H553" i="5"/>
  <c r="C553" i="5"/>
  <c r="I553" i="5"/>
  <c r="E553" i="5"/>
  <c r="G553" i="5"/>
  <c r="H569" i="5"/>
  <c r="C569" i="5"/>
  <c r="I569" i="5"/>
  <c r="E569" i="5"/>
  <c r="G569" i="5"/>
  <c r="H585" i="5"/>
  <c r="C585" i="5"/>
  <c r="I585" i="5"/>
  <c r="E585" i="5"/>
  <c r="G585" i="5"/>
  <c r="H601" i="5"/>
  <c r="C601" i="5"/>
  <c r="I601" i="5"/>
  <c r="E601" i="5"/>
  <c r="G601" i="5"/>
  <c r="I478" i="5"/>
  <c r="E478" i="5"/>
  <c r="C478" i="5"/>
  <c r="G478" i="5"/>
  <c r="H478" i="5"/>
  <c r="I482" i="5"/>
  <c r="E482" i="5"/>
  <c r="C482" i="5"/>
  <c r="G482" i="5"/>
  <c r="H482" i="5"/>
  <c r="I486" i="5"/>
  <c r="E486" i="5"/>
  <c r="C486" i="5"/>
  <c r="G486" i="5"/>
  <c r="H486" i="5"/>
  <c r="I490" i="5"/>
  <c r="E490" i="5"/>
  <c r="C490" i="5"/>
  <c r="G490" i="5"/>
  <c r="H490" i="5"/>
  <c r="I494" i="5"/>
  <c r="E494" i="5"/>
  <c r="C494" i="5"/>
  <c r="G494" i="5"/>
  <c r="H494" i="5"/>
  <c r="I498" i="5"/>
  <c r="E498" i="5"/>
  <c r="C498" i="5"/>
  <c r="G498" i="5"/>
  <c r="H498" i="5"/>
  <c r="H508" i="5"/>
  <c r="C508" i="5"/>
  <c r="E508" i="5"/>
  <c r="G508" i="5"/>
  <c r="I508" i="5"/>
  <c r="H524" i="5"/>
  <c r="C524" i="5"/>
  <c r="E524" i="5"/>
  <c r="G524" i="5"/>
  <c r="I524" i="5"/>
  <c r="H540" i="5"/>
  <c r="C540" i="5"/>
  <c r="E540" i="5"/>
  <c r="G540" i="5"/>
  <c r="I540" i="5"/>
  <c r="H556" i="5"/>
  <c r="C556" i="5"/>
  <c r="E556" i="5"/>
  <c r="G556" i="5"/>
  <c r="I556" i="5"/>
  <c r="H572" i="5"/>
  <c r="C572" i="5"/>
  <c r="E572" i="5"/>
  <c r="G572" i="5"/>
  <c r="I572" i="5"/>
  <c r="H588" i="5"/>
  <c r="C588" i="5"/>
  <c r="E588" i="5"/>
  <c r="G588" i="5"/>
  <c r="I588" i="5"/>
  <c r="H604" i="5"/>
  <c r="C604" i="5"/>
  <c r="E604" i="5"/>
  <c r="G604" i="5"/>
  <c r="I604" i="5"/>
  <c r="H534" i="5"/>
  <c r="C534" i="5"/>
  <c r="G534" i="5"/>
  <c r="I534" i="5"/>
  <c r="E534" i="5"/>
  <c r="P12" i="5"/>
  <c r="P13" i="5" s="1"/>
  <c r="P14" i="5" s="1"/>
  <c r="O13" i="5"/>
  <c r="L531" i="4"/>
  <c r="M531" i="4"/>
  <c r="H531" i="4"/>
  <c r="N531" i="4"/>
  <c r="K531" i="4"/>
  <c r="L403" i="4"/>
  <c r="M403" i="4"/>
  <c r="H403" i="4"/>
  <c r="N403" i="4"/>
  <c r="K403" i="4"/>
  <c r="L343" i="4"/>
  <c r="M343" i="4"/>
  <c r="H343" i="4"/>
  <c r="N343" i="4"/>
  <c r="K343" i="4"/>
  <c r="K297" i="4"/>
  <c r="N297" i="4"/>
  <c r="H297" i="4"/>
  <c r="M297" i="4"/>
  <c r="L297" i="4"/>
  <c r="M243" i="4"/>
  <c r="H243" i="4"/>
  <c r="N243" i="4"/>
  <c r="L243" i="4"/>
  <c r="K243" i="4"/>
  <c r="M203" i="4"/>
  <c r="H203" i="4"/>
  <c r="L203" i="4"/>
  <c r="N203" i="4"/>
  <c r="K203" i="4"/>
  <c r="M171" i="4"/>
  <c r="H171" i="4"/>
  <c r="L171" i="4"/>
  <c r="N171" i="4"/>
  <c r="K171" i="4"/>
  <c r="H139" i="4"/>
  <c r="L139" i="4"/>
  <c r="K139" i="4"/>
  <c r="M139" i="4" s="1"/>
  <c r="H107" i="4"/>
  <c r="L107" i="4"/>
  <c r="K107" i="4"/>
  <c r="H75" i="4"/>
  <c r="L75" i="4"/>
  <c r="K75" i="4"/>
  <c r="M75" i="4" s="1"/>
  <c r="K49" i="4"/>
  <c r="H49" i="4"/>
  <c r="L49" i="4"/>
  <c r="K594" i="4"/>
  <c r="L594" i="4"/>
  <c r="N594" i="4"/>
  <c r="M594" i="4"/>
  <c r="H594" i="4"/>
  <c r="K466" i="4"/>
  <c r="L466" i="4"/>
  <c r="N466" i="4"/>
  <c r="M466" i="4"/>
  <c r="H466" i="4"/>
  <c r="K366" i="4"/>
  <c r="L366" i="4"/>
  <c r="N366" i="4"/>
  <c r="M366" i="4"/>
  <c r="H366" i="4"/>
  <c r="M311" i="4"/>
  <c r="H311" i="4"/>
  <c r="L311" i="4"/>
  <c r="K311" i="4"/>
  <c r="N311" i="4"/>
  <c r="L274" i="4"/>
  <c r="M274" i="4"/>
  <c r="K274" i="4"/>
  <c r="N274" i="4"/>
  <c r="H274" i="4"/>
  <c r="K237" i="4"/>
  <c r="M237" i="4"/>
  <c r="L237" i="4"/>
  <c r="N237" i="4"/>
  <c r="H237" i="4"/>
  <c r="L198" i="4"/>
  <c r="K198" i="4"/>
  <c r="M198" i="4"/>
  <c r="N198" i="4"/>
  <c r="H198" i="4"/>
  <c r="L166" i="4"/>
  <c r="K166" i="4"/>
  <c r="M166" i="4"/>
  <c r="H166" i="4"/>
  <c r="N166" i="4"/>
  <c r="L134" i="4"/>
  <c r="K134" i="4"/>
  <c r="H134" i="4"/>
  <c r="L102" i="4"/>
  <c r="K102" i="4"/>
  <c r="H102" i="4"/>
  <c r="L70" i="4"/>
  <c r="K70" i="4"/>
  <c r="M70" i="4"/>
  <c r="H70" i="4"/>
  <c r="L50" i="4"/>
  <c r="K50" i="4"/>
  <c r="H50" i="4"/>
  <c r="K77" i="4"/>
  <c r="L77" i="4"/>
  <c r="H77" i="4"/>
  <c r="M77" i="4"/>
  <c r="K93" i="4"/>
  <c r="L93" i="4"/>
  <c r="H93" i="4"/>
  <c r="M93" i="4"/>
  <c r="K109" i="4"/>
  <c r="L109" i="4"/>
  <c r="M109" i="4" s="1"/>
  <c r="H109" i="4"/>
  <c r="K125" i="4"/>
  <c r="L125" i="4"/>
  <c r="H125" i="4"/>
  <c r="K141" i="4"/>
  <c r="L141" i="4"/>
  <c r="H141" i="4"/>
  <c r="M141" i="4"/>
  <c r="K157" i="4"/>
  <c r="M157" i="4" s="1"/>
  <c r="L157" i="4"/>
  <c r="H157" i="4"/>
  <c r="K173" i="4"/>
  <c r="N173" i="4"/>
  <c r="L173" i="4"/>
  <c r="H173" i="4"/>
  <c r="M173" i="4"/>
  <c r="K189" i="4"/>
  <c r="N189" i="4"/>
  <c r="L189" i="4"/>
  <c r="H189" i="4"/>
  <c r="M189" i="4"/>
  <c r="K205" i="4"/>
  <c r="N205" i="4"/>
  <c r="L205" i="4"/>
  <c r="H205" i="4"/>
  <c r="M205" i="4"/>
  <c r="K225" i="4"/>
  <c r="L225" i="4"/>
  <c r="M225" i="4"/>
  <c r="H225" i="4"/>
  <c r="N225" i="4"/>
  <c r="L246" i="4"/>
  <c r="K246" i="4"/>
  <c r="N246" i="4"/>
  <c r="M246" i="4"/>
  <c r="H246" i="4"/>
  <c r="M267" i="4"/>
  <c r="H267" i="4"/>
  <c r="K267" i="4"/>
  <c r="L267" i="4"/>
  <c r="N267" i="4"/>
  <c r="K289" i="4"/>
  <c r="L289" i="4"/>
  <c r="M289" i="4"/>
  <c r="H289" i="4"/>
  <c r="N289" i="4"/>
  <c r="L310" i="4"/>
  <c r="K310" i="4"/>
  <c r="N310" i="4"/>
  <c r="M310" i="4"/>
  <c r="H310" i="4"/>
  <c r="L339" i="4"/>
  <c r="M339" i="4"/>
  <c r="H339" i="4"/>
  <c r="K339" i="4"/>
  <c r="N339" i="4"/>
  <c r="K370" i="4"/>
  <c r="L370" i="4"/>
  <c r="N370" i="4"/>
  <c r="M370" i="4"/>
  <c r="H370" i="4"/>
  <c r="L427" i="4"/>
  <c r="M427" i="4"/>
  <c r="H427" i="4"/>
  <c r="N427" i="4"/>
  <c r="K427" i="4"/>
  <c r="L491" i="4"/>
  <c r="M491" i="4"/>
  <c r="H491" i="4"/>
  <c r="N491" i="4"/>
  <c r="K491" i="4"/>
  <c r="L555" i="4"/>
  <c r="M555" i="4"/>
  <c r="H555" i="4"/>
  <c r="N555" i="4"/>
  <c r="K555" i="4"/>
  <c r="L619" i="4"/>
  <c r="M619" i="4"/>
  <c r="H619" i="4"/>
  <c r="N619" i="4"/>
  <c r="K619" i="4"/>
  <c r="H48" i="4"/>
  <c r="L48" i="4"/>
  <c r="K48" i="4"/>
  <c r="H64" i="4"/>
  <c r="L64" i="4"/>
  <c r="K64" i="4"/>
  <c r="M64" i="4" s="1"/>
  <c r="H80" i="4"/>
  <c r="L80" i="4"/>
  <c r="M80" i="4" s="1"/>
  <c r="K80" i="4"/>
  <c r="H96" i="4"/>
  <c r="L96" i="4"/>
  <c r="M96" i="4" s="1"/>
  <c r="K96" i="4"/>
  <c r="H112" i="4"/>
  <c r="L112" i="4"/>
  <c r="M112" i="4" s="1"/>
  <c r="K112" i="4"/>
  <c r="H128" i="4"/>
  <c r="L128" i="4"/>
  <c r="K128" i="4"/>
  <c r="M128" i="4" s="1"/>
  <c r="H144" i="4"/>
  <c r="L144" i="4"/>
  <c r="K144" i="4"/>
  <c r="M160" i="4"/>
  <c r="H160" i="4"/>
  <c r="L160" i="4"/>
  <c r="K160" i="4"/>
  <c r="N176" i="4"/>
  <c r="M176" i="4"/>
  <c r="H176" i="4"/>
  <c r="L176" i="4"/>
  <c r="K176" i="4"/>
  <c r="N192" i="4"/>
  <c r="M192" i="4"/>
  <c r="H192" i="4"/>
  <c r="L192" i="4"/>
  <c r="K192" i="4"/>
  <c r="M207" i="4"/>
  <c r="H207" i="4"/>
  <c r="N207" i="4"/>
  <c r="L207" i="4"/>
  <c r="K207" i="4"/>
  <c r="K229" i="4"/>
  <c r="N229" i="4"/>
  <c r="H229" i="4"/>
  <c r="M229" i="4"/>
  <c r="L229" i="4"/>
  <c r="L250" i="4"/>
  <c r="N250" i="4"/>
  <c r="H250" i="4"/>
  <c r="K250" i="4"/>
  <c r="M250" i="4"/>
  <c r="M271" i="4"/>
  <c r="H271" i="4"/>
  <c r="N271" i="4"/>
  <c r="L271" i="4"/>
  <c r="K271" i="4"/>
  <c r="K293" i="4"/>
  <c r="N293" i="4"/>
  <c r="H293" i="4"/>
  <c r="M293" i="4"/>
  <c r="L293" i="4"/>
  <c r="K314" i="4"/>
  <c r="L314" i="4"/>
  <c r="H314" i="4"/>
  <c r="M314" i="4"/>
  <c r="N314" i="4"/>
  <c r="K346" i="4"/>
  <c r="L346" i="4"/>
  <c r="H346" i="4"/>
  <c r="M346" i="4"/>
  <c r="N346" i="4"/>
  <c r="K378" i="4"/>
  <c r="L378" i="4"/>
  <c r="N378" i="4"/>
  <c r="H378" i="4"/>
  <c r="M378" i="4"/>
  <c r="K426" i="4"/>
  <c r="L426" i="4"/>
  <c r="N426" i="4"/>
  <c r="M426" i="4"/>
  <c r="H426" i="4"/>
  <c r="K490" i="4"/>
  <c r="L490" i="4"/>
  <c r="N490" i="4"/>
  <c r="M490" i="4"/>
  <c r="H490" i="4"/>
  <c r="K554" i="4"/>
  <c r="L554" i="4"/>
  <c r="N554" i="4"/>
  <c r="M554" i="4"/>
  <c r="H554" i="4"/>
  <c r="K618" i="4"/>
  <c r="L618" i="4"/>
  <c r="N618" i="4"/>
  <c r="M618" i="4"/>
  <c r="H618" i="4"/>
  <c r="L391" i="4"/>
  <c r="M391" i="4"/>
  <c r="H391" i="4"/>
  <c r="K391" i="4"/>
  <c r="N391" i="4"/>
  <c r="L423" i="4"/>
  <c r="M423" i="4"/>
  <c r="H423" i="4"/>
  <c r="K423" i="4"/>
  <c r="N423" i="4"/>
  <c r="L455" i="4"/>
  <c r="M455" i="4"/>
  <c r="H455" i="4"/>
  <c r="K455" i="4"/>
  <c r="N455" i="4"/>
  <c r="L487" i="4"/>
  <c r="M487" i="4"/>
  <c r="H487" i="4"/>
  <c r="K487" i="4"/>
  <c r="N487" i="4"/>
  <c r="L519" i="4"/>
  <c r="M519" i="4"/>
  <c r="H519" i="4"/>
  <c r="K519" i="4"/>
  <c r="N519" i="4"/>
  <c r="L551" i="4"/>
  <c r="M551" i="4"/>
  <c r="H551" i="4"/>
  <c r="K551" i="4"/>
  <c r="N551" i="4"/>
  <c r="L583" i="4"/>
  <c r="M583" i="4"/>
  <c r="H583" i="4"/>
  <c r="K583" i="4"/>
  <c r="N583" i="4"/>
  <c r="L615" i="4"/>
  <c r="M615" i="4"/>
  <c r="H615" i="4"/>
  <c r="K615" i="4"/>
  <c r="N615" i="4"/>
  <c r="K382" i="4"/>
  <c r="L382" i="4"/>
  <c r="N382" i="4"/>
  <c r="M382" i="4"/>
  <c r="H382" i="4"/>
  <c r="K414" i="4"/>
  <c r="L414" i="4"/>
  <c r="H414" i="4"/>
  <c r="N414" i="4"/>
  <c r="M414" i="4"/>
  <c r="K446" i="4"/>
  <c r="L446" i="4"/>
  <c r="H446" i="4"/>
  <c r="N446" i="4"/>
  <c r="M446" i="4"/>
  <c r="K478" i="4"/>
  <c r="L478" i="4"/>
  <c r="H478" i="4"/>
  <c r="N478" i="4"/>
  <c r="M478" i="4"/>
  <c r="K510" i="4"/>
  <c r="L510" i="4"/>
  <c r="H510" i="4"/>
  <c r="N510" i="4"/>
  <c r="M510" i="4"/>
  <c r="K542" i="4"/>
  <c r="L542" i="4"/>
  <c r="H542" i="4"/>
  <c r="N542" i="4"/>
  <c r="M542" i="4"/>
  <c r="K574" i="4"/>
  <c r="L574" i="4"/>
  <c r="H574" i="4"/>
  <c r="N574" i="4"/>
  <c r="M574" i="4"/>
  <c r="K606" i="4"/>
  <c r="L606" i="4"/>
  <c r="H606" i="4"/>
  <c r="N606" i="4"/>
  <c r="M606" i="4"/>
  <c r="K638" i="4"/>
  <c r="L638" i="4"/>
  <c r="H638" i="4"/>
  <c r="N638" i="4"/>
  <c r="M638" i="4"/>
  <c r="N220" i="4"/>
  <c r="L220" i="4"/>
  <c r="K220" i="4"/>
  <c r="M220" i="4"/>
  <c r="H220" i="4"/>
  <c r="N236" i="4"/>
  <c r="L236" i="4"/>
  <c r="K236" i="4"/>
  <c r="H236" i="4"/>
  <c r="M236" i="4"/>
  <c r="N252" i="4"/>
  <c r="L252" i="4"/>
  <c r="K252" i="4"/>
  <c r="M252" i="4"/>
  <c r="H252" i="4"/>
  <c r="N268" i="4"/>
  <c r="L268" i="4"/>
  <c r="K268" i="4"/>
  <c r="M268" i="4"/>
  <c r="H268" i="4"/>
  <c r="N284" i="4"/>
  <c r="L284" i="4"/>
  <c r="K284" i="4"/>
  <c r="M284" i="4"/>
  <c r="H284" i="4"/>
  <c r="N300" i="4"/>
  <c r="L300" i="4"/>
  <c r="K300" i="4"/>
  <c r="M300" i="4"/>
  <c r="H300" i="4"/>
  <c r="M316" i="4"/>
  <c r="H316" i="4"/>
  <c r="N316" i="4"/>
  <c r="L316" i="4"/>
  <c r="K316" i="4"/>
  <c r="M332" i="4"/>
  <c r="H332" i="4"/>
  <c r="N332" i="4"/>
  <c r="L332" i="4"/>
  <c r="K332" i="4"/>
  <c r="M348" i="4"/>
  <c r="H348" i="4"/>
  <c r="N348" i="4"/>
  <c r="L348" i="4"/>
  <c r="K348" i="4"/>
  <c r="M364" i="4"/>
  <c r="H364" i="4"/>
  <c r="N364" i="4"/>
  <c r="L364" i="4"/>
  <c r="K364" i="4"/>
  <c r="M380" i="4"/>
  <c r="H380" i="4"/>
  <c r="N380" i="4"/>
  <c r="L380" i="4"/>
  <c r="K380" i="4"/>
  <c r="M396" i="4"/>
  <c r="H396" i="4"/>
  <c r="N396" i="4"/>
  <c r="L396" i="4"/>
  <c r="K396" i="4"/>
  <c r="M412" i="4"/>
  <c r="H412" i="4"/>
  <c r="N412" i="4"/>
  <c r="L412" i="4"/>
  <c r="K412" i="4"/>
  <c r="M428" i="4"/>
  <c r="H428" i="4"/>
  <c r="N428" i="4"/>
  <c r="L428" i="4"/>
  <c r="K428" i="4"/>
  <c r="M444" i="4"/>
  <c r="H444" i="4"/>
  <c r="N444" i="4"/>
  <c r="L444" i="4"/>
  <c r="K444" i="4"/>
  <c r="M460" i="4"/>
  <c r="H460" i="4"/>
  <c r="N460" i="4"/>
  <c r="L460" i="4"/>
  <c r="K460" i="4"/>
  <c r="M476" i="4"/>
  <c r="H476" i="4"/>
  <c r="N476" i="4"/>
  <c r="L476" i="4"/>
  <c r="K476" i="4"/>
  <c r="M492" i="4"/>
  <c r="H492" i="4"/>
  <c r="N492" i="4"/>
  <c r="L492" i="4"/>
  <c r="K492" i="4"/>
  <c r="M508" i="4"/>
  <c r="H508" i="4"/>
  <c r="N508" i="4"/>
  <c r="L508" i="4"/>
  <c r="K508" i="4"/>
  <c r="M524" i="4"/>
  <c r="H524" i="4"/>
  <c r="N524" i="4"/>
  <c r="L524" i="4"/>
  <c r="K524" i="4"/>
  <c r="M540" i="4"/>
  <c r="H540" i="4"/>
  <c r="N540" i="4"/>
  <c r="L540" i="4"/>
  <c r="K540" i="4"/>
  <c r="M556" i="4"/>
  <c r="H556" i="4"/>
  <c r="N556" i="4"/>
  <c r="L556" i="4"/>
  <c r="K556" i="4"/>
  <c r="M572" i="4"/>
  <c r="H572" i="4"/>
  <c r="N572" i="4"/>
  <c r="L572" i="4"/>
  <c r="K572" i="4"/>
  <c r="M588" i="4"/>
  <c r="H588" i="4"/>
  <c r="N588" i="4"/>
  <c r="L588" i="4"/>
  <c r="K588" i="4"/>
  <c r="M604" i="4"/>
  <c r="H604" i="4"/>
  <c r="N604" i="4"/>
  <c r="L604" i="4"/>
  <c r="K604" i="4"/>
  <c r="M620" i="4"/>
  <c r="H620" i="4"/>
  <c r="N620" i="4"/>
  <c r="L620" i="4"/>
  <c r="K620" i="4"/>
  <c r="M636" i="4"/>
  <c r="H636" i="4"/>
  <c r="N636" i="4"/>
  <c r="L636" i="4"/>
  <c r="K636" i="4"/>
  <c r="N325" i="4"/>
  <c r="K325" i="4"/>
  <c r="M325" i="4"/>
  <c r="L325" i="4"/>
  <c r="H325" i="4"/>
  <c r="N341" i="4"/>
  <c r="K341" i="4"/>
  <c r="M341" i="4"/>
  <c r="L341" i="4"/>
  <c r="H341" i="4"/>
  <c r="N357" i="4"/>
  <c r="K357" i="4"/>
  <c r="M357" i="4"/>
  <c r="L357" i="4"/>
  <c r="H357" i="4"/>
  <c r="N373" i="4"/>
  <c r="K373" i="4"/>
  <c r="H373" i="4"/>
  <c r="L373" i="4"/>
  <c r="M373" i="4"/>
  <c r="N389" i="4"/>
  <c r="K389" i="4"/>
  <c r="H389" i="4"/>
  <c r="M389" i="4"/>
  <c r="L389" i="4"/>
  <c r="N405" i="4"/>
  <c r="K405" i="4"/>
  <c r="H405" i="4"/>
  <c r="L405" i="4"/>
  <c r="M405" i="4"/>
  <c r="N421" i="4"/>
  <c r="K421" i="4"/>
  <c r="H421" i="4"/>
  <c r="M421" i="4"/>
  <c r="L421" i="4"/>
  <c r="N437" i="4"/>
  <c r="K437" i="4"/>
  <c r="H437" i="4"/>
  <c r="L437" i="4"/>
  <c r="M437" i="4"/>
  <c r="N453" i="4"/>
  <c r="K453" i="4"/>
  <c r="H453" i="4"/>
  <c r="M453" i="4"/>
  <c r="L453" i="4"/>
  <c r="N469" i="4"/>
  <c r="K469" i="4"/>
  <c r="H469" i="4"/>
  <c r="L469" i="4"/>
  <c r="M469" i="4"/>
  <c r="N485" i="4"/>
  <c r="K485" i="4"/>
  <c r="H485" i="4"/>
  <c r="M485" i="4"/>
  <c r="L485" i="4"/>
  <c r="N501" i="4"/>
  <c r="K501" i="4"/>
  <c r="H501" i="4"/>
  <c r="L501" i="4"/>
  <c r="M501" i="4"/>
  <c r="N517" i="4"/>
  <c r="K517" i="4"/>
  <c r="H517" i="4"/>
  <c r="M517" i="4"/>
  <c r="L517" i="4"/>
  <c r="N533" i="4"/>
  <c r="K533" i="4"/>
  <c r="H533" i="4"/>
  <c r="L533" i="4"/>
  <c r="M533" i="4"/>
  <c r="N549" i="4"/>
  <c r="K549" i="4"/>
  <c r="H549" i="4"/>
  <c r="M549" i="4"/>
  <c r="L549" i="4"/>
  <c r="N565" i="4"/>
  <c r="K565" i="4"/>
  <c r="H565" i="4"/>
  <c r="L565" i="4"/>
  <c r="M565" i="4"/>
  <c r="N581" i="4"/>
  <c r="K581" i="4"/>
  <c r="H581" i="4"/>
  <c r="M581" i="4"/>
  <c r="L581" i="4"/>
  <c r="N597" i="4"/>
  <c r="K597" i="4"/>
  <c r="H597" i="4"/>
  <c r="L597" i="4"/>
  <c r="M597" i="4"/>
  <c r="N613" i="4"/>
  <c r="K613" i="4"/>
  <c r="H613" i="4"/>
  <c r="M613" i="4"/>
  <c r="L613" i="4"/>
  <c r="N629" i="4"/>
  <c r="K629" i="4"/>
  <c r="H629" i="4"/>
  <c r="L629" i="4"/>
  <c r="M629" i="4"/>
  <c r="N645" i="4"/>
  <c r="K645" i="4"/>
  <c r="H645" i="4"/>
  <c r="M645" i="4"/>
  <c r="L645" i="4"/>
  <c r="D380" i="4"/>
  <c r="E380" i="4"/>
  <c r="B380" i="4"/>
  <c r="E313" i="4"/>
  <c r="B313" i="4"/>
  <c r="D313" i="4"/>
  <c r="B201" i="4"/>
  <c r="E201" i="4"/>
  <c r="D201" i="4"/>
  <c r="B73" i="4"/>
  <c r="E73" i="4"/>
  <c r="D73" i="4"/>
  <c r="M603" i="3"/>
  <c r="P603" i="3"/>
  <c r="J603" i="3"/>
  <c r="O603" i="3"/>
  <c r="N603" i="3"/>
  <c r="M587" i="3"/>
  <c r="J587" i="3"/>
  <c r="O587" i="3"/>
  <c r="P587" i="3"/>
  <c r="N587" i="3"/>
  <c r="M571" i="3"/>
  <c r="J571" i="3"/>
  <c r="N571" i="3"/>
  <c r="P571" i="3"/>
  <c r="O571" i="3"/>
  <c r="M555" i="3"/>
  <c r="P555" i="3"/>
  <c r="O555" i="3"/>
  <c r="J555" i="3"/>
  <c r="N555" i="3"/>
  <c r="M539" i="3"/>
  <c r="P539" i="3"/>
  <c r="N539" i="3"/>
  <c r="J539" i="3"/>
  <c r="O539" i="3"/>
  <c r="M523" i="3"/>
  <c r="P523" i="3"/>
  <c r="J523" i="3"/>
  <c r="O523" i="3"/>
  <c r="N523" i="3"/>
  <c r="M507" i="3"/>
  <c r="J507" i="3"/>
  <c r="N507" i="3"/>
  <c r="P507" i="3"/>
  <c r="O507" i="3"/>
  <c r="M491" i="3"/>
  <c r="P491" i="3"/>
  <c r="J491" i="3"/>
  <c r="N491" i="3"/>
  <c r="O491" i="3"/>
  <c r="M475" i="3"/>
  <c r="P475" i="3"/>
  <c r="J475" i="3"/>
  <c r="N475" i="3"/>
  <c r="O475" i="3"/>
  <c r="M459" i="3"/>
  <c r="P459" i="3"/>
  <c r="O459" i="3"/>
  <c r="J459" i="3"/>
  <c r="N459" i="3"/>
  <c r="M443" i="3"/>
  <c r="J443" i="3"/>
  <c r="P443" i="3"/>
  <c r="O443" i="3"/>
  <c r="N443" i="3"/>
  <c r="M427" i="3"/>
  <c r="P427" i="3"/>
  <c r="J427" i="3"/>
  <c r="O427" i="3"/>
  <c r="N427" i="3"/>
  <c r="M411" i="3"/>
  <c r="J411" i="3"/>
  <c r="O411" i="3"/>
  <c r="N411" i="3"/>
  <c r="P411" i="3"/>
  <c r="M395" i="3"/>
  <c r="J395" i="3"/>
  <c r="O395" i="3"/>
  <c r="N395" i="3"/>
  <c r="P395" i="3"/>
  <c r="M379" i="3"/>
  <c r="P379" i="3"/>
  <c r="O379" i="3"/>
  <c r="J379" i="3"/>
  <c r="N379" i="3"/>
  <c r="M363" i="3"/>
  <c r="J363" i="3"/>
  <c r="O363" i="3"/>
  <c r="P363" i="3"/>
  <c r="N363" i="3"/>
  <c r="M355" i="3"/>
  <c r="J355" i="3"/>
  <c r="P355" i="3"/>
  <c r="O355" i="3"/>
  <c r="N355" i="3"/>
  <c r="M339" i="3"/>
  <c r="J339" i="3"/>
  <c r="P339" i="3"/>
  <c r="O339" i="3"/>
  <c r="N339" i="3"/>
  <c r="M323" i="3"/>
  <c r="P323" i="3"/>
  <c r="J323" i="3"/>
  <c r="O323" i="3"/>
  <c r="N323" i="3"/>
  <c r="M307" i="3"/>
  <c r="P307" i="3"/>
  <c r="J307" i="3"/>
  <c r="O307" i="3"/>
  <c r="N307" i="3"/>
  <c r="M291" i="3"/>
  <c r="P291" i="3"/>
  <c r="J291" i="3"/>
  <c r="O291" i="3"/>
  <c r="N291" i="3"/>
  <c r="M275" i="3"/>
  <c r="J275" i="3"/>
  <c r="P275" i="3"/>
  <c r="O275" i="3"/>
  <c r="N275" i="3"/>
  <c r="M259" i="3"/>
  <c r="P259" i="3"/>
  <c r="J259" i="3"/>
  <c r="O259" i="3"/>
  <c r="N259" i="3"/>
  <c r="M243" i="3"/>
  <c r="J243" i="3"/>
  <c r="O243" i="3"/>
  <c r="P243" i="3"/>
  <c r="N243" i="3"/>
  <c r="M554" i="3"/>
  <c r="N554" i="3"/>
  <c r="P554" i="3"/>
  <c r="J554" i="3"/>
  <c r="O554" i="3"/>
  <c r="M534" i="3"/>
  <c r="N534" i="3"/>
  <c r="P534" i="3"/>
  <c r="J534" i="3"/>
  <c r="O534" i="3"/>
  <c r="M490" i="3"/>
  <c r="N490" i="3"/>
  <c r="J490" i="3"/>
  <c r="O490" i="3"/>
  <c r="P490" i="3"/>
  <c r="M474" i="3"/>
  <c r="N474" i="3"/>
  <c r="P474" i="3"/>
  <c r="O474" i="3"/>
  <c r="J474" i="3"/>
  <c r="M458" i="3"/>
  <c r="N458" i="3"/>
  <c r="J458" i="3"/>
  <c r="P458" i="3"/>
  <c r="O458" i="3"/>
  <c r="M434" i="3"/>
  <c r="N434" i="3"/>
  <c r="J434" i="3"/>
  <c r="O434" i="3"/>
  <c r="P434" i="3"/>
  <c r="M374" i="3"/>
  <c r="N374" i="3"/>
  <c r="P374" i="3"/>
  <c r="J374" i="3"/>
  <c r="O374" i="3"/>
  <c r="M322" i="3"/>
  <c r="N322" i="3"/>
  <c r="J322" i="3"/>
  <c r="P322" i="3"/>
  <c r="O322" i="3"/>
  <c r="M286" i="3"/>
  <c r="N286" i="3"/>
  <c r="J286" i="3"/>
  <c r="P286" i="3"/>
  <c r="O286" i="3"/>
  <c r="M266" i="3"/>
  <c r="N266" i="3"/>
  <c r="J266" i="3"/>
  <c r="P266" i="3"/>
  <c r="O266" i="3"/>
  <c r="M238" i="3"/>
  <c r="N238" i="3"/>
  <c r="J238" i="3"/>
  <c r="P238" i="3"/>
  <c r="O238" i="3"/>
  <c r="M230" i="3"/>
  <c r="P230" i="3"/>
  <c r="O230" i="3"/>
  <c r="J230" i="3"/>
  <c r="N230" i="3"/>
  <c r="M225" i="3"/>
  <c r="P225" i="3"/>
  <c r="O225" i="3"/>
  <c r="J225" i="3"/>
  <c r="N225" i="3"/>
  <c r="M219" i="3"/>
  <c r="J219" i="3"/>
  <c r="P219" i="3"/>
  <c r="O219" i="3"/>
  <c r="N219" i="3"/>
  <c r="M213" i="3"/>
  <c r="J213" i="3"/>
  <c r="P213" i="3"/>
  <c r="O213" i="3"/>
  <c r="N213" i="3"/>
  <c r="M205" i="3"/>
  <c r="J205" i="3"/>
  <c r="P205" i="3"/>
  <c r="O205" i="3"/>
  <c r="N205" i="3"/>
  <c r="M199" i="3"/>
  <c r="P199" i="3"/>
  <c r="J199" i="3"/>
  <c r="O199" i="3"/>
  <c r="N199" i="3"/>
  <c r="M193" i="3"/>
  <c r="P193" i="3"/>
  <c r="J193" i="3"/>
  <c r="O193" i="3"/>
  <c r="N193" i="3"/>
  <c r="M183" i="3"/>
  <c r="J183" i="3"/>
  <c r="P183" i="3"/>
  <c r="O183" i="3"/>
  <c r="N183" i="3"/>
  <c r="M174" i="3"/>
  <c r="J174" i="3"/>
  <c r="P174" i="3"/>
  <c r="O174" i="3"/>
  <c r="N174" i="3"/>
  <c r="M168" i="3"/>
  <c r="J168" i="3"/>
  <c r="P168" i="3"/>
  <c r="O168" i="3"/>
  <c r="N168" i="3"/>
  <c r="M163" i="3"/>
  <c r="J163" i="3"/>
  <c r="P163" i="3"/>
  <c r="O163" i="3"/>
  <c r="N163" i="3"/>
  <c r="M158" i="3"/>
  <c r="O158" i="3"/>
  <c r="P158" i="3"/>
  <c r="J158" i="3"/>
  <c r="N158" i="3"/>
  <c r="M153" i="3"/>
  <c r="J153" i="3"/>
  <c r="P153" i="3"/>
  <c r="O153" i="3"/>
  <c r="N153" i="3"/>
  <c r="M147" i="3"/>
  <c r="J147" i="3"/>
  <c r="P147" i="3"/>
  <c r="O147" i="3"/>
  <c r="N147" i="3"/>
  <c r="M140" i="3"/>
  <c r="O140" i="3"/>
  <c r="P140" i="3"/>
  <c r="J140" i="3"/>
  <c r="N140" i="3"/>
  <c r="M135" i="3"/>
  <c r="J135" i="3"/>
  <c r="P135" i="3"/>
  <c r="O135" i="3"/>
  <c r="N135" i="3"/>
  <c r="M129" i="3"/>
  <c r="J129" i="3"/>
  <c r="O129" i="3"/>
  <c r="N129" i="3"/>
  <c r="M123" i="3"/>
  <c r="J123" i="3"/>
  <c r="O123" i="3"/>
  <c r="N123" i="3"/>
  <c r="M118" i="3"/>
  <c r="J118" i="3"/>
  <c r="N118" i="3"/>
  <c r="M111" i="3"/>
  <c r="J111" i="3"/>
  <c r="N111" i="3"/>
  <c r="M107" i="3"/>
  <c r="O107" i="3" s="1"/>
  <c r="J107" i="3"/>
  <c r="N107" i="3"/>
  <c r="M101" i="3"/>
  <c r="J101" i="3"/>
  <c r="N101" i="3"/>
  <c r="O101" i="3" s="1"/>
  <c r="M95" i="3"/>
  <c r="O95" i="3" s="1"/>
  <c r="J95" i="3"/>
  <c r="N95" i="3"/>
  <c r="M88" i="3"/>
  <c r="J88" i="3"/>
  <c r="N88" i="3"/>
  <c r="M80" i="3"/>
  <c r="J80" i="3"/>
  <c r="O80" i="3"/>
  <c r="N80" i="3"/>
  <c r="M74" i="3"/>
  <c r="O74" i="3" s="1"/>
  <c r="J74" i="3"/>
  <c r="N74" i="3"/>
  <c r="M66" i="3"/>
  <c r="J66" i="3"/>
  <c r="N66" i="3"/>
  <c r="M61" i="3"/>
  <c r="J61" i="3"/>
  <c r="N61" i="3"/>
  <c r="M56" i="3"/>
  <c r="O56" i="3" s="1"/>
  <c r="J56" i="3"/>
  <c r="N56" i="3"/>
  <c r="M50" i="3"/>
  <c r="O50" i="3" s="1"/>
  <c r="J50" i="3"/>
  <c r="N50" i="3"/>
  <c r="M43" i="3"/>
  <c r="O43" i="3" s="1"/>
  <c r="J43" i="3"/>
  <c r="N43" i="3"/>
  <c r="M33" i="3"/>
  <c r="O33" i="3" s="1"/>
  <c r="J33" i="3"/>
  <c r="N33" i="3"/>
  <c r="M24" i="3"/>
  <c r="J24" i="3"/>
  <c r="N24" i="3"/>
  <c r="M16" i="3"/>
  <c r="O16" i="3"/>
  <c r="J16" i="3"/>
  <c r="N16" i="3"/>
  <c r="E637" i="4"/>
  <c r="F637" i="4"/>
  <c r="O637" i="4" s="1"/>
  <c r="B637" i="4"/>
  <c r="P637" i="4"/>
  <c r="G637" i="4"/>
  <c r="D637" i="4"/>
  <c r="E361" i="4"/>
  <c r="B361" i="4"/>
  <c r="D361" i="4"/>
  <c r="B221" i="4"/>
  <c r="E221" i="4"/>
  <c r="D221" i="4"/>
  <c r="B145" i="4"/>
  <c r="E145" i="4"/>
  <c r="D145" i="4"/>
  <c r="D51" i="4"/>
  <c r="E51" i="4"/>
  <c r="B51" i="4"/>
  <c r="M601" i="3"/>
  <c r="O601" i="3"/>
  <c r="N601" i="3"/>
  <c r="P601" i="3"/>
  <c r="J601" i="3"/>
  <c r="M593" i="3"/>
  <c r="O593" i="3"/>
  <c r="N593" i="3"/>
  <c r="P593" i="3"/>
  <c r="J593" i="3"/>
  <c r="M581" i="3"/>
  <c r="O581" i="3"/>
  <c r="P581" i="3"/>
  <c r="J581" i="3"/>
  <c r="N581" i="3"/>
  <c r="M561" i="3"/>
  <c r="O561" i="3"/>
  <c r="N561" i="3"/>
  <c r="J561" i="3"/>
  <c r="P561" i="3"/>
  <c r="M549" i="3"/>
  <c r="O549" i="3"/>
  <c r="P549" i="3"/>
  <c r="N549" i="3"/>
  <c r="J549" i="3"/>
  <c r="M529" i="3"/>
  <c r="O529" i="3"/>
  <c r="P529" i="3"/>
  <c r="N529" i="3"/>
  <c r="J529" i="3"/>
  <c r="M517" i="3"/>
  <c r="O517" i="3"/>
  <c r="N517" i="3"/>
  <c r="P517" i="3"/>
  <c r="J517" i="3"/>
  <c r="M505" i="3"/>
  <c r="O505" i="3"/>
  <c r="N505" i="3"/>
  <c r="P505" i="3"/>
  <c r="J505" i="3"/>
  <c r="M497" i="3"/>
  <c r="O497" i="3"/>
  <c r="P497" i="3"/>
  <c r="N497" i="3"/>
  <c r="J497" i="3"/>
  <c r="M481" i="3"/>
  <c r="O481" i="3"/>
  <c r="N481" i="3"/>
  <c r="J481" i="3"/>
  <c r="P481" i="3"/>
  <c r="M461" i="3"/>
  <c r="O461" i="3"/>
  <c r="N461" i="3"/>
  <c r="J461" i="3"/>
  <c r="P461" i="3"/>
  <c r="M449" i="3"/>
  <c r="O449" i="3"/>
  <c r="N449" i="3"/>
  <c r="P449" i="3"/>
  <c r="J449" i="3"/>
  <c r="M433" i="3"/>
  <c r="O433" i="3"/>
  <c r="P433" i="3"/>
  <c r="J433" i="3"/>
  <c r="N433" i="3"/>
  <c r="M381" i="3"/>
  <c r="O381" i="3"/>
  <c r="J381" i="3"/>
  <c r="N381" i="3"/>
  <c r="P381" i="3"/>
  <c r="M349" i="3"/>
  <c r="O349" i="3"/>
  <c r="N349" i="3"/>
  <c r="P349" i="3"/>
  <c r="J349" i="3"/>
  <c r="M313" i="3"/>
  <c r="O313" i="3"/>
  <c r="N313" i="3"/>
  <c r="J313" i="3"/>
  <c r="P313" i="3"/>
  <c r="M269" i="3"/>
  <c r="O269" i="3"/>
  <c r="N269" i="3"/>
  <c r="J269" i="3"/>
  <c r="P269" i="3"/>
  <c r="M237" i="3"/>
  <c r="O237" i="3"/>
  <c r="N237" i="3"/>
  <c r="P237" i="3"/>
  <c r="J237" i="3"/>
  <c r="B289" i="4"/>
  <c r="E289" i="4"/>
  <c r="D289" i="4"/>
  <c r="E148" i="4"/>
  <c r="D148" i="4"/>
  <c r="B148" i="4"/>
  <c r="E108" i="4"/>
  <c r="D108" i="4"/>
  <c r="B108" i="4"/>
  <c r="E52" i="4"/>
  <c r="B52" i="4"/>
  <c r="D52" i="4"/>
  <c r="M602" i="3"/>
  <c r="N602" i="3"/>
  <c r="J602" i="3"/>
  <c r="P602" i="3"/>
  <c r="O602" i="3"/>
  <c r="M590" i="3"/>
  <c r="N590" i="3"/>
  <c r="P590" i="3"/>
  <c r="O590" i="3"/>
  <c r="J590" i="3"/>
  <c r="M566" i="3"/>
  <c r="N566" i="3"/>
  <c r="P566" i="3"/>
  <c r="O566" i="3"/>
  <c r="J566" i="3"/>
  <c r="M530" i="3"/>
  <c r="N530" i="3"/>
  <c r="J530" i="3"/>
  <c r="P530" i="3"/>
  <c r="O530" i="3"/>
  <c r="M510" i="3"/>
  <c r="N510" i="3"/>
  <c r="P510" i="3"/>
  <c r="O510" i="3"/>
  <c r="J510" i="3"/>
  <c r="M426" i="3"/>
  <c r="N426" i="3"/>
  <c r="J426" i="3"/>
  <c r="P426" i="3"/>
  <c r="O426" i="3"/>
  <c r="M410" i="3"/>
  <c r="N410" i="3"/>
  <c r="P410" i="3"/>
  <c r="J410" i="3"/>
  <c r="O410" i="3"/>
  <c r="M390" i="3"/>
  <c r="N390" i="3"/>
  <c r="J390" i="3"/>
  <c r="P390" i="3"/>
  <c r="O390" i="3"/>
  <c r="M350" i="3"/>
  <c r="N350" i="3"/>
  <c r="J350" i="3"/>
  <c r="P350" i="3"/>
  <c r="O350" i="3"/>
  <c r="M330" i="3"/>
  <c r="N330" i="3"/>
  <c r="J330" i="3"/>
  <c r="P330" i="3"/>
  <c r="O330" i="3"/>
  <c r="M294" i="3"/>
  <c r="N294" i="3"/>
  <c r="P294" i="3"/>
  <c r="J294" i="3"/>
  <c r="O294" i="3"/>
  <c r="M254" i="3"/>
  <c r="N254" i="3"/>
  <c r="J254" i="3"/>
  <c r="P254" i="3"/>
  <c r="O254" i="3"/>
  <c r="M224" i="3"/>
  <c r="P224" i="3"/>
  <c r="J224" i="3"/>
  <c r="O224" i="3"/>
  <c r="N224" i="3"/>
  <c r="M211" i="3"/>
  <c r="P211" i="3"/>
  <c r="J211" i="3"/>
  <c r="O211" i="3"/>
  <c r="N211" i="3"/>
  <c r="M203" i="3"/>
  <c r="P203" i="3"/>
  <c r="J203" i="3"/>
  <c r="O203" i="3"/>
  <c r="N203" i="3"/>
  <c r="M192" i="3"/>
  <c r="P192" i="3"/>
  <c r="O192" i="3"/>
  <c r="J192" i="3"/>
  <c r="N192" i="3"/>
  <c r="M186" i="3"/>
  <c r="O186" i="3"/>
  <c r="P186" i="3"/>
  <c r="J186" i="3"/>
  <c r="N186" i="3"/>
  <c r="M178" i="3"/>
  <c r="P178" i="3"/>
  <c r="O178" i="3"/>
  <c r="J178" i="3"/>
  <c r="N178" i="3"/>
  <c r="M170" i="3"/>
  <c r="P170" i="3"/>
  <c r="J170" i="3"/>
  <c r="O170" i="3"/>
  <c r="N170" i="3"/>
  <c r="M151" i="3"/>
  <c r="P151" i="3"/>
  <c r="J151" i="3"/>
  <c r="O151" i="3"/>
  <c r="N151" i="3"/>
  <c r="M141" i="3"/>
  <c r="P141" i="3"/>
  <c r="J141" i="3"/>
  <c r="O141" i="3"/>
  <c r="N141" i="3"/>
  <c r="M125" i="3"/>
  <c r="J125" i="3"/>
  <c r="N125" i="3"/>
  <c r="M116" i="3"/>
  <c r="O116" i="3"/>
  <c r="J116" i="3"/>
  <c r="N116" i="3"/>
  <c r="M99" i="3"/>
  <c r="J99" i="3"/>
  <c r="O99" i="3"/>
  <c r="N99" i="3"/>
  <c r="M89" i="3"/>
  <c r="J89" i="3"/>
  <c r="N89" i="3"/>
  <c r="M82" i="3"/>
  <c r="J82" i="3"/>
  <c r="N82" i="3"/>
  <c r="M72" i="3"/>
  <c r="O72" i="3" s="1"/>
  <c r="J72" i="3"/>
  <c r="N72" i="3"/>
  <c r="M59" i="3"/>
  <c r="O59" i="3" s="1"/>
  <c r="J59" i="3"/>
  <c r="N59" i="3"/>
  <c r="M45" i="3"/>
  <c r="J45" i="3"/>
  <c r="N45" i="3"/>
  <c r="M39" i="3"/>
  <c r="O39" i="3" s="1"/>
  <c r="J39" i="3"/>
  <c r="N39" i="3"/>
  <c r="M32" i="3"/>
  <c r="O32" i="3" s="1"/>
  <c r="J32" i="3"/>
  <c r="N32" i="3"/>
  <c r="M25" i="3"/>
  <c r="J25" i="3"/>
  <c r="O25" i="3"/>
  <c r="N25" i="3"/>
  <c r="M17" i="3"/>
  <c r="J17" i="3"/>
  <c r="N17" i="3"/>
  <c r="E573" i="4"/>
  <c r="F573" i="4"/>
  <c r="O573" i="4" s="1"/>
  <c r="B573" i="4"/>
  <c r="P573" i="4"/>
  <c r="G573" i="4"/>
  <c r="D573" i="4"/>
  <c r="B177" i="4"/>
  <c r="E177" i="4"/>
  <c r="D177" i="4"/>
  <c r="M513" i="5"/>
  <c r="O513" i="5"/>
  <c r="P513" i="5"/>
  <c r="J513" i="5"/>
  <c r="N513" i="5"/>
  <c r="O461" i="5"/>
  <c r="J461" i="5"/>
  <c r="N461" i="5"/>
  <c r="P461" i="5"/>
  <c r="M461" i="5"/>
  <c r="O444" i="5"/>
  <c r="J444" i="5"/>
  <c r="P444" i="5"/>
  <c r="M444" i="5"/>
  <c r="N444" i="5"/>
  <c r="M502" i="5"/>
  <c r="N502" i="5"/>
  <c r="O502" i="5"/>
  <c r="J502" i="5"/>
  <c r="P502" i="5"/>
  <c r="M566" i="5"/>
  <c r="N566" i="5"/>
  <c r="O566" i="5"/>
  <c r="J566" i="5"/>
  <c r="P566" i="5"/>
  <c r="O459" i="5"/>
  <c r="J459" i="5"/>
  <c r="M459" i="5"/>
  <c r="N459" i="5"/>
  <c r="P459" i="5"/>
  <c r="N482" i="5"/>
  <c r="O482" i="5"/>
  <c r="J482" i="5"/>
  <c r="M482" i="5"/>
  <c r="P482" i="5"/>
  <c r="N498" i="5"/>
  <c r="O498" i="5"/>
  <c r="J498" i="5"/>
  <c r="M498" i="5"/>
  <c r="P498" i="5"/>
  <c r="M557" i="5"/>
  <c r="O557" i="5"/>
  <c r="P557" i="5"/>
  <c r="J557" i="5"/>
  <c r="N557" i="5"/>
  <c r="M516" i="5"/>
  <c r="P516" i="5"/>
  <c r="J516" i="5"/>
  <c r="N516" i="5"/>
  <c r="O516" i="5"/>
  <c r="M564" i="5"/>
  <c r="P564" i="5"/>
  <c r="J564" i="5"/>
  <c r="N564" i="5"/>
  <c r="O564" i="5"/>
  <c r="M596" i="5"/>
  <c r="P596" i="5"/>
  <c r="J596" i="5"/>
  <c r="N596" i="5"/>
  <c r="O596" i="5"/>
  <c r="M515" i="5"/>
  <c r="N515" i="5"/>
  <c r="O515" i="5"/>
  <c r="P515" i="5"/>
  <c r="J515" i="5"/>
  <c r="M547" i="5"/>
  <c r="N547" i="5"/>
  <c r="O547" i="5"/>
  <c r="P547" i="5"/>
  <c r="J547" i="5"/>
  <c r="M579" i="5"/>
  <c r="N579" i="5"/>
  <c r="O579" i="5"/>
  <c r="P579" i="5"/>
  <c r="J579" i="5"/>
  <c r="M611" i="5"/>
  <c r="N611" i="5"/>
  <c r="O611" i="5"/>
  <c r="P611" i="5"/>
  <c r="J611" i="5"/>
  <c r="M554" i="5"/>
  <c r="N554" i="5"/>
  <c r="O554" i="5"/>
  <c r="P554" i="5"/>
  <c r="J554" i="5"/>
  <c r="M429" i="5"/>
  <c r="N429" i="5"/>
  <c r="J429" i="5"/>
  <c r="O429" i="5"/>
  <c r="P429" i="5"/>
  <c r="M413" i="5"/>
  <c r="N413" i="5"/>
  <c r="J413" i="5"/>
  <c r="O413" i="5"/>
  <c r="P413" i="5"/>
  <c r="M397" i="5"/>
  <c r="N397" i="5"/>
  <c r="J397" i="5"/>
  <c r="O397" i="5"/>
  <c r="P397" i="5"/>
  <c r="M381" i="5"/>
  <c r="N381" i="5"/>
  <c r="J381" i="5"/>
  <c r="O381" i="5"/>
  <c r="P381" i="5"/>
  <c r="M365" i="5"/>
  <c r="N365" i="5"/>
  <c r="J365" i="5"/>
  <c r="O365" i="5"/>
  <c r="P365" i="5"/>
  <c r="M349" i="5"/>
  <c r="N349" i="5"/>
  <c r="J349" i="5"/>
  <c r="O349" i="5"/>
  <c r="P349" i="5"/>
  <c r="M333" i="5"/>
  <c r="N333" i="5"/>
  <c r="J333" i="5"/>
  <c r="O333" i="5"/>
  <c r="P333" i="5"/>
  <c r="M317" i="5"/>
  <c r="N317" i="5"/>
  <c r="J317" i="5"/>
  <c r="O317" i="5"/>
  <c r="P317" i="5"/>
  <c r="M301" i="5"/>
  <c r="N301" i="5"/>
  <c r="J301" i="5"/>
  <c r="O301" i="5"/>
  <c r="P301" i="5"/>
  <c r="M293" i="5"/>
  <c r="N293" i="5"/>
  <c r="J293" i="5"/>
  <c r="O293" i="5"/>
  <c r="P293" i="5"/>
  <c r="M277" i="5"/>
  <c r="N277" i="5"/>
  <c r="J277" i="5"/>
  <c r="O277" i="5"/>
  <c r="P277" i="5"/>
  <c r="M261" i="5"/>
  <c r="N261" i="5"/>
  <c r="J261" i="5"/>
  <c r="O261" i="5"/>
  <c r="P261" i="5"/>
  <c r="M245" i="5"/>
  <c r="N245" i="5"/>
  <c r="J245" i="5"/>
  <c r="O245" i="5"/>
  <c r="P245" i="5"/>
  <c r="M229" i="5"/>
  <c r="N229" i="5"/>
  <c r="J229" i="5"/>
  <c r="O229" i="5"/>
  <c r="P229" i="5"/>
  <c r="M213" i="5"/>
  <c r="N213" i="5"/>
  <c r="J213" i="5"/>
  <c r="O213" i="5"/>
  <c r="P213" i="5"/>
  <c r="M197" i="5"/>
  <c r="N197" i="5"/>
  <c r="J197" i="5"/>
  <c r="O197" i="5"/>
  <c r="P197" i="5"/>
  <c r="M181" i="5"/>
  <c r="N181" i="5"/>
  <c r="J181" i="5"/>
  <c r="O181" i="5"/>
  <c r="P181" i="5"/>
  <c r="M165" i="5"/>
  <c r="N165" i="5"/>
  <c r="J165" i="5"/>
  <c r="O165" i="5"/>
  <c r="P165" i="5"/>
  <c r="M149" i="5"/>
  <c r="N149" i="5"/>
  <c r="J149" i="5"/>
  <c r="O149" i="5"/>
  <c r="P149" i="5"/>
  <c r="M133" i="5"/>
  <c r="N133" i="5"/>
  <c r="J133" i="5"/>
  <c r="O133" i="5"/>
  <c r="P133" i="5"/>
  <c r="M125" i="5"/>
  <c r="O125" i="5" s="1"/>
  <c r="N125" i="5"/>
  <c r="J125" i="5"/>
  <c r="H511" i="5"/>
  <c r="C511" i="5"/>
  <c r="E511" i="5"/>
  <c r="G511" i="5"/>
  <c r="I511" i="5"/>
  <c r="E446" i="5"/>
  <c r="G446" i="5"/>
  <c r="H446" i="5"/>
  <c r="I446" i="5"/>
  <c r="C446" i="5"/>
  <c r="E450" i="5"/>
  <c r="G450" i="5"/>
  <c r="H450" i="5"/>
  <c r="C450" i="5"/>
  <c r="I450" i="5"/>
  <c r="H567" i="5"/>
  <c r="C567" i="5"/>
  <c r="E567" i="5"/>
  <c r="G567" i="5"/>
  <c r="I567" i="5"/>
  <c r="E17" i="5"/>
  <c r="G17" i="5"/>
  <c r="E25" i="5"/>
  <c r="G25" i="5"/>
  <c r="E33" i="5"/>
  <c r="G33" i="5"/>
  <c r="H33" i="5" s="1"/>
  <c r="C38" i="5" s="1"/>
  <c r="E41" i="5"/>
  <c r="G41" i="5"/>
  <c r="H41" i="5" s="1"/>
  <c r="C46" i="5" s="1"/>
  <c r="E49" i="5"/>
  <c r="H49" i="5" s="1"/>
  <c r="C54" i="5" s="1"/>
  <c r="G49" i="5"/>
  <c r="E57" i="5"/>
  <c r="H57" i="5" s="1"/>
  <c r="C62" i="5" s="1"/>
  <c r="G57" i="5"/>
  <c r="E65" i="5"/>
  <c r="G65" i="5"/>
  <c r="H65" i="5"/>
  <c r="C70" i="5" s="1"/>
  <c r="E69" i="5"/>
  <c r="G69" i="5"/>
  <c r="H69" i="5" s="1"/>
  <c r="I77" i="5"/>
  <c r="E77" i="5"/>
  <c r="C77" i="5"/>
  <c r="G77" i="5"/>
  <c r="H77" i="5"/>
  <c r="I85" i="5"/>
  <c r="E85" i="5"/>
  <c r="C85" i="5"/>
  <c r="G85" i="5"/>
  <c r="H85" i="5"/>
  <c r="I93" i="5"/>
  <c r="E93" i="5"/>
  <c r="C93" i="5"/>
  <c r="G93" i="5"/>
  <c r="H93" i="5"/>
  <c r="I101" i="5"/>
  <c r="E101" i="5"/>
  <c r="C101" i="5"/>
  <c r="G101" i="5"/>
  <c r="H101" i="5"/>
  <c r="E457" i="5"/>
  <c r="H457" i="5"/>
  <c r="I457" i="5"/>
  <c r="C457" i="5"/>
  <c r="G457" i="5"/>
  <c r="H590" i="5"/>
  <c r="C590" i="5"/>
  <c r="G590" i="5"/>
  <c r="I590" i="5"/>
  <c r="E590" i="5"/>
  <c r="I113" i="5"/>
  <c r="E113" i="5"/>
  <c r="G113" i="5"/>
  <c r="H113" i="5"/>
  <c r="C113" i="5"/>
  <c r="H121" i="5"/>
  <c r="C121" i="5"/>
  <c r="I121" i="5"/>
  <c r="G121" i="5"/>
  <c r="E121" i="5"/>
  <c r="H129" i="5"/>
  <c r="C129" i="5"/>
  <c r="I129" i="5"/>
  <c r="G129" i="5"/>
  <c r="E129" i="5"/>
  <c r="H137" i="5"/>
  <c r="C137" i="5"/>
  <c r="I137" i="5"/>
  <c r="G137" i="5"/>
  <c r="E137" i="5"/>
  <c r="H145" i="5"/>
  <c r="C145" i="5"/>
  <c r="I145" i="5"/>
  <c r="G145" i="5"/>
  <c r="E145" i="5"/>
  <c r="H153" i="5"/>
  <c r="C153" i="5"/>
  <c r="I153" i="5"/>
  <c r="G153" i="5"/>
  <c r="E153" i="5"/>
  <c r="H161" i="5"/>
  <c r="C161" i="5"/>
  <c r="I161" i="5"/>
  <c r="G161" i="5"/>
  <c r="E161" i="5"/>
  <c r="H169" i="5"/>
  <c r="C169" i="5"/>
  <c r="I169" i="5"/>
  <c r="G169" i="5"/>
  <c r="E169" i="5"/>
  <c r="H181" i="5"/>
  <c r="C181" i="5"/>
  <c r="I181" i="5"/>
  <c r="G181" i="5"/>
  <c r="E181" i="5"/>
  <c r="H189" i="5"/>
  <c r="C189" i="5"/>
  <c r="I189" i="5"/>
  <c r="G189" i="5"/>
  <c r="E189" i="5"/>
  <c r="H197" i="5"/>
  <c r="C197" i="5"/>
  <c r="I197" i="5"/>
  <c r="G197" i="5"/>
  <c r="E197" i="5"/>
  <c r="H205" i="5"/>
  <c r="C205" i="5"/>
  <c r="I205" i="5"/>
  <c r="G205" i="5"/>
  <c r="E205" i="5"/>
  <c r="H213" i="5"/>
  <c r="C213" i="5"/>
  <c r="I213" i="5"/>
  <c r="G213" i="5"/>
  <c r="E213" i="5"/>
  <c r="H221" i="5"/>
  <c r="C221" i="5"/>
  <c r="I221" i="5"/>
  <c r="G221" i="5"/>
  <c r="E221" i="5"/>
  <c r="H229" i="5"/>
  <c r="C229" i="5"/>
  <c r="I229" i="5"/>
  <c r="G229" i="5"/>
  <c r="E229" i="5"/>
  <c r="H237" i="5"/>
  <c r="C237" i="5"/>
  <c r="I237" i="5"/>
  <c r="G237" i="5"/>
  <c r="E237" i="5"/>
  <c r="H245" i="5"/>
  <c r="C245" i="5"/>
  <c r="I245" i="5"/>
  <c r="G245" i="5"/>
  <c r="E245" i="5"/>
  <c r="H253" i="5"/>
  <c r="C253" i="5"/>
  <c r="I253" i="5"/>
  <c r="G253" i="5"/>
  <c r="E253" i="5"/>
  <c r="H261" i="5"/>
  <c r="C261" i="5"/>
  <c r="I261" i="5"/>
  <c r="G261" i="5"/>
  <c r="E261" i="5"/>
  <c r="H269" i="5"/>
  <c r="C269" i="5"/>
  <c r="I269" i="5"/>
  <c r="G269" i="5"/>
  <c r="E269" i="5"/>
  <c r="H277" i="5"/>
  <c r="C277" i="5"/>
  <c r="I277" i="5"/>
  <c r="G277" i="5"/>
  <c r="E277" i="5"/>
  <c r="H285" i="5"/>
  <c r="C285" i="5"/>
  <c r="I285" i="5"/>
  <c r="G285" i="5"/>
  <c r="E285" i="5"/>
  <c r="H293" i="5"/>
  <c r="C293" i="5"/>
  <c r="I293" i="5"/>
  <c r="G293" i="5"/>
  <c r="E293" i="5"/>
  <c r="H301" i="5"/>
  <c r="C301" i="5"/>
  <c r="I301" i="5"/>
  <c r="G301" i="5"/>
  <c r="E301" i="5"/>
  <c r="H313" i="5"/>
  <c r="C313" i="5"/>
  <c r="I313" i="5"/>
  <c r="G313" i="5"/>
  <c r="E313" i="5"/>
  <c r="H321" i="5"/>
  <c r="C321" i="5"/>
  <c r="I321" i="5"/>
  <c r="G321" i="5"/>
  <c r="E321" i="5"/>
  <c r="H325" i="5"/>
  <c r="C325" i="5"/>
  <c r="I325" i="5"/>
  <c r="G325" i="5"/>
  <c r="E325" i="5"/>
  <c r="H333" i="5"/>
  <c r="C333" i="5"/>
  <c r="I333" i="5"/>
  <c r="G333" i="5"/>
  <c r="E333" i="5"/>
  <c r="H341" i="5"/>
  <c r="C341" i="5"/>
  <c r="I341" i="5"/>
  <c r="G341" i="5"/>
  <c r="E341" i="5"/>
  <c r="H349" i="5"/>
  <c r="C349" i="5"/>
  <c r="I349" i="5"/>
  <c r="G349" i="5"/>
  <c r="E349" i="5"/>
  <c r="H361" i="5"/>
  <c r="C361" i="5"/>
  <c r="I361" i="5"/>
  <c r="G361" i="5"/>
  <c r="E361" i="5"/>
  <c r="H369" i="5"/>
  <c r="C369" i="5"/>
  <c r="I369" i="5"/>
  <c r="G369" i="5"/>
  <c r="E369" i="5"/>
  <c r="H377" i="5"/>
  <c r="C377" i="5"/>
  <c r="I377" i="5"/>
  <c r="G377" i="5"/>
  <c r="E377" i="5"/>
  <c r="H385" i="5"/>
  <c r="C385" i="5"/>
  <c r="I385" i="5"/>
  <c r="G385" i="5"/>
  <c r="E385" i="5"/>
  <c r="H393" i="5"/>
  <c r="C393" i="5"/>
  <c r="I393" i="5"/>
  <c r="G393" i="5"/>
  <c r="E393" i="5"/>
  <c r="H401" i="5"/>
  <c r="C401" i="5"/>
  <c r="I401" i="5"/>
  <c r="G401" i="5"/>
  <c r="E401" i="5"/>
  <c r="H409" i="5"/>
  <c r="C409" i="5"/>
  <c r="I409" i="5"/>
  <c r="G409" i="5"/>
  <c r="E409" i="5"/>
  <c r="H417" i="5"/>
  <c r="C417" i="5"/>
  <c r="I417" i="5"/>
  <c r="G417" i="5"/>
  <c r="E417" i="5"/>
  <c r="H421" i="5"/>
  <c r="C421" i="5"/>
  <c r="I421" i="5"/>
  <c r="G421" i="5"/>
  <c r="E421" i="5"/>
  <c r="H429" i="5"/>
  <c r="C429" i="5"/>
  <c r="I429" i="5"/>
  <c r="G429" i="5"/>
  <c r="E429" i="5"/>
  <c r="H437" i="5"/>
  <c r="C437" i="5"/>
  <c r="I437" i="5"/>
  <c r="G437" i="5"/>
  <c r="E437" i="5"/>
  <c r="E468" i="5"/>
  <c r="I468" i="5"/>
  <c r="C468" i="5"/>
  <c r="G468" i="5"/>
  <c r="H468" i="5"/>
  <c r="H547" i="5"/>
  <c r="C547" i="5"/>
  <c r="E547" i="5"/>
  <c r="G547" i="5"/>
  <c r="I547" i="5"/>
  <c r="H611" i="5"/>
  <c r="C611" i="5"/>
  <c r="E611" i="5"/>
  <c r="G611" i="5"/>
  <c r="I611" i="5"/>
  <c r="E467" i="5"/>
  <c r="G467" i="5"/>
  <c r="C467" i="5"/>
  <c r="I467" i="5"/>
  <c r="H467" i="5"/>
  <c r="H546" i="5"/>
  <c r="C546" i="5"/>
  <c r="G546" i="5"/>
  <c r="I546" i="5"/>
  <c r="E546" i="5"/>
  <c r="H610" i="5"/>
  <c r="C610" i="5"/>
  <c r="G610" i="5"/>
  <c r="I610" i="5"/>
  <c r="E610" i="5"/>
  <c r="H529" i="5"/>
  <c r="C529" i="5"/>
  <c r="I529" i="5"/>
  <c r="E529" i="5"/>
  <c r="G529" i="5"/>
  <c r="H561" i="5"/>
  <c r="C561" i="5"/>
  <c r="I561" i="5"/>
  <c r="E561" i="5"/>
  <c r="G561" i="5"/>
  <c r="H593" i="5"/>
  <c r="C593" i="5"/>
  <c r="I593" i="5"/>
  <c r="E593" i="5"/>
  <c r="G593" i="5"/>
  <c r="I480" i="5"/>
  <c r="E480" i="5"/>
  <c r="C480" i="5"/>
  <c r="G480" i="5"/>
  <c r="H480" i="5"/>
  <c r="I488" i="5"/>
  <c r="E488" i="5"/>
  <c r="C488" i="5"/>
  <c r="G488" i="5"/>
  <c r="H488" i="5"/>
  <c r="I492" i="5"/>
  <c r="E492" i="5"/>
  <c r="C492" i="5"/>
  <c r="H492" i="5"/>
  <c r="G492" i="5"/>
  <c r="H500" i="5"/>
  <c r="E500" i="5"/>
  <c r="C500" i="5"/>
  <c r="I500" i="5"/>
  <c r="G500" i="5"/>
  <c r="H532" i="5"/>
  <c r="C532" i="5"/>
  <c r="E532" i="5"/>
  <c r="I532" i="5"/>
  <c r="G532" i="5"/>
  <c r="H564" i="5"/>
  <c r="C564" i="5"/>
  <c r="E564" i="5"/>
  <c r="I564" i="5"/>
  <c r="G564" i="5"/>
  <c r="H596" i="5"/>
  <c r="C596" i="5"/>
  <c r="E596" i="5"/>
  <c r="I596" i="5"/>
  <c r="G596" i="5"/>
  <c r="E461" i="5"/>
  <c r="H461" i="5"/>
  <c r="I461" i="5"/>
  <c r="C461" i="5"/>
  <c r="G461" i="5"/>
  <c r="L595" i="4"/>
  <c r="M595" i="4"/>
  <c r="H595" i="4"/>
  <c r="N595" i="4"/>
  <c r="K595" i="4"/>
  <c r="L379" i="4"/>
  <c r="M379" i="4"/>
  <c r="H379" i="4"/>
  <c r="N379" i="4"/>
  <c r="K379" i="4"/>
  <c r="L270" i="4"/>
  <c r="N270" i="4"/>
  <c r="H270" i="4"/>
  <c r="M270" i="4"/>
  <c r="K270" i="4"/>
  <c r="M187" i="4"/>
  <c r="H187" i="4"/>
  <c r="L187" i="4"/>
  <c r="N187" i="4"/>
  <c r="K187" i="4"/>
  <c r="H123" i="4"/>
  <c r="L123" i="4"/>
  <c r="K123" i="4"/>
  <c r="M123" i="4" s="1"/>
  <c r="K530" i="4"/>
  <c r="L530" i="4"/>
  <c r="N530" i="4"/>
  <c r="M530" i="4"/>
  <c r="H530" i="4"/>
  <c r="K334" i="4"/>
  <c r="L334" i="4"/>
  <c r="N334" i="4"/>
  <c r="M334" i="4"/>
  <c r="H334" i="4"/>
  <c r="M247" i="4"/>
  <c r="H247" i="4"/>
  <c r="L247" i="4"/>
  <c r="K247" i="4"/>
  <c r="N247" i="4"/>
  <c r="L182" i="4"/>
  <c r="K182" i="4"/>
  <c r="M182" i="4"/>
  <c r="N182" i="4"/>
  <c r="H182" i="4"/>
  <c r="L118" i="4"/>
  <c r="K118" i="4"/>
  <c r="H118" i="4"/>
  <c r="K61" i="4"/>
  <c r="M61" i="4" s="1"/>
  <c r="L61" i="4"/>
  <c r="H61" i="4"/>
  <c r="K85" i="4"/>
  <c r="L85" i="4"/>
  <c r="M85" i="4" s="1"/>
  <c r="H85" i="4"/>
  <c r="K117" i="4"/>
  <c r="L117" i="4"/>
  <c r="M117" i="4" s="1"/>
  <c r="H117" i="4"/>
  <c r="K149" i="4"/>
  <c r="L149" i="4"/>
  <c r="H149" i="4"/>
  <c r="M149" i="4"/>
  <c r="K181" i="4"/>
  <c r="N181" i="4"/>
  <c r="L181" i="4"/>
  <c r="H181" i="4"/>
  <c r="M181" i="4"/>
  <c r="L214" i="4"/>
  <c r="K214" i="4"/>
  <c r="N214" i="4"/>
  <c r="M214" i="4"/>
  <c r="H214" i="4"/>
  <c r="K257" i="4"/>
  <c r="L257" i="4"/>
  <c r="M257" i="4"/>
  <c r="H257" i="4"/>
  <c r="N257" i="4"/>
  <c r="M299" i="4"/>
  <c r="H299" i="4"/>
  <c r="K299" i="4"/>
  <c r="L299" i="4"/>
  <c r="N299" i="4"/>
  <c r="L355" i="4"/>
  <c r="M355" i="4"/>
  <c r="H355" i="4"/>
  <c r="K355" i="4"/>
  <c r="N355" i="4"/>
  <c r="L459" i="4"/>
  <c r="M459" i="4"/>
  <c r="H459" i="4"/>
  <c r="N459" i="4"/>
  <c r="K459" i="4"/>
  <c r="L587" i="4"/>
  <c r="M587" i="4"/>
  <c r="H587" i="4"/>
  <c r="N587" i="4"/>
  <c r="K587" i="4"/>
  <c r="M72" i="4"/>
  <c r="H72" i="4"/>
  <c r="L72" i="4"/>
  <c r="K72" i="4"/>
  <c r="H88" i="4"/>
  <c r="L88" i="4"/>
  <c r="K88" i="4"/>
  <c r="M88" i="4" s="1"/>
  <c r="H120" i="4"/>
  <c r="L120" i="4"/>
  <c r="K120" i="4"/>
  <c r="H152" i="4"/>
  <c r="L152" i="4"/>
  <c r="M152" i="4" s="1"/>
  <c r="K152" i="4"/>
  <c r="N184" i="4"/>
  <c r="M184" i="4"/>
  <c r="H184" i="4"/>
  <c r="L184" i="4"/>
  <c r="K184" i="4"/>
  <c r="L218" i="4"/>
  <c r="N218" i="4"/>
  <c r="H218" i="4"/>
  <c r="K218" i="4"/>
  <c r="M218" i="4"/>
  <c r="K261" i="4"/>
  <c r="N261" i="4"/>
  <c r="H261" i="4"/>
  <c r="M261" i="4"/>
  <c r="L261" i="4"/>
  <c r="M303" i="4"/>
  <c r="H303" i="4"/>
  <c r="N303" i="4"/>
  <c r="L303" i="4"/>
  <c r="K303" i="4"/>
  <c r="K394" i="4"/>
  <c r="L394" i="4"/>
  <c r="N394" i="4"/>
  <c r="M394" i="4"/>
  <c r="H394" i="4"/>
  <c r="K522" i="4"/>
  <c r="L522" i="4"/>
  <c r="N522" i="4"/>
  <c r="M522" i="4"/>
  <c r="H522" i="4"/>
  <c r="L407" i="4"/>
  <c r="M407" i="4"/>
  <c r="H407" i="4"/>
  <c r="K407" i="4"/>
  <c r="N407" i="4"/>
  <c r="L471" i="4"/>
  <c r="M471" i="4"/>
  <c r="H471" i="4"/>
  <c r="K471" i="4"/>
  <c r="N471" i="4"/>
  <c r="L535" i="4"/>
  <c r="M535" i="4"/>
  <c r="H535" i="4"/>
  <c r="K535" i="4"/>
  <c r="N535" i="4"/>
  <c r="L599" i="4"/>
  <c r="M599" i="4"/>
  <c r="H599" i="4"/>
  <c r="K599" i="4"/>
  <c r="N599" i="4"/>
  <c r="K430" i="4"/>
  <c r="L430" i="4"/>
  <c r="H430" i="4"/>
  <c r="N430" i="4"/>
  <c r="M430" i="4"/>
  <c r="K494" i="4"/>
  <c r="L494" i="4"/>
  <c r="H494" i="4"/>
  <c r="N494" i="4"/>
  <c r="M494" i="4"/>
  <c r="K558" i="4"/>
  <c r="L558" i="4"/>
  <c r="H558" i="4"/>
  <c r="N558" i="4"/>
  <c r="M558" i="4"/>
  <c r="K622" i="4"/>
  <c r="L622" i="4"/>
  <c r="H622" i="4"/>
  <c r="N622" i="4"/>
  <c r="M622" i="4"/>
  <c r="N228" i="4"/>
  <c r="H228" i="4"/>
  <c r="M228" i="4"/>
  <c r="K228" i="4"/>
  <c r="L228" i="4"/>
  <c r="N260" i="4"/>
  <c r="H260" i="4"/>
  <c r="M260" i="4"/>
  <c r="K260" i="4"/>
  <c r="L260" i="4"/>
  <c r="N292" i="4"/>
  <c r="H292" i="4"/>
  <c r="M292" i="4"/>
  <c r="K292" i="4"/>
  <c r="L292" i="4"/>
  <c r="M324" i="4"/>
  <c r="H324" i="4"/>
  <c r="N324" i="4"/>
  <c r="L324" i="4"/>
  <c r="K324" i="4"/>
  <c r="M356" i="4"/>
  <c r="H356" i="4"/>
  <c r="N356" i="4"/>
  <c r="L356" i="4"/>
  <c r="K356" i="4"/>
  <c r="M388" i="4"/>
  <c r="H388" i="4"/>
  <c r="N388" i="4"/>
  <c r="K388" i="4"/>
  <c r="L388" i="4"/>
  <c r="M420" i="4"/>
  <c r="H420" i="4"/>
  <c r="N420" i="4"/>
  <c r="K420" i="4"/>
  <c r="L420" i="4"/>
  <c r="M452" i="4"/>
  <c r="H452" i="4"/>
  <c r="N452" i="4"/>
  <c r="K452" i="4"/>
  <c r="L452" i="4"/>
  <c r="M484" i="4"/>
  <c r="H484" i="4"/>
  <c r="N484" i="4"/>
  <c r="K484" i="4"/>
  <c r="L484" i="4"/>
  <c r="M516" i="4"/>
  <c r="H516" i="4"/>
  <c r="N516" i="4"/>
  <c r="K516" i="4"/>
  <c r="L516" i="4"/>
  <c r="M548" i="4"/>
  <c r="H548" i="4"/>
  <c r="N548" i="4"/>
  <c r="K548" i="4"/>
  <c r="L548" i="4"/>
  <c r="M580" i="4"/>
  <c r="H580" i="4"/>
  <c r="N580" i="4"/>
  <c r="K580" i="4"/>
  <c r="L580" i="4"/>
  <c r="M612" i="4"/>
  <c r="H612" i="4"/>
  <c r="N612" i="4"/>
  <c r="K612" i="4"/>
  <c r="L612" i="4"/>
  <c r="M644" i="4"/>
  <c r="H644" i="4"/>
  <c r="N644" i="4"/>
  <c r="K644" i="4"/>
  <c r="L644" i="4"/>
  <c r="N317" i="4"/>
  <c r="K317" i="4"/>
  <c r="M317" i="4"/>
  <c r="L317" i="4"/>
  <c r="H317" i="4"/>
  <c r="N349" i="4"/>
  <c r="K349" i="4"/>
  <c r="M349" i="4"/>
  <c r="L349" i="4"/>
  <c r="H349" i="4"/>
  <c r="N381" i="4"/>
  <c r="K381" i="4"/>
  <c r="H381" i="4"/>
  <c r="M381" i="4"/>
  <c r="L381" i="4"/>
  <c r="N413" i="4"/>
  <c r="K413" i="4"/>
  <c r="H413" i="4"/>
  <c r="M413" i="4"/>
  <c r="L413" i="4"/>
  <c r="N445" i="4"/>
  <c r="K445" i="4"/>
  <c r="H445" i="4"/>
  <c r="M445" i="4"/>
  <c r="L445" i="4"/>
  <c r="N477" i="4"/>
  <c r="K477" i="4"/>
  <c r="H477" i="4"/>
  <c r="M477" i="4"/>
  <c r="L477" i="4"/>
  <c r="N509" i="4"/>
  <c r="K509" i="4"/>
  <c r="H509" i="4"/>
  <c r="M509" i="4"/>
  <c r="L509" i="4"/>
  <c r="N541" i="4"/>
  <c r="K541" i="4"/>
  <c r="H541" i="4"/>
  <c r="M541" i="4"/>
  <c r="L541" i="4"/>
  <c r="N573" i="4"/>
  <c r="K573" i="4"/>
  <c r="H573" i="4"/>
  <c r="M573" i="4"/>
  <c r="L573" i="4"/>
  <c r="N605" i="4"/>
  <c r="K605" i="4"/>
  <c r="H605" i="4"/>
  <c r="M605" i="4"/>
  <c r="L605" i="4"/>
  <c r="N637" i="4"/>
  <c r="K637" i="4"/>
  <c r="H637" i="4"/>
  <c r="M637" i="4"/>
  <c r="L637" i="4"/>
  <c r="E345" i="4"/>
  <c r="B345" i="4"/>
  <c r="D345" i="4"/>
  <c r="M595" i="3"/>
  <c r="J595" i="3"/>
  <c r="O595" i="3"/>
  <c r="P595" i="3"/>
  <c r="N595" i="3"/>
  <c r="M563" i="3"/>
  <c r="P563" i="3"/>
  <c r="J563" i="3"/>
  <c r="O563" i="3"/>
  <c r="N563" i="3"/>
  <c r="M531" i="3"/>
  <c r="J531" i="3"/>
  <c r="P531" i="3"/>
  <c r="O531" i="3"/>
  <c r="N531" i="3"/>
  <c r="M499" i="3"/>
  <c r="J499" i="3"/>
  <c r="O499" i="3"/>
  <c r="N499" i="3"/>
  <c r="P499" i="3"/>
  <c r="M467" i="3"/>
  <c r="J467" i="3"/>
  <c r="O467" i="3"/>
  <c r="N467" i="3"/>
  <c r="P467" i="3"/>
  <c r="M435" i="3"/>
  <c r="J435" i="3"/>
  <c r="N435" i="3"/>
  <c r="P435" i="3"/>
  <c r="O435" i="3"/>
  <c r="M387" i="3"/>
  <c r="P387" i="3"/>
  <c r="O387" i="3"/>
  <c r="J387" i="3"/>
  <c r="N387" i="3"/>
  <c r="M347" i="3"/>
  <c r="P347" i="3"/>
  <c r="O347" i="3"/>
  <c r="J347" i="3"/>
  <c r="N347" i="3"/>
  <c r="M315" i="3"/>
  <c r="P315" i="3"/>
  <c r="J315" i="3"/>
  <c r="O315" i="3"/>
  <c r="N315" i="3"/>
  <c r="M267" i="3"/>
  <c r="J267" i="3"/>
  <c r="P267" i="3"/>
  <c r="O267" i="3"/>
  <c r="N267" i="3"/>
  <c r="M235" i="3"/>
  <c r="P235" i="3"/>
  <c r="O235" i="3"/>
  <c r="J235" i="3"/>
  <c r="N235" i="3"/>
  <c r="M582" i="3"/>
  <c r="N582" i="3"/>
  <c r="J582" i="3"/>
  <c r="O582" i="3"/>
  <c r="P582" i="3"/>
  <c r="M558" i="3"/>
  <c r="N558" i="3"/>
  <c r="P558" i="3"/>
  <c r="O558" i="3"/>
  <c r="J558" i="3"/>
  <c r="M466" i="3"/>
  <c r="N466" i="3"/>
  <c r="P466" i="3"/>
  <c r="O466" i="3"/>
  <c r="J466" i="3"/>
  <c r="M438" i="3"/>
  <c r="N438" i="3"/>
  <c r="P438" i="3"/>
  <c r="J438" i="3"/>
  <c r="O438" i="3"/>
  <c r="M382" i="3"/>
  <c r="N382" i="3"/>
  <c r="J382" i="3"/>
  <c r="P382" i="3"/>
  <c r="O382" i="3"/>
  <c r="M338" i="3"/>
  <c r="N338" i="3"/>
  <c r="J338" i="3"/>
  <c r="P338" i="3"/>
  <c r="O338" i="3"/>
  <c r="M278" i="3"/>
  <c r="N278" i="3"/>
  <c r="P278" i="3"/>
  <c r="J278" i="3"/>
  <c r="O278" i="3"/>
  <c r="M233" i="3"/>
  <c r="P233" i="3"/>
  <c r="J233" i="3"/>
  <c r="O233" i="3"/>
  <c r="N233" i="3"/>
  <c r="M222" i="3"/>
  <c r="J222" i="3"/>
  <c r="P222" i="3"/>
  <c r="O222" i="3"/>
  <c r="N222" i="3"/>
  <c r="M209" i="3"/>
  <c r="J209" i="3"/>
  <c r="P209" i="3"/>
  <c r="O209" i="3"/>
  <c r="N209" i="3"/>
  <c r="M196" i="3"/>
  <c r="P196" i="3"/>
  <c r="O196" i="3"/>
  <c r="J196" i="3"/>
  <c r="N196" i="3"/>
  <c r="M180" i="3"/>
  <c r="O180" i="3"/>
  <c r="P180" i="3"/>
  <c r="J180" i="3"/>
  <c r="N180" i="3"/>
  <c r="M166" i="3"/>
  <c r="P166" i="3"/>
  <c r="O166" i="3"/>
  <c r="J166" i="3"/>
  <c r="N166" i="3"/>
  <c r="M156" i="3"/>
  <c r="P156" i="3"/>
  <c r="J156" i="3"/>
  <c r="O156" i="3"/>
  <c r="N156" i="3"/>
  <c r="M143" i="3"/>
  <c r="J143" i="3"/>
  <c r="P143" i="3"/>
  <c r="O143" i="3"/>
  <c r="N143" i="3"/>
  <c r="M132" i="3"/>
  <c r="O132" i="3"/>
  <c r="P132" i="3"/>
  <c r="J132" i="3"/>
  <c r="N132" i="3"/>
  <c r="M120" i="3"/>
  <c r="J120" i="3"/>
  <c r="N120" i="3"/>
  <c r="O120" i="3" s="1"/>
  <c r="M109" i="3"/>
  <c r="O109" i="3" s="1"/>
  <c r="J109" i="3"/>
  <c r="N109" i="3"/>
  <c r="M97" i="3"/>
  <c r="J97" i="3"/>
  <c r="O97" i="3"/>
  <c r="N97" i="3"/>
  <c r="M84" i="3"/>
  <c r="J84" i="3"/>
  <c r="O84" i="3"/>
  <c r="N84" i="3"/>
  <c r="M68" i="3"/>
  <c r="O68" i="3" s="1"/>
  <c r="J68" i="3"/>
  <c r="N68" i="3"/>
  <c r="M58" i="3"/>
  <c r="J58" i="3"/>
  <c r="N58" i="3"/>
  <c r="M37" i="3"/>
  <c r="O37" i="3" s="1"/>
  <c r="J37" i="3"/>
  <c r="N37" i="3"/>
  <c r="M20" i="3"/>
  <c r="O20" i="3" s="1"/>
  <c r="J20" i="3"/>
  <c r="N20" i="3"/>
  <c r="M597" i="3"/>
  <c r="O597" i="3"/>
  <c r="N597" i="3"/>
  <c r="P597" i="3"/>
  <c r="J597" i="3"/>
  <c r="M569" i="3"/>
  <c r="O569" i="3"/>
  <c r="N569" i="3"/>
  <c r="P569" i="3"/>
  <c r="J569" i="3"/>
  <c r="M537" i="3"/>
  <c r="O537" i="3"/>
  <c r="J537" i="3"/>
  <c r="N537" i="3"/>
  <c r="P537" i="3"/>
  <c r="M513" i="3"/>
  <c r="O513" i="3"/>
  <c r="P513" i="3"/>
  <c r="N513" i="3"/>
  <c r="J513" i="3"/>
  <c r="M469" i="3"/>
  <c r="O469" i="3"/>
  <c r="J469" i="3"/>
  <c r="N469" i="3"/>
  <c r="P469" i="3"/>
  <c r="M441" i="3"/>
  <c r="O441" i="3"/>
  <c r="J441" i="3"/>
  <c r="N441" i="3"/>
  <c r="P441" i="3"/>
  <c r="M377" i="3"/>
  <c r="O377" i="3"/>
  <c r="J377" i="3"/>
  <c r="N377" i="3"/>
  <c r="P377" i="3"/>
  <c r="M329" i="3"/>
  <c r="O329" i="3"/>
  <c r="N329" i="3"/>
  <c r="J329" i="3"/>
  <c r="P329" i="3"/>
  <c r="M249" i="3"/>
  <c r="O249" i="3"/>
  <c r="N249" i="3"/>
  <c r="J249" i="3"/>
  <c r="P249" i="3"/>
  <c r="B225" i="4"/>
  <c r="E225" i="4"/>
  <c r="D225" i="4"/>
  <c r="E68" i="4"/>
  <c r="D68" i="4"/>
  <c r="B68" i="4"/>
  <c r="D540" i="4"/>
  <c r="E540" i="4"/>
  <c r="P540" i="4"/>
  <c r="G540" i="4"/>
  <c r="F540" i="4"/>
  <c r="O540" i="4" s="1"/>
  <c r="B540" i="4"/>
  <c r="M506" i="3"/>
  <c r="N506" i="3"/>
  <c r="J506" i="3"/>
  <c r="O506" i="3"/>
  <c r="P506" i="3"/>
  <c r="M406" i="3"/>
  <c r="N406" i="3"/>
  <c r="P406" i="3"/>
  <c r="J406" i="3"/>
  <c r="O406" i="3"/>
  <c r="M362" i="3"/>
  <c r="N362" i="3"/>
  <c r="P362" i="3"/>
  <c r="J362" i="3"/>
  <c r="O362" i="3"/>
  <c r="M306" i="3"/>
  <c r="N306" i="3"/>
  <c r="J306" i="3"/>
  <c r="P306" i="3"/>
  <c r="O306" i="3"/>
  <c r="M232" i="3"/>
  <c r="P232" i="3"/>
  <c r="O232" i="3"/>
  <c r="J232" i="3"/>
  <c r="N232" i="3"/>
  <c r="M207" i="3"/>
  <c r="P207" i="3"/>
  <c r="J207" i="3"/>
  <c r="O207" i="3"/>
  <c r="N207" i="3"/>
  <c r="M188" i="3"/>
  <c r="P188" i="3"/>
  <c r="O188" i="3"/>
  <c r="J188" i="3"/>
  <c r="N188" i="3"/>
  <c r="M175" i="3"/>
  <c r="P175" i="3"/>
  <c r="O175" i="3"/>
  <c r="J175" i="3"/>
  <c r="N175" i="3"/>
  <c r="M145" i="3"/>
  <c r="P145" i="3"/>
  <c r="J145" i="3"/>
  <c r="O145" i="3"/>
  <c r="N145" i="3"/>
  <c r="M121" i="3"/>
  <c r="J121" i="3"/>
  <c r="N121" i="3"/>
  <c r="M93" i="3"/>
  <c r="O93" i="3" s="1"/>
  <c r="J93" i="3"/>
  <c r="N93" i="3"/>
  <c r="M75" i="3"/>
  <c r="J75" i="3"/>
  <c r="N75" i="3"/>
  <c r="O75" i="3" s="1"/>
  <c r="M52" i="3"/>
  <c r="O52" i="3" s="1"/>
  <c r="J52" i="3"/>
  <c r="N52" i="3"/>
  <c r="M35" i="3"/>
  <c r="J35" i="3"/>
  <c r="N35" i="3"/>
  <c r="M22" i="3"/>
  <c r="O22" i="3" s="1"/>
  <c r="J22" i="3"/>
  <c r="N22" i="3"/>
  <c r="M573" i="3"/>
  <c r="O573" i="3"/>
  <c r="N573" i="3"/>
  <c r="P573" i="3"/>
  <c r="J573" i="3"/>
  <c r="M541" i="3"/>
  <c r="O541" i="3"/>
  <c r="P541" i="3"/>
  <c r="N541" i="3"/>
  <c r="J541" i="3"/>
  <c r="M493" i="3"/>
  <c r="O493" i="3"/>
  <c r="P493" i="3"/>
  <c r="N493" i="3"/>
  <c r="J493" i="3"/>
  <c r="M465" i="3"/>
  <c r="O465" i="3"/>
  <c r="N465" i="3"/>
  <c r="P465" i="3"/>
  <c r="J465" i="3"/>
  <c r="M429" i="3"/>
  <c r="O429" i="3"/>
  <c r="P429" i="3"/>
  <c r="J429" i="3"/>
  <c r="N429" i="3"/>
  <c r="M397" i="3"/>
  <c r="O397" i="3"/>
  <c r="N397" i="3"/>
  <c r="P397" i="3"/>
  <c r="J397" i="3"/>
  <c r="M317" i="3"/>
  <c r="O317" i="3"/>
  <c r="N317" i="3"/>
  <c r="P317" i="3"/>
  <c r="J317" i="3"/>
  <c r="M261" i="3"/>
  <c r="O261" i="3"/>
  <c r="N261" i="3"/>
  <c r="P261" i="3"/>
  <c r="J261" i="3"/>
  <c r="M561" i="5"/>
  <c r="O561" i="5"/>
  <c r="P561" i="5"/>
  <c r="J561" i="5"/>
  <c r="N561" i="5"/>
  <c r="N483" i="5"/>
  <c r="O483" i="5"/>
  <c r="J483" i="5"/>
  <c r="P483" i="5"/>
  <c r="M483" i="5"/>
  <c r="N113" i="5"/>
  <c r="M113" i="5"/>
  <c r="J113" i="5"/>
  <c r="O464" i="5"/>
  <c r="J464" i="5"/>
  <c r="P464" i="5"/>
  <c r="M464" i="5"/>
  <c r="N464" i="5"/>
  <c r="M542" i="5"/>
  <c r="N542" i="5"/>
  <c r="O542" i="5"/>
  <c r="J542" i="5"/>
  <c r="P542" i="5"/>
  <c r="M606" i="5"/>
  <c r="N606" i="5"/>
  <c r="O606" i="5"/>
  <c r="J606" i="5"/>
  <c r="P606" i="5"/>
  <c r="O447" i="5"/>
  <c r="J447" i="5"/>
  <c r="M447" i="5"/>
  <c r="P447" i="5"/>
  <c r="N447" i="5"/>
  <c r="N476" i="5"/>
  <c r="O476" i="5"/>
  <c r="J476" i="5"/>
  <c r="M476" i="5"/>
  <c r="P476" i="5"/>
  <c r="N492" i="5"/>
  <c r="O492" i="5"/>
  <c r="J492" i="5"/>
  <c r="M492" i="5"/>
  <c r="P492" i="5"/>
  <c r="M533" i="5"/>
  <c r="O533" i="5"/>
  <c r="P533" i="5"/>
  <c r="J533" i="5"/>
  <c r="N533" i="5"/>
  <c r="M597" i="5"/>
  <c r="O597" i="5"/>
  <c r="P597" i="5"/>
  <c r="J597" i="5"/>
  <c r="N597" i="5"/>
  <c r="M520" i="5"/>
  <c r="P520" i="5"/>
  <c r="J520" i="5"/>
  <c r="N520" i="5"/>
  <c r="O520" i="5"/>
  <c r="M552" i="5"/>
  <c r="P552" i="5"/>
  <c r="J552" i="5"/>
  <c r="N552" i="5"/>
  <c r="O552" i="5"/>
  <c r="M584" i="5"/>
  <c r="P584" i="5"/>
  <c r="J584" i="5"/>
  <c r="N584" i="5"/>
  <c r="O584" i="5"/>
  <c r="M503" i="5"/>
  <c r="N503" i="5"/>
  <c r="J503" i="5"/>
  <c r="P503" i="5"/>
  <c r="O503" i="5"/>
  <c r="M535" i="5"/>
  <c r="N535" i="5"/>
  <c r="J535" i="5"/>
  <c r="P535" i="5"/>
  <c r="O535" i="5"/>
  <c r="M567" i="5"/>
  <c r="N567" i="5"/>
  <c r="J567" i="5"/>
  <c r="P567" i="5"/>
  <c r="O567" i="5"/>
  <c r="M599" i="5"/>
  <c r="N599" i="5"/>
  <c r="J599" i="5"/>
  <c r="P599" i="5"/>
  <c r="O599" i="5"/>
  <c r="M602" i="5"/>
  <c r="N602" i="5"/>
  <c r="O602" i="5"/>
  <c r="P602" i="5"/>
  <c r="J602" i="5"/>
  <c r="O462" i="5"/>
  <c r="J462" i="5"/>
  <c r="M462" i="5"/>
  <c r="N462" i="5"/>
  <c r="P462" i="5"/>
  <c r="M427" i="5"/>
  <c r="N427" i="5"/>
  <c r="J427" i="5"/>
  <c r="P427" i="5"/>
  <c r="O427" i="5"/>
  <c r="M419" i="5"/>
  <c r="N419" i="5"/>
  <c r="J419" i="5"/>
  <c r="P419" i="5"/>
  <c r="O419" i="5"/>
  <c r="M403" i="5"/>
  <c r="N403" i="5"/>
  <c r="J403" i="5"/>
  <c r="P403" i="5"/>
  <c r="O403" i="5"/>
  <c r="M387" i="5"/>
  <c r="N387" i="5"/>
  <c r="J387" i="5"/>
  <c r="P387" i="5"/>
  <c r="O387" i="5"/>
  <c r="M371" i="5"/>
  <c r="N371" i="5"/>
  <c r="J371" i="5"/>
  <c r="P371" i="5"/>
  <c r="O371" i="5"/>
  <c r="M347" i="5"/>
  <c r="N347" i="5"/>
  <c r="J347" i="5"/>
  <c r="P347" i="5"/>
  <c r="O347" i="5"/>
  <c r="M331" i="5"/>
  <c r="N331" i="5"/>
  <c r="J331" i="5"/>
  <c r="P331" i="5"/>
  <c r="O331" i="5"/>
  <c r="M315" i="5"/>
  <c r="N315" i="5"/>
  <c r="J315" i="5"/>
  <c r="P315" i="5"/>
  <c r="O315" i="5"/>
  <c r="M299" i="5"/>
  <c r="N299" i="5"/>
  <c r="J299" i="5"/>
  <c r="P299" i="5"/>
  <c r="O299" i="5"/>
  <c r="M283" i="5"/>
  <c r="N283" i="5"/>
  <c r="J283" i="5"/>
  <c r="P283" i="5"/>
  <c r="O283" i="5"/>
  <c r="M267" i="5"/>
  <c r="N267" i="5"/>
  <c r="J267" i="5"/>
  <c r="P267" i="5"/>
  <c r="O267" i="5"/>
  <c r="M251" i="5"/>
  <c r="N251" i="5"/>
  <c r="J251" i="5"/>
  <c r="P251" i="5"/>
  <c r="O251" i="5"/>
  <c r="M235" i="5"/>
  <c r="N235" i="5"/>
  <c r="J235" i="5"/>
  <c r="P235" i="5"/>
  <c r="O235" i="5"/>
  <c r="M219" i="5"/>
  <c r="N219" i="5"/>
  <c r="J219" i="5"/>
  <c r="P219" i="5"/>
  <c r="O219" i="5"/>
  <c r="M203" i="5"/>
  <c r="N203" i="5"/>
  <c r="J203" i="5"/>
  <c r="P203" i="5"/>
  <c r="O203" i="5"/>
  <c r="M187" i="5"/>
  <c r="N187" i="5"/>
  <c r="J187" i="5"/>
  <c r="P187" i="5"/>
  <c r="O187" i="5"/>
  <c r="M171" i="5"/>
  <c r="N171" i="5"/>
  <c r="J171" i="5"/>
  <c r="P171" i="5"/>
  <c r="O171" i="5"/>
  <c r="M155" i="5"/>
  <c r="N155" i="5"/>
  <c r="J155" i="5"/>
  <c r="P155" i="5"/>
  <c r="O155" i="5"/>
  <c r="M139" i="5"/>
  <c r="N139" i="5"/>
  <c r="J139" i="5"/>
  <c r="P139" i="5"/>
  <c r="O139" i="5"/>
  <c r="M123" i="5"/>
  <c r="N123" i="5"/>
  <c r="J123" i="5"/>
  <c r="O123" i="5"/>
  <c r="H519" i="5"/>
  <c r="C519" i="5"/>
  <c r="E519" i="5"/>
  <c r="G519" i="5"/>
  <c r="I519" i="5"/>
  <c r="E14" i="5"/>
  <c r="H14" i="5" s="1"/>
  <c r="C19" i="5" s="1"/>
  <c r="G14" i="5"/>
  <c r="C14" i="5"/>
  <c r="E22" i="5"/>
  <c r="H22" i="5" s="1"/>
  <c r="C27" i="5" s="1"/>
  <c r="G22" i="5"/>
  <c r="E30" i="5"/>
  <c r="G30" i="5"/>
  <c r="E38" i="5"/>
  <c r="G38" i="5"/>
  <c r="E46" i="5"/>
  <c r="G46" i="5"/>
  <c r="H46" i="5" s="1"/>
  <c r="C51" i="5" s="1"/>
  <c r="E54" i="5"/>
  <c r="G54" i="5"/>
  <c r="E62" i="5"/>
  <c r="G62" i="5"/>
  <c r="E70" i="5"/>
  <c r="G70" i="5"/>
  <c r="H70" i="5" s="1"/>
  <c r="I78" i="5"/>
  <c r="E78" i="5"/>
  <c r="H78" i="5"/>
  <c r="G78" i="5"/>
  <c r="C78" i="5"/>
  <c r="I86" i="5"/>
  <c r="E86" i="5"/>
  <c r="H86" i="5"/>
  <c r="G86" i="5"/>
  <c r="C86" i="5"/>
  <c r="I94" i="5"/>
  <c r="E94" i="5"/>
  <c r="H94" i="5"/>
  <c r="G94" i="5"/>
  <c r="C94" i="5"/>
  <c r="I102" i="5"/>
  <c r="E102" i="5"/>
  <c r="H102" i="5"/>
  <c r="G102" i="5"/>
  <c r="C102" i="5"/>
  <c r="I106" i="5"/>
  <c r="E106" i="5"/>
  <c r="H106" i="5"/>
  <c r="G106" i="5"/>
  <c r="C106" i="5"/>
  <c r="H542" i="5"/>
  <c r="C542" i="5"/>
  <c r="G542" i="5"/>
  <c r="I542" i="5"/>
  <c r="E542" i="5"/>
  <c r="I110" i="5"/>
  <c r="C110" i="5"/>
  <c r="E110" i="5"/>
  <c r="G110" i="5"/>
  <c r="H110" i="5"/>
  <c r="I118" i="5"/>
  <c r="C118" i="5"/>
  <c r="E118" i="5"/>
  <c r="G118" i="5"/>
  <c r="H118" i="5"/>
  <c r="H126" i="5"/>
  <c r="C126" i="5"/>
  <c r="I126" i="5"/>
  <c r="E126" i="5"/>
  <c r="G126" i="5"/>
  <c r="H134" i="5"/>
  <c r="C134" i="5"/>
  <c r="I134" i="5"/>
  <c r="E134" i="5"/>
  <c r="G134" i="5"/>
  <c r="H142" i="5"/>
  <c r="C142" i="5"/>
  <c r="I142" i="5"/>
  <c r="E142" i="5"/>
  <c r="G142" i="5"/>
  <c r="H150" i="5"/>
  <c r="C150" i="5"/>
  <c r="I150" i="5"/>
  <c r="E150" i="5"/>
  <c r="G150" i="5"/>
  <c r="H158" i="5"/>
  <c r="C158" i="5"/>
  <c r="I158" i="5"/>
  <c r="E158" i="5"/>
  <c r="G158" i="5"/>
  <c r="H166" i="5"/>
  <c r="C166" i="5"/>
  <c r="I166" i="5"/>
  <c r="E166" i="5"/>
  <c r="G166" i="5"/>
  <c r="H174" i="5"/>
  <c r="C174" i="5"/>
  <c r="I174" i="5"/>
  <c r="E174" i="5"/>
  <c r="G174" i="5"/>
  <c r="H182" i="5"/>
  <c r="C182" i="5"/>
  <c r="I182" i="5"/>
  <c r="E182" i="5"/>
  <c r="G182" i="5"/>
  <c r="H190" i="5"/>
  <c r="C190" i="5"/>
  <c r="I190" i="5"/>
  <c r="E190" i="5"/>
  <c r="G190" i="5"/>
  <c r="H198" i="5"/>
  <c r="C198" i="5"/>
  <c r="I198" i="5"/>
  <c r="E198" i="5"/>
  <c r="G198" i="5"/>
  <c r="H206" i="5"/>
  <c r="C206" i="5"/>
  <c r="I206" i="5"/>
  <c r="E206" i="5"/>
  <c r="G206" i="5"/>
  <c r="H214" i="5"/>
  <c r="C214" i="5"/>
  <c r="I214" i="5"/>
  <c r="E214" i="5"/>
  <c r="G214" i="5"/>
  <c r="H222" i="5"/>
  <c r="C222" i="5"/>
  <c r="I222" i="5"/>
  <c r="E222" i="5"/>
  <c r="G222" i="5"/>
  <c r="H230" i="5"/>
  <c r="C230" i="5"/>
  <c r="I230" i="5"/>
  <c r="E230" i="5"/>
  <c r="G230" i="5"/>
  <c r="H238" i="5"/>
  <c r="C238" i="5"/>
  <c r="I238" i="5"/>
  <c r="E238" i="5"/>
  <c r="G238" i="5"/>
  <c r="H246" i="5"/>
  <c r="C246" i="5"/>
  <c r="I246" i="5"/>
  <c r="E246" i="5"/>
  <c r="G246" i="5"/>
  <c r="H254" i="5"/>
  <c r="C254" i="5"/>
  <c r="I254" i="5"/>
  <c r="E254" i="5"/>
  <c r="G254" i="5"/>
  <c r="H262" i="5"/>
  <c r="C262" i="5"/>
  <c r="I262" i="5"/>
  <c r="E262" i="5"/>
  <c r="G262" i="5"/>
  <c r="H270" i="5"/>
  <c r="C270" i="5"/>
  <c r="I270" i="5"/>
  <c r="E270" i="5"/>
  <c r="G270" i="5"/>
  <c r="H278" i="5"/>
  <c r="C278" i="5"/>
  <c r="I278" i="5"/>
  <c r="E278" i="5"/>
  <c r="G278" i="5"/>
  <c r="H286" i="5"/>
  <c r="C286" i="5"/>
  <c r="I286" i="5"/>
  <c r="E286" i="5"/>
  <c r="G286" i="5"/>
  <c r="H294" i="5"/>
  <c r="C294" i="5"/>
  <c r="I294" i="5"/>
  <c r="E294" i="5"/>
  <c r="G294" i="5"/>
  <c r="H302" i="5"/>
  <c r="C302" i="5"/>
  <c r="I302" i="5"/>
  <c r="E302" i="5"/>
  <c r="G302" i="5"/>
  <c r="H310" i="5"/>
  <c r="C310" i="5"/>
  <c r="I310" i="5"/>
  <c r="E310" i="5"/>
  <c r="G310" i="5"/>
  <c r="H314" i="5"/>
  <c r="C314" i="5"/>
  <c r="I314" i="5"/>
  <c r="E314" i="5"/>
  <c r="G314" i="5"/>
  <c r="H322" i="5"/>
  <c r="C322" i="5"/>
  <c r="I322" i="5"/>
  <c r="E322" i="5"/>
  <c r="G322" i="5"/>
  <c r="H330" i="5"/>
  <c r="C330" i="5"/>
  <c r="I330" i="5"/>
  <c r="E330" i="5"/>
  <c r="G330" i="5"/>
  <c r="H338" i="5"/>
  <c r="C338" i="5"/>
  <c r="I338" i="5"/>
  <c r="E338" i="5"/>
  <c r="G338" i="5"/>
  <c r="H346" i="5"/>
  <c r="C346" i="5"/>
  <c r="I346" i="5"/>
  <c r="E346" i="5"/>
  <c r="G346" i="5"/>
  <c r="H354" i="5"/>
  <c r="C354" i="5"/>
  <c r="I354" i="5"/>
  <c r="E354" i="5"/>
  <c r="G354" i="5"/>
  <c r="H362" i="5"/>
  <c r="C362" i="5"/>
  <c r="I362" i="5"/>
  <c r="E362" i="5"/>
  <c r="G362" i="5"/>
  <c r="H370" i="5"/>
  <c r="C370" i="5"/>
  <c r="I370" i="5"/>
  <c r="E370" i="5"/>
  <c r="G370" i="5"/>
  <c r="H378" i="5"/>
  <c r="C378" i="5"/>
  <c r="I378" i="5"/>
  <c r="E378" i="5"/>
  <c r="G378" i="5"/>
  <c r="H386" i="5"/>
  <c r="C386" i="5"/>
  <c r="I386" i="5"/>
  <c r="E386" i="5"/>
  <c r="G386" i="5"/>
  <c r="H394" i="5"/>
  <c r="C394" i="5"/>
  <c r="I394" i="5"/>
  <c r="E394" i="5"/>
  <c r="G394" i="5"/>
  <c r="H402" i="5"/>
  <c r="C402" i="5"/>
  <c r="I402" i="5"/>
  <c r="E402" i="5"/>
  <c r="G402" i="5"/>
  <c r="H410" i="5"/>
  <c r="C410" i="5"/>
  <c r="I410" i="5"/>
  <c r="E410" i="5"/>
  <c r="G410" i="5"/>
  <c r="H418" i="5"/>
  <c r="C418" i="5"/>
  <c r="I418" i="5"/>
  <c r="E418" i="5"/>
  <c r="G418" i="5"/>
  <c r="H426" i="5"/>
  <c r="C426" i="5"/>
  <c r="I426" i="5"/>
  <c r="E426" i="5"/>
  <c r="G426" i="5"/>
  <c r="H430" i="5"/>
  <c r="C430" i="5"/>
  <c r="I430" i="5"/>
  <c r="E430" i="5"/>
  <c r="G430" i="5"/>
  <c r="E440" i="5"/>
  <c r="I440" i="5"/>
  <c r="C440" i="5"/>
  <c r="G440" i="5"/>
  <c r="H440" i="5"/>
  <c r="E472" i="5"/>
  <c r="I472" i="5"/>
  <c r="C472" i="5"/>
  <c r="G472" i="5"/>
  <c r="H472" i="5"/>
  <c r="H555" i="5"/>
  <c r="C555" i="5"/>
  <c r="E555" i="5"/>
  <c r="G555" i="5"/>
  <c r="I555" i="5"/>
  <c r="E439" i="5"/>
  <c r="G439" i="5"/>
  <c r="H439" i="5"/>
  <c r="I439" i="5"/>
  <c r="C439" i="5"/>
  <c r="E471" i="5"/>
  <c r="G471" i="5"/>
  <c r="H471" i="5"/>
  <c r="I471" i="5"/>
  <c r="C471" i="5"/>
  <c r="H554" i="5"/>
  <c r="C554" i="5"/>
  <c r="G554" i="5"/>
  <c r="I554" i="5"/>
  <c r="E554" i="5"/>
  <c r="H501" i="5"/>
  <c r="C501" i="5"/>
  <c r="I501" i="5"/>
  <c r="E501" i="5"/>
  <c r="G501" i="5"/>
  <c r="H533" i="5"/>
  <c r="C533" i="5"/>
  <c r="I533" i="5"/>
  <c r="E533" i="5"/>
  <c r="G533" i="5"/>
  <c r="H565" i="5"/>
  <c r="C565" i="5"/>
  <c r="I565" i="5"/>
  <c r="E565" i="5"/>
  <c r="G565" i="5"/>
  <c r="H597" i="5"/>
  <c r="C597" i="5"/>
  <c r="I597" i="5"/>
  <c r="E597" i="5"/>
  <c r="G597" i="5"/>
  <c r="I481" i="5"/>
  <c r="E481" i="5"/>
  <c r="G481" i="5"/>
  <c r="H481" i="5"/>
  <c r="C481" i="5"/>
  <c r="I489" i="5"/>
  <c r="E489" i="5"/>
  <c r="G489" i="5"/>
  <c r="H489" i="5"/>
  <c r="C489" i="5"/>
  <c r="I497" i="5"/>
  <c r="E497" i="5"/>
  <c r="G497" i="5"/>
  <c r="H497" i="5"/>
  <c r="C497" i="5"/>
  <c r="H520" i="5"/>
  <c r="C520" i="5"/>
  <c r="E520" i="5"/>
  <c r="G520" i="5"/>
  <c r="I520" i="5"/>
  <c r="H552" i="5"/>
  <c r="C552" i="5"/>
  <c r="E552" i="5"/>
  <c r="G552" i="5"/>
  <c r="I552" i="5"/>
  <c r="H584" i="5"/>
  <c r="C584" i="5"/>
  <c r="E584" i="5"/>
  <c r="G584" i="5"/>
  <c r="I584" i="5"/>
  <c r="H566" i="5"/>
  <c r="C566" i="5"/>
  <c r="G566" i="5"/>
  <c r="I566" i="5"/>
  <c r="E566" i="5"/>
  <c r="E445" i="5"/>
  <c r="H445" i="5"/>
  <c r="I445" i="5"/>
  <c r="C445" i="5"/>
  <c r="G445" i="5"/>
  <c r="L435" i="4"/>
  <c r="M435" i="4"/>
  <c r="H435" i="4"/>
  <c r="N435" i="4"/>
  <c r="K435" i="4"/>
  <c r="L302" i="4"/>
  <c r="N302" i="4"/>
  <c r="H302" i="4"/>
  <c r="M302" i="4"/>
  <c r="K302" i="4"/>
  <c r="M211" i="4"/>
  <c r="H211" i="4"/>
  <c r="N211" i="4"/>
  <c r="L211" i="4"/>
  <c r="K211" i="4"/>
  <c r="H147" i="4"/>
  <c r="L147" i="4"/>
  <c r="K147" i="4"/>
  <c r="H83" i="4"/>
  <c r="L83" i="4"/>
  <c r="K83" i="4"/>
  <c r="K498" i="4"/>
  <c r="L498" i="4"/>
  <c r="N498" i="4"/>
  <c r="M498" i="4"/>
  <c r="H498" i="4"/>
  <c r="K318" i="4"/>
  <c r="L318" i="4"/>
  <c r="N318" i="4"/>
  <c r="M318" i="4"/>
  <c r="H318" i="4"/>
  <c r="L242" i="4"/>
  <c r="M242" i="4"/>
  <c r="K242" i="4"/>
  <c r="N242" i="4"/>
  <c r="H242" i="4"/>
  <c r="L174" i="4"/>
  <c r="K174" i="4"/>
  <c r="M174" i="4"/>
  <c r="H174" i="4"/>
  <c r="N174" i="4"/>
  <c r="L110" i="4"/>
  <c r="K110" i="4"/>
  <c r="M110" i="4"/>
  <c r="H110" i="4"/>
  <c r="H55" i="4"/>
  <c r="K55" i="4"/>
  <c r="L55" i="4"/>
  <c r="K89" i="4"/>
  <c r="H89" i="4"/>
  <c r="L89" i="4"/>
  <c r="K121" i="4"/>
  <c r="H121" i="4"/>
  <c r="L121" i="4"/>
  <c r="K153" i="4"/>
  <c r="L153" i="4"/>
  <c r="M153" i="4" s="1"/>
  <c r="H153" i="4"/>
  <c r="K185" i="4"/>
  <c r="N185" i="4"/>
  <c r="M185" i="4"/>
  <c r="L185" i="4"/>
  <c r="H185" i="4"/>
  <c r="M219" i="4"/>
  <c r="H219" i="4"/>
  <c r="K219" i="4"/>
  <c r="N219" i="4"/>
  <c r="L219" i="4"/>
  <c r="L262" i="4"/>
  <c r="K262" i="4"/>
  <c r="M262" i="4"/>
  <c r="H262" i="4"/>
  <c r="N262" i="4"/>
  <c r="K305" i="4"/>
  <c r="L305" i="4"/>
  <c r="N305" i="4"/>
  <c r="M305" i="4"/>
  <c r="H305" i="4"/>
  <c r="L363" i="4"/>
  <c r="M363" i="4"/>
  <c r="H363" i="4"/>
  <c r="K363" i="4"/>
  <c r="N363" i="4"/>
  <c r="L475" i="4"/>
  <c r="M475" i="4"/>
  <c r="H475" i="4"/>
  <c r="N475" i="4"/>
  <c r="K475" i="4"/>
  <c r="L603" i="4"/>
  <c r="M603" i="4"/>
  <c r="H603" i="4"/>
  <c r="N603" i="4"/>
  <c r="K603" i="4"/>
  <c r="K60" i="4"/>
  <c r="H60" i="4"/>
  <c r="L60" i="4"/>
  <c r="M60" i="4" s="1"/>
  <c r="H92" i="4"/>
  <c r="K92" i="4"/>
  <c r="M92" i="4" s="1"/>
  <c r="L92" i="4"/>
  <c r="H124" i="4"/>
  <c r="K124" i="4"/>
  <c r="M124" i="4" s="1"/>
  <c r="L124" i="4"/>
  <c r="H156" i="4"/>
  <c r="K156" i="4"/>
  <c r="L156" i="4"/>
  <c r="N188" i="4"/>
  <c r="M188" i="4"/>
  <c r="H188" i="4"/>
  <c r="K188" i="4"/>
  <c r="L188" i="4"/>
  <c r="M223" i="4"/>
  <c r="H223" i="4"/>
  <c r="N223" i="4"/>
  <c r="K223" i="4"/>
  <c r="L223" i="4"/>
  <c r="K245" i="4"/>
  <c r="N245" i="4"/>
  <c r="H245" i="4"/>
  <c r="L245" i="4"/>
  <c r="M245" i="4"/>
  <c r="M287" i="4"/>
  <c r="H287" i="4"/>
  <c r="N287" i="4"/>
  <c r="K287" i="4"/>
  <c r="L287" i="4"/>
  <c r="K338" i="4"/>
  <c r="L338" i="4"/>
  <c r="H338" i="4"/>
  <c r="N338" i="4"/>
  <c r="M338" i="4"/>
  <c r="K410" i="4"/>
  <c r="L410" i="4"/>
  <c r="N410" i="4"/>
  <c r="M410" i="4"/>
  <c r="H410" i="4"/>
  <c r="K538" i="4"/>
  <c r="L538" i="4"/>
  <c r="N538" i="4"/>
  <c r="M538" i="4"/>
  <c r="H538" i="4"/>
  <c r="L415" i="4"/>
  <c r="M415" i="4"/>
  <c r="H415" i="4"/>
  <c r="K415" i="4"/>
  <c r="N415" i="4"/>
  <c r="L479" i="4"/>
  <c r="M479" i="4"/>
  <c r="H479" i="4"/>
  <c r="K479" i="4"/>
  <c r="N479" i="4"/>
  <c r="L543" i="4"/>
  <c r="M543" i="4"/>
  <c r="H543" i="4"/>
  <c r="K543" i="4"/>
  <c r="N543" i="4"/>
  <c r="L607" i="4"/>
  <c r="M607" i="4"/>
  <c r="H607" i="4"/>
  <c r="K607" i="4"/>
  <c r="N607" i="4"/>
  <c r="K374" i="4"/>
  <c r="L374" i="4"/>
  <c r="N374" i="4"/>
  <c r="M374" i="4"/>
  <c r="H374" i="4"/>
  <c r="K438" i="4"/>
  <c r="L438" i="4"/>
  <c r="H438" i="4"/>
  <c r="N438" i="4"/>
  <c r="M438" i="4"/>
  <c r="K502" i="4"/>
  <c r="L502" i="4"/>
  <c r="H502" i="4"/>
  <c r="N502" i="4"/>
  <c r="M502" i="4"/>
  <c r="K566" i="4"/>
  <c r="L566" i="4"/>
  <c r="H566" i="4"/>
  <c r="N566" i="4"/>
  <c r="M566" i="4"/>
  <c r="K630" i="4"/>
  <c r="L630" i="4"/>
  <c r="H630" i="4"/>
  <c r="N630" i="4"/>
  <c r="M630" i="4"/>
  <c r="N216" i="4"/>
  <c r="M216" i="4"/>
  <c r="L216" i="4"/>
  <c r="H216" i="4"/>
  <c r="K216" i="4"/>
  <c r="N248" i="4"/>
  <c r="M248" i="4"/>
  <c r="L248" i="4"/>
  <c r="H248" i="4"/>
  <c r="K248" i="4"/>
  <c r="N280" i="4"/>
  <c r="M280" i="4"/>
  <c r="L280" i="4"/>
  <c r="H280" i="4"/>
  <c r="K280" i="4"/>
  <c r="M312" i="4"/>
  <c r="H312" i="4"/>
  <c r="N312" i="4"/>
  <c r="K312" i="4"/>
  <c r="L312" i="4"/>
  <c r="M344" i="4"/>
  <c r="H344" i="4"/>
  <c r="N344" i="4"/>
  <c r="K344" i="4"/>
  <c r="L344" i="4"/>
  <c r="M376" i="4"/>
  <c r="H376" i="4"/>
  <c r="N376" i="4"/>
  <c r="L376" i="4"/>
  <c r="K376" i="4"/>
  <c r="M408" i="4"/>
  <c r="H408" i="4"/>
  <c r="N408" i="4"/>
  <c r="L408" i="4"/>
  <c r="K408" i="4"/>
  <c r="M440" i="4"/>
  <c r="H440" i="4"/>
  <c r="N440" i="4"/>
  <c r="L440" i="4"/>
  <c r="K440" i="4"/>
  <c r="M472" i="4"/>
  <c r="H472" i="4"/>
  <c r="N472" i="4"/>
  <c r="L472" i="4"/>
  <c r="K472" i="4"/>
  <c r="M504" i="4"/>
  <c r="H504" i="4"/>
  <c r="N504" i="4"/>
  <c r="L504" i="4"/>
  <c r="K504" i="4"/>
  <c r="M536" i="4"/>
  <c r="H536" i="4"/>
  <c r="N536" i="4"/>
  <c r="L536" i="4"/>
  <c r="K536" i="4"/>
  <c r="M568" i="4"/>
  <c r="H568" i="4"/>
  <c r="N568" i="4"/>
  <c r="L568" i="4"/>
  <c r="K568" i="4"/>
  <c r="M600" i="4"/>
  <c r="H600" i="4"/>
  <c r="N600" i="4"/>
  <c r="L600" i="4"/>
  <c r="K600" i="4"/>
  <c r="M632" i="4"/>
  <c r="H632" i="4"/>
  <c r="N632" i="4"/>
  <c r="L632" i="4"/>
  <c r="K632" i="4"/>
  <c r="N337" i="4"/>
  <c r="K337" i="4"/>
  <c r="H337" i="4"/>
  <c r="M337" i="4"/>
  <c r="L337" i="4"/>
  <c r="N369" i="4"/>
  <c r="K369" i="4"/>
  <c r="M369" i="4"/>
  <c r="H369" i="4"/>
  <c r="L369" i="4"/>
  <c r="N401" i="4"/>
  <c r="K401" i="4"/>
  <c r="M401" i="4"/>
  <c r="L401" i="4"/>
  <c r="H401" i="4"/>
  <c r="N433" i="4"/>
  <c r="K433" i="4"/>
  <c r="M433" i="4"/>
  <c r="L433" i="4"/>
  <c r="H433" i="4"/>
  <c r="N465" i="4"/>
  <c r="K465" i="4"/>
  <c r="M465" i="4"/>
  <c r="L465" i="4"/>
  <c r="H465" i="4"/>
  <c r="N497" i="4"/>
  <c r="K497" i="4"/>
  <c r="M497" i="4"/>
  <c r="L497" i="4"/>
  <c r="H497" i="4"/>
  <c r="N529" i="4"/>
  <c r="K529" i="4"/>
  <c r="M529" i="4"/>
  <c r="L529" i="4"/>
  <c r="H529" i="4"/>
  <c r="N561" i="4"/>
  <c r="K561" i="4"/>
  <c r="M561" i="4"/>
  <c r="L561" i="4"/>
  <c r="H561" i="4"/>
  <c r="N593" i="4"/>
  <c r="K593" i="4"/>
  <c r="M593" i="4"/>
  <c r="L593" i="4"/>
  <c r="H593" i="4"/>
  <c r="N625" i="4"/>
  <c r="K625" i="4"/>
  <c r="M625" i="4"/>
  <c r="L625" i="4"/>
  <c r="H625" i="4"/>
  <c r="E541" i="4"/>
  <c r="F541" i="4"/>
  <c r="O541" i="4" s="1"/>
  <c r="B541" i="4"/>
  <c r="P541" i="4"/>
  <c r="G541" i="4"/>
  <c r="D541" i="4"/>
  <c r="E216" i="4"/>
  <c r="B216" i="4"/>
  <c r="D216" i="4"/>
  <c r="B185" i="4"/>
  <c r="E185" i="4"/>
  <c r="D185" i="4"/>
  <c r="B105" i="4"/>
  <c r="E105" i="4"/>
  <c r="D105" i="4"/>
  <c r="M583" i="3"/>
  <c r="J583" i="3"/>
  <c r="N583" i="3"/>
  <c r="P583" i="3"/>
  <c r="O583" i="3"/>
  <c r="M551" i="3"/>
  <c r="J551" i="3"/>
  <c r="P551" i="3"/>
  <c r="O551" i="3"/>
  <c r="N551" i="3"/>
  <c r="M519" i="3"/>
  <c r="J519" i="3"/>
  <c r="P519" i="3"/>
  <c r="O519" i="3"/>
  <c r="N519" i="3"/>
  <c r="M487" i="3"/>
  <c r="P487" i="3"/>
  <c r="O487" i="3"/>
  <c r="J487" i="3"/>
  <c r="N487" i="3"/>
  <c r="M455" i="3"/>
  <c r="J455" i="3"/>
  <c r="O455" i="3"/>
  <c r="N455" i="3"/>
  <c r="P455" i="3"/>
  <c r="M423" i="3"/>
  <c r="P423" i="3"/>
  <c r="J423" i="3"/>
  <c r="N423" i="3"/>
  <c r="O423" i="3"/>
  <c r="M391" i="3"/>
  <c r="P391" i="3"/>
  <c r="J391" i="3"/>
  <c r="O391" i="3"/>
  <c r="N391" i="3"/>
  <c r="M359" i="3"/>
  <c r="P359" i="3"/>
  <c r="J359" i="3"/>
  <c r="O359" i="3"/>
  <c r="N359" i="3"/>
  <c r="M327" i="3"/>
  <c r="P327" i="3"/>
  <c r="O327" i="3"/>
  <c r="J327" i="3"/>
  <c r="N327" i="3"/>
  <c r="M295" i="3"/>
  <c r="J295" i="3"/>
  <c r="O295" i="3"/>
  <c r="P295" i="3"/>
  <c r="N295" i="3"/>
  <c r="M598" i="3"/>
  <c r="N598" i="3"/>
  <c r="P598" i="3"/>
  <c r="O598" i="3"/>
  <c r="J598" i="3"/>
  <c r="M570" i="3"/>
  <c r="N570" i="3"/>
  <c r="J570" i="3"/>
  <c r="O570" i="3"/>
  <c r="P570" i="3"/>
  <c r="M518" i="3"/>
  <c r="N518" i="3"/>
  <c r="J518" i="3"/>
  <c r="P518" i="3"/>
  <c r="O518" i="3"/>
  <c r="M446" i="3"/>
  <c r="N446" i="3"/>
  <c r="P446" i="3"/>
  <c r="O446" i="3"/>
  <c r="J446" i="3"/>
  <c r="M418" i="3"/>
  <c r="N418" i="3"/>
  <c r="P418" i="3"/>
  <c r="J418" i="3"/>
  <c r="O418" i="3"/>
  <c r="M394" i="3"/>
  <c r="N394" i="3"/>
  <c r="P394" i="3"/>
  <c r="O394" i="3"/>
  <c r="J394" i="3"/>
  <c r="M366" i="3"/>
  <c r="N366" i="3"/>
  <c r="J366" i="3"/>
  <c r="P366" i="3"/>
  <c r="O366" i="3"/>
  <c r="M298" i="3"/>
  <c r="N298" i="3"/>
  <c r="J298" i="3"/>
  <c r="P298" i="3"/>
  <c r="O298" i="3"/>
  <c r="M242" i="3"/>
  <c r="N242" i="3"/>
  <c r="P242" i="3"/>
  <c r="J242" i="3"/>
  <c r="O242" i="3"/>
  <c r="M226" i="3"/>
  <c r="O226" i="3"/>
  <c r="J226" i="3"/>
  <c r="P226" i="3"/>
  <c r="N226" i="3"/>
  <c r="M214" i="3"/>
  <c r="O214" i="3"/>
  <c r="P214" i="3"/>
  <c r="J214" i="3"/>
  <c r="N214" i="3"/>
  <c r="M200" i="3"/>
  <c r="O200" i="3"/>
  <c r="P200" i="3"/>
  <c r="J200" i="3"/>
  <c r="N200" i="3"/>
  <c r="M184" i="3"/>
  <c r="O184" i="3"/>
  <c r="P184" i="3"/>
  <c r="J184" i="3"/>
  <c r="N184" i="3"/>
  <c r="M169" i="3"/>
  <c r="O169" i="3"/>
  <c r="P169" i="3"/>
  <c r="J169" i="3"/>
  <c r="N169" i="3"/>
  <c r="M159" i="3"/>
  <c r="J159" i="3"/>
  <c r="P159" i="3"/>
  <c r="O159" i="3"/>
  <c r="N159" i="3"/>
  <c r="M148" i="3"/>
  <c r="O148" i="3"/>
  <c r="P148" i="3"/>
  <c r="J148" i="3"/>
  <c r="N148" i="3"/>
  <c r="M136" i="3"/>
  <c r="O136" i="3"/>
  <c r="P136" i="3"/>
  <c r="J136" i="3"/>
  <c r="N136" i="3"/>
  <c r="M126" i="3"/>
  <c r="J126" i="3"/>
  <c r="N126" i="3"/>
  <c r="M113" i="3"/>
  <c r="J113" i="3"/>
  <c r="N113" i="3"/>
  <c r="O113" i="3" s="1"/>
  <c r="M96" i="3"/>
  <c r="J96" i="3"/>
  <c r="N96" i="3"/>
  <c r="O96" i="3" s="1"/>
  <c r="M81" i="3"/>
  <c r="J81" i="3"/>
  <c r="N81" i="3"/>
  <c r="O81" i="3" s="1"/>
  <c r="M67" i="3"/>
  <c r="J67" i="3"/>
  <c r="N67" i="3"/>
  <c r="M57" i="3"/>
  <c r="J57" i="3"/>
  <c r="N57" i="3"/>
  <c r="O57" i="3" s="1"/>
  <c r="M46" i="3"/>
  <c r="O46" i="3" s="1"/>
  <c r="J46" i="3"/>
  <c r="N46" i="3"/>
  <c r="M27" i="3"/>
  <c r="J27" i="3"/>
  <c r="N27" i="3"/>
  <c r="E312" i="4"/>
  <c r="B312" i="4"/>
  <c r="D312" i="4"/>
  <c r="B81" i="4"/>
  <c r="E81" i="4"/>
  <c r="D81" i="4"/>
  <c r="M609" i="3"/>
  <c r="O609" i="3"/>
  <c r="P609" i="3"/>
  <c r="N609" i="3"/>
  <c r="J609" i="3"/>
  <c r="M421" i="3"/>
  <c r="O421" i="3"/>
  <c r="P421" i="3"/>
  <c r="J421" i="3"/>
  <c r="N421" i="3"/>
  <c r="M409" i="3"/>
  <c r="O409" i="3"/>
  <c r="P409" i="3"/>
  <c r="N409" i="3"/>
  <c r="J409" i="3"/>
  <c r="M373" i="3"/>
  <c r="O373" i="3"/>
  <c r="N373" i="3"/>
  <c r="P373" i="3"/>
  <c r="J373" i="3"/>
  <c r="M357" i="3"/>
  <c r="O357" i="3"/>
  <c r="N357" i="3"/>
  <c r="P357" i="3"/>
  <c r="J357" i="3"/>
  <c r="M321" i="3"/>
  <c r="O321" i="3"/>
  <c r="N321" i="3"/>
  <c r="P321" i="3"/>
  <c r="J321" i="3"/>
  <c r="M281" i="3"/>
  <c r="O281" i="3"/>
  <c r="N281" i="3"/>
  <c r="J281" i="3"/>
  <c r="P281" i="3"/>
  <c r="M245" i="3"/>
  <c r="O245" i="3"/>
  <c r="N245" i="3"/>
  <c r="P245" i="3"/>
  <c r="J245" i="3"/>
  <c r="D508" i="4"/>
  <c r="E508" i="4"/>
  <c r="P508" i="4"/>
  <c r="G508" i="4"/>
  <c r="F508" i="4"/>
  <c r="O508" i="4" s="1"/>
  <c r="B508" i="4"/>
  <c r="D320" i="4"/>
  <c r="E320" i="4"/>
  <c r="B320" i="4"/>
  <c r="D215" i="4"/>
  <c r="E215" i="4"/>
  <c r="B215" i="4"/>
  <c r="D388" i="4"/>
  <c r="E388" i="4"/>
  <c r="B388" i="4"/>
  <c r="E284" i="4"/>
  <c r="D284" i="4"/>
  <c r="B284" i="4"/>
  <c r="E204" i="4"/>
  <c r="D204" i="4"/>
  <c r="B204" i="4"/>
  <c r="E140" i="4"/>
  <c r="D140" i="4"/>
  <c r="B140" i="4"/>
  <c r="B57" i="4"/>
  <c r="E57" i="4"/>
  <c r="D57" i="4"/>
  <c r="M606" i="3"/>
  <c r="N606" i="3"/>
  <c r="P606" i="3"/>
  <c r="J606" i="3"/>
  <c r="O606" i="3"/>
  <c r="M550" i="3"/>
  <c r="N550" i="3"/>
  <c r="J550" i="3"/>
  <c r="P550" i="3"/>
  <c r="O550" i="3"/>
  <c r="M538" i="3"/>
  <c r="N538" i="3"/>
  <c r="J538" i="3"/>
  <c r="O538" i="3"/>
  <c r="P538" i="3"/>
  <c r="M498" i="3"/>
  <c r="N498" i="3"/>
  <c r="J498" i="3"/>
  <c r="O498" i="3"/>
  <c r="P498" i="3"/>
  <c r="M486" i="3"/>
  <c r="N486" i="3"/>
  <c r="P486" i="3"/>
  <c r="J486" i="3"/>
  <c r="O486" i="3"/>
  <c r="M470" i="3"/>
  <c r="N470" i="3"/>
  <c r="J470" i="3"/>
  <c r="O470" i="3"/>
  <c r="P470" i="3"/>
  <c r="M450" i="3"/>
  <c r="N450" i="3"/>
  <c r="J450" i="3"/>
  <c r="P450" i="3"/>
  <c r="O450" i="3"/>
  <c r="M378" i="3"/>
  <c r="N378" i="3"/>
  <c r="P378" i="3"/>
  <c r="J378" i="3"/>
  <c r="O378" i="3"/>
  <c r="M354" i="3"/>
  <c r="N354" i="3"/>
  <c r="J354" i="3"/>
  <c r="P354" i="3"/>
  <c r="O354" i="3"/>
  <c r="M334" i="3"/>
  <c r="N334" i="3"/>
  <c r="P334" i="3"/>
  <c r="J334" i="3"/>
  <c r="O334" i="3"/>
  <c r="M302" i="3"/>
  <c r="N302" i="3"/>
  <c r="P302" i="3"/>
  <c r="J302" i="3"/>
  <c r="O302" i="3"/>
  <c r="M262" i="3"/>
  <c r="N262" i="3"/>
  <c r="P262" i="3"/>
  <c r="J262" i="3"/>
  <c r="O262" i="3"/>
  <c r="M229" i="3"/>
  <c r="P229" i="3"/>
  <c r="J229" i="3"/>
  <c r="O229" i="3"/>
  <c r="N229" i="3"/>
  <c r="M215" i="3"/>
  <c r="P215" i="3"/>
  <c r="J215" i="3"/>
  <c r="O215" i="3"/>
  <c r="N215" i="3"/>
  <c r="M206" i="3"/>
  <c r="P206" i="3"/>
  <c r="O206" i="3"/>
  <c r="J206" i="3"/>
  <c r="N206" i="3"/>
  <c r="M195" i="3"/>
  <c r="P195" i="3"/>
  <c r="J195" i="3"/>
  <c r="O195" i="3"/>
  <c r="N195" i="3"/>
  <c r="M187" i="3"/>
  <c r="P187" i="3"/>
  <c r="J187" i="3"/>
  <c r="O187" i="3"/>
  <c r="N187" i="3"/>
  <c r="M179" i="3"/>
  <c r="P179" i="3"/>
  <c r="J179" i="3"/>
  <c r="O179" i="3"/>
  <c r="N179" i="3"/>
  <c r="M171" i="3"/>
  <c r="P171" i="3"/>
  <c r="O171" i="3"/>
  <c r="J171" i="3"/>
  <c r="N171" i="3"/>
  <c r="M154" i="3"/>
  <c r="P154" i="3"/>
  <c r="O154" i="3"/>
  <c r="J154" i="3"/>
  <c r="N154" i="3"/>
  <c r="M144" i="3"/>
  <c r="P144" i="3"/>
  <c r="O144" i="3"/>
  <c r="J144" i="3"/>
  <c r="N144" i="3"/>
  <c r="M130" i="3"/>
  <c r="J130" i="3"/>
  <c r="N130" i="3"/>
  <c r="O130" i="3" s="1"/>
  <c r="M117" i="3"/>
  <c r="J117" i="3"/>
  <c r="N117" i="3"/>
  <c r="O117" i="3" s="1"/>
  <c r="M103" i="3"/>
  <c r="J103" i="3"/>
  <c r="N103" i="3"/>
  <c r="M92" i="3"/>
  <c r="J92" i="3"/>
  <c r="N92" i="3"/>
  <c r="M83" i="3"/>
  <c r="O83" i="3"/>
  <c r="J83" i="3"/>
  <c r="N83" i="3"/>
  <c r="M73" i="3"/>
  <c r="O73" i="3" s="1"/>
  <c r="J73" i="3"/>
  <c r="N73" i="3"/>
  <c r="M64" i="3"/>
  <c r="O64" i="3" s="1"/>
  <c r="J64" i="3"/>
  <c r="N64" i="3"/>
  <c r="M49" i="3"/>
  <c r="J49" i="3"/>
  <c r="N49" i="3"/>
  <c r="M41" i="3"/>
  <c r="J41" i="3"/>
  <c r="N41" i="3"/>
  <c r="O41" i="3" s="1"/>
  <c r="M34" i="3"/>
  <c r="J34" i="3"/>
  <c r="N34" i="3"/>
  <c r="O34" i="3" s="1"/>
  <c r="M26" i="3"/>
  <c r="J26" i="3"/>
  <c r="N26" i="3"/>
  <c r="M19" i="3"/>
  <c r="O19" i="3" s="1"/>
  <c r="J19" i="3"/>
  <c r="N19" i="3"/>
  <c r="E373" i="4"/>
  <c r="B373" i="4"/>
  <c r="D373" i="4"/>
  <c r="D275" i="4"/>
  <c r="B275" i="4"/>
  <c r="E275" i="4"/>
  <c r="B129" i="4"/>
  <c r="E129" i="4"/>
  <c r="D129" i="4"/>
  <c r="B61" i="4"/>
  <c r="E61" i="4"/>
  <c r="D61" i="4"/>
  <c r="D48" i="4"/>
  <c r="B48" i="4"/>
  <c r="E48" i="4"/>
  <c r="E128" i="4"/>
  <c r="D128" i="4"/>
  <c r="B128" i="4"/>
  <c r="E192" i="4"/>
  <c r="D192" i="4"/>
  <c r="B192" i="4"/>
  <c r="E236" i="4"/>
  <c r="D236" i="4"/>
  <c r="B236" i="4"/>
  <c r="D328" i="4"/>
  <c r="E328" i="4"/>
  <c r="B328" i="4"/>
  <c r="D556" i="4"/>
  <c r="E556" i="4"/>
  <c r="P556" i="4"/>
  <c r="G556" i="4"/>
  <c r="F556" i="4"/>
  <c r="O556" i="4" s="1"/>
  <c r="B556" i="4"/>
  <c r="B77" i="4"/>
  <c r="E77" i="4"/>
  <c r="D77" i="4"/>
  <c r="B141" i="4"/>
  <c r="E141" i="4"/>
  <c r="D141" i="4"/>
  <c r="B205" i="4"/>
  <c r="E205" i="4"/>
  <c r="D205" i="4"/>
  <c r="E296" i="4"/>
  <c r="B296" i="4"/>
  <c r="D296" i="4"/>
  <c r="E461" i="4"/>
  <c r="B461" i="4"/>
  <c r="D461" i="4"/>
  <c r="D79" i="4"/>
  <c r="E79" i="4"/>
  <c r="B79" i="4"/>
  <c r="D111" i="4"/>
  <c r="E111" i="4"/>
  <c r="B111" i="4"/>
  <c r="D143" i="4"/>
  <c r="E143" i="4"/>
  <c r="B143" i="4"/>
  <c r="D175" i="4"/>
  <c r="E175" i="4"/>
  <c r="B175" i="4"/>
  <c r="D207" i="4"/>
  <c r="E207" i="4"/>
  <c r="B207" i="4"/>
  <c r="B245" i="4"/>
  <c r="D245" i="4"/>
  <c r="E245" i="4"/>
  <c r="E288" i="4"/>
  <c r="D288" i="4"/>
  <c r="B288" i="4"/>
  <c r="E341" i="4"/>
  <c r="B341" i="4"/>
  <c r="D341" i="4"/>
  <c r="E437" i="4"/>
  <c r="B437" i="4"/>
  <c r="D437" i="4"/>
  <c r="E565" i="4"/>
  <c r="F565" i="4"/>
  <c r="O565" i="4" s="1"/>
  <c r="B565" i="4"/>
  <c r="P565" i="4"/>
  <c r="G565" i="4"/>
  <c r="D565" i="4"/>
  <c r="B58" i="4"/>
  <c r="E58" i="4"/>
  <c r="D58" i="4"/>
  <c r="B90" i="4"/>
  <c r="E90" i="4"/>
  <c r="D90" i="4"/>
  <c r="B122" i="4"/>
  <c r="E122" i="4"/>
  <c r="D122" i="4"/>
  <c r="B154" i="4"/>
  <c r="E154" i="4"/>
  <c r="D154" i="4"/>
  <c r="B186" i="4"/>
  <c r="E186" i="4"/>
  <c r="D186" i="4"/>
  <c r="E244" i="4"/>
  <c r="B244" i="4"/>
  <c r="D244" i="4"/>
  <c r="D436" i="4"/>
  <c r="E436" i="4"/>
  <c r="B436" i="4"/>
  <c r="M609" i="5"/>
  <c r="O609" i="5"/>
  <c r="P609" i="5"/>
  <c r="J609" i="5"/>
  <c r="N609" i="5"/>
  <c r="N495" i="5"/>
  <c r="O495" i="5"/>
  <c r="J495" i="5"/>
  <c r="P495" i="5"/>
  <c r="M495" i="5"/>
  <c r="N479" i="5"/>
  <c r="O479" i="5"/>
  <c r="J479" i="5"/>
  <c r="P479" i="5"/>
  <c r="M479" i="5"/>
  <c r="N109" i="5"/>
  <c r="O109" i="5" s="1"/>
  <c r="M109" i="5"/>
  <c r="J109" i="5"/>
  <c r="O468" i="5"/>
  <c r="J468" i="5"/>
  <c r="P468" i="5"/>
  <c r="M468" i="5"/>
  <c r="N468" i="5"/>
  <c r="M518" i="5"/>
  <c r="N518" i="5"/>
  <c r="O518" i="5"/>
  <c r="J518" i="5"/>
  <c r="P518" i="5"/>
  <c r="M582" i="5"/>
  <c r="N582" i="5"/>
  <c r="O582" i="5"/>
  <c r="J582" i="5"/>
  <c r="P582" i="5"/>
  <c r="O467" i="5"/>
  <c r="J467" i="5"/>
  <c r="M467" i="5"/>
  <c r="N467" i="5"/>
  <c r="P467" i="5"/>
  <c r="N478" i="5"/>
  <c r="O478" i="5"/>
  <c r="J478" i="5"/>
  <c r="M478" i="5"/>
  <c r="P478" i="5"/>
  <c r="N494" i="5"/>
  <c r="O494" i="5"/>
  <c r="J494" i="5"/>
  <c r="M494" i="5"/>
  <c r="P494" i="5"/>
  <c r="M541" i="5"/>
  <c r="O541" i="5"/>
  <c r="P541" i="5"/>
  <c r="J541" i="5"/>
  <c r="N541" i="5"/>
  <c r="M605" i="5"/>
  <c r="O605" i="5"/>
  <c r="P605" i="5"/>
  <c r="J605" i="5"/>
  <c r="N605" i="5"/>
  <c r="M524" i="5"/>
  <c r="P524" i="5"/>
  <c r="J524" i="5"/>
  <c r="N524" i="5"/>
  <c r="O524" i="5"/>
  <c r="M540" i="5"/>
  <c r="P540" i="5"/>
  <c r="J540" i="5"/>
  <c r="N540" i="5"/>
  <c r="O540" i="5"/>
  <c r="M572" i="5"/>
  <c r="P572" i="5"/>
  <c r="J572" i="5"/>
  <c r="N572" i="5"/>
  <c r="O572" i="5"/>
  <c r="M604" i="5"/>
  <c r="P604" i="5"/>
  <c r="J604" i="5"/>
  <c r="N604" i="5"/>
  <c r="O604" i="5"/>
  <c r="M523" i="5"/>
  <c r="N523" i="5"/>
  <c r="O523" i="5"/>
  <c r="P523" i="5"/>
  <c r="J523" i="5"/>
  <c r="M555" i="5"/>
  <c r="N555" i="5"/>
  <c r="O555" i="5"/>
  <c r="P555" i="5"/>
  <c r="J555" i="5"/>
  <c r="M571" i="5"/>
  <c r="N571" i="5"/>
  <c r="O571" i="5"/>
  <c r="P571" i="5"/>
  <c r="J571" i="5"/>
  <c r="M603" i="5"/>
  <c r="N603" i="5"/>
  <c r="O603" i="5"/>
  <c r="P603" i="5"/>
  <c r="J603" i="5"/>
  <c r="M593" i="5"/>
  <c r="O593" i="5"/>
  <c r="P593" i="5"/>
  <c r="J593" i="5"/>
  <c r="N593" i="5"/>
  <c r="M529" i="5"/>
  <c r="O529" i="5"/>
  <c r="P529" i="5"/>
  <c r="J529" i="5"/>
  <c r="N529" i="5"/>
  <c r="N491" i="5"/>
  <c r="O491" i="5"/>
  <c r="J491" i="5"/>
  <c r="P491" i="5"/>
  <c r="M491" i="5"/>
  <c r="O469" i="5"/>
  <c r="J469" i="5"/>
  <c r="N469" i="5"/>
  <c r="P469" i="5"/>
  <c r="M469" i="5"/>
  <c r="O437" i="5"/>
  <c r="J437" i="5"/>
  <c r="N437" i="5"/>
  <c r="P437" i="5"/>
  <c r="M437" i="5"/>
  <c r="O440" i="5"/>
  <c r="J440" i="5"/>
  <c r="P440" i="5"/>
  <c r="N440" i="5"/>
  <c r="M440" i="5"/>
  <c r="O456" i="5"/>
  <c r="J456" i="5"/>
  <c r="P456" i="5"/>
  <c r="N456" i="5"/>
  <c r="M456" i="5"/>
  <c r="O472" i="5"/>
  <c r="J472" i="5"/>
  <c r="P472" i="5"/>
  <c r="N472" i="5"/>
  <c r="M472" i="5"/>
  <c r="M526" i="5"/>
  <c r="N526" i="5"/>
  <c r="O526" i="5"/>
  <c r="J526" i="5"/>
  <c r="P526" i="5"/>
  <c r="M558" i="5"/>
  <c r="N558" i="5"/>
  <c r="O558" i="5"/>
  <c r="J558" i="5"/>
  <c r="P558" i="5"/>
  <c r="M590" i="5"/>
  <c r="N590" i="5"/>
  <c r="O590" i="5"/>
  <c r="J590" i="5"/>
  <c r="P590" i="5"/>
  <c r="O439" i="5"/>
  <c r="J439" i="5"/>
  <c r="M439" i="5"/>
  <c r="N439" i="5"/>
  <c r="P439" i="5"/>
  <c r="O455" i="5"/>
  <c r="J455" i="5"/>
  <c r="M455" i="5"/>
  <c r="N455" i="5"/>
  <c r="P455" i="5"/>
  <c r="O471" i="5"/>
  <c r="J471" i="5"/>
  <c r="M471" i="5"/>
  <c r="N471" i="5"/>
  <c r="P471" i="5"/>
  <c r="N480" i="5"/>
  <c r="O480" i="5"/>
  <c r="J480" i="5"/>
  <c r="M480" i="5"/>
  <c r="P480" i="5"/>
  <c r="N488" i="5"/>
  <c r="O488" i="5"/>
  <c r="J488" i="5"/>
  <c r="M488" i="5"/>
  <c r="P488" i="5"/>
  <c r="N496" i="5"/>
  <c r="O496" i="5"/>
  <c r="J496" i="5"/>
  <c r="M496" i="5"/>
  <c r="P496" i="5"/>
  <c r="M517" i="5"/>
  <c r="O517" i="5"/>
  <c r="P517" i="5"/>
  <c r="J517" i="5"/>
  <c r="N517" i="5"/>
  <c r="M549" i="5"/>
  <c r="O549" i="5"/>
  <c r="P549" i="5"/>
  <c r="J549" i="5"/>
  <c r="N549" i="5"/>
  <c r="M581" i="5"/>
  <c r="O581" i="5"/>
  <c r="P581" i="5"/>
  <c r="J581" i="5"/>
  <c r="N581" i="5"/>
  <c r="M512" i="5"/>
  <c r="P512" i="5"/>
  <c r="J512" i="5"/>
  <c r="N512" i="5"/>
  <c r="O512" i="5"/>
  <c r="M528" i="5"/>
  <c r="P528" i="5"/>
  <c r="J528" i="5"/>
  <c r="O528" i="5"/>
  <c r="N528" i="5"/>
  <c r="M544" i="5"/>
  <c r="P544" i="5"/>
  <c r="J544" i="5"/>
  <c r="N544" i="5"/>
  <c r="O544" i="5"/>
  <c r="M560" i="5"/>
  <c r="P560" i="5"/>
  <c r="J560" i="5"/>
  <c r="O560" i="5"/>
  <c r="N560" i="5"/>
  <c r="M576" i="5"/>
  <c r="P576" i="5"/>
  <c r="J576" i="5"/>
  <c r="N576" i="5"/>
  <c r="O576" i="5"/>
  <c r="M592" i="5"/>
  <c r="P592" i="5"/>
  <c r="J592" i="5"/>
  <c r="O592" i="5"/>
  <c r="N592" i="5"/>
  <c r="M608" i="5"/>
  <c r="P608" i="5"/>
  <c r="J608" i="5"/>
  <c r="N608" i="5"/>
  <c r="O608" i="5"/>
  <c r="M511" i="5"/>
  <c r="N511" i="5"/>
  <c r="J511" i="5"/>
  <c r="O511" i="5"/>
  <c r="P511" i="5"/>
  <c r="M527" i="5"/>
  <c r="N527" i="5"/>
  <c r="J527" i="5"/>
  <c r="O527" i="5"/>
  <c r="P527" i="5"/>
  <c r="M543" i="5"/>
  <c r="N543" i="5"/>
  <c r="J543" i="5"/>
  <c r="O543" i="5"/>
  <c r="P543" i="5"/>
  <c r="M559" i="5"/>
  <c r="N559" i="5"/>
  <c r="J559" i="5"/>
  <c r="O559" i="5"/>
  <c r="P559" i="5"/>
  <c r="M575" i="5"/>
  <c r="N575" i="5"/>
  <c r="J575" i="5"/>
  <c r="O575" i="5"/>
  <c r="P575" i="5"/>
  <c r="M591" i="5"/>
  <c r="N591" i="5"/>
  <c r="J591" i="5"/>
  <c r="O591" i="5"/>
  <c r="P591" i="5"/>
  <c r="M607" i="5"/>
  <c r="N607" i="5"/>
  <c r="J607" i="5"/>
  <c r="O607" i="5"/>
  <c r="P607" i="5"/>
  <c r="M570" i="5"/>
  <c r="N570" i="5"/>
  <c r="O570" i="5"/>
  <c r="P570" i="5"/>
  <c r="J570" i="5"/>
  <c r="M506" i="5"/>
  <c r="N506" i="5"/>
  <c r="O506" i="5"/>
  <c r="P506" i="5"/>
  <c r="J506" i="5"/>
  <c r="O446" i="5"/>
  <c r="J446" i="5"/>
  <c r="M446" i="5"/>
  <c r="N446" i="5"/>
  <c r="P446" i="5"/>
  <c r="M431" i="5"/>
  <c r="N431" i="5"/>
  <c r="J431" i="5"/>
  <c r="P431" i="5"/>
  <c r="O431" i="5"/>
  <c r="M423" i="5"/>
  <c r="N423" i="5"/>
  <c r="J423" i="5"/>
  <c r="P423" i="5"/>
  <c r="O423" i="5"/>
  <c r="M415" i="5"/>
  <c r="N415" i="5"/>
  <c r="J415" i="5"/>
  <c r="P415" i="5"/>
  <c r="O415" i="5"/>
  <c r="M407" i="5"/>
  <c r="N407" i="5"/>
  <c r="J407" i="5"/>
  <c r="P407" i="5"/>
  <c r="O407" i="5"/>
  <c r="M399" i="5"/>
  <c r="N399" i="5"/>
  <c r="J399" i="5"/>
  <c r="P399" i="5"/>
  <c r="O399" i="5"/>
  <c r="M391" i="5"/>
  <c r="N391" i="5"/>
  <c r="J391" i="5"/>
  <c r="P391" i="5"/>
  <c r="O391" i="5"/>
  <c r="M383" i="5"/>
  <c r="N383" i="5"/>
  <c r="J383" i="5"/>
  <c r="P383" i="5"/>
  <c r="O383" i="5"/>
  <c r="M375" i="5"/>
  <c r="N375" i="5"/>
  <c r="J375" i="5"/>
  <c r="P375" i="5"/>
  <c r="O375" i="5"/>
  <c r="M367" i="5"/>
  <c r="N367" i="5"/>
  <c r="J367" i="5"/>
  <c r="P367" i="5"/>
  <c r="O367" i="5"/>
  <c r="M359" i="5"/>
  <c r="N359" i="5"/>
  <c r="J359" i="5"/>
  <c r="P359" i="5"/>
  <c r="O359" i="5"/>
  <c r="M351" i="5"/>
  <c r="N351" i="5"/>
  <c r="J351" i="5"/>
  <c r="P351" i="5"/>
  <c r="O351" i="5"/>
  <c r="M343" i="5"/>
  <c r="N343" i="5"/>
  <c r="J343" i="5"/>
  <c r="P343" i="5"/>
  <c r="O343" i="5"/>
  <c r="M335" i="5"/>
  <c r="N335" i="5"/>
  <c r="J335" i="5"/>
  <c r="P335" i="5"/>
  <c r="O335" i="5"/>
  <c r="M327" i="5"/>
  <c r="N327" i="5"/>
  <c r="J327" i="5"/>
  <c r="P327" i="5"/>
  <c r="O327" i="5"/>
  <c r="M319" i="5"/>
  <c r="N319" i="5"/>
  <c r="J319" i="5"/>
  <c r="P319" i="5"/>
  <c r="O319" i="5"/>
  <c r="M311" i="5"/>
  <c r="N311" i="5"/>
  <c r="J311" i="5"/>
  <c r="P311" i="5"/>
  <c r="O311" i="5"/>
  <c r="M303" i="5"/>
  <c r="N303" i="5"/>
  <c r="J303" i="5"/>
  <c r="P303" i="5"/>
  <c r="O303" i="5"/>
  <c r="M295" i="5"/>
  <c r="N295" i="5"/>
  <c r="J295" i="5"/>
  <c r="P295" i="5"/>
  <c r="O295" i="5"/>
  <c r="M287" i="5"/>
  <c r="N287" i="5"/>
  <c r="J287" i="5"/>
  <c r="P287" i="5"/>
  <c r="O287" i="5"/>
  <c r="M279" i="5"/>
  <c r="N279" i="5"/>
  <c r="J279" i="5"/>
  <c r="P279" i="5"/>
  <c r="O279" i="5"/>
  <c r="M271" i="5"/>
  <c r="N271" i="5"/>
  <c r="J271" i="5"/>
  <c r="P271" i="5"/>
  <c r="O271" i="5"/>
  <c r="M263" i="5"/>
  <c r="N263" i="5"/>
  <c r="J263" i="5"/>
  <c r="P263" i="5"/>
  <c r="O263" i="5"/>
  <c r="M255" i="5"/>
  <c r="N255" i="5"/>
  <c r="J255" i="5"/>
  <c r="P255" i="5"/>
  <c r="O255" i="5"/>
  <c r="M247" i="5"/>
  <c r="N247" i="5"/>
  <c r="J247" i="5"/>
  <c r="P247" i="5"/>
  <c r="O247" i="5"/>
  <c r="M239" i="5"/>
  <c r="N239" i="5"/>
  <c r="J239" i="5"/>
  <c r="P239" i="5"/>
  <c r="O239" i="5"/>
  <c r="M231" i="5"/>
  <c r="N231" i="5"/>
  <c r="J231" i="5"/>
  <c r="P231" i="5"/>
  <c r="O231" i="5"/>
  <c r="M223" i="5"/>
  <c r="N223" i="5"/>
  <c r="J223" i="5"/>
  <c r="P223" i="5"/>
  <c r="O223" i="5"/>
  <c r="M215" i="5"/>
  <c r="N215" i="5"/>
  <c r="J215" i="5"/>
  <c r="P215" i="5"/>
  <c r="O215" i="5"/>
  <c r="M207" i="5"/>
  <c r="N207" i="5"/>
  <c r="J207" i="5"/>
  <c r="P207" i="5"/>
  <c r="O207" i="5"/>
  <c r="M199" i="5"/>
  <c r="N199" i="5"/>
  <c r="J199" i="5"/>
  <c r="P199" i="5"/>
  <c r="O199" i="5"/>
  <c r="M191" i="5"/>
  <c r="N191" i="5"/>
  <c r="J191" i="5"/>
  <c r="P191" i="5"/>
  <c r="O191" i="5"/>
  <c r="M183" i="5"/>
  <c r="N183" i="5"/>
  <c r="J183" i="5"/>
  <c r="P183" i="5"/>
  <c r="O183" i="5"/>
  <c r="M175" i="5"/>
  <c r="N175" i="5"/>
  <c r="J175" i="5"/>
  <c r="P175" i="5"/>
  <c r="O175" i="5"/>
  <c r="M167" i="5"/>
  <c r="N167" i="5"/>
  <c r="J167" i="5"/>
  <c r="P167" i="5"/>
  <c r="O167" i="5"/>
  <c r="M159" i="5"/>
  <c r="N159" i="5"/>
  <c r="J159" i="5"/>
  <c r="P159" i="5"/>
  <c r="O159" i="5"/>
  <c r="M151" i="5"/>
  <c r="N151" i="5"/>
  <c r="J151" i="5"/>
  <c r="P151" i="5"/>
  <c r="O151" i="5"/>
  <c r="M143" i="5"/>
  <c r="N143" i="5"/>
  <c r="J143" i="5"/>
  <c r="P143" i="5"/>
  <c r="O143" i="5"/>
  <c r="M135" i="5"/>
  <c r="N135" i="5"/>
  <c r="J135" i="5"/>
  <c r="P135" i="5"/>
  <c r="O135" i="5"/>
  <c r="M127" i="5"/>
  <c r="N127" i="5"/>
  <c r="J127" i="5"/>
  <c r="M119" i="5"/>
  <c r="O119" i="5" s="1"/>
  <c r="N119" i="5"/>
  <c r="J119" i="5"/>
  <c r="N106" i="5"/>
  <c r="J106" i="5"/>
  <c r="M106" i="5"/>
  <c r="H543" i="5"/>
  <c r="C543" i="5"/>
  <c r="E543" i="5"/>
  <c r="G543" i="5"/>
  <c r="I543" i="5"/>
  <c r="E442" i="5"/>
  <c r="G442" i="5"/>
  <c r="H442" i="5"/>
  <c r="C442" i="5"/>
  <c r="I442" i="5"/>
  <c r="E474" i="5"/>
  <c r="G474" i="5"/>
  <c r="H474" i="5"/>
  <c r="C474" i="5"/>
  <c r="I474" i="5"/>
  <c r="H551" i="5"/>
  <c r="C551" i="5"/>
  <c r="E551" i="5"/>
  <c r="G551" i="5"/>
  <c r="I551" i="5"/>
  <c r="E12" i="5"/>
  <c r="G12" i="5"/>
  <c r="E16" i="5"/>
  <c r="H16" i="5" s="1"/>
  <c r="C21" i="5" s="1"/>
  <c r="G16" i="5"/>
  <c r="E20" i="5"/>
  <c r="G20" i="5"/>
  <c r="E24" i="5"/>
  <c r="H24" i="5" s="1"/>
  <c r="C29" i="5" s="1"/>
  <c r="G24" i="5"/>
  <c r="E28" i="5"/>
  <c r="H28" i="5" s="1"/>
  <c r="C33" i="5" s="1"/>
  <c r="G28" i="5"/>
  <c r="E32" i="5"/>
  <c r="G32" i="5"/>
  <c r="E36" i="5"/>
  <c r="H36" i="5" s="1"/>
  <c r="C41" i="5" s="1"/>
  <c r="G36" i="5"/>
  <c r="E40" i="5"/>
  <c r="G40" i="5"/>
  <c r="H40" i="5" s="1"/>
  <c r="C45" i="5" s="1"/>
  <c r="E44" i="5"/>
  <c r="H44" i="5"/>
  <c r="C49" i="5" s="1"/>
  <c r="G44" i="5"/>
  <c r="E48" i="5"/>
  <c r="G48" i="5"/>
  <c r="E52" i="5"/>
  <c r="H52" i="5" s="1"/>
  <c r="C57" i="5" s="1"/>
  <c r="G52" i="5"/>
  <c r="E56" i="5"/>
  <c r="H56" i="5"/>
  <c r="C61" i="5" s="1"/>
  <c r="C56" i="5"/>
  <c r="G56" i="5"/>
  <c r="E60" i="5"/>
  <c r="G60" i="5"/>
  <c r="H60" i="5" s="1"/>
  <c r="C65" i="5" s="1"/>
  <c r="E64" i="5"/>
  <c r="G64" i="5"/>
  <c r="E68" i="5"/>
  <c r="G68" i="5"/>
  <c r="I72" i="5"/>
  <c r="E72" i="5"/>
  <c r="H72" i="5"/>
  <c r="C72" i="5"/>
  <c r="G72" i="5"/>
  <c r="I76" i="5"/>
  <c r="E76" i="5"/>
  <c r="H76" i="5"/>
  <c r="G76" i="5"/>
  <c r="C76" i="5"/>
  <c r="I80" i="5"/>
  <c r="E80" i="5"/>
  <c r="H80" i="5"/>
  <c r="C80" i="5"/>
  <c r="G80" i="5"/>
  <c r="I84" i="5"/>
  <c r="E84" i="5"/>
  <c r="H84" i="5"/>
  <c r="G84" i="5"/>
  <c r="C84" i="5"/>
  <c r="I88" i="5"/>
  <c r="E88" i="5"/>
  <c r="H88" i="5"/>
  <c r="C88" i="5"/>
  <c r="G88" i="5"/>
  <c r="I92" i="5"/>
  <c r="E92" i="5"/>
  <c r="H92" i="5"/>
  <c r="G92" i="5"/>
  <c r="C92" i="5"/>
  <c r="I96" i="5"/>
  <c r="E96" i="5"/>
  <c r="H96" i="5"/>
  <c r="C96" i="5"/>
  <c r="G96" i="5"/>
  <c r="I100" i="5"/>
  <c r="E100" i="5"/>
  <c r="H100" i="5"/>
  <c r="G100" i="5"/>
  <c r="C100" i="5"/>
  <c r="I104" i="5"/>
  <c r="E104" i="5"/>
  <c r="H104" i="5"/>
  <c r="C104" i="5"/>
  <c r="G104" i="5"/>
  <c r="E449" i="5"/>
  <c r="H449" i="5"/>
  <c r="I449" i="5"/>
  <c r="C449" i="5"/>
  <c r="G449" i="5"/>
  <c r="H510" i="5"/>
  <c r="C510" i="5"/>
  <c r="G510" i="5"/>
  <c r="I510" i="5"/>
  <c r="E510" i="5"/>
  <c r="H574" i="5"/>
  <c r="C574" i="5"/>
  <c r="G574" i="5"/>
  <c r="I574" i="5"/>
  <c r="E574" i="5"/>
  <c r="I108" i="5"/>
  <c r="G108" i="5"/>
  <c r="H108" i="5"/>
  <c r="E108" i="5"/>
  <c r="C108" i="5"/>
  <c r="I112" i="5"/>
  <c r="G112" i="5"/>
  <c r="H112" i="5"/>
  <c r="C112" i="5"/>
  <c r="E112" i="5"/>
  <c r="I116" i="5"/>
  <c r="G116" i="5"/>
  <c r="H116" i="5"/>
  <c r="E116" i="5"/>
  <c r="C116" i="5"/>
  <c r="H120" i="5"/>
  <c r="C120" i="5"/>
  <c r="I120" i="5"/>
  <c r="E120" i="5"/>
  <c r="G120" i="5"/>
  <c r="H124" i="5"/>
  <c r="C124" i="5"/>
  <c r="I124" i="5"/>
  <c r="E124" i="5"/>
  <c r="G124" i="5"/>
  <c r="H128" i="5"/>
  <c r="C128" i="5"/>
  <c r="I128" i="5"/>
  <c r="E128" i="5"/>
  <c r="G128" i="5"/>
  <c r="H132" i="5"/>
  <c r="C132" i="5"/>
  <c r="I132" i="5"/>
  <c r="E132" i="5"/>
  <c r="G132" i="5"/>
  <c r="H136" i="5"/>
  <c r="C136" i="5"/>
  <c r="I136" i="5"/>
  <c r="E136" i="5"/>
  <c r="G136" i="5"/>
  <c r="H140" i="5"/>
  <c r="C140" i="5"/>
  <c r="I140" i="5"/>
  <c r="E140" i="5"/>
  <c r="G140" i="5"/>
  <c r="H144" i="5"/>
  <c r="C144" i="5"/>
  <c r="I144" i="5"/>
  <c r="E144" i="5"/>
  <c r="G144" i="5"/>
  <c r="H148" i="5"/>
  <c r="C148" i="5"/>
  <c r="I148" i="5"/>
  <c r="E148" i="5"/>
  <c r="G148" i="5"/>
  <c r="H152" i="5"/>
  <c r="C152" i="5"/>
  <c r="I152" i="5"/>
  <c r="E152" i="5"/>
  <c r="G152" i="5"/>
  <c r="H156" i="5"/>
  <c r="C156" i="5"/>
  <c r="I156" i="5"/>
  <c r="E156" i="5"/>
  <c r="G156" i="5"/>
  <c r="H160" i="5"/>
  <c r="C160" i="5"/>
  <c r="I160" i="5"/>
  <c r="E160" i="5"/>
  <c r="G160" i="5"/>
  <c r="H164" i="5"/>
  <c r="C164" i="5"/>
  <c r="I164" i="5"/>
  <c r="E164" i="5"/>
  <c r="G164" i="5"/>
  <c r="H168" i="5"/>
  <c r="C168" i="5"/>
  <c r="I168" i="5"/>
  <c r="E168" i="5"/>
  <c r="G168" i="5"/>
  <c r="H172" i="5"/>
  <c r="C172" i="5"/>
  <c r="I172" i="5"/>
  <c r="E172" i="5"/>
  <c r="G172" i="5"/>
  <c r="H176" i="5"/>
  <c r="C176" i="5"/>
  <c r="I176" i="5"/>
  <c r="E176" i="5"/>
  <c r="G176" i="5"/>
  <c r="H180" i="5"/>
  <c r="C180" i="5"/>
  <c r="I180" i="5"/>
  <c r="E180" i="5"/>
  <c r="G180" i="5"/>
  <c r="H184" i="5"/>
  <c r="C184" i="5"/>
  <c r="I184" i="5"/>
  <c r="E184" i="5"/>
  <c r="G184" i="5"/>
  <c r="H188" i="5"/>
  <c r="C188" i="5"/>
  <c r="I188" i="5"/>
  <c r="E188" i="5"/>
  <c r="G188" i="5"/>
  <c r="H192" i="5"/>
  <c r="C192" i="5"/>
  <c r="I192" i="5"/>
  <c r="E192" i="5"/>
  <c r="G192" i="5"/>
  <c r="H196" i="5"/>
  <c r="C196" i="5"/>
  <c r="I196" i="5"/>
  <c r="E196" i="5"/>
  <c r="G196" i="5"/>
  <c r="H200" i="5"/>
  <c r="C200" i="5"/>
  <c r="I200" i="5"/>
  <c r="E200" i="5"/>
  <c r="G200" i="5"/>
  <c r="H204" i="5"/>
  <c r="C204" i="5"/>
  <c r="I204" i="5"/>
  <c r="E204" i="5"/>
  <c r="G204" i="5"/>
  <c r="H208" i="5"/>
  <c r="C208" i="5"/>
  <c r="I208" i="5"/>
  <c r="E208" i="5"/>
  <c r="G208" i="5"/>
  <c r="H212" i="5"/>
  <c r="C212" i="5"/>
  <c r="I212" i="5"/>
  <c r="E212" i="5"/>
  <c r="G212" i="5"/>
  <c r="H216" i="5"/>
  <c r="C216" i="5"/>
  <c r="I216" i="5"/>
  <c r="E216" i="5"/>
  <c r="G216" i="5"/>
  <c r="H220" i="5"/>
  <c r="C220" i="5"/>
  <c r="I220" i="5"/>
  <c r="E220" i="5"/>
  <c r="G220" i="5"/>
  <c r="H224" i="5"/>
  <c r="C224" i="5"/>
  <c r="I224" i="5"/>
  <c r="E224" i="5"/>
  <c r="G224" i="5"/>
  <c r="H228" i="5"/>
  <c r="C228" i="5"/>
  <c r="I228" i="5"/>
  <c r="E228" i="5"/>
  <c r="G228" i="5"/>
  <c r="H232" i="5"/>
  <c r="C232" i="5"/>
  <c r="I232" i="5"/>
  <c r="E232" i="5"/>
  <c r="G232" i="5"/>
  <c r="H236" i="5"/>
  <c r="C236" i="5"/>
  <c r="I236" i="5"/>
  <c r="E236" i="5"/>
  <c r="G236" i="5"/>
  <c r="H240" i="5"/>
  <c r="C240" i="5"/>
  <c r="I240" i="5"/>
  <c r="E240" i="5"/>
  <c r="G240" i="5"/>
  <c r="H244" i="5"/>
  <c r="C244" i="5"/>
  <c r="I244" i="5"/>
  <c r="E244" i="5"/>
  <c r="G244" i="5"/>
  <c r="H248" i="5"/>
  <c r="C248" i="5"/>
  <c r="I248" i="5"/>
  <c r="E248" i="5"/>
  <c r="G248" i="5"/>
  <c r="H252" i="5"/>
  <c r="C252" i="5"/>
  <c r="I252" i="5"/>
  <c r="E252" i="5"/>
  <c r="G252" i="5"/>
  <c r="H256" i="5"/>
  <c r="C256" i="5"/>
  <c r="I256" i="5"/>
  <c r="E256" i="5"/>
  <c r="G256" i="5"/>
  <c r="H260" i="5"/>
  <c r="C260" i="5"/>
  <c r="I260" i="5"/>
  <c r="E260" i="5"/>
  <c r="G260" i="5"/>
  <c r="H264" i="5"/>
  <c r="C264" i="5"/>
  <c r="I264" i="5"/>
  <c r="E264" i="5"/>
  <c r="G264" i="5"/>
  <c r="H268" i="5"/>
  <c r="C268" i="5"/>
  <c r="I268" i="5"/>
  <c r="E268" i="5"/>
  <c r="G268" i="5"/>
  <c r="H272" i="5"/>
  <c r="C272" i="5"/>
  <c r="I272" i="5"/>
  <c r="E272" i="5"/>
  <c r="G272" i="5"/>
  <c r="H276" i="5"/>
  <c r="C276" i="5"/>
  <c r="I276" i="5"/>
  <c r="E276" i="5"/>
  <c r="G276" i="5"/>
  <c r="H280" i="5"/>
  <c r="C280" i="5"/>
  <c r="I280" i="5"/>
  <c r="E280" i="5"/>
  <c r="G280" i="5"/>
  <c r="H284" i="5"/>
  <c r="C284" i="5"/>
  <c r="I284" i="5"/>
  <c r="E284" i="5"/>
  <c r="G284" i="5"/>
  <c r="H288" i="5"/>
  <c r="C288" i="5"/>
  <c r="I288" i="5"/>
  <c r="E288" i="5"/>
  <c r="G288" i="5"/>
  <c r="H292" i="5"/>
  <c r="C292" i="5"/>
  <c r="I292" i="5"/>
  <c r="E292" i="5"/>
  <c r="G292" i="5"/>
  <c r="H296" i="5"/>
  <c r="C296" i="5"/>
  <c r="I296" i="5"/>
  <c r="E296" i="5"/>
  <c r="G296" i="5"/>
  <c r="H300" i="5"/>
  <c r="C300" i="5"/>
  <c r="I300" i="5"/>
  <c r="E300" i="5"/>
  <c r="G300" i="5"/>
  <c r="H304" i="5"/>
  <c r="C304" i="5"/>
  <c r="I304" i="5"/>
  <c r="E304" i="5"/>
  <c r="G304" i="5"/>
  <c r="H308" i="5"/>
  <c r="C308" i="5"/>
  <c r="I308" i="5"/>
  <c r="E308" i="5"/>
  <c r="G308" i="5"/>
  <c r="H312" i="5"/>
  <c r="C312" i="5"/>
  <c r="I312" i="5"/>
  <c r="E312" i="5"/>
  <c r="G312" i="5"/>
  <c r="H316" i="5"/>
  <c r="C316" i="5"/>
  <c r="I316" i="5"/>
  <c r="E316" i="5"/>
  <c r="G316" i="5"/>
  <c r="H320" i="5"/>
  <c r="C320" i="5"/>
  <c r="I320" i="5"/>
  <c r="E320" i="5"/>
  <c r="G320" i="5"/>
  <c r="H324" i="5"/>
  <c r="C324" i="5"/>
  <c r="I324" i="5"/>
  <c r="E324" i="5"/>
  <c r="G324" i="5"/>
  <c r="H328" i="5"/>
  <c r="C328" i="5"/>
  <c r="I328" i="5"/>
  <c r="E328" i="5"/>
  <c r="G328" i="5"/>
  <c r="H332" i="5"/>
  <c r="C332" i="5"/>
  <c r="I332" i="5"/>
  <c r="E332" i="5"/>
  <c r="G332" i="5"/>
  <c r="H336" i="5"/>
  <c r="C336" i="5"/>
  <c r="I336" i="5"/>
  <c r="E336" i="5"/>
  <c r="G336" i="5"/>
  <c r="H340" i="5"/>
  <c r="C340" i="5"/>
  <c r="I340" i="5"/>
  <c r="E340" i="5"/>
  <c r="G340" i="5"/>
  <c r="H344" i="5"/>
  <c r="C344" i="5"/>
  <c r="I344" i="5"/>
  <c r="E344" i="5"/>
  <c r="G344" i="5"/>
  <c r="H348" i="5"/>
  <c r="C348" i="5"/>
  <c r="I348" i="5"/>
  <c r="E348" i="5"/>
  <c r="G348" i="5"/>
  <c r="H352" i="5"/>
  <c r="C352" i="5"/>
  <c r="I352" i="5"/>
  <c r="E352" i="5"/>
  <c r="G352" i="5"/>
  <c r="H356" i="5"/>
  <c r="C356" i="5"/>
  <c r="I356" i="5"/>
  <c r="E356" i="5"/>
  <c r="G356" i="5"/>
  <c r="H360" i="5"/>
  <c r="C360" i="5"/>
  <c r="I360" i="5"/>
  <c r="E360" i="5"/>
  <c r="G360" i="5"/>
  <c r="H364" i="5"/>
  <c r="C364" i="5"/>
  <c r="I364" i="5"/>
  <c r="E364" i="5"/>
  <c r="G364" i="5"/>
  <c r="H368" i="5"/>
  <c r="C368" i="5"/>
  <c r="I368" i="5"/>
  <c r="E368" i="5"/>
  <c r="G368" i="5"/>
  <c r="H372" i="5"/>
  <c r="C372" i="5"/>
  <c r="I372" i="5"/>
  <c r="E372" i="5"/>
  <c r="G372" i="5"/>
  <c r="H376" i="5"/>
  <c r="C376" i="5"/>
  <c r="I376" i="5"/>
  <c r="E376" i="5"/>
  <c r="G376" i="5"/>
  <c r="H380" i="5"/>
  <c r="C380" i="5"/>
  <c r="I380" i="5"/>
  <c r="E380" i="5"/>
  <c r="G380" i="5"/>
  <c r="H384" i="5"/>
  <c r="C384" i="5"/>
  <c r="I384" i="5"/>
  <c r="E384" i="5"/>
  <c r="G384" i="5"/>
  <c r="H388" i="5"/>
  <c r="C388" i="5"/>
  <c r="I388" i="5"/>
  <c r="E388" i="5"/>
  <c r="G388" i="5"/>
  <c r="H392" i="5"/>
  <c r="C392" i="5"/>
  <c r="I392" i="5"/>
  <c r="E392" i="5"/>
  <c r="G392" i="5"/>
  <c r="H396" i="5"/>
  <c r="C396" i="5"/>
  <c r="I396" i="5"/>
  <c r="E396" i="5"/>
  <c r="G396" i="5"/>
  <c r="H400" i="5"/>
  <c r="C400" i="5"/>
  <c r="I400" i="5"/>
  <c r="E400" i="5"/>
  <c r="G400" i="5"/>
  <c r="H404" i="5"/>
  <c r="C404" i="5"/>
  <c r="I404" i="5"/>
  <c r="E404" i="5"/>
  <c r="G404" i="5"/>
  <c r="H408" i="5"/>
  <c r="C408" i="5"/>
  <c r="I408" i="5"/>
  <c r="E408" i="5"/>
  <c r="G408" i="5"/>
  <c r="H412" i="5"/>
  <c r="C412" i="5"/>
  <c r="I412" i="5"/>
  <c r="E412" i="5"/>
  <c r="G412" i="5"/>
  <c r="H416" i="5"/>
  <c r="C416" i="5"/>
  <c r="I416" i="5"/>
  <c r="E416" i="5"/>
  <c r="G416" i="5"/>
  <c r="H420" i="5"/>
  <c r="C420" i="5"/>
  <c r="I420" i="5"/>
  <c r="E420" i="5"/>
  <c r="G420" i="5"/>
  <c r="H424" i="5"/>
  <c r="C424" i="5"/>
  <c r="I424" i="5"/>
  <c r="E424" i="5"/>
  <c r="G424" i="5"/>
  <c r="H428" i="5"/>
  <c r="C428" i="5"/>
  <c r="I428" i="5"/>
  <c r="E428" i="5"/>
  <c r="G428" i="5"/>
  <c r="H432" i="5"/>
  <c r="C432" i="5"/>
  <c r="I432" i="5"/>
  <c r="E432" i="5"/>
  <c r="G432" i="5"/>
  <c r="H436" i="5"/>
  <c r="C436" i="5"/>
  <c r="I436" i="5"/>
  <c r="E436" i="5"/>
  <c r="G436" i="5"/>
  <c r="E448" i="5"/>
  <c r="I448" i="5"/>
  <c r="C448" i="5"/>
  <c r="G448" i="5"/>
  <c r="H448" i="5"/>
  <c r="E464" i="5"/>
  <c r="I464" i="5"/>
  <c r="C464" i="5"/>
  <c r="G464" i="5"/>
  <c r="H464" i="5"/>
  <c r="H507" i="5"/>
  <c r="C507" i="5"/>
  <c r="E507" i="5"/>
  <c r="G507" i="5"/>
  <c r="I507" i="5"/>
  <c r="H539" i="5"/>
  <c r="C539" i="5"/>
  <c r="E539" i="5"/>
  <c r="G539" i="5"/>
  <c r="I539" i="5"/>
  <c r="H571" i="5"/>
  <c r="C571" i="5"/>
  <c r="E571" i="5"/>
  <c r="G571" i="5"/>
  <c r="I571" i="5"/>
  <c r="H603" i="5"/>
  <c r="C603" i="5"/>
  <c r="E603" i="5"/>
  <c r="G603" i="5"/>
  <c r="I603" i="5"/>
  <c r="E447" i="5"/>
  <c r="G447" i="5"/>
  <c r="H447" i="5"/>
  <c r="I447" i="5"/>
  <c r="C447" i="5"/>
  <c r="E463" i="5"/>
  <c r="G463" i="5"/>
  <c r="H463" i="5"/>
  <c r="I463" i="5"/>
  <c r="C463" i="5"/>
  <c r="H506" i="5"/>
  <c r="C506" i="5"/>
  <c r="G506" i="5"/>
  <c r="I506" i="5"/>
  <c r="E506" i="5"/>
  <c r="H538" i="5"/>
  <c r="C538" i="5"/>
  <c r="G538" i="5"/>
  <c r="I538" i="5"/>
  <c r="E538" i="5"/>
  <c r="H570" i="5"/>
  <c r="C570" i="5"/>
  <c r="G570" i="5"/>
  <c r="I570" i="5"/>
  <c r="E570" i="5"/>
  <c r="H602" i="5"/>
  <c r="C602" i="5"/>
  <c r="G602" i="5"/>
  <c r="I602" i="5"/>
  <c r="E602" i="5"/>
  <c r="H509" i="5"/>
  <c r="C509" i="5"/>
  <c r="I509" i="5"/>
  <c r="E509" i="5"/>
  <c r="G509" i="5"/>
  <c r="H525" i="5"/>
  <c r="C525" i="5"/>
  <c r="I525" i="5"/>
  <c r="G525" i="5"/>
  <c r="E525" i="5"/>
  <c r="H541" i="5"/>
  <c r="C541" i="5"/>
  <c r="I541" i="5"/>
  <c r="E541" i="5"/>
  <c r="G541" i="5"/>
  <c r="H557" i="5"/>
  <c r="C557" i="5"/>
  <c r="I557" i="5"/>
  <c r="G557" i="5"/>
  <c r="E557" i="5"/>
  <c r="H573" i="5"/>
  <c r="C573" i="5"/>
  <c r="I573" i="5"/>
  <c r="E573" i="5"/>
  <c r="G573" i="5"/>
  <c r="H589" i="5"/>
  <c r="C589" i="5"/>
  <c r="I589" i="5"/>
  <c r="G589" i="5"/>
  <c r="E589" i="5"/>
  <c r="H605" i="5"/>
  <c r="C605" i="5"/>
  <c r="I605" i="5"/>
  <c r="E605" i="5"/>
  <c r="G605" i="5"/>
  <c r="I479" i="5"/>
  <c r="E479" i="5"/>
  <c r="G479" i="5"/>
  <c r="H479" i="5"/>
  <c r="C479" i="5"/>
  <c r="I483" i="5"/>
  <c r="E483" i="5"/>
  <c r="G483" i="5"/>
  <c r="H483" i="5"/>
  <c r="C483" i="5"/>
  <c r="I487" i="5"/>
  <c r="E487" i="5"/>
  <c r="G487" i="5"/>
  <c r="H487" i="5"/>
  <c r="C487" i="5"/>
  <c r="I491" i="5"/>
  <c r="E491" i="5"/>
  <c r="G491" i="5"/>
  <c r="H491" i="5"/>
  <c r="C491" i="5"/>
  <c r="I495" i="5"/>
  <c r="E495" i="5"/>
  <c r="G495" i="5"/>
  <c r="H495" i="5"/>
  <c r="C495" i="5"/>
  <c r="I499" i="5"/>
  <c r="E499" i="5"/>
  <c r="G499" i="5"/>
  <c r="H499" i="5"/>
  <c r="C499" i="5"/>
  <c r="H512" i="5"/>
  <c r="C512" i="5"/>
  <c r="E512" i="5"/>
  <c r="G512" i="5"/>
  <c r="I512" i="5"/>
  <c r="H528" i="5"/>
  <c r="C528" i="5"/>
  <c r="E528" i="5"/>
  <c r="G528" i="5"/>
  <c r="I528" i="5"/>
  <c r="H544" i="5"/>
  <c r="C544" i="5"/>
  <c r="E544" i="5"/>
  <c r="G544" i="5"/>
  <c r="I544" i="5"/>
  <c r="H560" i="5"/>
  <c r="C560" i="5"/>
  <c r="E560" i="5"/>
  <c r="G560" i="5"/>
  <c r="I560" i="5"/>
  <c r="H576" i="5"/>
  <c r="C576" i="5"/>
  <c r="E576" i="5"/>
  <c r="G576" i="5"/>
  <c r="I576" i="5"/>
  <c r="H592" i="5"/>
  <c r="C592" i="5"/>
  <c r="E592" i="5"/>
  <c r="G592" i="5"/>
  <c r="I592" i="5"/>
  <c r="H608" i="5"/>
  <c r="C608" i="5"/>
  <c r="E608" i="5"/>
  <c r="G608" i="5"/>
  <c r="I608" i="5"/>
  <c r="H502" i="5"/>
  <c r="C502" i="5"/>
  <c r="G502" i="5"/>
  <c r="I502" i="5"/>
  <c r="E502" i="5"/>
  <c r="L627" i="4"/>
  <c r="M627" i="4"/>
  <c r="H627" i="4"/>
  <c r="N627" i="4"/>
  <c r="K627" i="4"/>
  <c r="L499" i="4"/>
  <c r="M499" i="4"/>
  <c r="H499" i="4"/>
  <c r="N499" i="4"/>
  <c r="K499" i="4"/>
  <c r="K386" i="4"/>
  <c r="L386" i="4"/>
  <c r="N386" i="4"/>
  <c r="H386" i="4"/>
  <c r="M386" i="4"/>
  <c r="L327" i="4"/>
  <c r="M327" i="4"/>
  <c r="H327" i="4"/>
  <c r="N327" i="4"/>
  <c r="K327" i="4"/>
  <c r="M275" i="4"/>
  <c r="H275" i="4"/>
  <c r="N275" i="4"/>
  <c r="L275" i="4"/>
  <c r="K275" i="4"/>
  <c r="L238" i="4"/>
  <c r="N238" i="4"/>
  <c r="H238" i="4"/>
  <c r="M238" i="4"/>
  <c r="K238" i="4"/>
  <c r="M195" i="4"/>
  <c r="H195" i="4"/>
  <c r="L195" i="4"/>
  <c r="N195" i="4"/>
  <c r="K195" i="4"/>
  <c r="H163" i="4"/>
  <c r="L163" i="4"/>
  <c r="K163" i="4"/>
  <c r="M163" i="4" s="1"/>
  <c r="H131" i="4"/>
  <c r="L131" i="4"/>
  <c r="K131" i="4"/>
  <c r="H99" i="4"/>
  <c r="L99" i="4"/>
  <c r="K99" i="4"/>
  <c r="M99" i="4" s="1"/>
  <c r="K65" i="4"/>
  <c r="H65" i="4"/>
  <c r="L65" i="4"/>
  <c r="K562" i="4"/>
  <c r="L562" i="4"/>
  <c r="N562" i="4"/>
  <c r="M562" i="4"/>
  <c r="H562" i="4"/>
  <c r="K434" i="4"/>
  <c r="L434" i="4"/>
  <c r="N434" i="4"/>
  <c r="M434" i="4"/>
  <c r="H434" i="4"/>
  <c r="K350" i="4"/>
  <c r="L350" i="4"/>
  <c r="N350" i="4"/>
  <c r="M350" i="4"/>
  <c r="H350" i="4"/>
  <c r="L306" i="4"/>
  <c r="M306" i="4"/>
  <c r="K306" i="4"/>
  <c r="N306" i="4"/>
  <c r="H306" i="4"/>
  <c r="K269" i="4"/>
  <c r="M269" i="4"/>
  <c r="L269" i="4"/>
  <c r="N269" i="4"/>
  <c r="H269" i="4"/>
  <c r="M215" i="4"/>
  <c r="H215" i="4"/>
  <c r="L215" i="4"/>
  <c r="K215" i="4"/>
  <c r="N215" i="4"/>
  <c r="L190" i="4"/>
  <c r="K190" i="4"/>
  <c r="M190" i="4"/>
  <c r="H190" i="4"/>
  <c r="N190" i="4"/>
  <c r="L158" i="4"/>
  <c r="K158" i="4"/>
  <c r="M158" i="4" s="1"/>
  <c r="H158" i="4"/>
  <c r="L126" i="4"/>
  <c r="K126" i="4"/>
  <c r="M126" i="4" s="1"/>
  <c r="H126" i="4"/>
  <c r="L94" i="4"/>
  <c r="K94" i="4"/>
  <c r="M94" i="4"/>
  <c r="H94" i="4"/>
  <c r="L66" i="4"/>
  <c r="K66" i="4"/>
  <c r="M66" i="4" s="1"/>
  <c r="H66" i="4"/>
  <c r="K46" i="4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H46" i="4"/>
  <c r="L46" i="4"/>
  <c r="K81" i="4"/>
  <c r="M81" i="4" s="1"/>
  <c r="L81" i="4"/>
  <c r="H81" i="4"/>
  <c r="K97" i="4"/>
  <c r="L97" i="4"/>
  <c r="M97" i="4" s="1"/>
  <c r="H97" i="4"/>
  <c r="K113" i="4"/>
  <c r="L113" i="4"/>
  <c r="M113" i="4" s="1"/>
  <c r="H113" i="4"/>
  <c r="K129" i="4"/>
  <c r="L129" i="4"/>
  <c r="H129" i="4"/>
  <c r="K145" i="4"/>
  <c r="M145" i="4" s="1"/>
  <c r="L145" i="4"/>
  <c r="H145" i="4"/>
  <c r="K161" i="4"/>
  <c r="L161" i="4"/>
  <c r="H161" i="4"/>
  <c r="K177" i="4"/>
  <c r="N177" i="4"/>
  <c r="M177" i="4"/>
  <c r="L177" i="4"/>
  <c r="H177" i="4"/>
  <c r="K193" i="4"/>
  <c r="N193" i="4"/>
  <c r="M193" i="4"/>
  <c r="L193" i="4"/>
  <c r="H193" i="4"/>
  <c r="K209" i="4"/>
  <c r="L209" i="4"/>
  <c r="N209" i="4"/>
  <c r="H209" i="4"/>
  <c r="M209" i="4"/>
  <c r="L230" i="4"/>
  <c r="K230" i="4"/>
  <c r="M230" i="4"/>
  <c r="H230" i="4"/>
  <c r="N230" i="4"/>
  <c r="M251" i="4"/>
  <c r="H251" i="4"/>
  <c r="K251" i="4"/>
  <c r="N251" i="4"/>
  <c r="L251" i="4"/>
  <c r="K273" i="4"/>
  <c r="L273" i="4"/>
  <c r="N273" i="4"/>
  <c r="M273" i="4"/>
  <c r="H273" i="4"/>
  <c r="L294" i="4"/>
  <c r="K294" i="4"/>
  <c r="M294" i="4"/>
  <c r="H294" i="4"/>
  <c r="N294" i="4"/>
  <c r="L315" i="4"/>
  <c r="M315" i="4"/>
  <c r="H315" i="4"/>
  <c r="K315" i="4"/>
  <c r="N315" i="4"/>
  <c r="L347" i="4"/>
  <c r="M347" i="4"/>
  <c r="H347" i="4"/>
  <c r="K347" i="4"/>
  <c r="N347" i="4"/>
  <c r="L375" i="4"/>
  <c r="M375" i="4"/>
  <c r="H375" i="4"/>
  <c r="K375" i="4"/>
  <c r="N375" i="4"/>
  <c r="L443" i="4"/>
  <c r="M443" i="4"/>
  <c r="H443" i="4"/>
  <c r="N443" i="4"/>
  <c r="K443" i="4"/>
  <c r="L507" i="4"/>
  <c r="M507" i="4"/>
  <c r="H507" i="4"/>
  <c r="N507" i="4"/>
  <c r="K507" i="4"/>
  <c r="L571" i="4"/>
  <c r="M571" i="4"/>
  <c r="H571" i="4"/>
  <c r="N571" i="4"/>
  <c r="K571" i="4"/>
  <c r="L635" i="4"/>
  <c r="M635" i="4"/>
  <c r="H635" i="4"/>
  <c r="N635" i="4"/>
  <c r="K635" i="4"/>
  <c r="L52" i="4"/>
  <c r="K52" i="4"/>
  <c r="M52" i="4" s="1"/>
  <c r="H52" i="4"/>
  <c r="H68" i="4"/>
  <c r="K68" i="4"/>
  <c r="M68" i="4" s="1"/>
  <c r="L68" i="4"/>
  <c r="H84" i="4"/>
  <c r="K84" i="4"/>
  <c r="L84" i="4"/>
  <c r="M84" i="4" s="1"/>
  <c r="M100" i="4"/>
  <c r="H100" i="4"/>
  <c r="K100" i="4"/>
  <c r="L100" i="4"/>
  <c r="H116" i="4"/>
  <c r="K116" i="4"/>
  <c r="M116" i="4" s="1"/>
  <c r="L116" i="4"/>
  <c r="H132" i="4"/>
  <c r="K132" i="4"/>
  <c r="L132" i="4"/>
  <c r="H148" i="4"/>
  <c r="K148" i="4"/>
  <c r="M148" i="4" s="1"/>
  <c r="L148" i="4"/>
  <c r="H164" i="4"/>
  <c r="K164" i="4"/>
  <c r="M164" i="4" s="1"/>
  <c r="L164" i="4"/>
  <c r="N180" i="4"/>
  <c r="M180" i="4"/>
  <c r="H180" i="4"/>
  <c r="K180" i="4"/>
  <c r="L180" i="4"/>
  <c r="N196" i="4"/>
  <c r="M196" i="4"/>
  <c r="H196" i="4"/>
  <c r="K196" i="4"/>
  <c r="L196" i="4"/>
  <c r="K213" i="4"/>
  <c r="N213" i="4"/>
  <c r="H213" i="4"/>
  <c r="L213" i="4"/>
  <c r="M213" i="4"/>
  <c r="L234" i="4"/>
  <c r="N234" i="4"/>
  <c r="H234" i="4"/>
  <c r="M234" i="4"/>
  <c r="K234" i="4"/>
  <c r="M255" i="4"/>
  <c r="H255" i="4"/>
  <c r="N255" i="4"/>
  <c r="K255" i="4"/>
  <c r="L255" i="4"/>
  <c r="K277" i="4"/>
  <c r="N277" i="4"/>
  <c r="H277" i="4"/>
  <c r="L277" i="4"/>
  <c r="M277" i="4"/>
  <c r="L298" i="4"/>
  <c r="N298" i="4"/>
  <c r="H298" i="4"/>
  <c r="M298" i="4"/>
  <c r="K298" i="4"/>
  <c r="K322" i="4"/>
  <c r="L322" i="4"/>
  <c r="H322" i="4"/>
  <c r="N322" i="4"/>
  <c r="M322" i="4"/>
  <c r="K354" i="4"/>
  <c r="L354" i="4"/>
  <c r="H354" i="4"/>
  <c r="N354" i="4"/>
  <c r="M354" i="4"/>
  <c r="L383" i="4"/>
  <c r="M383" i="4"/>
  <c r="H383" i="4"/>
  <c r="K383" i="4"/>
  <c r="N383" i="4"/>
  <c r="K442" i="4"/>
  <c r="L442" i="4"/>
  <c r="N442" i="4"/>
  <c r="M442" i="4"/>
  <c r="H442" i="4"/>
  <c r="K506" i="4"/>
  <c r="L506" i="4"/>
  <c r="N506" i="4"/>
  <c r="M506" i="4"/>
  <c r="H506" i="4"/>
  <c r="K570" i="4"/>
  <c r="L570" i="4"/>
  <c r="N570" i="4"/>
  <c r="M570" i="4"/>
  <c r="H570" i="4"/>
  <c r="K634" i="4"/>
  <c r="L634" i="4"/>
  <c r="N634" i="4"/>
  <c r="M634" i="4"/>
  <c r="H634" i="4"/>
  <c r="L399" i="4"/>
  <c r="M399" i="4"/>
  <c r="H399" i="4"/>
  <c r="K399" i="4"/>
  <c r="N399" i="4"/>
  <c r="L431" i="4"/>
  <c r="M431" i="4"/>
  <c r="H431" i="4"/>
  <c r="K431" i="4"/>
  <c r="N431" i="4"/>
  <c r="L463" i="4"/>
  <c r="M463" i="4"/>
  <c r="H463" i="4"/>
  <c r="K463" i="4"/>
  <c r="N463" i="4"/>
  <c r="L495" i="4"/>
  <c r="M495" i="4"/>
  <c r="H495" i="4"/>
  <c r="K495" i="4"/>
  <c r="N495" i="4"/>
  <c r="L527" i="4"/>
  <c r="M527" i="4"/>
  <c r="H527" i="4"/>
  <c r="K527" i="4"/>
  <c r="N527" i="4"/>
  <c r="L559" i="4"/>
  <c r="M559" i="4"/>
  <c r="H559" i="4"/>
  <c r="K559" i="4"/>
  <c r="N559" i="4"/>
  <c r="L591" i="4"/>
  <c r="M591" i="4"/>
  <c r="H591" i="4"/>
  <c r="K591" i="4"/>
  <c r="N591" i="4"/>
  <c r="L623" i="4"/>
  <c r="M623" i="4"/>
  <c r="H623" i="4"/>
  <c r="K623" i="4"/>
  <c r="N623" i="4"/>
  <c r="K390" i="4"/>
  <c r="L390" i="4"/>
  <c r="M390" i="4"/>
  <c r="H390" i="4"/>
  <c r="N390" i="4"/>
  <c r="K422" i="4"/>
  <c r="L422" i="4"/>
  <c r="H422" i="4"/>
  <c r="M422" i="4"/>
  <c r="N422" i="4"/>
  <c r="K454" i="4"/>
  <c r="L454" i="4"/>
  <c r="H454" i="4"/>
  <c r="M454" i="4"/>
  <c r="N454" i="4"/>
  <c r="K486" i="4"/>
  <c r="L486" i="4"/>
  <c r="H486" i="4"/>
  <c r="M486" i="4"/>
  <c r="N486" i="4"/>
  <c r="K518" i="4"/>
  <c r="L518" i="4"/>
  <c r="H518" i="4"/>
  <c r="M518" i="4"/>
  <c r="N518" i="4"/>
  <c r="K550" i="4"/>
  <c r="L550" i="4"/>
  <c r="H550" i="4"/>
  <c r="M550" i="4"/>
  <c r="N550" i="4"/>
  <c r="K582" i="4"/>
  <c r="L582" i="4"/>
  <c r="H582" i="4"/>
  <c r="M582" i="4"/>
  <c r="N582" i="4"/>
  <c r="K614" i="4"/>
  <c r="L614" i="4"/>
  <c r="H614" i="4"/>
  <c r="M614" i="4"/>
  <c r="N614" i="4"/>
  <c r="K646" i="4"/>
  <c r="L646" i="4"/>
  <c r="H646" i="4"/>
  <c r="M646" i="4"/>
  <c r="N646" i="4"/>
  <c r="N208" i="4"/>
  <c r="K208" i="4"/>
  <c r="H208" i="4"/>
  <c r="L208" i="4"/>
  <c r="M208" i="4"/>
  <c r="N224" i="4"/>
  <c r="K224" i="4"/>
  <c r="H224" i="4"/>
  <c r="M224" i="4"/>
  <c r="L224" i="4"/>
  <c r="N240" i="4"/>
  <c r="K240" i="4"/>
  <c r="H240" i="4"/>
  <c r="L240" i="4"/>
  <c r="M240" i="4"/>
  <c r="N256" i="4"/>
  <c r="K256" i="4"/>
  <c r="H256" i="4"/>
  <c r="M256" i="4"/>
  <c r="L256" i="4"/>
  <c r="N272" i="4"/>
  <c r="K272" i="4"/>
  <c r="H272" i="4"/>
  <c r="L272" i="4"/>
  <c r="M272" i="4"/>
  <c r="N288" i="4"/>
  <c r="K288" i="4"/>
  <c r="H288" i="4"/>
  <c r="M288" i="4"/>
  <c r="L288" i="4"/>
  <c r="N304" i="4"/>
  <c r="K304" i="4"/>
  <c r="H304" i="4"/>
  <c r="L304" i="4"/>
  <c r="M304" i="4"/>
  <c r="M320" i="4"/>
  <c r="H320" i="4"/>
  <c r="N320" i="4"/>
  <c r="L320" i="4"/>
  <c r="K320" i="4"/>
  <c r="M336" i="4"/>
  <c r="H336" i="4"/>
  <c r="N336" i="4"/>
  <c r="L336" i="4"/>
  <c r="K336" i="4"/>
  <c r="M352" i="4"/>
  <c r="H352" i="4"/>
  <c r="N352" i="4"/>
  <c r="L352" i="4"/>
  <c r="K352" i="4"/>
  <c r="M368" i="4"/>
  <c r="H368" i="4"/>
  <c r="N368" i="4"/>
  <c r="L368" i="4"/>
  <c r="K368" i="4"/>
  <c r="M384" i="4"/>
  <c r="H384" i="4"/>
  <c r="N384" i="4"/>
  <c r="L384" i="4"/>
  <c r="K384" i="4"/>
  <c r="M400" i="4"/>
  <c r="H400" i="4"/>
  <c r="N400" i="4"/>
  <c r="L400" i="4"/>
  <c r="K400" i="4"/>
  <c r="M416" i="4"/>
  <c r="H416" i="4"/>
  <c r="N416" i="4"/>
  <c r="L416" i="4"/>
  <c r="K416" i="4"/>
  <c r="M432" i="4"/>
  <c r="H432" i="4"/>
  <c r="N432" i="4"/>
  <c r="L432" i="4"/>
  <c r="K432" i="4"/>
  <c r="M448" i="4"/>
  <c r="H448" i="4"/>
  <c r="N448" i="4"/>
  <c r="L448" i="4"/>
  <c r="K448" i="4"/>
  <c r="M464" i="4"/>
  <c r="H464" i="4"/>
  <c r="N464" i="4"/>
  <c r="L464" i="4"/>
  <c r="K464" i="4"/>
  <c r="M480" i="4"/>
  <c r="H480" i="4"/>
  <c r="N480" i="4"/>
  <c r="L480" i="4"/>
  <c r="K480" i="4"/>
  <c r="M496" i="4"/>
  <c r="H496" i="4"/>
  <c r="N496" i="4"/>
  <c r="L496" i="4"/>
  <c r="K496" i="4"/>
  <c r="M512" i="4"/>
  <c r="H512" i="4"/>
  <c r="N512" i="4"/>
  <c r="L512" i="4"/>
  <c r="K512" i="4"/>
  <c r="M528" i="4"/>
  <c r="H528" i="4"/>
  <c r="N528" i="4"/>
  <c r="L528" i="4"/>
  <c r="K528" i="4"/>
  <c r="M544" i="4"/>
  <c r="H544" i="4"/>
  <c r="N544" i="4"/>
  <c r="L544" i="4"/>
  <c r="K544" i="4"/>
  <c r="M560" i="4"/>
  <c r="H560" i="4"/>
  <c r="N560" i="4"/>
  <c r="L560" i="4"/>
  <c r="K560" i="4"/>
  <c r="M576" i="4"/>
  <c r="H576" i="4"/>
  <c r="N576" i="4"/>
  <c r="L576" i="4"/>
  <c r="K576" i="4"/>
  <c r="M592" i="4"/>
  <c r="H592" i="4"/>
  <c r="N592" i="4"/>
  <c r="L592" i="4"/>
  <c r="K592" i="4"/>
  <c r="M608" i="4"/>
  <c r="H608" i="4"/>
  <c r="N608" i="4"/>
  <c r="L608" i="4"/>
  <c r="K608" i="4"/>
  <c r="M624" i="4"/>
  <c r="H624" i="4"/>
  <c r="N624" i="4"/>
  <c r="L624" i="4"/>
  <c r="K624" i="4"/>
  <c r="M640" i="4"/>
  <c r="H640" i="4"/>
  <c r="N640" i="4"/>
  <c r="L640" i="4"/>
  <c r="K640" i="4"/>
  <c r="N313" i="4"/>
  <c r="K313" i="4"/>
  <c r="H313" i="4"/>
  <c r="L313" i="4"/>
  <c r="M313" i="4"/>
  <c r="B121" i="4"/>
  <c r="E121" i="4"/>
  <c r="D121" i="4"/>
  <c r="M135" i="4"/>
  <c r="M62" i="4"/>
  <c r="E84" i="4"/>
  <c r="D84" i="4"/>
  <c r="B84" i="4"/>
  <c r="D336" i="4"/>
  <c r="E336" i="4"/>
  <c r="B336" i="4"/>
  <c r="D247" i="4"/>
  <c r="E247" i="4"/>
  <c r="B247" i="4"/>
  <c r="E172" i="4"/>
  <c r="D172" i="4"/>
  <c r="B172" i="4"/>
  <c r="M130" i="4"/>
  <c r="E92" i="4"/>
  <c r="D92" i="4"/>
  <c r="B92" i="4"/>
  <c r="M417" i="3"/>
  <c r="O417" i="3"/>
  <c r="N417" i="3"/>
  <c r="J417" i="3"/>
  <c r="P417" i="3"/>
  <c r="M369" i="3"/>
  <c r="O369" i="3"/>
  <c r="N369" i="3"/>
  <c r="P369" i="3"/>
  <c r="J369" i="3"/>
  <c r="M353" i="3"/>
  <c r="O353" i="3"/>
  <c r="N353" i="3"/>
  <c r="J353" i="3"/>
  <c r="P353" i="3"/>
  <c r="M325" i="3"/>
  <c r="O325" i="3"/>
  <c r="N325" i="3"/>
  <c r="P325" i="3"/>
  <c r="J325" i="3"/>
  <c r="M293" i="3"/>
  <c r="O293" i="3"/>
  <c r="N293" i="3"/>
  <c r="P293" i="3"/>
  <c r="J293" i="3"/>
  <c r="M273" i="3"/>
  <c r="O273" i="3"/>
  <c r="N273" i="3"/>
  <c r="P273" i="3"/>
  <c r="J273" i="3"/>
  <c r="M241" i="3"/>
  <c r="O241" i="3"/>
  <c r="N241" i="3"/>
  <c r="P241" i="3"/>
  <c r="J241" i="3"/>
  <c r="D572" i="4"/>
  <c r="E572" i="4"/>
  <c r="P572" i="4"/>
  <c r="G572" i="4"/>
  <c r="F572" i="4"/>
  <c r="O572" i="4" s="1"/>
  <c r="B572" i="4"/>
  <c r="D352" i="4"/>
  <c r="E352" i="4"/>
  <c r="F352" i="4" s="1"/>
  <c r="O352" i="4" s="1"/>
  <c r="B352" i="4"/>
  <c r="E164" i="4"/>
  <c r="D164" i="4"/>
  <c r="B164" i="4"/>
  <c r="E60" i="4"/>
  <c r="D60" i="4"/>
  <c r="B60" i="4"/>
  <c r="E88" i="4"/>
  <c r="D88" i="4"/>
  <c r="B88" i="4"/>
  <c r="E120" i="4"/>
  <c r="D120" i="4"/>
  <c r="B120" i="4"/>
  <c r="E152" i="4"/>
  <c r="D152" i="4"/>
  <c r="B152" i="4"/>
  <c r="E184" i="4"/>
  <c r="D184" i="4"/>
  <c r="B184" i="4"/>
  <c r="D231" i="4"/>
  <c r="E231" i="4"/>
  <c r="B231" i="4"/>
  <c r="E268" i="4"/>
  <c r="D268" i="4"/>
  <c r="B268" i="4"/>
  <c r="B305" i="4"/>
  <c r="E305" i="4"/>
  <c r="D305" i="4"/>
  <c r="D396" i="4"/>
  <c r="E396" i="4"/>
  <c r="B396" i="4"/>
  <c r="D524" i="4"/>
  <c r="E524" i="4"/>
  <c r="P524" i="4"/>
  <c r="G524" i="4"/>
  <c r="F524" i="4"/>
  <c r="O524" i="4" s="1"/>
  <c r="B524" i="4"/>
  <c r="B47" i="4"/>
  <c r="E47" i="4"/>
  <c r="E11" i="4" s="1"/>
  <c r="B69" i="4"/>
  <c r="E69" i="4"/>
  <c r="D69" i="4"/>
  <c r="B101" i="4"/>
  <c r="E101" i="4"/>
  <c r="D101" i="4"/>
  <c r="B133" i="4"/>
  <c r="E133" i="4"/>
  <c r="D133" i="4"/>
  <c r="B165" i="4"/>
  <c r="E165" i="4"/>
  <c r="D165" i="4"/>
  <c r="B197" i="4"/>
  <c r="E197" i="4"/>
  <c r="D197" i="4"/>
  <c r="B237" i="4"/>
  <c r="E237" i="4"/>
  <c r="D237" i="4"/>
  <c r="D291" i="4"/>
  <c r="B291" i="4"/>
  <c r="E291" i="4"/>
  <c r="E337" i="4"/>
  <c r="B337" i="4"/>
  <c r="D337" i="4"/>
  <c r="E429" i="4"/>
  <c r="B429" i="4"/>
  <c r="D429" i="4"/>
  <c r="E557" i="4"/>
  <c r="F557" i="4"/>
  <c r="O557" i="4" s="1"/>
  <c r="B557" i="4"/>
  <c r="P557" i="4"/>
  <c r="G557" i="4"/>
  <c r="D557" i="4"/>
  <c r="D75" i="4"/>
  <c r="E75" i="4"/>
  <c r="B75" i="4"/>
  <c r="D91" i="4"/>
  <c r="E91" i="4"/>
  <c r="B91" i="4"/>
  <c r="D107" i="4"/>
  <c r="E107" i="4"/>
  <c r="B107" i="4"/>
  <c r="D123" i="4"/>
  <c r="E123" i="4"/>
  <c r="B123" i="4"/>
  <c r="D139" i="4"/>
  <c r="E139" i="4"/>
  <c r="B139" i="4"/>
  <c r="D155" i="4"/>
  <c r="E155" i="4"/>
  <c r="B155" i="4"/>
  <c r="D171" i="4"/>
  <c r="E171" i="4"/>
  <c r="B171" i="4"/>
  <c r="D187" i="4"/>
  <c r="E187" i="4"/>
  <c r="B187" i="4"/>
  <c r="D203" i="4"/>
  <c r="E203" i="4"/>
  <c r="B203" i="4"/>
  <c r="D219" i="4"/>
  <c r="E219" i="4"/>
  <c r="B219" i="4"/>
  <c r="E240" i="4"/>
  <c r="D240" i="4"/>
  <c r="B240" i="4"/>
  <c r="B261" i="4"/>
  <c r="D261" i="4"/>
  <c r="E261" i="4"/>
  <c r="D283" i="4"/>
  <c r="E283" i="4"/>
  <c r="B283" i="4"/>
  <c r="E304" i="4"/>
  <c r="D304" i="4"/>
  <c r="B304" i="4"/>
  <c r="E333" i="4"/>
  <c r="B333" i="4"/>
  <c r="D333" i="4"/>
  <c r="E365" i="4"/>
  <c r="B365" i="4"/>
  <c r="D365" i="4"/>
  <c r="E421" i="4"/>
  <c r="B421" i="4"/>
  <c r="D421" i="4"/>
  <c r="E485" i="4"/>
  <c r="F485" i="4"/>
  <c r="O485" i="4" s="1"/>
  <c r="B485" i="4"/>
  <c r="P485" i="4"/>
  <c r="G485" i="4"/>
  <c r="D485" i="4"/>
  <c r="E549" i="4"/>
  <c r="F549" i="4"/>
  <c r="O549" i="4" s="1"/>
  <c r="B549" i="4"/>
  <c r="P549" i="4"/>
  <c r="G549" i="4"/>
  <c r="D549" i="4"/>
  <c r="E613" i="4"/>
  <c r="F613" i="4"/>
  <c r="O613" i="4" s="1"/>
  <c r="B613" i="4"/>
  <c r="P613" i="4"/>
  <c r="G613" i="4"/>
  <c r="D613" i="4"/>
  <c r="D54" i="4"/>
  <c r="B54" i="4"/>
  <c r="E54" i="4"/>
  <c r="B70" i="4"/>
  <c r="D70" i="4"/>
  <c r="E70" i="4"/>
  <c r="B86" i="4"/>
  <c r="D86" i="4"/>
  <c r="E86" i="4"/>
  <c r="B102" i="4"/>
  <c r="D102" i="4"/>
  <c r="E102" i="4"/>
  <c r="B118" i="4"/>
  <c r="D118" i="4"/>
  <c r="E118" i="4"/>
  <c r="B134" i="4"/>
  <c r="D134" i="4"/>
  <c r="E134" i="4"/>
  <c r="B150" i="4"/>
  <c r="D150" i="4"/>
  <c r="E150" i="4"/>
  <c r="B166" i="4"/>
  <c r="D166" i="4"/>
  <c r="E166" i="4"/>
  <c r="B182" i="4"/>
  <c r="D182" i="4"/>
  <c r="E182" i="4"/>
  <c r="B198" i="4"/>
  <c r="D198" i="4"/>
  <c r="E198" i="4"/>
  <c r="B217" i="4"/>
  <c r="D217" i="4"/>
  <c r="E217" i="4"/>
  <c r="D239" i="4"/>
  <c r="B239" i="4"/>
  <c r="E239" i="4"/>
  <c r="E260" i="4"/>
  <c r="B260" i="4"/>
  <c r="D260" i="4"/>
  <c r="B281" i="4"/>
  <c r="D281" i="4"/>
  <c r="E281" i="4"/>
  <c r="D303" i="4"/>
  <c r="B303" i="4"/>
  <c r="E303" i="4"/>
  <c r="D332" i="4"/>
  <c r="E332" i="4"/>
  <c r="B332" i="4"/>
  <c r="D364" i="4"/>
  <c r="E364" i="4"/>
  <c r="B364" i="4"/>
  <c r="D420" i="4"/>
  <c r="E420" i="4"/>
  <c r="B420" i="4"/>
  <c r="D484" i="4"/>
  <c r="E484" i="4"/>
  <c r="P484" i="4"/>
  <c r="G484" i="4"/>
  <c r="F484" i="4"/>
  <c r="O484" i="4" s="1"/>
  <c r="B484" i="4"/>
  <c r="D548" i="4"/>
  <c r="E548" i="4"/>
  <c r="P548" i="4"/>
  <c r="G548" i="4"/>
  <c r="F548" i="4"/>
  <c r="O548" i="4" s="1"/>
  <c r="B548" i="4"/>
  <c r="D612" i="4"/>
  <c r="E612" i="4"/>
  <c r="P612" i="4"/>
  <c r="G612" i="4"/>
  <c r="F612" i="4"/>
  <c r="O612" i="4" s="1"/>
  <c r="B612" i="4"/>
  <c r="E401" i="4"/>
  <c r="B401" i="4"/>
  <c r="D401" i="4"/>
  <c r="E433" i="4"/>
  <c r="B433" i="4"/>
  <c r="D433" i="4"/>
  <c r="E465" i="4"/>
  <c r="B465" i="4"/>
  <c r="D465" i="4"/>
  <c r="F465" i="4" s="1"/>
  <c r="O465" i="4" s="1"/>
  <c r="E497" i="4"/>
  <c r="F497" i="4"/>
  <c r="O497" i="4" s="1"/>
  <c r="B497" i="4"/>
  <c r="D497" i="4"/>
  <c r="P497" i="4"/>
  <c r="G497" i="4"/>
  <c r="E529" i="4"/>
  <c r="F529" i="4"/>
  <c r="O529" i="4" s="1"/>
  <c r="B529" i="4"/>
  <c r="D529" i="4"/>
  <c r="P529" i="4"/>
  <c r="G529" i="4"/>
  <c r="E561" i="4"/>
  <c r="F561" i="4"/>
  <c r="O561" i="4" s="1"/>
  <c r="B561" i="4"/>
  <c r="D561" i="4"/>
  <c r="P561" i="4"/>
  <c r="G561" i="4"/>
  <c r="E593" i="4"/>
  <c r="F593" i="4"/>
  <c r="O593" i="4" s="1"/>
  <c r="B593" i="4"/>
  <c r="D593" i="4"/>
  <c r="P593" i="4"/>
  <c r="G593" i="4"/>
  <c r="E625" i="4"/>
  <c r="F625" i="4"/>
  <c r="O625" i="4" s="1"/>
  <c r="B625" i="4"/>
  <c r="D625" i="4"/>
  <c r="P625" i="4"/>
  <c r="G625" i="4"/>
  <c r="D376" i="4"/>
  <c r="E376" i="4"/>
  <c r="B376" i="4"/>
  <c r="D408" i="4"/>
  <c r="E408" i="4"/>
  <c r="B408" i="4"/>
  <c r="D440" i="4"/>
  <c r="E440" i="4"/>
  <c r="B440" i="4"/>
  <c r="D472" i="4"/>
  <c r="E472" i="4"/>
  <c r="B472" i="4"/>
  <c r="G472" i="4"/>
  <c r="F472" i="4"/>
  <c r="O472" i="4" s="1"/>
  <c r="P472" i="4"/>
  <c r="D504" i="4"/>
  <c r="E504" i="4"/>
  <c r="B504" i="4"/>
  <c r="G504" i="4"/>
  <c r="F504" i="4"/>
  <c r="O504" i="4" s="1"/>
  <c r="P504" i="4"/>
  <c r="D536" i="4"/>
  <c r="E536" i="4"/>
  <c r="B536" i="4"/>
  <c r="G536" i="4"/>
  <c r="F536" i="4"/>
  <c r="O536" i="4" s="1"/>
  <c r="P536" i="4"/>
  <c r="D568" i="4"/>
  <c r="E568" i="4"/>
  <c r="B568" i="4"/>
  <c r="G568" i="4"/>
  <c r="F568" i="4"/>
  <c r="O568" i="4" s="1"/>
  <c r="P568" i="4"/>
  <c r="D600" i="4"/>
  <c r="E600" i="4"/>
  <c r="B600" i="4"/>
  <c r="G600" i="4"/>
  <c r="F600" i="4"/>
  <c r="O600" i="4" s="1"/>
  <c r="P600" i="4"/>
  <c r="D632" i="4"/>
  <c r="E632" i="4"/>
  <c r="B632" i="4"/>
  <c r="G632" i="4"/>
  <c r="F632" i="4"/>
  <c r="O632" i="4" s="1"/>
  <c r="P632" i="4"/>
  <c r="D218" i="4"/>
  <c r="B218" i="4"/>
  <c r="E218" i="4"/>
  <c r="D234" i="4"/>
  <c r="B234" i="4"/>
  <c r="E234" i="4"/>
  <c r="D250" i="4"/>
  <c r="B250" i="4"/>
  <c r="E250" i="4"/>
  <c r="D266" i="4"/>
  <c r="B266" i="4"/>
  <c r="E266" i="4"/>
  <c r="D282" i="4"/>
  <c r="B282" i="4"/>
  <c r="E282" i="4"/>
  <c r="D298" i="4"/>
  <c r="B298" i="4"/>
  <c r="E298" i="4"/>
  <c r="B314" i="4"/>
  <c r="E314" i="4"/>
  <c r="D314" i="4"/>
  <c r="B330" i="4"/>
  <c r="E330" i="4"/>
  <c r="D330" i="4"/>
  <c r="B346" i="4"/>
  <c r="E346" i="4"/>
  <c r="D346" i="4"/>
  <c r="B362" i="4"/>
  <c r="E362" i="4"/>
  <c r="D362" i="4"/>
  <c r="B378" i="4"/>
  <c r="E378" i="4"/>
  <c r="D378" i="4"/>
  <c r="B394" i="4"/>
  <c r="E394" i="4"/>
  <c r="D394" i="4"/>
  <c r="B410" i="4"/>
  <c r="E410" i="4"/>
  <c r="D410" i="4"/>
  <c r="B426" i="4"/>
  <c r="E426" i="4"/>
  <c r="D426" i="4"/>
  <c r="B442" i="4"/>
  <c r="E442" i="4"/>
  <c r="D442" i="4"/>
  <c r="B458" i="4"/>
  <c r="E458" i="4"/>
  <c r="D458" i="4"/>
  <c r="F458" i="4" s="1"/>
  <c r="O458" i="4" s="1"/>
  <c r="F474" i="4"/>
  <c r="O474" i="4" s="1"/>
  <c r="B474" i="4"/>
  <c r="P474" i="4"/>
  <c r="G474" i="4"/>
  <c r="E474" i="4"/>
  <c r="D474" i="4"/>
  <c r="F490" i="4"/>
  <c r="O490" i="4" s="1"/>
  <c r="B490" i="4"/>
  <c r="P490" i="4"/>
  <c r="G490" i="4"/>
  <c r="E490" i="4"/>
  <c r="D490" i="4"/>
  <c r="F506" i="4"/>
  <c r="O506" i="4" s="1"/>
  <c r="B506" i="4"/>
  <c r="P506" i="4"/>
  <c r="G506" i="4"/>
  <c r="E506" i="4"/>
  <c r="D506" i="4"/>
  <c r="F522" i="4"/>
  <c r="O522" i="4" s="1"/>
  <c r="B522" i="4"/>
  <c r="P522" i="4"/>
  <c r="G522" i="4"/>
  <c r="E522" i="4"/>
  <c r="D522" i="4"/>
  <c r="F538" i="4"/>
  <c r="O538" i="4" s="1"/>
  <c r="B538" i="4"/>
  <c r="P538" i="4"/>
  <c r="G538" i="4"/>
  <c r="E538" i="4"/>
  <c r="D538" i="4"/>
  <c r="F554" i="4"/>
  <c r="O554" i="4" s="1"/>
  <c r="B554" i="4"/>
  <c r="P554" i="4"/>
  <c r="G554" i="4"/>
  <c r="E554" i="4"/>
  <c r="D554" i="4"/>
  <c r="F570" i="4"/>
  <c r="O570" i="4" s="1"/>
  <c r="B570" i="4"/>
  <c r="P570" i="4"/>
  <c r="G570" i="4"/>
  <c r="E570" i="4"/>
  <c r="D570" i="4"/>
  <c r="F586" i="4"/>
  <c r="O586" i="4" s="1"/>
  <c r="B586" i="4"/>
  <c r="P586" i="4"/>
  <c r="G586" i="4"/>
  <c r="E586" i="4"/>
  <c r="D586" i="4"/>
  <c r="F602" i="4"/>
  <c r="O602" i="4" s="1"/>
  <c r="B602" i="4"/>
  <c r="P602" i="4"/>
  <c r="G602" i="4"/>
  <c r="E602" i="4"/>
  <c r="D602" i="4"/>
  <c r="F618" i="4"/>
  <c r="O618" i="4" s="1"/>
  <c r="B618" i="4"/>
  <c r="P618" i="4"/>
  <c r="G618" i="4"/>
  <c r="E618" i="4"/>
  <c r="D618" i="4"/>
  <c r="F634" i="4"/>
  <c r="O634" i="4" s="1"/>
  <c r="B634" i="4"/>
  <c r="P634" i="4"/>
  <c r="G634" i="4"/>
  <c r="E634" i="4"/>
  <c r="D634" i="4"/>
  <c r="D315" i="4"/>
  <c r="B315" i="4"/>
  <c r="E315" i="4"/>
  <c r="D331" i="4"/>
  <c r="B331" i="4"/>
  <c r="E331" i="4"/>
  <c r="D347" i="4"/>
  <c r="B347" i="4"/>
  <c r="E347" i="4"/>
  <c r="D363" i="4"/>
  <c r="B363" i="4"/>
  <c r="E363" i="4"/>
  <c r="D379" i="4"/>
  <c r="E379" i="4"/>
  <c r="B379" i="4"/>
  <c r="D395" i="4"/>
  <c r="E395" i="4"/>
  <c r="B395" i="4"/>
  <c r="D411" i="4"/>
  <c r="E411" i="4"/>
  <c r="B411" i="4"/>
  <c r="D427" i="4"/>
  <c r="E427" i="4"/>
  <c r="B427" i="4"/>
  <c r="D443" i="4"/>
  <c r="E443" i="4"/>
  <c r="B443" i="4"/>
  <c r="D459" i="4"/>
  <c r="E459" i="4"/>
  <c r="B459" i="4"/>
  <c r="P475" i="4"/>
  <c r="G475" i="4"/>
  <c r="D475" i="4"/>
  <c r="F475" i="4"/>
  <c r="O475" i="4" s="1"/>
  <c r="E475" i="4"/>
  <c r="B475" i="4"/>
  <c r="P491" i="4"/>
  <c r="G491" i="4"/>
  <c r="D491" i="4"/>
  <c r="F491" i="4"/>
  <c r="O491" i="4" s="1"/>
  <c r="E491" i="4"/>
  <c r="B491" i="4"/>
  <c r="P507" i="4"/>
  <c r="G507" i="4"/>
  <c r="D507" i="4"/>
  <c r="F507" i="4"/>
  <c r="O507" i="4" s="1"/>
  <c r="E507" i="4"/>
  <c r="B507" i="4"/>
  <c r="P523" i="4"/>
  <c r="G523" i="4"/>
  <c r="D523" i="4"/>
  <c r="F523" i="4"/>
  <c r="O523" i="4" s="1"/>
  <c r="E523" i="4"/>
  <c r="B523" i="4"/>
  <c r="P539" i="4"/>
  <c r="G539" i="4"/>
  <c r="D539" i="4"/>
  <c r="F539" i="4"/>
  <c r="O539" i="4" s="1"/>
  <c r="E539" i="4"/>
  <c r="B539" i="4"/>
  <c r="P555" i="4"/>
  <c r="G555" i="4"/>
  <c r="D555" i="4"/>
  <c r="F555" i="4"/>
  <c r="O555" i="4" s="1"/>
  <c r="E555" i="4"/>
  <c r="B555" i="4"/>
  <c r="P571" i="4"/>
  <c r="G571" i="4"/>
  <c r="D571" i="4"/>
  <c r="F571" i="4"/>
  <c r="O571" i="4" s="1"/>
  <c r="E571" i="4"/>
  <c r="B571" i="4"/>
  <c r="P587" i="4"/>
  <c r="G587" i="4"/>
  <c r="D587" i="4"/>
  <c r="F587" i="4"/>
  <c r="O587" i="4" s="1"/>
  <c r="E587" i="4"/>
  <c r="B587" i="4"/>
  <c r="P603" i="4"/>
  <c r="G603" i="4"/>
  <c r="D603" i="4"/>
  <c r="F603" i="4"/>
  <c r="O603" i="4" s="1"/>
  <c r="E603" i="4"/>
  <c r="B603" i="4"/>
  <c r="P619" i="4"/>
  <c r="G619" i="4"/>
  <c r="D619" i="4"/>
  <c r="F619" i="4"/>
  <c r="O619" i="4" s="1"/>
  <c r="E619" i="4"/>
  <c r="B619" i="4"/>
  <c r="P635" i="4"/>
  <c r="G635" i="4"/>
  <c r="D635" i="4"/>
  <c r="F635" i="4"/>
  <c r="O635" i="4" s="1"/>
  <c r="E635" i="4"/>
  <c r="B635" i="4"/>
  <c r="H349" i="3"/>
  <c r="C349" i="3"/>
  <c r="I349" i="3"/>
  <c r="G349" i="3"/>
  <c r="E349" i="3"/>
  <c r="H317" i="3"/>
  <c r="C317" i="3"/>
  <c r="I317" i="3"/>
  <c r="G317" i="3"/>
  <c r="E317" i="3"/>
  <c r="H285" i="3"/>
  <c r="C285" i="3"/>
  <c r="I285" i="3"/>
  <c r="G285" i="3"/>
  <c r="E285" i="3"/>
  <c r="H253" i="3"/>
  <c r="C253" i="3"/>
  <c r="I253" i="3"/>
  <c r="G253" i="3"/>
  <c r="E253" i="3"/>
  <c r="H227" i="3"/>
  <c r="C227" i="3"/>
  <c r="G227" i="3"/>
  <c r="E227" i="3"/>
  <c r="I227" i="3"/>
  <c r="H211" i="3"/>
  <c r="C211" i="3"/>
  <c r="G211" i="3"/>
  <c r="E211" i="3"/>
  <c r="I211" i="3"/>
  <c r="H195" i="3"/>
  <c r="C195" i="3"/>
  <c r="G195" i="3"/>
  <c r="E195" i="3"/>
  <c r="I195" i="3"/>
  <c r="H179" i="3"/>
  <c r="C179" i="3"/>
  <c r="G179" i="3"/>
  <c r="E179" i="3"/>
  <c r="I179" i="3"/>
  <c r="H163" i="3"/>
  <c r="C163" i="3"/>
  <c r="G163" i="3"/>
  <c r="E163" i="3"/>
  <c r="I163" i="3"/>
  <c r="H147" i="3"/>
  <c r="C147" i="3"/>
  <c r="G147" i="3"/>
  <c r="E147" i="3"/>
  <c r="I147" i="3"/>
  <c r="C131" i="3"/>
  <c r="G131" i="3"/>
  <c r="E131" i="3"/>
  <c r="H131" i="3" s="1"/>
  <c r="C115" i="3"/>
  <c r="G115" i="3"/>
  <c r="E115" i="3"/>
  <c r="H115" i="3" s="1"/>
  <c r="C120" i="3" s="1"/>
  <c r="C99" i="3"/>
  <c r="G99" i="3"/>
  <c r="E99" i="3"/>
  <c r="H83" i="3"/>
  <c r="C88" i="3" s="1"/>
  <c r="C83" i="3"/>
  <c r="G83" i="3"/>
  <c r="E83" i="3"/>
  <c r="C67" i="3"/>
  <c r="G67" i="3"/>
  <c r="E67" i="3"/>
  <c r="H67" i="3" s="1"/>
  <c r="C72" i="3" s="1"/>
  <c r="C51" i="3"/>
  <c r="G51" i="3"/>
  <c r="E51" i="3"/>
  <c r="C35" i="3"/>
  <c r="G35" i="3"/>
  <c r="E35" i="3"/>
  <c r="G19" i="3"/>
  <c r="E19" i="3"/>
  <c r="H19" i="3" s="1"/>
  <c r="C24" i="3" s="1"/>
  <c r="H224" i="3"/>
  <c r="C224" i="3"/>
  <c r="G224" i="3"/>
  <c r="E224" i="3"/>
  <c r="I224" i="3"/>
  <c r="H204" i="3"/>
  <c r="C204" i="3"/>
  <c r="E204" i="3"/>
  <c r="G204" i="3"/>
  <c r="I204" i="3"/>
  <c r="H192" i="3"/>
  <c r="C192" i="3"/>
  <c r="G192" i="3"/>
  <c r="E192" i="3"/>
  <c r="I192" i="3"/>
  <c r="H184" i="3"/>
  <c r="C184" i="3"/>
  <c r="G184" i="3"/>
  <c r="E184" i="3"/>
  <c r="I184" i="3"/>
  <c r="H172" i="3"/>
  <c r="C172" i="3"/>
  <c r="G172" i="3"/>
  <c r="E172" i="3"/>
  <c r="I172" i="3"/>
  <c r="H164" i="3"/>
  <c r="C164" i="3"/>
  <c r="G164" i="3"/>
  <c r="E164" i="3"/>
  <c r="I164" i="3"/>
  <c r="H152" i="3"/>
  <c r="C152" i="3"/>
  <c r="E152" i="3"/>
  <c r="G152" i="3"/>
  <c r="I152" i="3"/>
  <c r="H140" i="3"/>
  <c r="C140" i="3"/>
  <c r="G140" i="3"/>
  <c r="E140" i="3"/>
  <c r="I140" i="3"/>
  <c r="G120" i="3"/>
  <c r="E120" i="3"/>
  <c r="H120" i="3" s="1"/>
  <c r="C125" i="3" s="1"/>
  <c r="G96" i="3"/>
  <c r="E96" i="3"/>
  <c r="G84" i="3"/>
  <c r="E84" i="3"/>
  <c r="H64" i="3"/>
  <c r="C69" i="3" s="1"/>
  <c r="G64" i="3"/>
  <c r="E64" i="3"/>
  <c r="G52" i="3"/>
  <c r="H52" i="3" s="1"/>
  <c r="C57" i="3" s="1"/>
  <c r="E52" i="3"/>
  <c r="G32" i="3"/>
  <c r="E32" i="3"/>
  <c r="H32" i="3" s="1"/>
  <c r="C37" i="3" s="1"/>
  <c r="H597" i="3"/>
  <c r="C597" i="3"/>
  <c r="I597" i="3"/>
  <c r="G597" i="3"/>
  <c r="E597" i="3"/>
  <c r="H365" i="3"/>
  <c r="C365" i="3"/>
  <c r="I365" i="3"/>
  <c r="G365" i="3"/>
  <c r="E365" i="3"/>
  <c r="H389" i="3"/>
  <c r="C389" i="3"/>
  <c r="I389" i="3"/>
  <c r="G389" i="3"/>
  <c r="E389" i="3"/>
  <c r="H421" i="3"/>
  <c r="C421" i="3"/>
  <c r="I421" i="3"/>
  <c r="G421" i="3"/>
  <c r="E421" i="3"/>
  <c r="H445" i="3"/>
  <c r="C445" i="3"/>
  <c r="I445" i="3"/>
  <c r="E445" i="3"/>
  <c r="G445" i="3"/>
  <c r="H481" i="3"/>
  <c r="C481" i="3"/>
  <c r="I481" i="3"/>
  <c r="G481" i="3"/>
  <c r="E481" i="3"/>
  <c r="H553" i="3"/>
  <c r="C553" i="3"/>
  <c r="I553" i="3"/>
  <c r="G553" i="3"/>
  <c r="E553" i="3"/>
  <c r="H573" i="3"/>
  <c r="C573" i="3"/>
  <c r="I573" i="3"/>
  <c r="E573" i="3"/>
  <c r="G573" i="3"/>
  <c r="H250" i="3"/>
  <c r="C250" i="3"/>
  <c r="G250" i="3"/>
  <c r="E250" i="3"/>
  <c r="I250" i="3"/>
  <c r="H282" i="3"/>
  <c r="C282" i="3"/>
  <c r="G282" i="3"/>
  <c r="E282" i="3"/>
  <c r="I282" i="3"/>
  <c r="H322" i="3"/>
  <c r="C322" i="3"/>
  <c r="G322" i="3"/>
  <c r="E322" i="3"/>
  <c r="I322" i="3"/>
  <c r="H350" i="3"/>
  <c r="C350" i="3"/>
  <c r="G350" i="3"/>
  <c r="E350" i="3"/>
  <c r="I350" i="3"/>
  <c r="H378" i="3"/>
  <c r="C378" i="3"/>
  <c r="G378" i="3"/>
  <c r="E378" i="3"/>
  <c r="I378" i="3"/>
  <c r="H402" i="3"/>
  <c r="C402" i="3"/>
  <c r="G402" i="3"/>
  <c r="I402" i="3"/>
  <c r="E402" i="3"/>
  <c r="H426" i="3"/>
  <c r="C426" i="3"/>
  <c r="G426" i="3"/>
  <c r="E426" i="3"/>
  <c r="I426" i="3"/>
  <c r="H458" i="3"/>
  <c r="C458" i="3"/>
  <c r="G458" i="3"/>
  <c r="I458" i="3"/>
  <c r="E458" i="3"/>
  <c r="H490" i="3"/>
  <c r="C490" i="3"/>
  <c r="G490" i="3"/>
  <c r="I490" i="3"/>
  <c r="E490" i="3"/>
  <c r="H514" i="3"/>
  <c r="C514" i="3"/>
  <c r="G514" i="3"/>
  <c r="E514" i="3"/>
  <c r="I514" i="3"/>
  <c r="H538" i="3"/>
  <c r="C538" i="3"/>
  <c r="G538" i="3"/>
  <c r="E538" i="3"/>
  <c r="I538" i="3"/>
  <c r="H582" i="3"/>
  <c r="C582" i="3"/>
  <c r="G582" i="3"/>
  <c r="E582" i="3"/>
  <c r="I582" i="3"/>
  <c r="H610" i="3"/>
  <c r="C610" i="3"/>
  <c r="G610" i="3"/>
  <c r="E610" i="3"/>
  <c r="I610" i="3"/>
  <c r="H267" i="3"/>
  <c r="C267" i="3"/>
  <c r="E267" i="3"/>
  <c r="I267" i="3"/>
  <c r="G267" i="3"/>
  <c r="H323" i="3"/>
  <c r="C323" i="3"/>
  <c r="E323" i="3"/>
  <c r="I323" i="3"/>
  <c r="G323" i="3"/>
  <c r="H383" i="3"/>
  <c r="C383" i="3"/>
  <c r="E383" i="3"/>
  <c r="I383" i="3"/>
  <c r="G383" i="3"/>
  <c r="H423" i="3"/>
  <c r="C423" i="3"/>
  <c r="E423" i="3"/>
  <c r="I423" i="3"/>
  <c r="G423" i="3"/>
  <c r="H447" i="3"/>
  <c r="C447" i="3"/>
  <c r="E447" i="3"/>
  <c r="G447" i="3"/>
  <c r="I447" i="3"/>
  <c r="H503" i="3"/>
  <c r="C503" i="3"/>
  <c r="E503" i="3"/>
  <c r="G503" i="3"/>
  <c r="I503" i="3"/>
  <c r="H571" i="3"/>
  <c r="C571" i="3"/>
  <c r="E571" i="3"/>
  <c r="I571" i="3"/>
  <c r="G571" i="3"/>
  <c r="H369" i="3"/>
  <c r="C369" i="3"/>
  <c r="I369" i="3"/>
  <c r="G369" i="3"/>
  <c r="E369" i="3"/>
  <c r="H409" i="3"/>
  <c r="C409" i="3"/>
  <c r="I409" i="3"/>
  <c r="G409" i="3"/>
  <c r="E409" i="3"/>
  <c r="H449" i="3"/>
  <c r="C449" i="3"/>
  <c r="I449" i="3"/>
  <c r="G449" i="3"/>
  <c r="E449" i="3"/>
  <c r="H477" i="3"/>
  <c r="C477" i="3"/>
  <c r="I477" i="3"/>
  <c r="G477" i="3"/>
  <c r="E477" i="3"/>
  <c r="H497" i="3"/>
  <c r="C497" i="3"/>
  <c r="I497" i="3"/>
  <c r="G497" i="3"/>
  <c r="E497" i="3"/>
  <c r="H513" i="3"/>
  <c r="C513" i="3"/>
  <c r="I513" i="3"/>
  <c r="G513" i="3"/>
  <c r="E513" i="3"/>
  <c r="H541" i="3"/>
  <c r="C541" i="3"/>
  <c r="I541" i="3"/>
  <c r="G541" i="3"/>
  <c r="E541" i="3"/>
  <c r="H577" i="3"/>
  <c r="C577" i="3"/>
  <c r="I577" i="3"/>
  <c r="E577" i="3"/>
  <c r="G577" i="3"/>
  <c r="H601" i="3"/>
  <c r="C601" i="3"/>
  <c r="I601" i="3"/>
  <c r="G601" i="3"/>
  <c r="E601" i="3"/>
  <c r="H274" i="3"/>
  <c r="C274" i="3"/>
  <c r="G274" i="3"/>
  <c r="E274" i="3"/>
  <c r="I274" i="3"/>
  <c r="H294" i="3"/>
  <c r="C294" i="3"/>
  <c r="G294" i="3"/>
  <c r="E294" i="3"/>
  <c r="I294" i="3"/>
  <c r="H326" i="3"/>
  <c r="C326" i="3"/>
  <c r="G326" i="3"/>
  <c r="E326" i="3"/>
  <c r="I326" i="3"/>
  <c r="H362" i="3"/>
  <c r="C362" i="3"/>
  <c r="G362" i="3"/>
  <c r="E362" i="3"/>
  <c r="I362" i="3"/>
  <c r="H406" i="3"/>
  <c r="C406" i="3"/>
  <c r="G406" i="3"/>
  <c r="E406" i="3"/>
  <c r="I406" i="3"/>
  <c r="H446" i="3"/>
  <c r="C446" i="3"/>
  <c r="G446" i="3"/>
  <c r="I446" i="3"/>
  <c r="E446" i="3"/>
  <c r="H478" i="3"/>
  <c r="C478" i="3"/>
  <c r="G478" i="3"/>
  <c r="E478" i="3"/>
  <c r="I478" i="3"/>
  <c r="H522" i="3"/>
  <c r="C522" i="3"/>
  <c r="G522" i="3"/>
  <c r="E522" i="3"/>
  <c r="I522" i="3"/>
  <c r="H554" i="3"/>
  <c r="C554" i="3"/>
  <c r="G554" i="3"/>
  <c r="E554" i="3"/>
  <c r="I554" i="3"/>
  <c r="H578" i="3"/>
  <c r="C578" i="3"/>
  <c r="G578" i="3"/>
  <c r="E578" i="3"/>
  <c r="I578" i="3"/>
  <c r="H251" i="3"/>
  <c r="C251" i="3"/>
  <c r="E251" i="3"/>
  <c r="I251" i="3"/>
  <c r="G251" i="3"/>
  <c r="H275" i="3"/>
  <c r="C275" i="3"/>
  <c r="E275" i="3"/>
  <c r="I275" i="3"/>
  <c r="G275" i="3"/>
  <c r="H299" i="3"/>
  <c r="C299" i="3"/>
  <c r="E299" i="3"/>
  <c r="I299" i="3"/>
  <c r="G299" i="3"/>
  <c r="H319" i="3"/>
  <c r="C319" i="3"/>
  <c r="E319" i="3"/>
  <c r="I319" i="3"/>
  <c r="G319" i="3"/>
  <c r="H343" i="3"/>
  <c r="C343" i="3"/>
  <c r="E343" i="3"/>
  <c r="I343" i="3"/>
  <c r="G343" i="3"/>
  <c r="H359" i="3"/>
  <c r="C359" i="3"/>
  <c r="E359" i="3"/>
  <c r="I359" i="3"/>
  <c r="G359" i="3"/>
  <c r="H387" i="3"/>
  <c r="C387" i="3"/>
  <c r="E387" i="3"/>
  <c r="I387" i="3"/>
  <c r="G387" i="3"/>
  <c r="H407" i="3"/>
  <c r="C407" i="3"/>
  <c r="E407" i="3"/>
  <c r="I407" i="3"/>
  <c r="G407" i="3"/>
  <c r="H451" i="3"/>
  <c r="C451" i="3"/>
  <c r="E451" i="3"/>
  <c r="I451" i="3"/>
  <c r="G451" i="3"/>
  <c r="H471" i="3"/>
  <c r="C471" i="3"/>
  <c r="E471" i="3"/>
  <c r="I471" i="3"/>
  <c r="G471" i="3"/>
  <c r="H495" i="3"/>
  <c r="C495" i="3"/>
  <c r="E495" i="3"/>
  <c r="G495" i="3"/>
  <c r="I495" i="3"/>
  <c r="H515" i="3"/>
  <c r="C515" i="3"/>
  <c r="E515" i="3"/>
  <c r="G515" i="3"/>
  <c r="I515" i="3"/>
  <c r="H539" i="3"/>
  <c r="C539" i="3"/>
  <c r="E539" i="3"/>
  <c r="I539" i="3"/>
  <c r="G539" i="3"/>
  <c r="H559" i="3"/>
  <c r="C559" i="3"/>
  <c r="E559" i="3"/>
  <c r="G559" i="3"/>
  <c r="I559" i="3"/>
  <c r="H579" i="3"/>
  <c r="C579" i="3"/>
  <c r="E579" i="3"/>
  <c r="I579" i="3"/>
  <c r="G579" i="3"/>
  <c r="H607" i="3"/>
  <c r="C607" i="3"/>
  <c r="E607" i="3"/>
  <c r="I607" i="3"/>
  <c r="G607" i="3"/>
  <c r="H244" i="3"/>
  <c r="C244" i="3"/>
  <c r="I244" i="3"/>
  <c r="G244" i="3"/>
  <c r="E244" i="3"/>
  <c r="H260" i="3"/>
  <c r="C260" i="3"/>
  <c r="G260" i="3"/>
  <c r="I260" i="3"/>
  <c r="E260" i="3"/>
  <c r="H276" i="3"/>
  <c r="C276" i="3"/>
  <c r="I276" i="3"/>
  <c r="G276" i="3"/>
  <c r="E276" i="3"/>
  <c r="H292" i="3"/>
  <c r="C292" i="3"/>
  <c r="G292" i="3"/>
  <c r="I292" i="3"/>
  <c r="E292" i="3"/>
  <c r="H308" i="3"/>
  <c r="C308" i="3"/>
  <c r="I308" i="3"/>
  <c r="G308" i="3"/>
  <c r="E308" i="3"/>
  <c r="H324" i="3"/>
  <c r="C324" i="3"/>
  <c r="G324" i="3"/>
  <c r="I324" i="3"/>
  <c r="E324" i="3"/>
  <c r="H340" i="3"/>
  <c r="C340" i="3"/>
  <c r="I340" i="3"/>
  <c r="G340" i="3"/>
  <c r="E340" i="3"/>
  <c r="H356" i="3"/>
  <c r="C356" i="3"/>
  <c r="I356" i="3"/>
  <c r="G356" i="3"/>
  <c r="E356" i="3"/>
  <c r="H372" i="3"/>
  <c r="C372" i="3"/>
  <c r="I372" i="3"/>
  <c r="G372" i="3"/>
  <c r="E372" i="3"/>
  <c r="H388" i="3"/>
  <c r="C388" i="3"/>
  <c r="I388" i="3"/>
  <c r="G388" i="3"/>
  <c r="E388" i="3"/>
  <c r="H404" i="3"/>
  <c r="C404" i="3"/>
  <c r="G404" i="3"/>
  <c r="E404" i="3"/>
  <c r="I404" i="3"/>
  <c r="H420" i="3"/>
  <c r="C420" i="3"/>
  <c r="I420" i="3"/>
  <c r="G420" i="3"/>
  <c r="E420" i="3"/>
  <c r="H436" i="3"/>
  <c r="C436" i="3"/>
  <c r="I436" i="3"/>
  <c r="G436" i="3"/>
  <c r="E436" i="3"/>
  <c r="H452" i="3"/>
  <c r="C452" i="3"/>
  <c r="I452" i="3"/>
  <c r="G452" i="3"/>
  <c r="E452" i="3"/>
  <c r="H468" i="3"/>
  <c r="C468" i="3"/>
  <c r="I468" i="3"/>
  <c r="E468" i="3"/>
  <c r="G468" i="3"/>
  <c r="H484" i="3"/>
  <c r="C484" i="3"/>
  <c r="G484" i="3"/>
  <c r="E484" i="3"/>
  <c r="I484" i="3"/>
  <c r="H500" i="3"/>
  <c r="C500" i="3"/>
  <c r="I500" i="3"/>
  <c r="E500" i="3"/>
  <c r="G500" i="3"/>
  <c r="H516" i="3"/>
  <c r="C516" i="3"/>
  <c r="I516" i="3"/>
  <c r="E516" i="3"/>
  <c r="G516" i="3"/>
  <c r="H532" i="3"/>
  <c r="C532" i="3"/>
  <c r="I532" i="3"/>
  <c r="G532" i="3"/>
  <c r="E532" i="3"/>
  <c r="H548" i="3"/>
  <c r="C548" i="3"/>
  <c r="I548" i="3"/>
  <c r="E548" i="3"/>
  <c r="G548" i="3"/>
  <c r="H564" i="3"/>
  <c r="C564" i="3"/>
  <c r="G564" i="3"/>
  <c r="I564" i="3"/>
  <c r="E564" i="3"/>
  <c r="H580" i="3"/>
  <c r="C580" i="3"/>
  <c r="I580" i="3"/>
  <c r="G580" i="3"/>
  <c r="E580" i="3"/>
  <c r="H596" i="3"/>
  <c r="C596" i="3"/>
  <c r="I596" i="3"/>
  <c r="G596" i="3"/>
  <c r="E596" i="3"/>
  <c r="H612" i="3"/>
  <c r="C612" i="3"/>
  <c r="I612" i="3"/>
  <c r="G612" i="3"/>
  <c r="E612" i="3"/>
  <c r="D564" i="4"/>
  <c r="E564" i="4"/>
  <c r="P564" i="4"/>
  <c r="G564" i="4"/>
  <c r="F564" i="4"/>
  <c r="O564" i="4" s="1"/>
  <c r="B564" i="4"/>
  <c r="D628" i="4"/>
  <c r="E628" i="4"/>
  <c r="P628" i="4"/>
  <c r="G628" i="4"/>
  <c r="F628" i="4"/>
  <c r="O628" i="4" s="1"/>
  <c r="B628" i="4"/>
  <c r="E409" i="4"/>
  <c r="B409" i="4"/>
  <c r="D409" i="4"/>
  <c r="E441" i="4"/>
  <c r="B441" i="4"/>
  <c r="D441" i="4"/>
  <c r="E473" i="4"/>
  <c r="F473" i="4"/>
  <c r="O473" i="4" s="1"/>
  <c r="B473" i="4"/>
  <c r="D473" i="4"/>
  <c r="G473" i="4"/>
  <c r="P473" i="4"/>
  <c r="E505" i="4"/>
  <c r="F505" i="4"/>
  <c r="O505" i="4" s="1"/>
  <c r="B505" i="4"/>
  <c r="D505" i="4"/>
  <c r="G505" i="4"/>
  <c r="P505" i="4"/>
  <c r="E537" i="4"/>
  <c r="F537" i="4"/>
  <c r="O537" i="4" s="1"/>
  <c r="B537" i="4"/>
  <c r="D537" i="4"/>
  <c r="G537" i="4"/>
  <c r="P537" i="4"/>
  <c r="E569" i="4"/>
  <c r="F569" i="4"/>
  <c r="O569" i="4" s="1"/>
  <c r="B569" i="4"/>
  <c r="D569" i="4"/>
  <c r="G569" i="4"/>
  <c r="P569" i="4"/>
  <c r="E601" i="4"/>
  <c r="F601" i="4"/>
  <c r="O601" i="4" s="1"/>
  <c r="B601" i="4"/>
  <c r="D601" i="4"/>
  <c r="G601" i="4"/>
  <c r="P601" i="4"/>
  <c r="E633" i="4"/>
  <c r="F633" i="4"/>
  <c r="O633" i="4" s="1"/>
  <c r="B633" i="4"/>
  <c r="D633" i="4"/>
  <c r="G633" i="4"/>
  <c r="P633" i="4"/>
  <c r="D384" i="4"/>
  <c r="E384" i="4"/>
  <c r="B384" i="4"/>
  <c r="D416" i="4"/>
  <c r="E416" i="4"/>
  <c r="B416" i="4"/>
  <c r="D448" i="4"/>
  <c r="E448" i="4"/>
  <c r="B448" i="4"/>
  <c r="D480" i="4"/>
  <c r="E480" i="4"/>
  <c r="B480" i="4"/>
  <c r="P480" i="4"/>
  <c r="F480" i="4"/>
  <c r="O480" i="4" s="1"/>
  <c r="G480" i="4"/>
  <c r="D512" i="4"/>
  <c r="E512" i="4"/>
  <c r="B512" i="4"/>
  <c r="P512" i="4"/>
  <c r="F512" i="4"/>
  <c r="O512" i="4" s="1"/>
  <c r="G512" i="4"/>
  <c r="D544" i="4"/>
  <c r="E544" i="4"/>
  <c r="B544" i="4"/>
  <c r="P544" i="4"/>
  <c r="F544" i="4"/>
  <c r="O544" i="4" s="1"/>
  <c r="G544" i="4"/>
  <c r="D576" i="4"/>
  <c r="E576" i="4"/>
  <c r="B576" i="4"/>
  <c r="P576" i="4"/>
  <c r="F576" i="4"/>
  <c r="O576" i="4" s="1"/>
  <c r="G576" i="4"/>
  <c r="D608" i="4"/>
  <c r="E608" i="4"/>
  <c r="B608" i="4"/>
  <c r="P608" i="4"/>
  <c r="F608" i="4"/>
  <c r="O608" i="4" s="1"/>
  <c r="G608" i="4"/>
  <c r="D640" i="4"/>
  <c r="E640" i="4"/>
  <c r="B640" i="4"/>
  <c r="P640" i="4"/>
  <c r="F640" i="4"/>
  <c r="O640" i="4" s="1"/>
  <c r="G640" i="4"/>
  <c r="B222" i="4"/>
  <c r="D222" i="4"/>
  <c r="E222" i="4"/>
  <c r="B238" i="4"/>
  <c r="E238" i="4"/>
  <c r="D238" i="4"/>
  <c r="B254" i="4"/>
  <c r="D254" i="4"/>
  <c r="E254" i="4"/>
  <c r="B270" i="4"/>
  <c r="E270" i="4"/>
  <c r="D270" i="4"/>
  <c r="B286" i="4"/>
  <c r="D286" i="4"/>
  <c r="E286" i="4"/>
  <c r="F286" i="4" s="1"/>
  <c r="O286" i="4" s="1"/>
  <c r="B302" i="4"/>
  <c r="E302" i="4"/>
  <c r="D302" i="4"/>
  <c r="B318" i="4"/>
  <c r="E318" i="4"/>
  <c r="D318" i="4"/>
  <c r="B334" i="4"/>
  <c r="E334" i="4"/>
  <c r="D334" i="4"/>
  <c r="B350" i="4"/>
  <c r="E350" i="4"/>
  <c r="D350" i="4"/>
  <c r="B366" i="4"/>
  <c r="E366" i="4"/>
  <c r="D366" i="4"/>
  <c r="B382" i="4"/>
  <c r="D382" i="4"/>
  <c r="E382" i="4"/>
  <c r="B398" i="4"/>
  <c r="E398" i="4"/>
  <c r="D398" i="4"/>
  <c r="B414" i="4"/>
  <c r="D414" i="4"/>
  <c r="E414" i="4"/>
  <c r="B430" i="4"/>
  <c r="E430" i="4"/>
  <c r="D430" i="4"/>
  <c r="B446" i="4"/>
  <c r="D446" i="4"/>
  <c r="E446" i="4"/>
  <c r="B462" i="4"/>
  <c r="E462" i="4"/>
  <c r="D462" i="4"/>
  <c r="F478" i="4"/>
  <c r="O478" i="4" s="1"/>
  <c r="B478" i="4"/>
  <c r="P478" i="4"/>
  <c r="G478" i="4"/>
  <c r="D478" i="4"/>
  <c r="E478" i="4"/>
  <c r="F494" i="4"/>
  <c r="O494" i="4" s="1"/>
  <c r="B494" i="4"/>
  <c r="P494" i="4"/>
  <c r="G494" i="4"/>
  <c r="E494" i="4"/>
  <c r="D494" i="4"/>
  <c r="F510" i="4"/>
  <c r="O510" i="4" s="1"/>
  <c r="B510" i="4"/>
  <c r="P510" i="4"/>
  <c r="G510" i="4"/>
  <c r="D510" i="4"/>
  <c r="E510" i="4"/>
  <c r="F526" i="4"/>
  <c r="O526" i="4" s="1"/>
  <c r="B526" i="4"/>
  <c r="P526" i="4"/>
  <c r="G526" i="4"/>
  <c r="E526" i="4"/>
  <c r="D526" i="4"/>
  <c r="F542" i="4"/>
  <c r="O542" i="4" s="1"/>
  <c r="B542" i="4"/>
  <c r="P542" i="4"/>
  <c r="G542" i="4"/>
  <c r="D542" i="4"/>
  <c r="E542" i="4"/>
  <c r="F558" i="4"/>
  <c r="O558" i="4" s="1"/>
  <c r="B558" i="4"/>
  <c r="P558" i="4"/>
  <c r="G558" i="4"/>
  <c r="E558" i="4"/>
  <c r="D558" i="4"/>
  <c r="F574" i="4"/>
  <c r="O574" i="4" s="1"/>
  <c r="B574" i="4"/>
  <c r="P574" i="4"/>
  <c r="G574" i="4"/>
  <c r="D574" i="4"/>
  <c r="E574" i="4"/>
  <c r="F590" i="4"/>
  <c r="O590" i="4" s="1"/>
  <c r="B590" i="4"/>
  <c r="P590" i="4"/>
  <c r="G590" i="4"/>
  <c r="E590" i="4"/>
  <c r="D590" i="4"/>
  <c r="F606" i="4"/>
  <c r="O606" i="4" s="1"/>
  <c r="B606" i="4"/>
  <c r="P606" i="4"/>
  <c r="G606" i="4"/>
  <c r="D606" i="4"/>
  <c r="E606" i="4"/>
  <c r="F622" i="4"/>
  <c r="O622" i="4" s="1"/>
  <c r="B622" i="4"/>
  <c r="P622" i="4"/>
  <c r="G622" i="4"/>
  <c r="E622" i="4"/>
  <c r="D622" i="4"/>
  <c r="F638" i="4"/>
  <c r="O638" i="4" s="1"/>
  <c r="B638" i="4"/>
  <c r="P638" i="4"/>
  <c r="G638" i="4"/>
  <c r="D638" i="4"/>
  <c r="E638" i="4"/>
  <c r="D319" i="4"/>
  <c r="E319" i="4"/>
  <c r="B319" i="4"/>
  <c r="D335" i="4"/>
  <c r="E335" i="4"/>
  <c r="B335" i="4"/>
  <c r="D351" i="4"/>
  <c r="E351" i="4"/>
  <c r="B351" i="4"/>
  <c r="D367" i="4"/>
  <c r="E367" i="4"/>
  <c r="B367" i="4"/>
  <c r="D383" i="4"/>
  <c r="B383" i="4"/>
  <c r="E383" i="4"/>
  <c r="D399" i="4"/>
  <c r="B399" i="4"/>
  <c r="E399" i="4"/>
  <c r="D415" i="4"/>
  <c r="B415" i="4"/>
  <c r="E415" i="4"/>
  <c r="D431" i="4"/>
  <c r="B431" i="4"/>
  <c r="E431" i="4"/>
  <c r="D447" i="4"/>
  <c r="B447" i="4"/>
  <c r="E447" i="4"/>
  <c r="D463" i="4"/>
  <c r="B463" i="4"/>
  <c r="E463" i="4"/>
  <c r="P479" i="4"/>
  <c r="G479" i="4"/>
  <c r="D479" i="4"/>
  <c r="B479" i="4"/>
  <c r="F479" i="4"/>
  <c r="O479" i="4" s="1"/>
  <c r="E479" i="4"/>
  <c r="P495" i="4"/>
  <c r="G495" i="4"/>
  <c r="D495" i="4"/>
  <c r="B495" i="4"/>
  <c r="E495" i="4"/>
  <c r="F495" i="4"/>
  <c r="O495" i="4" s="1"/>
  <c r="P511" i="4"/>
  <c r="G511" i="4"/>
  <c r="D511" i="4"/>
  <c r="B511" i="4"/>
  <c r="F511" i="4"/>
  <c r="O511" i="4" s="1"/>
  <c r="E511" i="4"/>
  <c r="P527" i="4"/>
  <c r="G527" i="4"/>
  <c r="D527" i="4"/>
  <c r="B527" i="4"/>
  <c r="E527" i="4"/>
  <c r="F527" i="4"/>
  <c r="O527" i="4" s="1"/>
  <c r="P543" i="4"/>
  <c r="G543" i="4"/>
  <c r="D543" i="4"/>
  <c r="B543" i="4"/>
  <c r="F543" i="4"/>
  <c r="O543" i="4" s="1"/>
  <c r="E543" i="4"/>
  <c r="P559" i="4"/>
  <c r="G559" i="4"/>
  <c r="D559" i="4"/>
  <c r="B559" i="4"/>
  <c r="E559" i="4"/>
  <c r="F559" i="4"/>
  <c r="O559" i="4" s="1"/>
  <c r="P575" i="4"/>
  <c r="G575" i="4"/>
  <c r="D575" i="4"/>
  <c r="B575" i="4"/>
  <c r="F575" i="4"/>
  <c r="O575" i="4" s="1"/>
  <c r="E575" i="4"/>
  <c r="P591" i="4"/>
  <c r="G591" i="4"/>
  <c r="D591" i="4"/>
  <c r="B591" i="4"/>
  <c r="E591" i="4"/>
  <c r="F591" i="4"/>
  <c r="O591" i="4" s="1"/>
  <c r="P607" i="4"/>
  <c r="G607" i="4"/>
  <c r="D607" i="4"/>
  <c r="B607" i="4"/>
  <c r="F607" i="4"/>
  <c r="O607" i="4" s="1"/>
  <c r="E607" i="4"/>
  <c r="P623" i="4"/>
  <c r="G623" i="4"/>
  <c r="D623" i="4"/>
  <c r="B623" i="4"/>
  <c r="E623" i="4"/>
  <c r="F623" i="4"/>
  <c r="O623" i="4" s="1"/>
  <c r="P639" i="4"/>
  <c r="G639" i="4"/>
  <c r="D639" i="4"/>
  <c r="B639" i="4"/>
  <c r="F639" i="4"/>
  <c r="O639" i="4" s="1"/>
  <c r="E639" i="4"/>
  <c r="H223" i="3"/>
  <c r="C223" i="3"/>
  <c r="G223" i="3"/>
  <c r="E223" i="3"/>
  <c r="I223" i="3"/>
  <c r="H207" i="3"/>
  <c r="C207" i="3"/>
  <c r="G207" i="3"/>
  <c r="E207" i="3"/>
  <c r="I207" i="3"/>
  <c r="H191" i="3"/>
  <c r="C191" i="3"/>
  <c r="G191" i="3"/>
  <c r="E191" i="3"/>
  <c r="I191" i="3"/>
  <c r="H175" i="3"/>
  <c r="C175" i="3"/>
  <c r="G175" i="3"/>
  <c r="E175" i="3"/>
  <c r="I175" i="3"/>
  <c r="H159" i="3"/>
  <c r="C159" i="3"/>
  <c r="G159" i="3"/>
  <c r="E159" i="3"/>
  <c r="I159" i="3"/>
  <c r="H143" i="3"/>
  <c r="C143" i="3"/>
  <c r="G143" i="3"/>
  <c r="E143" i="3"/>
  <c r="I143" i="3"/>
  <c r="C127" i="3"/>
  <c r="G127" i="3"/>
  <c r="E127" i="3"/>
  <c r="H127" i="3" s="1"/>
  <c r="G111" i="3"/>
  <c r="E111" i="3"/>
  <c r="C95" i="3"/>
  <c r="G95" i="3"/>
  <c r="E95" i="3"/>
  <c r="H95" i="3" s="1"/>
  <c r="C100" i="3" s="1"/>
  <c r="H79" i="3"/>
  <c r="C84" i="3" s="1"/>
  <c r="G79" i="3"/>
  <c r="E79" i="3"/>
  <c r="C63" i="3"/>
  <c r="G63" i="3"/>
  <c r="E63" i="3"/>
  <c r="H63" i="3" s="1"/>
  <c r="C68" i="3" s="1"/>
  <c r="C47" i="3"/>
  <c r="G47" i="3"/>
  <c r="H47" i="3" s="1"/>
  <c r="C52" i="3" s="1"/>
  <c r="E47" i="3"/>
  <c r="G31" i="3"/>
  <c r="H31" i="3" s="1"/>
  <c r="C36" i="3" s="1"/>
  <c r="E31" i="3"/>
  <c r="C15" i="3"/>
  <c r="G15" i="3"/>
  <c r="H15" i="3" s="1"/>
  <c r="C20" i="3" s="1"/>
  <c r="E15" i="3"/>
  <c r="H329" i="3"/>
  <c r="C329" i="3"/>
  <c r="I329" i="3"/>
  <c r="G329" i="3"/>
  <c r="E329" i="3"/>
  <c r="H297" i="3"/>
  <c r="C297" i="3"/>
  <c r="I297" i="3"/>
  <c r="G297" i="3"/>
  <c r="E297" i="3"/>
  <c r="H265" i="3"/>
  <c r="C265" i="3"/>
  <c r="I265" i="3"/>
  <c r="G265" i="3"/>
  <c r="E265" i="3"/>
  <c r="H232" i="3"/>
  <c r="C232" i="3"/>
  <c r="G232" i="3"/>
  <c r="E232" i="3"/>
  <c r="I232" i="3"/>
  <c r="H212" i="3"/>
  <c r="C212" i="3"/>
  <c r="E212" i="3"/>
  <c r="G212" i="3"/>
  <c r="I212" i="3"/>
  <c r="H200" i="3"/>
  <c r="C200" i="3"/>
  <c r="E200" i="3"/>
  <c r="G200" i="3"/>
  <c r="I200" i="3"/>
  <c r="H180" i="3"/>
  <c r="C180" i="3"/>
  <c r="E180" i="3"/>
  <c r="G180" i="3"/>
  <c r="I180" i="3"/>
  <c r="H160" i="3"/>
  <c r="C160" i="3"/>
  <c r="G160" i="3"/>
  <c r="E160" i="3"/>
  <c r="I160" i="3"/>
  <c r="G128" i="3"/>
  <c r="E128" i="3"/>
  <c r="H128" i="3" s="1"/>
  <c r="G116" i="3"/>
  <c r="H116" i="3" s="1"/>
  <c r="C121" i="3" s="1"/>
  <c r="E116" i="3"/>
  <c r="G104" i="3"/>
  <c r="E104" i="3"/>
  <c r="H104" i="3" s="1"/>
  <c r="C109" i="3" s="1"/>
  <c r="G92" i="3"/>
  <c r="E92" i="3"/>
  <c r="H92" i="3" s="1"/>
  <c r="C97" i="3" s="1"/>
  <c r="G80" i="3"/>
  <c r="E80" i="3"/>
  <c r="G72" i="3"/>
  <c r="E72" i="3"/>
  <c r="H60" i="3"/>
  <c r="C65" i="3" s="1"/>
  <c r="E60" i="3"/>
  <c r="G60" i="3"/>
  <c r="G40" i="3"/>
  <c r="E40" i="3"/>
  <c r="H40" i="3" s="1"/>
  <c r="C45" i="3" s="1"/>
  <c r="G28" i="3"/>
  <c r="E28" i="3"/>
  <c r="H28" i="3" s="1"/>
  <c r="C33" i="3" s="1"/>
  <c r="E20" i="3"/>
  <c r="G20" i="3"/>
  <c r="H605" i="3"/>
  <c r="C605" i="3"/>
  <c r="I605" i="3"/>
  <c r="G605" i="3"/>
  <c r="E605" i="3"/>
  <c r="H377" i="3"/>
  <c r="C377" i="3"/>
  <c r="I377" i="3"/>
  <c r="G377" i="3"/>
  <c r="E377" i="3"/>
  <c r="H401" i="3"/>
  <c r="C401" i="3"/>
  <c r="I401" i="3"/>
  <c r="G401" i="3"/>
  <c r="E401" i="3"/>
  <c r="H429" i="3"/>
  <c r="C429" i="3"/>
  <c r="I429" i="3"/>
  <c r="G429" i="3"/>
  <c r="E429" i="3"/>
  <c r="H453" i="3"/>
  <c r="C453" i="3"/>
  <c r="I453" i="3"/>
  <c r="G453" i="3"/>
  <c r="E453" i="3"/>
  <c r="H521" i="3"/>
  <c r="C521" i="3"/>
  <c r="I521" i="3"/>
  <c r="E521" i="3"/>
  <c r="G521" i="3"/>
  <c r="H557" i="3"/>
  <c r="C557" i="3"/>
  <c r="I557" i="3"/>
  <c r="G557" i="3"/>
  <c r="E557" i="3"/>
  <c r="H585" i="3"/>
  <c r="C585" i="3"/>
  <c r="I585" i="3"/>
  <c r="G585" i="3"/>
  <c r="E585" i="3"/>
  <c r="H254" i="3"/>
  <c r="C254" i="3"/>
  <c r="G254" i="3"/>
  <c r="E254" i="3"/>
  <c r="I254" i="3"/>
  <c r="H298" i="3"/>
  <c r="C298" i="3"/>
  <c r="G298" i="3"/>
  <c r="E298" i="3"/>
  <c r="I298" i="3"/>
  <c r="H330" i="3"/>
  <c r="C330" i="3"/>
  <c r="G330" i="3"/>
  <c r="E330" i="3"/>
  <c r="I330" i="3"/>
  <c r="H358" i="3"/>
  <c r="C358" i="3"/>
  <c r="G358" i="3"/>
  <c r="E358" i="3"/>
  <c r="I358" i="3"/>
  <c r="H382" i="3"/>
  <c r="C382" i="3"/>
  <c r="G382" i="3"/>
  <c r="E382" i="3"/>
  <c r="I382" i="3"/>
  <c r="H410" i="3"/>
  <c r="C410" i="3"/>
  <c r="G410" i="3"/>
  <c r="E410" i="3"/>
  <c r="I410" i="3"/>
  <c r="H434" i="3"/>
  <c r="C434" i="3"/>
  <c r="G434" i="3"/>
  <c r="E434" i="3"/>
  <c r="I434" i="3"/>
  <c r="H462" i="3"/>
  <c r="C462" i="3"/>
  <c r="G462" i="3"/>
  <c r="E462" i="3"/>
  <c r="I462" i="3"/>
  <c r="H498" i="3"/>
  <c r="C498" i="3"/>
  <c r="G498" i="3"/>
  <c r="E498" i="3"/>
  <c r="I498" i="3"/>
  <c r="H518" i="3"/>
  <c r="C518" i="3"/>
  <c r="G518" i="3"/>
  <c r="E518" i="3"/>
  <c r="I518" i="3"/>
  <c r="H550" i="3"/>
  <c r="C550" i="3"/>
  <c r="G550" i="3"/>
  <c r="E550" i="3"/>
  <c r="I550" i="3"/>
  <c r="H594" i="3"/>
  <c r="C594" i="3"/>
  <c r="G594" i="3"/>
  <c r="E594" i="3"/>
  <c r="I594" i="3"/>
  <c r="H239" i="3"/>
  <c r="C239" i="3"/>
  <c r="E239" i="3"/>
  <c r="I239" i="3"/>
  <c r="G239" i="3"/>
  <c r="H279" i="3"/>
  <c r="C279" i="3"/>
  <c r="E279" i="3"/>
  <c r="I279" i="3"/>
  <c r="G279" i="3"/>
  <c r="H339" i="3"/>
  <c r="C339" i="3"/>
  <c r="E339" i="3"/>
  <c r="I339" i="3"/>
  <c r="G339" i="3"/>
  <c r="H395" i="3"/>
  <c r="C395" i="3"/>
  <c r="E395" i="3"/>
  <c r="G395" i="3"/>
  <c r="I395" i="3"/>
  <c r="H431" i="3"/>
  <c r="C431" i="3"/>
  <c r="E431" i="3"/>
  <c r="I431" i="3"/>
  <c r="G431" i="3"/>
  <c r="H455" i="3"/>
  <c r="C455" i="3"/>
  <c r="E455" i="3"/>
  <c r="G455" i="3"/>
  <c r="I455" i="3"/>
  <c r="H519" i="3"/>
  <c r="C519" i="3"/>
  <c r="E519" i="3"/>
  <c r="I519" i="3"/>
  <c r="G519" i="3"/>
  <c r="H583" i="3"/>
  <c r="C583" i="3"/>
  <c r="E583" i="3"/>
  <c r="I583" i="3"/>
  <c r="G583" i="3"/>
  <c r="H373" i="3"/>
  <c r="C373" i="3"/>
  <c r="I373" i="3"/>
  <c r="G373" i="3"/>
  <c r="E373" i="3"/>
  <c r="H413" i="3"/>
  <c r="C413" i="3"/>
  <c r="I413" i="3"/>
  <c r="G413" i="3"/>
  <c r="E413" i="3"/>
  <c r="H457" i="3"/>
  <c r="C457" i="3"/>
  <c r="I457" i="3"/>
  <c r="G457" i="3"/>
  <c r="E457" i="3"/>
  <c r="H485" i="3"/>
  <c r="C485" i="3"/>
  <c r="I485" i="3"/>
  <c r="G485" i="3"/>
  <c r="E485" i="3"/>
  <c r="H501" i="3"/>
  <c r="C501" i="3"/>
  <c r="I501" i="3"/>
  <c r="G501" i="3"/>
  <c r="E501" i="3"/>
  <c r="H517" i="3"/>
  <c r="C517" i="3"/>
  <c r="I517" i="3"/>
  <c r="G517" i="3"/>
  <c r="E517" i="3"/>
  <c r="H545" i="3"/>
  <c r="C545" i="3"/>
  <c r="I545" i="3"/>
  <c r="G545" i="3"/>
  <c r="E545" i="3"/>
  <c r="H581" i="3"/>
  <c r="C581" i="3"/>
  <c r="I581" i="3"/>
  <c r="G581" i="3"/>
  <c r="E581" i="3"/>
  <c r="H242" i="3"/>
  <c r="C242" i="3"/>
  <c r="G242" i="3"/>
  <c r="E242" i="3"/>
  <c r="I242" i="3"/>
  <c r="H278" i="3"/>
  <c r="C278" i="3"/>
  <c r="G278" i="3"/>
  <c r="E278" i="3"/>
  <c r="I278" i="3"/>
  <c r="H302" i="3"/>
  <c r="C302" i="3"/>
  <c r="G302" i="3"/>
  <c r="E302" i="3"/>
  <c r="I302" i="3"/>
  <c r="H334" i="3"/>
  <c r="C334" i="3"/>
  <c r="G334" i="3"/>
  <c r="E334" i="3"/>
  <c r="I334" i="3"/>
  <c r="H370" i="3"/>
  <c r="C370" i="3"/>
  <c r="G370" i="3"/>
  <c r="I370" i="3"/>
  <c r="E370" i="3"/>
  <c r="H418" i="3"/>
  <c r="C418" i="3"/>
  <c r="G418" i="3"/>
  <c r="E418" i="3"/>
  <c r="I418" i="3"/>
  <c r="H454" i="3"/>
  <c r="C454" i="3"/>
  <c r="G454" i="3"/>
  <c r="E454" i="3"/>
  <c r="I454" i="3"/>
  <c r="H486" i="3"/>
  <c r="C486" i="3"/>
  <c r="G486" i="3"/>
  <c r="E486" i="3"/>
  <c r="I486" i="3"/>
  <c r="H534" i="3"/>
  <c r="C534" i="3"/>
  <c r="G534" i="3"/>
  <c r="E534" i="3"/>
  <c r="I534" i="3"/>
  <c r="H558" i="3"/>
  <c r="C558" i="3"/>
  <c r="G558" i="3"/>
  <c r="I558" i="3"/>
  <c r="E558" i="3"/>
  <c r="H586" i="3"/>
  <c r="C586" i="3"/>
  <c r="G586" i="3"/>
  <c r="E586" i="3"/>
  <c r="I586" i="3"/>
  <c r="H255" i="3"/>
  <c r="C255" i="3"/>
  <c r="E255" i="3"/>
  <c r="I255" i="3"/>
  <c r="G255" i="3"/>
  <c r="H287" i="3"/>
  <c r="C287" i="3"/>
  <c r="E287" i="3"/>
  <c r="I287" i="3"/>
  <c r="G287" i="3"/>
  <c r="H303" i="3"/>
  <c r="C303" i="3"/>
  <c r="E303" i="3"/>
  <c r="I303" i="3"/>
  <c r="G303" i="3"/>
  <c r="H327" i="3"/>
  <c r="C327" i="3"/>
  <c r="E327" i="3"/>
  <c r="I327" i="3"/>
  <c r="G327" i="3"/>
  <c r="H347" i="3"/>
  <c r="C347" i="3"/>
  <c r="E347" i="3"/>
  <c r="I347" i="3"/>
  <c r="G347" i="3"/>
  <c r="H363" i="3"/>
  <c r="C363" i="3"/>
  <c r="E363" i="3"/>
  <c r="I363" i="3"/>
  <c r="G363" i="3"/>
  <c r="H391" i="3"/>
  <c r="C391" i="3"/>
  <c r="E391" i="3"/>
  <c r="I391" i="3"/>
  <c r="G391" i="3"/>
  <c r="H411" i="3"/>
  <c r="C411" i="3"/>
  <c r="E411" i="3"/>
  <c r="G411" i="3"/>
  <c r="I411" i="3"/>
  <c r="H459" i="3"/>
  <c r="C459" i="3"/>
  <c r="E459" i="3"/>
  <c r="I459" i="3"/>
  <c r="G459" i="3"/>
  <c r="H479" i="3"/>
  <c r="C479" i="3"/>
  <c r="E479" i="3"/>
  <c r="I479" i="3"/>
  <c r="G479" i="3"/>
  <c r="H499" i="3"/>
  <c r="C499" i="3"/>
  <c r="E499" i="3"/>
  <c r="G499" i="3"/>
  <c r="I499" i="3"/>
  <c r="H527" i="3"/>
  <c r="C527" i="3"/>
  <c r="E527" i="3"/>
  <c r="I527" i="3"/>
  <c r="G527" i="3"/>
  <c r="H547" i="3"/>
  <c r="C547" i="3"/>
  <c r="E547" i="3"/>
  <c r="G547" i="3"/>
  <c r="I547" i="3"/>
  <c r="H563" i="3"/>
  <c r="C563" i="3"/>
  <c r="E563" i="3"/>
  <c r="I563" i="3"/>
  <c r="G563" i="3"/>
  <c r="H591" i="3"/>
  <c r="C591" i="3"/>
  <c r="E591" i="3"/>
  <c r="G591" i="3"/>
  <c r="I591" i="3"/>
  <c r="H611" i="3"/>
  <c r="C611" i="3"/>
  <c r="E611" i="3"/>
  <c r="I611" i="3"/>
  <c r="G611" i="3"/>
  <c r="H248" i="3"/>
  <c r="C248" i="3"/>
  <c r="G248" i="3"/>
  <c r="I248" i="3"/>
  <c r="E248" i="3"/>
  <c r="H264" i="3"/>
  <c r="C264" i="3"/>
  <c r="I264" i="3"/>
  <c r="G264" i="3"/>
  <c r="E264" i="3"/>
  <c r="H280" i="3"/>
  <c r="C280" i="3"/>
  <c r="I280" i="3"/>
  <c r="G280" i="3"/>
  <c r="E280" i="3"/>
  <c r="H296" i="3"/>
  <c r="C296" i="3"/>
  <c r="I296" i="3"/>
  <c r="G296" i="3"/>
  <c r="E296" i="3"/>
  <c r="H312" i="3"/>
  <c r="C312" i="3"/>
  <c r="I312" i="3"/>
  <c r="G312" i="3"/>
  <c r="E312" i="3"/>
  <c r="H328" i="3"/>
  <c r="C328" i="3"/>
  <c r="I328" i="3"/>
  <c r="G328" i="3"/>
  <c r="E328" i="3"/>
  <c r="H344" i="3"/>
  <c r="C344" i="3"/>
  <c r="G344" i="3"/>
  <c r="I344" i="3"/>
  <c r="E344" i="3"/>
  <c r="H360" i="3"/>
  <c r="C360" i="3"/>
  <c r="G360" i="3"/>
  <c r="I360" i="3"/>
  <c r="E360" i="3"/>
  <c r="H376" i="3"/>
  <c r="C376" i="3"/>
  <c r="I376" i="3"/>
  <c r="G376" i="3"/>
  <c r="E376" i="3"/>
  <c r="H392" i="3"/>
  <c r="C392" i="3"/>
  <c r="I392" i="3"/>
  <c r="G392" i="3"/>
  <c r="E392" i="3"/>
  <c r="H408" i="3"/>
  <c r="C408" i="3"/>
  <c r="I408" i="3"/>
  <c r="G408" i="3"/>
  <c r="E408" i="3"/>
  <c r="H424" i="3"/>
  <c r="C424" i="3"/>
  <c r="G424" i="3"/>
  <c r="E424" i="3"/>
  <c r="I424" i="3"/>
  <c r="H440" i="3"/>
  <c r="C440" i="3"/>
  <c r="I440" i="3"/>
  <c r="G440" i="3"/>
  <c r="E440" i="3"/>
  <c r="H456" i="3"/>
  <c r="C456" i="3"/>
  <c r="I456" i="3"/>
  <c r="E456" i="3"/>
  <c r="G456" i="3"/>
  <c r="H472" i="3"/>
  <c r="C472" i="3"/>
  <c r="I472" i="3"/>
  <c r="G472" i="3"/>
  <c r="E472" i="3"/>
  <c r="H488" i="3"/>
  <c r="C488" i="3"/>
  <c r="I488" i="3"/>
  <c r="G488" i="3"/>
  <c r="E488" i="3"/>
  <c r="H504" i="3"/>
  <c r="C504" i="3"/>
  <c r="E504" i="3"/>
  <c r="I504" i="3"/>
  <c r="G504" i="3"/>
  <c r="H520" i="3"/>
  <c r="C520" i="3"/>
  <c r="I520" i="3"/>
  <c r="G520" i="3"/>
  <c r="E520" i="3"/>
  <c r="H536" i="3"/>
  <c r="C536" i="3"/>
  <c r="I536" i="3"/>
  <c r="G536" i="3"/>
  <c r="E536" i="3"/>
  <c r="H552" i="3"/>
  <c r="C552" i="3"/>
  <c r="I552" i="3"/>
  <c r="G552" i="3"/>
  <c r="E552" i="3"/>
  <c r="H568" i="3"/>
  <c r="C568" i="3"/>
  <c r="I568" i="3"/>
  <c r="E568" i="3"/>
  <c r="G568" i="3"/>
  <c r="H584" i="3"/>
  <c r="C584" i="3"/>
  <c r="I584" i="3"/>
  <c r="G584" i="3"/>
  <c r="E584" i="3"/>
  <c r="H600" i="3"/>
  <c r="C600" i="3"/>
  <c r="E600" i="3"/>
  <c r="I600" i="3"/>
  <c r="G600" i="3"/>
  <c r="M405" i="3"/>
  <c r="O405" i="3"/>
  <c r="N405" i="3"/>
  <c r="J405" i="3"/>
  <c r="P405" i="3"/>
  <c r="M361" i="3"/>
  <c r="O361" i="3"/>
  <c r="N361" i="3"/>
  <c r="P361" i="3"/>
  <c r="J361" i="3"/>
  <c r="M341" i="3"/>
  <c r="O341" i="3"/>
  <c r="N341" i="3"/>
  <c r="P341" i="3"/>
  <c r="J341" i="3"/>
  <c r="M309" i="3"/>
  <c r="O309" i="3"/>
  <c r="N309" i="3"/>
  <c r="P309" i="3"/>
  <c r="J309" i="3"/>
  <c r="M285" i="3"/>
  <c r="O285" i="3"/>
  <c r="N285" i="3"/>
  <c r="P285" i="3"/>
  <c r="J285" i="3"/>
  <c r="M257" i="3"/>
  <c r="O257" i="3"/>
  <c r="N257" i="3"/>
  <c r="P257" i="3"/>
  <c r="J257" i="3"/>
  <c r="E196" i="4"/>
  <c r="D196" i="4"/>
  <c r="B196" i="4"/>
  <c r="E116" i="4"/>
  <c r="D116" i="4"/>
  <c r="B116" i="4"/>
  <c r="B49" i="4"/>
  <c r="D49" i="4"/>
  <c r="E49" i="4"/>
  <c r="E72" i="4"/>
  <c r="D72" i="4"/>
  <c r="B72" i="4"/>
  <c r="E104" i="4"/>
  <c r="D104" i="4"/>
  <c r="B104" i="4"/>
  <c r="E136" i="4"/>
  <c r="D136" i="4"/>
  <c r="B136" i="4"/>
  <c r="E168" i="4"/>
  <c r="D168" i="4"/>
  <c r="B168" i="4"/>
  <c r="E200" i="4"/>
  <c r="D200" i="4"/>
  <c r="B200" i="4"/>
  <c r="B241" i="4"/>
  <c r="E241" i="4"/>
  <c r="D241" i="4"/>
  <c r="D295" i="4"/>
  <c r="E295" i="4"/>
  <c r="B295" i="4"/>
  <c r="D344" i="4"/>
  <c r="E344" i="4"/>
  <c r="B344" i="4"/>
  <c r="D460" i="4"/>
  <c r="E460" i="4"/>
  <c r="B460" i="4"/>
  <c r="D588" i="4"/>
  <c r="E588" i="4"/>
  <c r="P588" i="4"/>
  <c r="G588" i="4"/>
  <c r="F588" i="4"/>
  <c r="O588" i="4" s="1"/>
  <c r="B588" i="4"/>
  <c r="D59" i="4"/>
  <c r="B59" i="4"/>
  <c r="E59" i="4"/>
  <c r="B85" i="4"/>
  <c r="E85" i="4"/>
  <c r="D85" i="4"/>
  <c r="B117" i="4"/>
  <c r="E117" i="4"/>
  <c r="D117" i="4"/>
  <c r="B149" i="4"/>
  <c r="E149" i="4"/>
  <c r="D149" i="4"/>
  <c r="B181" i="4"/>
  <c r="E181" i="4"/>
  <c r="D181" i="4"/>
  <c r="D227" i="4"/>
  <c r="B227" i="4"/>
  <c r="E227" i="4"/>
  <c r="E264" i="4"/>
  <c r="B264" i="4"/>
  <c r="D264" i="4"/>
  <c r="B301" i="4"/>
  <c r="E301" i="4"/>
  <c r="D301" i="4"/>
  <c r="E385" i="4"/>
  <c r="B385" i="4"/>
  <c r="D385" i="4"/>
  <c r="E493" i="4"/>
  <c r="F493" i="4"/>
  <c r="O493" i="4" s="1"/>
  <c r="B493" i="4"/>
  <c r="P493" i="4"/>
  <c r="G493" i="4"/>
  <c r="D493" i="4"/>
  <c r="E621" i="4"/>
  <c r="F621" i="4"/>
  <c r="O621" i="4" s="1"/>
  <c r="B621" i="4"/>
  <c r="P621" i="4"/>
  <c r="G621" i="4"/>
  <c r="D621" i="4"/>
  <c r="D83" i="4"/>
  <c r="E83" i="4"/>
  <c r="B83" i="4"/>
  <c r="D99" i="4"/>
  <c r="E99" i="4"/>
  <c r="B99" i="4"/>
  <c r="D115" i="4"/>
  <c r="E115" i="4"/>
  <c r="B115" i="4"/>
  <c r="D131" i="4"/>
  <c r="B131" i="4"/>
  <c r="E131" i="4"/>
  <c r="D147" i="4"/>
  <c r="E147" i="4"/>
  <c r="B147" i="4"/>
  <c r="D163" i="4"/>
  <c r="E163" i="4"/>
  <c r="B163" i="4"/>
  <c r="D179" i="4"/>
  <c r="B179" i="4"/>
  <c r="E179" i="4"/>
  <c r="D195" i="4"/>
  <c r="E195" i="4"/>
  <c r="B195" i="4"/>
  <c r="E208" i="4"/>
  <c r="D208" i="4"/>
  <c r="B208" i="4"/>
  <c r="B229" i="4"/>
  <c r="D229" i="4"/>
  <c r="E229" i="4"/>
  <c r="D251" i="4"/>
  <c r="E251" i="4"/>
  <c r="B251" i="4"/>
  <c r="E272" i="4"/>
  <c r="D272" i="4"/>
  <c r="B272" i="4"/>
  <c r="B293" i="4"/>
  <c r="D293" i="4"/>
  <c r="E293" i="4"/>
  <c r="E317" i="4"/>
  <c r="B317" i="4"/>
  <c r="D317" i="4"/>
  <c r="E349" i="4"/>
  <c r="B349" i="4"/>
  <c r="D349" i="4"/>
  <c r="E389" i="4"/>
  <c r="B389" i="4"/>
  <c r="D389" i="4"/>
  <c r="E453" i="4"/>
  <c r="B453" i="4"/>
  <c r="D453" i="4"/>
  <c r="E517" i="4"/>
  <c r="F517" i="4"/>
  <c r="O517" i="4" s="1"/>
  <c r="B517" i="4"/>
  <c r="P517" i="4"/>
  <c r="G517" i="4"/>
  <c r="D517" i="4"/>
  <c r="E581" i="4"/>
  <c r="F581" i="4"/>
  <c r="O581" i="4" s="1"/>
  <c r="B581" i="4"/>
  <c r="P581" i="4"/>
  <c r="G581" i="4"/>
  <c r="D581" i="4"/>
  <c r="E645" i="4"/>
  <c r="F645" i="4"/>
  <c r="O645" i="4" s="1"/>
  <c r="B645" i="4"/>
  <c r="P645" i="4"/>
  <c r="G645" i="4"/>
  <c r="D645" i="4"/>
  <c r="E62" i="4"/>
  <c r="D62" i="4"/>
  <c r="B62" i="4"/>
  <c r="B78" i="4"/>
  <c r="D78" i="4"/>
  <c r="E78" i="4"/>
  <c r="B94" i="4"/>
  <c r="D94" i="4"/>
  <c r="E94" i="4"/>
  <c r="B110" i="4"/>
  <c r="D110" i="4"/>
  <c r="E110" i="4"/>
  <c r="B126" i="4"/>
  <c r="D126" i="4"/>
  <c r="E126" i="4"/>
  <c r="B142" i="4"/>
  <c r="D142" i="4"/>
  <c r="E142" i="4"/>
  <c r="B158" i="4"/>
  <c r="D158" i="4"/>
  <c r="E158" i="4"/>
  <c r="B174" i="4"/>
  <c r="D174" i="4"/>
  <c r="E174" i="4"/>
  <c r="B190" i="4"/>
  <c r="D190" i="4"/>
  <c r="E190" i="4"/>
  <c r="B206" i="4"/>
  <c r="D206" i="4"/>
  <c r="E206" i="4"/>
  <c r="E228" i="4"/>
  <c r="B228" i="4"/>
  <c r="D228" i="4"/>
  <c r="B249" i="4"/>
  <c r="D249" i="4"/>
  <c r="E249" i="4"/>
  <c r="D271" i="4"/>
  <c r="B271" i="4"/>
  <c r="E271" i="4"/>
  <c r="E292" i="4"/>
  <c r="B292" i="4"/>
  <c r="D292" i="4"/>
  <c r="D316" i="4"/>
  <c r="E316" i="4"/>
  <c r="B316" i="4"/>
  <c r="D348" i="4"/>
  <c r="E348" i="4"/>
  <c r="B348" i="4"/>
  <c r="E377" i="4"/>
  <c r="B377" i="4"/>
  <c r="D377" i="4"/>
  <c r="D452" i="4"/>
  <c r="E452" i="4"/>
  <c r="B452" i="4"/>
  <c r="D516" i="4"/>
  <c r="E516" i="4"/>
  <c r="P516" i="4"/>
  <c r="G516" i="4"/>
  <c r="F516" i="4"/>
  <c r="O516" i="4" s="1"/>
  <c r="B516" i="4"/>
  <c r="D580" i="4"/>
  <c r="E580" i="4"/>
  <c r="P580" i="4"/>
  <c r="G580" i="4"/>
  <c r="F580" i="4"/>
  <c r="O580" i="4" s="1"/>
  <c r="B580" i="4"/>
  <c r="D644" i="4"/>
  <c r="E644" i="4"/>
  <c r="P644" i="4"/>
  <c r="G644" i="4"/>
  <c r="F644" i="4"/>
  <c r="O644" i="4" s="1"/>
  <c r="B644" i="4"/>
  <c r="E417" i="4"/>
  <c r="B417" i="4"/>
  <c r="D417" i="4"/>
  <c r="E449" i="4"/>
  <c r="B449" i="4"/>
  <c r="D449" i="4"/>
  <c r="E481" i="4"/>
  <c r="F481" i="4"/>
  <c r="O481" i="4" s="1"/>
  <c r="B481" i="4"/>
  <c r="D481" i="4"/>
  <c r="P481" i="4"/>
  <c r="G481" i="4"/>
  <c r="E513" i="4"/>
  <c r="F513" i="4"/>
  <c r="O513" i="4" s="1"/>
  <c r="B513" i="4"/>
  <c r="D513" i="4"/>
  <c r="P513" i="4"/>
  <c r="G513" i="4"/>
  <c r="E545" i="4"/>
  <c r="F545" i="4"/>
  <c r="O545" i="4" s="1"/>
  <c r="B545" i="4"/>
  <c r="D545" i="4"/>
  <c r="P545" i="4"/>
  <c r="G545" i="4"/>
  <c r="E577" i="4"/>
  <c r="F577" i="4"/>
  <c r="O577" i="4" s="1"/>
  <c r="B577" i="4"/>
  <c r="D577" i="4"/>
  <c r="P577" i="4"/>
  <c r="G577" i="4"/>
  <c r="E609" i="4"/>
  <c r="F609" i="4"/>
  <c r="O609" i="4" s="1"/>
  <c r="B609" i="4"/>
  <c r="D609" i="4"/>
  <c r="P609" i="4"/>
  <c r="G609" i="4"/>
  <c r="E641" i="4"/>
  <c r="F641" i="4"/>
  <c r="O641" i="4" s="1"/>
  <c r="B641" i="4"/>
  <c r="D641" i="4"/>
  <c r="P641" i="4"/>
  <c r="G641" i="4"/>
  <c r="D392" i="4"/>
  <c r="E392" i="4"/>
  <c r="B392" i="4"/>
  <c r="D424" i="4"/>
  <c r="E424" i="4"/>
  <c r="B424" i="4"/>
  <c r="D456" i="4"/>
  <c r="E456" i="4"/>
  <c r="B456" i="4"/>
  <c r="D488" i="4"/>
  <c r="E488" i="4"/>
  <c r="B488" i="4"/>
  <c r="G488" i="4"/>
  <c r="F488" i="4"/>
  <c r="O488" i="4" s="1"/>
  <c r="P488" i="4"/>
  <c r="D520" i="4"/>
  <c r="E520" i="4"/>
  <c r="B520" i="4"/>
  <c r="G520" i="4"/>
  <c r="F520" i="4"/>
  <c r="O520" i="4" s="1"/>
  <c r="P520" i="4"/>
  <c r="D552" i="4"/>
  <c r="E552" i="4"/>
  <c r="B552" i="4"/>
  <c r="G552" i="4"/>
  <c r="F552" i="4"/>
  <c r="O552" i="4" s="1"/>
  <c r="P552" i="4"/>
  <c r="D584" i="4"/>
  <c r="E584" i="4"/>
  <c r="B584" i="4"/>
  <c r="G584" i="4"/>
  <c r="F584" i="4"/>
  <c r="O584" i="4" s="1"/>
  <c r="P584" i="4"/>
  <c r="D616" i="4"/>
  <c r="E616" i="4"/>
  <c r="B616" i="4"/>
  <c r="G616" i="4"/>
  <c r="F616" i="4"/>
  <c r="O616" i="4" s="1"/>
  <c r="P616" i="4"/>
  <c r="E210" i="4"/>
  <c r="B210" i="4"/>
  <c r="D210" i="4"/>
  <c r="E226" i="4"/>
  <c r="D226" i="4"/>
  <c r="B226" i="4"/>
  <c r="E242" i="4"/>
  <c r="B242" i="4"/>
  <c r="D242" i="4"/>
  <c r="E258" i="4"/>
  <c r="D258" i="4"/>
  <c r="B258" i="4"/>
  <c r="E274" i="4"/>
  <c r="B274" i="4"/>
  <c r="D274" i="4"/>
  <c r="E290" i="4"/>
  <c r="D290" i="4"/>
  <c r="B290" i="4"/>
  <c r="E306" i="4"/>
  <c r="B306" i="4"/>
  <c r="D306" i="4"/>
  <c r="B322" i="4"/>
  <c r="D322" i="4"/>
  <c r="E322" i="4"/>
  <c r="B338" i="4"/>
  <c r="D338" i="4"/>
  <c r="E338" i="4"/>
  <c r="B354" i="4"/>
  <c r="D354" i="4"/>
  <c r="E354" i="4"/>
  <c r="B370" i="4"/>
  <c r="E370" i="4"/>
  <c r="D370" i="4"/>
  <c r="B386" i="4"/>
  <c r="E386" i="4"/>
  <c r="D386" i="4"/>
  <c r="B402" i="4"/>
  <c r="E402" i="4"/>
  <c r="D402" i="4"/>
  <c r="B418" i="4"/>
  <c r="E418" i="4"/>
  <c r="D418" i="4"/>
  <c r="B434" i="4"/>
  <c r="E434" i="4"/>
  <c r="D434" i="4"/>
  <c r="B450" i="4"/>
  <c r="E450" i="4"/>
  <c r="D450" i="4"/>
  <c r="F466" i="4"/>
  <c r="O466" i="4" s="1"/>
  <c r="B466" i="4"/>
  <c r="P466" i="4"/>
  <c r="G466" i="4"/>
  <c r="E466" i="4"/>
  <c r="D466" i="4"/>
  <c r="F482" i="4"/>
  <c r="O482" i="4" s="1"/>
  <c r="B482" i="4"/>
  <c r="P482" i="4"/>
  <c r="G482" i="4"/>
  <c r="E482" i="4"/>
  <c r="D482" i="4"/>
  <c r="F498" i="4"/>
  <c r="O498" i="4" s="1"/>
  <c r="B498" i="4"/>
  <c r="P498" i="4"/>
  <c r="G498" i="4"/>
  <c r="E498" i="4"/>
  <c r="D498" i="4"/>
  <c r="F514" i="4"/>
  <c r="O514" i="4" s="1"/>
  <c r="B514" i="4"/>
  <c r="P514" i="4"/>
  <c r="G514" i="4"/>
  <c r="E514" i="4"/>
  <c r="D514" i="4"/>
  <c r="F530" i="4"/>
  <c r="O530" i="4" s="1"/>
  <c r="B530" i="4"/>
  <c r="P530" i="4"/>
  <c r="G530" i="4"/>
  <c r="E530" i="4"/>
  <c r="D530" i="4"/>
  <c r="F546" i="4"/>
  <c r="O546" i="4" s="1"/>
  <c r="B546" i="4"/>
  <c r="P546" i="4"/>
  <c r="G546" i="4"/>
  <c r="E546" i="4"/>
  <c r="D546" i="4"/>
  <c r="F562" i="4"/>
  <c r="O562" i="4" s="1"/>
  <c r="B562" i="4"/>
  <c r="P562" i="4"/>
  <c r="G562" i="4"/>
  <c r="E562" i="4"/>
  <c r="D562" i="4"/>
  <c r="F578" i="4"/>
  <c r="O578" i="4" s="1"/>
  <c r="B578" i="4"/>
  <c r="P578" i="4"/>
  <c r="G578" i="4"/>
  <c r="E578" i="4"/>
  <c r="D578" i="4"/>
  <c r="F594" i="4"/>
  <c r="O594" i="4" s="1"/>
  <c r="B594" i="4"/>
  <c r="P594" i="4"/>
  <c r="G594" i="4"/>
  <c r="E594" i="4"/>
  <c r="D594" i="4"/>
  <c r="F610" i="4"/>
  <c r="O610" i="4" s="1"/>
  <c r="B610" i="4"/>
  <c r="P610" i="4"/>
  <c r="G610" i="4"/>
  <c r="E610" i="4"/>
  <c r="D610" i="4"/>
  <c r="F626" i="4"/>
  <c r="O626" i="4" s="1"/>
  <c r="B626" i="4"/>
  <c r="P626" i="4"/>
  <c r="G626" i="4"/>
  <c r="E626" i="4"/>
  <c r="D626" i="4"/>
  <c r="F642" i="4"/>
  <c r="O642" i="4" s="1"/>
  <c r="B642" i="4"/>
  <c r="P642" i="4"/>
  <c r="G642" i="4"/>
  <c r="E642" i="4"/>
  <c r="D642" i="4"/>
  <c r="D323" i="4"/>
  <c r="B323" i="4"/>
  <c r="E323" i="4"/>
  <c r="D339" i="4"/>
  <c r="B339" i="4"/>
  <c r="E339" i="4"/>
  <c r="D355" i="4"/>
  <c r="B355" i="4"/>
  <c r="E355" i="4"/>
  <c r="D371" i="4"/>
  <c r="E371" i="4"/>
  <c r="B371" i="4"/>
  <c r="D387" i="4"/>
  <c r="B387" i="4"/>
  <c r="E387" i="4"/>
  <c r="D403" i="4"/>
  <c r="E403" i="4"/>
  <c r="B403" i="4"/>
  <c r="D419" i="4"/>
  <c r="E419" i="4"/>
  <c r="B419" i="4"/>
  <c r="D435" i="4"/>
  <c r="E435" i="4"/>
  <c r="B435" i="4"/>
  <c r="D451" i="4"/>
  <c r="E451" i="4"/>
  <c r="B451" i="4"/>
  <c r="P467" i="4"/>
  <c r="G467" i="4"/>
  <c r="D467" i="4"/>
  <c r="F467" i="4"/>
  <c r="O467" i="4" s="1"/>
  <c r="E467" i="4"/>
  <c r="B467" i="4"/>
  <c r="P483" i="4"/>
  <c r="G483" i="4"/>
  <c r="D483" i="4"/>
  <c r="F483" i="4"/>
  <c r="O483" i="4" s="1"/>
  <c r="E483" i="4"/>
  <c r="B483" i="4"/>
  <c r="P499" i="4"/>
  <c r="G499" i="4"/>
  <c r="D499" i="4"/>
  <c r="F499" i="4"/>
  <c r="O499" i="4" s="1"/>
  <c r="E499" i="4"/>
  <c r="B499" i="4"/>
  <c r="P515" i="4"/>
  <c r="G515" i="4"/>
  <c r="D515" i="4"/>
  <c r="F515" i="4"/>
  <c r="O515" i="4" s="1"/>
  <c r="E515" i="4"/>
  <c r="B515" i="4"/>
  <c r="P531" i="4"/>
  <c r="G531" i="4"/>
  <c r="D531" i="4"/>
  <c r="F531" i="4"/>
  <c r="O531" i="4" s="1"/>
  <c r="E531" i="4"/>
  <c r="B531" i="4"/>
  <c r="P547" i="4"/>
  <c r="G547" i="4"/>
  <c r="D547" i="4"/>
  <c r="F547" i="4"/>
  <c r="O547" i="4" s="1"/>
  <c r="E547" i="4"/>
  <c r="B547" i="4"/>
  <c r="P563" i="4"/>
  <c r="G563" i="4"/>
  <c r="D563" i="4"/>
  <c r="F563" i="4"/>
  <c r="O563" i="4" s="1"/>
  <c r="E563" i="4"/>
  <c r="B563" i="4"/>
  <c r="P579" i="4"/>
  <c r="G579" i="4"/>
  <c r="D579" i="4"/>
  <c r="F579" i="4"/>
  <c r="O579" i="4" s="1"/>
  <c r="E579" i="4"/>
  <c r="B579" i="4"/>
  <c r="P595" i="4"/>
  <c r="G595" i="4"/>
  <c r="D595" i="4"/>
  <c r="F595" i="4"/>
  <c r="O595" i="4" s="1"/>
  <c r="E595" i="4"/>
  <c r="B595" i="4"/>
  <c r="P611" i="4"/>
  <c r="G611" i="4"/>
  <c r="D611" i="4"/>
  <c r="F611" i="4"/>
  <c r="O611" i="4" s="1"/>
  <c r="E611" i="4"/>
  <c r="B611" i="4"/>
  <c r="P627" i="4"/>
  <c r="G627" i="4"/>
  <c r="D627" i="4"/>
  <c r="F627" i="4"/>
  <c r="O627" i="4" s="1"/>
  <c r="E627" i="4"/>
  <c r="B627" i="4"/>
  <c r="P643" i="4"/>
  <c r="G643" i="4"/>
  <c r="D643" i="4"/>
  <c r="F643" i="4"/>
  <c r="O643" i="4" s="1"/>
  <c r="E643" i="4"/>
  <c r="B643" i="4"/>
  <c r="H333" i="3"/>
  <c r="C333" i="3"/>
  <c r="I333" i="3"/>
  <c r="G333" i="3"/>
  <c r="E333" i="3"/>
  <c r="H301" i="3"/>
  <c r="C301" i="3"/>
  <c r="I301" i="3"/>
  <c r="G301" i="3"/>
  <c r="E301" i="3"/>
  <c r="H269" i="3"/>
  <c r="C269" i="3"/>
  <c r="I269" i="3"/>
  <c r="G269" i="3"/>
  <c r="E269" i="3"/>
  <c r="H237" i="3"/>
  <c r="C237" i="3"/>
  <c r="I237" i="3"/>
  <c r="G237" i="3"/>
  <c r="E237" i="3"/>
  <c r="H219" i="3"/>
  <c r="C219" i="3"/>
  <c r="G219" i="3"/>
  <c r="E219" i="3"/>
  <c r="I219" i="3"/>
  <c r="H203" i="3"/>
  <c r="C203" i="3"/>
  <c r="G203" i="3"/>
  <c r="E203" i="3"/>
  <c r="I203" i="3"/>
  <c r="H187" i="3"/>
  <c r="C187" i="3"/>
  <c r="G187" i="3"/>
  <c r="E187" i="3"/>
  <c r="I187" i="3"/>
  <c r="H171" i="3"/>
  <c r="C171" i="3"/>
  <c r="G171" i="3"/>
  <c r="E171" i="3"/>
  <c r="I171" i="3"/>
  <c r="H155" i="3"/>
  <c r="C155" i="3"/>
  <c r="G155" i="3"/>
  <c r="E155" i="3"/>
  <c r="I155" i="3"/>
  <c r="H139" i="3"/>
  <c r="C139" i="3"/>
  <c r="G139" i="3"/>
  <c r="E139" i="3"/>
  <c r="I139" i="3"/>
  <c r="C123" i="3"/>
  <c r="G123" i="3"/>
  <c r="E123" i="3"/>
  <c r="G107" i="3"/>
  <c r="E107" i="3"/>
  <c r="E91" i="3"/>
  <c r="H91" i="3" s="1"/>
  <c r="C96" i="3" s="1"/>
  <c r="G91" i="3"/>
  <c r="G75" i="3"/>
  <c r="E75" i="3"/>
  <c r="H75" i="3" s="1"/>
  <c r="C80" i="3" s="1"/>
  <c r="C59" i="3"/>
  <c r="G59" i="3"/>
  <c r="E59" i="3"/>
  <c r="H59" i="3" s="1"/>
  <c r="C64" i="3" s="1"/>
  <c r="C43" i="3"/>
  <c r="E43" i="3"/>
  <c r="G43" i="3"/>
  <c r="H27" i="3"/>
  <c r="C32" i="3" s="1"/>
  <c r="C27" i="3"/>
  <c r="G27" i="3"/>
  <c r="E27" i="3"/>
  <c r="H220" i="3"/>
  <c r="C220" i="3"/>
  <c r="G220" i="3"/>
  <c r="E220" i="3"/>
  <c r="I220" i="3"/>
  <c r="H208" i="3"/>
  <c r="C208" i="3"/>
  <c r="E208" i="3"/>
  <c r="G208" i="3"/>
  <c r="I208" i="3"/>
  <c r="H188" i="3"/>
  <c r="C188" i="3"/>
  <c r="G188" i="3"/>
  <c r="E188" i="3"/>
  <c r="I188" i="3"/>
  <c r="H168" i="3"/>
  <c r="C168" i="3"/>
  <c r="G168" i="3"/>
  <c r="E168" i="3"/>
  <c r="I168" i="3"/>
  <c r="H148" i="3"/>
  <c r="C148" i="3"/>
  <c r="G148" i="3"/>
  <c r="E148" i="3"/>
  <c r="I148" i="3"/>
  <c r="H136" i="3"/>
  <c r="C136" i="3"/>
  <c r="G136" i="3"/>
  <c r="E136" i="3"/>
  <c r="I136" i="3"/>
  <c r="G124" i="3"/>
  <c r="E124" i="3"/>
  <c r="G112" i="3"/>
  <c r="E112" i="3"/>
  <c r="H112" i="3" s="1"/>
  <c r="C117" i="3" s="1"/>
  <c r="G68" i="3"/>
  <c r="H68" i="3" s="1"/>
  <c r="C73" i="3" s="1"/>
  <c r="E68" i="3"/>
  <c r="E56" i="3"/>
  <c r="G56" i="3"/>
  <c r="G48" i="3"/>
  <c r="H48" i="3" s="1"/>
  <c r="C53" i="3" s="1"/>
  <c r="E48" i="3"/>
  <c r="G36" i="3"/>
  <c r="H36" i="3" s="1"/>
  <c r="C41" i="3" s="1"/>
  <c r="E36" i="3"/>
  <c r="E16" i="3"/>
  <c r="H16" i="3" s="1"/>
  <c r="C21" i="3" s="1"/>
  <c r="G16" i="3"/>
  <c r="H609" i="3"/>
  <c r="C609" i="3"/>
  <c r="I609" i="3"/>
  <c r="G609" i="3"/>
  <c r="E609" i="3"/>
  <c r="H381" i="3"/>
  <c r="C381" i="3"/>
  <c r="I381" i="3"/>
  <c r="G381" i="3"/>
  <c r="E381" i="3"/>
  <c r="H405" i="3"/>
  <c r="C405" i="3"/>
  <c r="I405" i="3"/>
  <c r="E405" i="3"/>
  <c r="G405" i="3"/>
  <c r="H433" i="3"/>
  <c r="C433" i="3"/>
  <c r="I433" i="3"/>
  <c r="G433" i="3"/>
  <c r="E433" i="3"/>
  <c r="H461" i="3"/>
  <c r="C461" i="3"/>
  <c r="I461" i="3"/>
  <c r="G461" i="3"/>
  <c r="E461" i="3"/>
  <c r="H533" i="3"/>
  <c r="C533" i="3"/>
  <c r="I533" i="3"/>
  <c r="E533" i="3"/>
  <c r="G533" i="3"/>
  <c r="H561" i="3"/>
  <c r="C561" i="3"/>
  <c r="I561" i="3"/>
  <c r="G561" i="3"/>
  <c r="E561" i="3"/>
  <c r="H238" i="3"/>
  <c r="C238" i="3"/>
  <c r="G238" i="3"/>
  <c r="E238" i="3"/>
  <c r="I238" i="3"/>
  <c r="H266" i="3"/>
  <c r="C266" i="3"/>
  <c r="G266" i="3"/>
  <c r="E266" i="3"/>
  <c r="I266" i="3"/>
  <c r="H306" i="3"/>
  <c r="C306" i="3"/>
  <c r="G306" i="3"/>
  <c r="E306" i="3"/>
  <c r="I306" i="3"/>
  <c r="H338" i="3"/>
  <c r="C338" i="3"/>
  <c r="G338" i="3"/>
  <c r="E338" i="3"/>
  <c r="I338" i="3"/>
  <c r="H366" i="3"/>
  <c r="C366" i="3"/>
  <c r="G366" i="3"/>
  <c r="E366" i="3"/>
  <c r="I366" i="3"/>
  <c r="H390" i="3"/>
  <c r="C390" i="3"/>
  <c r="G390" i="3"/>
  <c r="E390" i="3"/>
  <c r="I390" i="3"/>
  <c r="H414" i="3"/>
  <c r="C414" i="3"/>
  <c r="G414" i="3"/>
  <c r="E414" i="3"/>
  <c r="I414" i="3"/>
  <c r="H442" i="3"/>
  <c r="C442" i="3"/>
  <c r="G442" i="3"/>
  <c r="E442" i="3"/>
  <c r="I442" i="3"/>
  <c r="H470" i="3"/>
  <c r="C470" i="3"/>
  <c r="G470" i="3"/>
  <c r="E470" i="3"/>
  <c r="I470" i="3"/>
  <c r="H502" i="3"/>
  <c r="C502" i="3"/>
  <c r="G502" i="3"/>
  <c r="I502" i="3"/>
  <c r="E502" i="3"/>
  <c r="H526" i="3"/>
  <c r="C526" i="3"/>
  <c r="G526" i="3"/>
  <c r="E526" i="3"/>
  <c r="I526" i="3"/>
  <c r="H562" i="3"/>
  <c r="C562" i="3"/>
  <c r="G562" i="3"/>
  <c r="E562" i="3"/>
  <c r="I562" i="3"/>
  <c r="H598" i="3"/>
  <c r="C598" i="3"/>
  <c r="G598" i="3"/>
  <c r="I598" i="3"/>
  <c r="E598" i="3"/>
  <c r="H243" i="3"/>
  <c r="C243" i="3"/>
  <c r="E243" i="3"/>
  <c r="I243" i="3"/>
  <c r="G243" i="3"/>
  <c r="H283" i="3"/>
  <c r="C283" i="3"/>
  <c r="E283" i="3"/>
  <c r="I283" i="3"/>
  <c r="G283" i="3"/>
  <c r="H367" i="3"/>
  <c r="C367" i="3"/>
  <c r="E367" i="3"/>
  <c r="I367" i="3"/>
  <c r="G367" i="3"/>
  <c r="H415" i="3"/>
  <c r="C415" i="3"/>
  <c r="E415" i="3"/>
  <c r="I415" i="3"/>
  <c r="G415" i="3"/>
  <c r="H435" i="3"/>
  <c r="C435" i="3"/>
  <c r="E435" i="3"/>
  <c r="I435" i="3"/>
  <c r="G435" i="3"/>
  <c r="H475" i="3"/>
  <c r="C475" i="3"/>
  <c r="E475" i="3"/>
  <c r="I475" i="3"/>
  <c r="G475" i="3"/>
  <c r="H523" i="3"/>
  <c r="C523" i="3"/>
  <c r="E523" i="3"/>
  <c r="G523" i="3"/>
  <c r="I523" i="3"/>
  <c r="H587" i="3"/>
  <c r="C587" i="3"/>
  <c r="E587" i="3"/>
  <c r="I587" i="3"/>
  <c r="G587" i="3"/>
  <c r="H393" i="3"/>
  <c r="C393" i="3"/>
  <c r="I393" i="3"/>
  <c r="G393" i="3"/>
  <c r="E393" i="3"/>
  <c r="H425" i="3"/>
  <c r="C425" i="3"/>
  <c r="I425" i="3"/>
  <c r="E425" i="3"/>
  <c r="G425" i="3"/>
  <c r="H469" i="3"/>
  <c r="C469" i="3"/>
  <c r="I469" i="3"/>
  <c r="G469" i="3"/>
  <c r="E469" i="3"/>
  <c r="H489" i="3"/>
  <c r="C489" i="3"/>
  <c r="I489" i="3"/>
  <c r="G489" i="3"/>
  <c r="E489" i="3"/>
  <c r="H505" i="3"/>
  <c r="C505" i="3"/>
  <c r="I505" i="3"/>
  <c r="G505" i="3"/>
  <c r="E505" i="3"/>
  <c r="H525" i="3"/>
  <c r="C525" i="3"/>
  <c r="I525" i="3"/>
  <c r="G525" i="3"/>
  <c r="E525" i="3"/>
  <c r="H549" i="3"/>
  <c r="C549" i="3"/>
  <c r="I549" i="3"/>
  <c r="G549" i="3"/>
  <c r="E549" i="3"/>
  <c r="H589" i="3"/>
  <c r="C589" i="3"/>
  <c r="I589" i="3"/>
  <c r="G589" i="3"/>
  <c r="E589" i="3"/>
  <c r="H258" i="3"/>
  <c r="C258" i="3"/>
  <c r="G258" i="3"/>
  <c r="E258" i="3"/>
  <c r="I258" i="3"/>
  <c r="H286" i="3"/>
  <c r="C286" i="3"/>
  <c r="G286" i="3"/>
  <c r="E286" i="3"/>
  <c r="I286" i="3"/>
  <c r="H310" i="3"/>
  <c r="C310" i="3"/>
  <c r="G310" i="3"/>
  <c r="E310" i="3"/>
  <c r="I310" i="3"/>
  <c r="H346" i="3"/>
  <c r="C346" i="3"/>
  <c r="G346" i="3"/>
  <c r="E346" i="3"/>
  <c r="I346" i="3"/>
  <c r="H386" i="3"/>
  <c r="C386" i="3"/>
  <c r="G386" i="3"/>
  <c r="E386" i="3"/>
  <c r="I386" i="3"/>
  <c r="H430" i="3"/>
  <c r="C430" i="3"/>
  <c r="G430" i="3"/>
  <c r="E430" i="3"/>
  <c r="I430" i="3"/>
  <c r="H466" i="3"/>
  <c r="C466" i="3"/>
  <c r="G466" i="3"/>
  <c r="I466" i="3"/>
  <c r="E466" i="3"/>
  <c r="H494" i="3"/>
  <c r="C494" i="3"/>
  <c r="G494" i="3"/>
  <c r="E494" i="3"/>
  <c r="I494" i="3"/>
  <c r="H542" i="3"/>
  <c r="C542" i="3"/>
  <c r="G542" i="3"/>
  <c r="E542" i="3"/>
  <c r="I542" i="3"/>
  <c r="H566" i="3"/>
  <c r="C566" i="3"/>
  <c r="G566" i="3"/>
  <c r="E566" i="3"/>
  <c r="I566" i="3"/>
  <c r="H590" i="3"/>
  <c r="C590" i="3"/>
  <c r="G590" i="3"/>
  <c r="E590" i="3"/>
  <c r="I590" i="3"/>
  <c r="H235" i="3"/>
  <c r="C235" i="3"/>
  <c r="E235" i="3"/>
  <c r="I235" i="3"/>
  <c r="G235" i="3"/>
  <c r="H263" i="3"/>
  <c r="C263" i="3"/>
  <c r="E263" i="3"/>
  <c r="I263" i="3"/>
  <c r="G263" i="3"/>
  <c r="H291" i="3"/>
  <c r="C291" i="3"/>
  <c r="E291" i="3"/>
  <c r="I291" i="3"/>
  <c r="G291" i="3"/>
  <c r="H307" i="3"/>
  <c r="C307" i="3"/>
  <c r="E307" i="3"/>
  <c r="I307" i="3"/>
  <c r="G307" i="3"/>
  <c r="H331" i="3"/>
  <c r="C331" i="3"/>
  <c r="E331" i="3"/>
  <c r="I331" i="3"/>
  <c r="G331" i="3"/>
  <c r="H351" i="3"/>
  <c r="C351" i="3"/>
  <c r="E351" i="3"/>
  <c r="I351" i="3"/>
  <c r="G351" i="3"/>
  <c r="H375" i="3"/>
  <c r="C375" i="3"/>
  <c r="E375" i="3"/>
  <c r="I375" i="3"/>
  <c r="G375" i="3"/>
  <c r="H399" i="3"/>
  <c r="C399" i="3"/>
  <c r="E399" i="3"/>
  <c r="I399" i="3"/>
  <c r="G399" i="3"/>
  <c r="H427" i="3"/>
  <c r="C427" i="3"/>
  <c r="E427" i="3"/>
  <c r="I427" i="3"/>
  <c r="G427" i="3"/>
  <c r="H463" i="3"/>
  <c r="C463" i="3"/>
  <c r="E463" i="3"/>
  <c r="I463" i="3"/>
  <c r="G463" i="3"/>
  <c r="H483" i="3"/>
  <c r="C483" i="3"/>
  <c r="E483" i="3"/>
  <c r="I483" i="3"/>
  <c r="G483" i="3"/>
  <c r="H507" i="3"/>
  <c r="C507" i="3"/>
  <c r="E507" i="3"/>
  <c r="I507" i="3"/>
  <c r="G507" i="3"/>
  <c r="H531" i="3"/>
  <c r="C531" i="3"/>
  <c r="E531" i="3"/>
  <c r="I531" i="3"/>
  <c r="G531" i="3"/>
  <c r="H551" i="3"/>
  <c r="C551" i="3"/>
  <c r="E551" i="3"/>
  <c r="I551" i="3"/>
  <c r="G551" i="3"/>
  <c r="H567" i="3"/>
  <c r="C567" i="3"/>
  <c r="E567" i="3"/>
  <c r="G567" i="3"/>
  <c r="I567" i="3"/>
  <c r="H595" i="3"/>
  <c r="C595" i="3"/>
  <c r="E595" i="3"/>
  <c r="I595" i="3"/>
  <c r="G595" i="3"/>
  <c r="H236" i="3"/>
  <c r="C236" i="3"/>
  <c r="I236" i="3"/>
  <c r="G236" i="3"/>
  <c r="E236" i="3"/>
  <c r="H252" i="3"/>
  <c r="C252" i="3"/>
  <c r="I252" i="3"/>
  <c r="G252" i="3"/>
  <c r="E252" i="3"/>
  <c r="H268" i="3"/>
  <c r="C268" i="3"/>
  <c r="I268" i="3"/>
  <c r="G268" i="3"/>
  <c r="E268" i="3"/>
  <c r="H284" i="3"/>
  <c r="C284" i="3"/>
  <c r="I284" i="3"/>
  <c r="G284" i="3"/>
  <c r="E284" i="3"/>
  <c r="H300" i="3"/>
  <c r="C300" i="3"/>
  <c r="I300" i="3"/>
  <c r="G300" i="3"/>
  <c r="E300" i="3"/>
  <c r="H316" i="3"/>
  <c r="C316" i="3"/>
  <c r="I316" i="3"/>
  <c r="G316" i="3"/>
  <c r="E316" i="3"/>
  <c r="H332" i="3"/>
  <c r="C332" i="3"/>
  <c r="G332" i="3"/>
  <c r="I332" i="3"/>
  <c r="E332" i="3"/>
  <c r="H348" i="3"/>
  <c r="C348" i="3"/>
  <c r="I348" i="3"/>
  <c r="G348" i="3"/>
  <c r="E348" i="3"/>
  <c r="H364" i="3"/>
  <c r="C364" i="3"/>
  <c r="I364" i="3"/>
  <c r="G364" i="3"/>
  <c r="E364" i="3"/>
  <c r="H380" i="3"/>
  <c r="C380" i="3"/>
  <c r="I380" i="3"/>
  <c r="G380" i="3"/>
  <c r="E380" i="3"/>
  <c r="H396" i="3"/>
  <c r="C396" i="3"/>
  <c r="I396" i="3"/>
  <c r="E396" i="3"/>
  <c r="G396" i="3"/>
  <c r="H412" i="3"/>
  <c r="C412" i="3"/>
  <c r="I412" i="3"/>
  <c r="E412" i="3"/>
  <c r="G412" i="3"/>
  <c r="H428" i="3"/>
  <c r="C428" i="3"/>
  <c r="I428" i="3"/>
  <c r="G428" i="3"/>
  <c r="E428" i="3"/>
  <c r="H444" i="3"/>
  <c r="C444" i="3"/>
  <c r="I444" i="3"/>
  <c r="G444" i="3"/>
  <c r="E444" i="3"/>
  <c r="H460" i="3"/>
  <c r="C460" i="3"/>
  <c r="I460" i="3"/>
  <c r="G460" i="3"/>
  <c r="E460" i="3"/>
  <c r="H476" i="3"/>
  <c r="C476" i="3"/>
  <c r="G476" i="3"/>
  <c r="E476" i="3"/>
  <c r="I476" i="3"/>
  <c r="H492" i="3"/>
  <c r="C492" i="3"/>
  <c r="G492" i="3"/>
  <c r="E492" i="3"/>
  <c r="I492" i="3"/>
  <c r="H508" i="3"/>
  <c r="C508" i="3"/>
  <c r="I508" i="3"/>
  <c r="G508" i="3"/>
  <c r="E508" i="3"/>
  <c r="H524" i="3"/>
  <c r="C524" i="3"/>
  <c r="E524" i="3"/>
  <c r="I524" i="3"/>
  <c r="G524" i="3"/>
  <c r="H540" i="3"/>
  <c r="C540" i="3"/>
  <c r="I540" i="3"/>
  <c r="G540" i="3"/>
  <c r="E540" i="3"/>
  <c r="H556" i="3"/>
  <c r="C556" i="3"/>
  <c r="I556" i="3"/>
  <c r="G556" i="3"/>
  <c r="E556" i="3"/>
  <c r="H572" i="3"/>
  <c r="C572" i="3"/>
  <c r="I572" i="3"/>
  <c r="G572" i="3"/>
  <c r="E572" i="3"/>
  <c r="H588" i="3"/>
  <c r="C588" i="3"/>
  <c r="I588" i="3"/>
  <c r="G588" i="3"/>
  <c r="E588" i="3"/>
  <c r="H604" i="3"/>
  <c r="C604" i="3"/>
  <c r="G604" i="3"/>
  <c r="I604" i="3"/>
  <c r="E604" i="3"/>
  <c r="N329" i="4"/>
  <c r="K329" i="4"/>
  <c r="H329" i="4"/>
  <c r="L329" i="4"/>
  <c r="M329" i="4"/>
  <c r="N345" i="4"/>
  <c r="K345" i="4"/>
  <c r="H345" i="4"/>
  <c r="L345" i="4"/>
  <c r="M345" i="4"/>
  <c r="N361" i="4"/>
  <c r="K361" i="4"/>
  <c r="H361" i="4"/>
  <c r="L361" i="4"/>
  <c r="M361" i="4"/>
  <c r="N377" i="4"/>
  <c r="K377" i="4"/>
  <c r="M377" i="4"/>
  <c r="L377" i="4"/>
  <c r="H377" i="4"/>
  <c r="N393" i="4"/>
  <c r="K393" i="4"/>
  <c r="M393" i="4"/>
  <c r="L393" i="4"/>
  <c r="H393" i="4"/>
  <c r="N409" i="4"/>
  <c r="K409" i="4"/>
  <c r="M409" i="4"/>
  <c r="L409" i="4"/>
  <c r="H409" i="4"/>
  <c r="N425" i="4"/>
  <c r="K425" i="4"/>
  <c r="M425" i="4"/>
  <c r="L425" i="4"/>
  <c r="H425" i="4"/>
  <c r="N441" i="4"/>
  <c r="K441" i="4"/>
  <c r="M441" i="4"/>
  <c r="L441" i="4"/>
  <c r="H441" i="4"/>
  <c r="N457" i="4"/>
  <c r="K457" i="4"/>
  <c r="M457" i="4"/>
  <c r="L457" i="4"/>
  <c r="H457" i="4"/>
  <c r="N473" i="4"/>
  <c r="K473" i="4"/>
  <c r="M473" i="4"/>
  <c r="L473" i="4"/>
  <c r="H473" i="4"/>
  <c r="N489" i="4"/>
  <c r="K489" i="4"/>
  <c r="M489" i="4"/>
  <c r="L489" i="4"/>
  <c r="H489" i="4"/>
  <c r="N505" i="4"/>
  <c r="K505" i="4"/>
  <c r="M505" i="4"/>
  <c r="L505" i="4"/>
  <c r="H505" i="4"/>
  <c r="N521" i="4"/>
  <c r="K521" i="4"/>
  <c r="M521" i="4"/>
  <c r="L521" i="4"/>
  <c r="H521" i="4"/>
  <c r="N537" i="4"/>
  <c r="K537" i="4"/>
  <c r="M537" i="4"/>
  <c r="L537" i="4"/>
  <c r="H537" i="4"/>
  <c r="N553" i="4"/>
  <c r="K553" i="4"/>
  <c r="M553" i="4"/>
  <c r="L553" i="4"/>
  <c r="H553" i="4"/>
  <c r="N569" i="4"/>
  <c r="K569" i="4"/>
  <c r="M569" i="4"/>
  <c r="L569" i="4"/>
  <c r="H569" i="4"/>
  <c r="N585" i="4"/>
  <c r="K585" i="4"/>
  <c r="M585" i="4"/>
  <c r="L585" i="4"/>
  <c r="H585" i="4"/>
  <c r="N601" i="4"/>
  <c r="K601" i="4"/>
  <c r="M601" i="4"/>
  <c r="L601" i="4"/>
  <c r="H601" i="4"/>
  <c r="N617" i="4"/>
  <c r="K617" i="4"/>
  <c r="M617" i="4"/>
  <c r="L617" i="4"/>
  <c r="H617" i="4"/>
  <c r="N633" i="4"/>
  <c r="K633" i="4"/>
  <c r="M633" i="4"/>
  <c r="L633" i="4"/>
  <c r="H633" i="4"/>
  <c r="E605" i="4"/>
  <c r="F605" i="4"/>
  <c r="O605" i="4" s="1"/>
  <c r="B605" i="4"/>
  <c r="P605" i="4"/>
  <c r="G605" i="4"/>
  <c r="D605" i="4"/>
  <c r="E477" i="4"/>
  <c r="F477" i="4"/>
  <c r="O477" i="4" s="1"/>
  <c r="B477" i="4"/>
  <c r="P477" i="4"/>
  <c r="G477" i="4"/>
  <c r="D477" i="4"/>
  <c r="D307" i="4"/>
  <c r="B307" i="4"/>
  <c r="E307" i="4"/>
  <c r="B253" i="4"/>
  <c r="E253" i="4"/>
  <c r="D253" i="4"/>
  <c r="B153" i="4"/>
  <c r="E153" i="4"/>
  <c r="D153" i="4"/>
  <c r="B89" i="4"/>
  <c r="E89" i="4"/>
  <c r="D89" i="4"/>
  <c r="D67" i="4"/>
  <c r="E67" i="4"/>
  <c r="B67" i="4"/>
  <c r="M47" i="4"/>
  <c r="M607" i="3"/>
  <c r="P607" i="3"/>
  <c r="J607" i="3"/>
  <c r="O607" i="3"/>
  <c r="N607" i="3"/>
  <c r="M591" i="3"/>
  <c r="P591" i="3"/>
  <c r="O591" i="3"/>
  <c r="N591" i="3"/>
  <c r="J591" i="3"/>
  <c r="M575" i="3"/>
  <c r="P575" i="3"/>
  <c r="O575" i="3"/>
  <c r="J575" i="3"/>
  <c r="N575" i="3"/>
  <c r="M559" i="3"/>
  <c r="P559" i="3"/>
  <c r="O559" i="3"/>
  <c r="N559" i="3"/>
  <c r="J559" i="3"/>
  <c r="M543" i="3"/>
  <c r="J543" i="3"/>
  <c r="N543" i="3"/>
  <c r="P543" i="3"/>
  <c r="O543" i="3"/>
  <c r="M527" i="3"/>
  <c r="P527" i="3"/>
  <c r="J527" i="3"/>
  <c r="O527" i="3"/>
  <c r="N527" i="3"/>
  <c r="M511" i="3"/>
  <c r="P511" i="3"/>
  <c r="O511" i="3"/>
  <c r="N511" i="3"/>
  <c r="J511" i="3"/>
  <c r="M495" i="3"/>
  <c r="P495" i="3"/>
  <c r="O495" i="3"/>
  <c r="N495" i="3"/>
  <c r="J495" i="3"/>
  <c r="M479" i="3"/>
  <c r="J479" i="3"/>
  <c r="O479" i="3"/>
  <c r="P479" i="3"/>
  <c r="N479" i="3"/>
  <c r="M463" i="3"/>
  <c r="P463" i="3"/>
  <c r="J463" i="3"/>
  <c r="O463" i="3"/>
  <c r="N463" i="3"/>
  <c r="M447" i="3"/>
  <c r="P447" i="3"/>
  <c r="J447" i="3"/>
  <c r="O447" i="3"/>
  <c r="N447" i="3"/>
  <c r="M431" i="3"/>
  <c r="J431" i="3"/>
  <c r="O431" i="3"/>
  <c r="P431" i="3"/>
  <c r="N431" i="3"/>
  <c r="M415" i="3"/>
  <c r="P415" i="3"/>
  <c r="J415" i="3"/>
  <c r="O415" i="3"/>
  <c r="N415" i="3"/>
  <c r="M399" i="3"/>
  <c r="P399" i="3"/>
  <c r="J399" i="3"/>
  <c r="O399" i="3"/>
  <c r="N399" i="3"/>
  <c r="M383" i="3"/>
  <c r="J383" i="3"/>
  <c r="P383" i="3"/>
  <c r="O383" i="3"/>
  <c r="N383" i="3"/>
  <c r="M367" i="3"/>
  <c r="J367" i="3"/>
  <c r="P367" i="3"/>
  <c r="O367" i="3"/>
  <c r="N367" i="3"/>
  <c r="M351" i="3"/>
  <c r="P351" i="3"/>
  <c r="J351" i="3"/>
  <c r="O351" i="3"/>
  <c r="N351" i="3"/>
  <c r="M335" i="3"/>
  <c r="P335" i="3"/>
  <c r="O335" i="3"/>
  <c r="J335" i="3"/>
  <c r="N335" i="3"/>
  <c r="M319" i="3"/>
  <c r="J319" i="3"/>
  <c r="O319" i="3"/>
  <c r="P319" i="3"/>
  <c r="N319" i="3"/>
  <c r="M303" i="3"/>
  <c r="P303" i="3"/>
  <c r="O303" i="3"/>
  <c r="J303" i="3"/>
  <c r="N303" i="3"/>
  <c r="M287" i="3"/>
  <c r="P287" i="3"/>
  <c r="J287" i="3"/>
  <c r="O287" i="3"/>
  <c r="N287" i="3"/>
  <c r="M271" i="3"/>
  <c r="P271" i="3"/>
  <c r="J271" i="3"/>
  <c r="O271" i="3"/>
  <c r="N271" i="3"/>
  <c r="M255" i="3"/>
  <c r="J255" i="3"/>
  <c r="P255" i="3"/>
  <c r="O255" i="3"/>
  <c r="N255" i="3"/>
  <c r="M239" i="3"/>
  <c r="J239" i="3"/>
  <c r="P239" i="3"/>
  <c r="O239" i="3"/>
  <c r="N239" i="3"/>
  <c r="M586" i="3"/>
  <c r="N586" i="3"/>
  <c r="P586" i="3"/>
  <c r="J586" i="3"/>
  <c r="O586" i="3"/>
  <c r="M574" i="3"/>
  <c r="N574" i="3"/>
  <c r="P574" i="3"/>
  <c r="J574" i="3"/>
  <c r="O574" i="3"/>
  <c r="M546" i="3"/>
  <c r="N546" i="3"/>
  <c r="P546" i="3"/>
  <c r="O546" i="3"/>
  <c r="J546" i="3"/>
  <c r="M522" i="3"/>
  <c r="N522" i="3"/>
  <c r="P522" i="3"/>
  <c r="O522" i="3"/>
  <c r="J522" i="3"/>
  <c r="M502" i="3"/>
  <c r="N502" i="3"/>
  <c r="P502" i="3"/>
  <c r="J502" i="3"/>
  <c r="O502" i="3"/>
  <c r="M442" i="3"/>
  <c r="N442" i="3"/>
  <c r="J442" i="3"/>
  <c r="P442" i="3"/>
  <c r="O442" i="3"/>
  <c r="M430" i="3"/>
  <c r="N430" i="3"/>
  <c r="P430" i="3"/>
  <c r="J430" i="3"/>
  <c r="O430" i="3"/>
  <c r="M414" i="3"/>
  <c r="N414" i="3"/>
  <c r="J414" i="3"/>
  <c r="P414" i="3"/>
  <c r="O414" i="3"/>
  <c r="M398" i="3"/>
  <c r="N398" i="3"/>
  <c r="P398" i="3"/>
  <c r="J398" i="3"/>
  <c r="O398" i="3"/>
  <c r="M386" i="3"/>
  <c r="N386" i="3"/>
  <c r="P386" i="3"/>
  <c r="J386" i="3"/>
  <c r="O386" i="3"/>
  <c r="M358" i="3"/>
  <c r="N358" i="3"/>
  <c r="J358" i="3"/>
  <c r="P358" i="3"/>
  <c r="O358" i="3"/>
  <c r="M314" i="3"/>
  <c r="N314" i="3"/>
  <c r="J314" i="3"/>
  <c r="P314" i="3"/>
  <c r="O314" i="3"/>
  <c r="M282" i="3"/>
  <c r="N282" i="3"/>
  <c r="J282" i="3"/>
  <c r="P282" i="3"/>
  <c r="O282" i="3"/>
  <c r="M258" i="3"/>
  <c r="N258" i="3"/>
  <c r="J258" i="3"/>
  <c r="P258" i="3"/>
  <c r="O258" i="3"/>
  <c r="M234" i="3"/>
  <c r="N234" i="3"/>
  <c r="P234" i="3"/>
  <c r="J234" i="3"/>
  <c r="O234" i="3"/>
  <c r="M228" i="3"/>
  <c r="O228" i="3"/>
  <c r="P228" i="3"/>
  <c r="J228" i="3"/>
  <c r="N228" i="3"/>
  <c r="M223" i="3"/>
  <c r="O223" i="3"/>
  <c r="P223" i="3"/>
  <c r="J223" i="3"/>
  <c r="N223" i="3"/>
  <c r="M218" i="3"/>
  <c r="O218" i="3"/>
  <c r="P218" i="3"/>
  <c r="J218" i="3"/>
  <c r="N218" i="3"/>
  <c r="M212" i="3"/>
  <c r="P212" i="3"/>
  <c r="O212" i="3"/>
  <c r="J212" i="3"/>
  <c r="N212" i="3"/>
  <c r="M204" i="3"/>
  <c r="O204" i="3"/>
  <c r="P204" i="3"/>
  <c r="J204" i="3"/>
  <c r="N204" i="3"/>
  <c r="M197" i="3"/>
  <c r="J197" i="3"/>
  <c r="P197" i="3"/>
  <c r="O197" i="3"/>
  <c r="N197" i="3"/>
  <c r="M190" i="3"/>
  <c r="O190" i="3"/>
  <c r="P190" i="3"/>
  <c r="J190" i="3"/>
  <c r="N190" i="3"/>
  <c r="M181" i="3"/>
  <c r="J181" i="3"/>
  <c r="P181" i="3"/>
  <c r="O181" i="3"/>
  <c r="N181" i="3"/>
  <c r="M173" i="3"/>
  <c r="O173" i="3"/>
  <c r="P173" i="3"/>
  <c r="J173" i="3"/>
  <c r="N173" i="3"/>
  <c r="M167" i="3"/>
  <c r="O167" i="3"/>
  <c r="P167" i="3"/>
  <c r="J167" i="3"/>
  <c r="N167" i="3"/>
  <c r="M162" i="3"/>
  <c r="O162" i="3"/>
  <c r="P162" i="3"/>
  <c r="J162" i="3"/>
  <c r="N162" i="3"/>
  <c r="M157" i="3"/>
  <c r="P157" i="3"/>
  <c r="J157" i="3"/>
  <c r="O157" i="3"/>
  <c r="N157" i="3"/>
  <c r="M152" i="3"/>
  <c r="O152" i="3"/>
  <c r="P152" i="3"/>
  <c r="J152" i="3"/>
  <c r="N152" i="3"/>
  <c r="M146" i="3"/>
  <c r="P146" i="3"/>
  <c r="O146" i="3"/>
  <c r="J146" i="3"/>
  <c r="N146" i="3"/>
  <c r="M139" i="3"/>
  <c r="J139" i="3"/>
  <c r="P139" i="3"/>
  <c r="O139" i="3"/>
  <c r="N139" i="3"/>
  <c r="M134" i="3"/>
  <c r="P134" i="3"/>
  <c r="O134" i="3"/>
  <c r="J134" i="3"/>
  <c r="N134" i="3"/>
  <c r="M128" i="3"/>
  <c r="J128" i="3"/>
  <c r="N128" i="3"/>
  <c r="O128" i="3" s="1"/>
  <c r="M122" i="3"/>
  <c r="O122" i="3" s="1"/>
  <c r="J122" i="3"/>
  <c r="N122" i="3"/>
  <c r="M115" i="3"/>
  <c r="J115" i="3"/>
  <c r="N115" i="3"/>
  <c r="M110" i="3"/>
  <c r="J110" i="3"/>
  <c r="N110" i="3"/>
  <c r="O110" i="3" s="1"/>
  <c r="M106" i="3"/>
  <c r="J106" i="3"/>
  <c r="N106" i="3"/>
  <c r="O106" i="3" s="1"/>
  <c r="M100" i="3"/>
  <c r="J100" i="3"/>
  <c r="N100" i="3"/>
  <c r="M94" i="3"/>
  <c r="O94" i="3" s="1"/>
  <c r="J94" i="3"/>
  <c r="N94" i="3"/>
  <c r="M85" i="3"/>
  <c r="J85" i="3"/>
  <c r="N85" i="3"/>
  <c r="O85" i="3" s="1"/>
  <c r="M78" i="3"/>
  <c r="O78" i="3" s="1"/>
  <c r="J78" i="3"/>
  <c r="N78" i="3"/>
  <c r="M71" i="3"/>
  <c r="J71" i="3"/>
  <c r="N71" i="3"/>
  <c r="M65" i="3"/>
  <c r="J65" i="3"/>
  <c r="N65" i="3"/>
  <c r="M60" i="3"/>
  <c r="O60" i="3" s="1"/>
  <c r="J60" i="3"/>
  <c r="N60" i="3"/>
  <c r="M54" i="3"/>
  <c r="O54" i="3" s="1"/>
  <c r="J54" i="3"/>
  <c r="N54" i="3"/>
  <c r="M48" i="3"/>
  <c r="O48" i="3" s="1"/>
  <c r="J48" i="3"/>
  <c r="N48" i="3"/>
  <c r="M40" i="3"/>
  <c r="J40" i="3"/>
  <c r="N40" i="3"/>
  <c r="M31" i="3"/>
  <c r="O31" i="3" s="1"/>
  <c r="J31" i="3"/>
  <c r="N31" i="3"/>
  <c r="M21" i="3"/>
  <c r="J21" i="3"/>
  <c r="N21" i="3"/>
  <c r="M13" i="3"/>
  <c r="O13" i="3"/>
  <c r="J13" i="3"/>
  <c r="N13" i="3"/>
  <c r="D211" i="4"/>
  <c r="B211" i="4"/>
  <c r="E211" i="4"/>
  <c r="M413" i="3"/>
  <c r="O413" i="3"/>
  <c r="N413" i="3"/>
  <c r="P413" i="3"/>
  <c r="J413" i="3"/>
  <c r="M401" i="3"/>
  <c r="O401" i="3"/>
  <c r="N401" i="3"/>
  <c r="P401" i="3"/>
  <c r="J401" i="3"/>
  <c r="M365" i="3"/>
  <c r="O365" i="3"/>
  <c r="J365" i="3"/>
  <c r="N365" i="3"/>
  <c r="P365" i="3"/>
  <c r="M337" i="3"/>
  <c r="O337" i="3"/>
  <c r="N337" i="3"/>
  <c r="J337" i="3"/>
  <c r="P337" i="3"/>
  <c r="M305" i="3"/>
  <c r="O305" i="3"/>
  <c r="N305" i="3"/>
  <c r="J305" i="3"/>
  <c r="P305" i="3"/>
  <c r="M265" i="3"/>
  <c r="O265" i="3"/>
  <c r="N265" i="3"/>
  <c r="J265" i="3"/>
  <c r="P265" i="3"/>
  <c r="E252" i="4"/>
  <c r="D252" i="4"/>
  <c r="B252" i="4"/>
  <c r="E100" i="4"/>
  <c r="D100" i="4"/>
  <c r="B100" i="4"/>
  <c r="D604" i="4"/>
  <c r="E604" i="4"/>
  <c r="P604" i="4"/>
  <c r="G604" i="4"/>
  <c r="F604" i="4"/>
  <c r="O604" i="4" s="1"/>
  <c r="B604" i="4"/>
  <c r="D476" i="4"/>
  <c r="E476" i="4"/>
  <c r="P476" i="4"/>
  <c r="G476" i="4"/>
  <c r="F476" i="4"/>
  <c r="O476" i="4" s="1"/>
  <c r="B476" i="4"/>
  <c r="B257" i="4"/>
  <c r="E257" i="4"/>
  <c r="D257" i="4"/>
  <c r="E188" i="4"/>
  <c r="D188" i="4"/>
  <c r="B188" i="4"/>
  <c r="E124" i="4"/>
  <c r="D124" i="4"/>
  <c r="B124" i="4"/>
  <c r="Z13" i="4"/>
  <c r="M610" i="3"/>
  <c r="N610" i="3"/>
  <c r="J610" i="3"/>
  <c r="P610" i="3"/>
  <c r="O610" i="3"/>
  <c r="M562" i="3"/>
  <c r="N562" i="3"/>
  <c r="J562" i="3"/>
  <c r="P562" i="3"/>
  <c r="O562" i="3"/>
  <c r="M494" i="3"/>
  <c r="N494" i="3"/>
  <c r="P494" i="3"/>
  <c r="O494" i="3"/>
  <c r="J494" i="3"/>
  <c r="M478" i="3"/>
  <c r="N478" i="3"/>
  <c r="P478" i="3"/>
  <c r="J478" i="3"/>
  <c r="O478" i="3"/>
  <c r="M422" i="3"/>
  <c r="N422" i="3"/>
  <c r="J422" i="3"/>
  <c r="O422" i="3"/>
  <c r="P422" i="3"/>
  <c r="M346" i="3"/>
  <c r="N346" i="3"/>
  <c r="P346" i="3"/>
  <c r="J346" i="3"/>
  <c r="O346" i="3"/>
  <c r="M318" i="3"/>
  <c r="N318" i="3"/>
  <c r="P318" i="3"/>
  <c r="J318" i="3"/>
  <c r="O318" i="3"/>
  <c r="M290" i="3"/>
  <c r="N290" i="3"/>
  <c r="P290" i="3"/>
  <c r="J290" i="3"/>
  <c r="O290" i="3"/>
  <c r="M250" i="3"/>
  <c r="N250" i="3"/>
  <c r="J250" i="3"/>
  <c r="P250" i="3"/>
  <c r="O250" i="3"/>
  <c r="M220" i="3"/>
  <c r="P220" i="3"/>
  <c r="O220" i="3"/>
  <c r="J220" i="3"/>
  <c r="N220" i="3"/>
  <c r="M210" i="3"/>
  <c r="P210" i="3"/>
  <c r="O210" i="3"/>
  <c r="J210" i="3"/>
  <c r="N210" i="3"/>
  <c r="M202" i="3"/>
  <c r="P202" i="3"/>
  <c r="O202" i="3"/>
  <c r="J202" i="3"/>
  <c r="N202" i="3"/>
  <c r="M191" i="3"/>
  <c r="P191" i="3"/>
  <c r="J191" i="3"/>
  <c r="O191" i="3"/>
  <c r="N191" i="3"/>
  <c r="M185" i="3"/>
  <c r="J185" i="3"/>
  <c r="P185" i="3"/>
  <c r="O185" i="3"/>
  <c r="N185" i="3"/>
  <c r="M176" i="3"/>
  <c r="O176" i="3"/>
  <c r="P176" i="3"/>
  <c r="J176" i="3"/>
  <c r="N176" i="3"/>
  <c r="M165" i="3"/>
  <c r="P165" i="3"/>
  <c r="J165" i="3"/>
  <c r="O165" i="3"/>
  <c r="N165" i="3"/>
  <c r="M150" i="3"/>
  <c r="P150" i="3"/>
  <c r="O150" i="3"/>
  <c r="J150" i="3"/>
  <c r="N150" i="3"/>
  <c r="M137" i="3"/>
  <c r="P137" i="3"/>
  <c r="J137" i="3"/>
  <c r="O137" i="3"/>
  <c r="N137" i="3"/>
  <c r="M124" i="3"/>
  <c r="J124" i="3"/>
  <c r="N124" i="3"/>
  <c r="M112" i="3"/>
  <c r="J112" i="3"/>
  <c r="N112" i="3"/>
  <c r="M98" i="3"/>
  <c r="O98" i="3" s="1"/>
  <c r="J98" i="3"/>
  <c r="N98" i="3"/>
  <c r="M87" i="3"/>
  <c r="O87" i="3" s="1"/>
  <c r="J87" i="3"/>
  <c r="N87" i="3"/>
  <c r="M79" i="3"/>
  <c r="O79" i="3" s="1"/>
  <c r="J79" i="3"/>
  <c r="N79" i="3"/>
  <c r="M70" i="3"/>
  <c r="O70" i="3" s="1"/>
  <c r="J70" i="3"/>
  <c r="N70" i="3"/>
  <c r="M55" i="3"/>
  <c r="J55" i="3"/>
  <c r="O55" i="3"/>
  <c r="N55" i="3"/>
  <c r="M44" i="3"/>
  <c r="J44" i="3"/>
  <c r="N44" i="3"/>
  <c r="M38" i="3"/>
  <c r="J38" i="3"/>
  <c r="N38" i="3"/>
  <c r="M29" i="3"/>
  <c r="J29" i="3"/>
  <c r="N29" i="3"/>
  <c r="M23" i="3"/>
  <c r="O23" i="3" s="1"/>
  <c r="J23" i="3"/>
  <c r="N23" i="3"/>
  <c r="M15" i="3"/>
  <c r="O15" i="3" s="1"/>
  <c r="J15" i="3"/>
  <c r="N15" i="3"/>
  <c r="E509" i="4"/>
  <c r="F509" i="4"/>
  <c r="O509" i="4" s="1"/>
  <c r="B509" i="4"/>
  <c r="P509" i="4"/>
  <c r="G509" i="4"/>
  <c r="D509" i="4"/>
  <c r="B97" i="4"/>
  <c r="E97" i="4"/>
  <c r="D97" i="4"/>
  <c r="M605" i="3"/>
  <c r="O605" i="3"/>
  <c r="P605" i="3"/>
  <c r="N605" i="3"/>
  <c r="J605" i="3"/>
  <c r="M577" i="3"/>
  <c r="O577" i="3"/>
  <c r="N577" i="3"/>
  <c r="P577" i="3"/>
  <c r="J577" i="3"/>
  <c r="M565" i="3"/>
  <c r="O565" i="3"/>
  <c r="P565" i="3"/>
  <c r="J565" i="3"/>
  <c r="N565" i="3"/>
  <c r="M545" i="3"/>
  <c r="O545" i="3"/>
  <c r="N545" i="3"/>
  <c r="P545" i="3"/>
  <c r="J545" i="3"/>
  <c r="M533" i="3"/>
  <c r="O533" i="3"/>
  <c r="N533" i="3"/>
  <c r="P533" i="3"/>
  <c r="J533" i="3"/>
  <c r="M509" i="3"/>
  <c r="O509" i="3"/>
  <c r="P509" i="3"/>
  <c r="N509" i="3"/>
  <c r="J509" i="3"/>
  <c r="M485" i="3"/>
  <c r="O485" i="3"/>
  <c r="N485" i="3"/>
  <c r="P485" i="3"/>
  <c r="J485" i="3"/>
  <c r="M473" i="3"/>
  <c r="O473" i="3"/>
  <c r="J473" i="3"/>
  <c r="N473" i="3"/>
  <c r="P473" i="3"/>
  <c r="M453" i="3"/>
  <c r="O453" i="3"/>
  <c r="P453" i="3"/>
  <c r="J453" i="3"/>
  <c r="N453" i="3"/>
  <c r="M437" i="3"/>
  <c r="O437" i="3"/>
  <c r="N437" i="3"/>
  <c r="P437" i="3"/>
  <c r="J437" i="3"/>
  <c r="M393" i="3"/>
  <c r="O393" i="3"/>
  <c r="P393" i="3"/>
  <c r="N393" i="3"/>
  <c r="J393" i="3"/>
  <c r="M333" i="3"/>
  <c r="O333" i="3"/>
  <c r="N333" i="3"/>
  <c r="P333" i="3"/>
  <c r="J333" i="3"/>
  <c r="M301" i="3"/>
  <c r="O301" i="3"/>
  <c r="N301" i="3"/>
  <c r="P301" i="3"/>
  <c r="J301" i="3"/>
  <c r="M277" i="3"/>
  <c r="O277" i="3"/>
  <c r="N277" i="3"/>
  <c r="P277" i="3"/>
  <c r="J277" i="3"/>
  <c r="M253" i="3"/>
  <c r="O253" i="3"/>
  <c r="N253" i="3"/>
  <c r="P253" i="3"/>
  <c r="J253" i="3"/>
  <c r="D636" i="4"/>
  <c r="E636" i="4"/>
  <c r="P636" i="4"/>
  <c r="G636" i="4"/>
  <c r="F636" i="4"/>
  <c r="O636" i="4" s="1"/>
  <c r="B636" i="4"/>
  <c r="E381" i="4"/>
  <c r="B381" i="4"/>
  <c r="D381" i="4"/>
  <c r="E180" i="4"/>
  <c r="D180" i="4"/>
  <c r="B180" i="4"/>
  <c r="D63" i="4"/>
  <c r="B63" i="4"/>
  <c r="E63" i="4"/>
  <c r="D55" i="4"/>
  <c r="E55" i="4"/>
  <c r="B55" i="4"/>
  <c r="E80" i="4"/>
  <c r="D80" i="4"/>
  <c r="B80" i="4"/>
  <c r="E112" i="4"/>
  <c r="D112" i="4"/>
  <c r="B112" i="4"/>
  <c r="E144" i="4"/>
  <c r="D144" i="4"/>
  <c r="B144" i="4"/>
  <c r="E176" i="4"/>
  <c r="D176" i="4"/>
  <c r="B176" i="4"/>
  <c r="B209" i="4"/>
  <c r="E209" i="4"/>
  <c r="D209" i="4"/>
  <c r="D263" i="4"/>
  <c r="E263" i="4"/>
  <c r="B263" i="4"/>
  <c r="E300" i="4"/>
  <c r="D300" i="4"/>
  <c r="B300" i="4"/>
  <c r="D360" i="4"/>
  <c r="E360" i="4"/>
  <c r="B360" i="4"/>
  <c r="D492" i="4"/>
  <c r="E492" i="4"/>
  <c r="P492" i="4"/>
  <c r="G492" i="4"/>
  <c r="F492" i="4"/>
  <c r="O492" i="4" s="1"/>
  <c r="B492" i="4"/>
  <c r="D620" i="4"/>
  <c r="E620" i="4"/>
  <c r="P620" i="4"/>
  <c r="G620" i="4"/>
  <c r="F620" i="4"/>
  <c r="O620" i="4" s="1"/>
  <c r="B620" i="4"/>
  <c r="E64" i="4"/>
  <c r="B64" i="4"/>
  <c r="D64" i="4"/>
  <c r="B93" i="4"/>
  <c r="E93" i="4"/>
  <c r="D93" i="4"/>
  <c r="B125" i="4"/>
  <c r="E125" i="4"/>
  <c r="D125" i="4"/>
  <c r="B157" i="4"/>
  <c r="E157" i="4"/>
  <c r="D157" i="4"/>
  <c r="B189" i="4"/>
  <c r="E189" i="4"/>
  <c r="D189" i="4"/>
  <c r="E232" i="4"/>
  <c r="B232" i="4"/>
  <c r="D232" i="4"/>
  <c r="B269" i="4"/>
  <c r="E269" i="4"/>
  <c r="D269" i="4"/>
  <c r="E321" i="4"/>
  <c r="B321" i="4"/>
  <c r="D321" i="4"/>
  <c r="E397" i="4"/>
  <c r="B397" i="4"/>
  <c r="D397" i="4"/>
  <c r="E525" i="4"/>
  <c r="F525" i="4"/>
  <c r="O525" i="4" s="1"/>
  <c r="B525" i="4"/>
  <c r="P525" i="4"/>
  <c r="G525" i="4"/>
  <c r="D525" i="4"/>
  <c r="D71" i="4"/>
  <c r="E71" i="4"/>
  <c r="B71" i="4"/>
  <c r="D87" i="4"/>
  <c r="E87" i="4"/>
  <c r="B87" i="4"/>
  <c r="D103" i="4"/>
  <c r="E103" i="4"/>
  <c r="B103" i="4"/>
  <c r="D119" i="4"/>
  <c r="E119" i="4"/>
  <c r="B119" i="4"/>
  <c r="D135" i="4"/>
  <c r="E135" i="4"/>
  <c r="B135" i="4"/>
  <c r="D151" i="4"/>
  <c r="E151" i="4"/>
  <c r="B151" i="4"/>
  <c r="D167" i="4"/>
  <c r="E167" i="4"/>
  <c r="B167" i="4"/>
  <c r="D183" i="4"/>
  <c r="E183" i="4"/>
  <c r="B183" i="4"/>
  <c r="D199" i="4"/>
  <c r="E199" i="4"/>
  <c r="B199" i="4"/>
  <c r="B213" i="4"/>
  <c r="D213" i="4"/>
  <c r="E213" i="4"/>
  <c r="D235" i="4"/>
  <c r="E235" i="4"/>
  <c r="B235" i="4"/>
  <c r="E256" i="4"/>
  <c r="D256" i="4"/>
  <c r="B256" i="4"/>
  <c r="B277" i="4"/>
  <c r="D277" i="4"/>
  <c r="E277" i="4"/>
  <c r="D299" i="4"/>
  <c r="E299" i="4"/>
  <c r="B299" i="4"/>
  <c r="E325" i="4"/>
  <c r="B325" i="4"/>
  <c r="D325" i="4"/>
  <c r="E357" i="4"/>
  <c r="B357" i="4"/>
  <c r="D357" i="4"/>
  <c r="E405" i="4"/>
  <c r="B405" i="4"/>
  <c r="D405" i="4"/>
  <c r="E469" i="4"/>
  <c r="F469" i="4"/>
  <c r="O469" i="4" s="1"/>
  <c r="B469" i="4"/>
  <c r="P469" i="4"/>
  <c r="G469" i="4"/>
  <c r="D469" i="4"/>
  <c r="E533" i="4"/>
  <c r="F533" i="4"/>
  <c r="O533" i="4" s="1"/>
  <c r="B533" i="4"/>
  <c r="P533" i="4"/>
  <c r="G533" i="4"/>
  <c r="D533" i="4"/>
  <c r="E597" i="4"/>
  <c r="F597" i="4"/>
  <c r="O597" i="4" s="1"/>
  <c r="B597" i="4"/>
  <c r="P597" i="4"/>
  <c r="G597" i="4"/>
  <c r="D597" i="4"/>
  <c r="E50" i="4"/>
  <c r="D50" i="4"/>
  <c r="B50" i="4"/>
  <c r="E66" i="4"/>
  <c r="D66" i="4"/>
  <c r="B66" i="4"/>
  <c r="B82" i="4"/>
  <c r="E82" i="4"/>
  <c r="D82" i="4"/>
  <c r="B98" i="4"/>
  <c r="E98" i="4"/>
  <c r="D98" i="4"/>
  <c r="B114" i="4"/>
  <c r="E114" i="4"/>
  <c r="D114" i="4"/>
  <c r="B130" i="4"/>
  <c r="E130" i="4"/>
  <c r="D130" i="4"/>
  <c r="B146" i="4"/>
  <c r="E146" i="4"/>
  <c r="D146" i="4"/>
  <c r="B162" i="4"/>
  <c r="E162" i="4"/>
  <c r="D162" i="4"/>
  <c r="B178" i="4"/>
  <c r="E178" i="4"/>
  <c r="D178" i="4"/>
  <c r="B194" i="4"/>
  <c r="E194" i="4"/>
  <c r="D194" i="4"/>
  <c r="E212" i="4"/>
  <c r="B212" i="4"/>
  <c r="D212" i="4"/>
  <c r="B233" i="4"/>
  <c r="E233" i="4"/>
  <c r="D233" i="4"/>
  <c r="D255" i="4"/>
  <c r="B255" i="4"/>
  <c r="E255" i="4"/>
  <c r="E276" i="4"/>
  <c r="B276" i="4"/>
  <c r="D276" i="4"/>
  <c r="B297" i="4"/>
  <c r="E297" i="4"/>
  <c r="D297" i="4"/>
  <c r="D324" i="4"/>
  <c r="E324" i="4"/>
  <c r="B324" i="4"/>
  <c r="D356" i="4"/>
  <c r="E356" i="4"/>
  <c r="B356" i="4"/>
  <c r="D404" i="4"/>
  <c r="E404" i="4"/>
  <c r="B404" i="4"/>
  <c r="D468" i="4"/>
  <c r="E468" i="4"/>
  <c r="P468" i="4"/>
  <c r="G468" i="4"/>
  <c r="F468" i="4"/>
  <c r="O468" i="4" s="1"/>
  <c r="B468" i="4"/>
  <c r="D532" i="4"/>
  <c r="E532" i="4"/>
  <c r="P532" i="4"/>
  <c r="G532" i="4"/>
  <c r="F532" i="4"/>
  <c r="O532" i="4" s="1"/>
  <c r="B532" i="4"/>
  <c r="D596" i="4"/>
  <c r="E596" i="4"/>
  <c r="P596" i="4"/>
  <c r="G596" i="4"/>
  <c r="F596" i="4"/>
  <c r="O596" i="4" s="1"/>
  <c r="B596" i="4"/>
  <c r="E393" i="4"/>
  <c r="B393" i="4"/>
  <c r="D393" i="4"/>
  <c r="E425" i="4"/>
  <c r="B425" i="4"/>
  <c r="D425" i="4"/>
  <c r="E457" i="4"/>
  <c r="B457" i="4"/>
  <c r="D457" i="4"/>
  <c r="E489" i="4"/>
  <c r="F489" i="4"/>
  <c r="O489" i="4" s="1"/>
  <c r="B489" i="4"/>
  <c r="D489" i="4"/>
  <c r="G489" i="4"/>
  <c r="P489" i="4"/>
  <c r="E521" i="4"/>
  <c r="F521" i="4"/>
  <c r="O521" i="4" s="1"/>
  <c r="B521" i="4"/>
  <c r="D521" i="4"/>
  <c r="G521" i="4"/>
  <c r="P521" i="4"/>
  <c r="E553" i="4"/>
  <c r="F553" i="4"/>
  <c r="O553" i="4" s="1"/>
  <c r="B553" i="4"/>
  <c r="D553" i="4"/>
  <c r="G553" i="4"/>
  <c r="P553" i="4"/>
  <c r="E585" i="4"/>
  <c r="F585" i="4"/>
  <c r="O585" i="4" s="1"/>
  <c r="B585" i="4"/>
  <c r="D585" i="4"/>
  <c r="G585" i="4"/>
  <c r="P585" i="4"/>
  <c r="E617" i="4"/>
  <c r="F617" i="4"/>
  <c r="O617" i="4" s="1"/>
  <c r="B617" i="4"/>
  <c r="D617" i="4"/>
  <c r="G617" i="4"/>
  <c r="P617" i="4"/>
  <c r="D368" i="4"/>
  <c r="E368" i="4"/>
  <c r="B368" i="4"/>
  <c r="D400" i="4"/>
  <c r="E400" i="4"/>
  <c r="B400" i="4"/>
  <c r="D432" i="4"/>
  <c r="E432" i="4"/>
  <c r="B432" i="4"/>
  <c r="D464" i="4"/>
  <c r="E464" i="4"/>
  <c r="B464" i="4"/>
  <c r="D496" i="4"/>
  <c r="E496" i="4"/>
  <c r="B496" i="4"/>
  <c r="P496" i="4"/>
  <c r="G496" i="4"/>
  <c r="F496" i="4"/>
  <c r="O496" i="4" s="1"/>
  <c r="D528" i="4"/>
  <c r="E528" i="4"/>
  <c r="B528" i="4"/>
  <c r="P528" i="4"/>
  <c r="G528" i="4"/>
  <c r="F528" i="4"/>
  <c r="O528" i="4" s="1"/>
  <c r="D560" i="4"/>
  <c r="E560" i="4"/>
  <c r="B560" i="4"/>
  <c r="P560" i="4"/>
  <c r="G560" i="4"/>
  <c r="F560" i="4"/>
  <c r="O560" i="4" s="1"/>
  <c r="D592" i="4"/>
  <c r="E592" i="4"/>
  <c r="B592" i="4"/>
  <c r="P592" i="4"/>
  <c r="G592" i="4"/>
  <c r="F592" i="4"/>
  <c r="O592" i="4" s="1"/>
  <c r="D624" i="4"/>
  <c r="E624" i="4"/>
  <c r="B624" i="4"/>
  <c r="P624" i="4"/>
  <c r="G624" i="4"/>
  <c r="F624" i="4"/>
  <c r="O624" i="4" s="1"/>
  <c r="E214" i="4"/>
  <c r="D214" i="4"/>
  <c r="B214" i="4"/>
  <c r="E230" i="4"/>
  <c r="D230" i="4"/>
  <c r="B230" i="4"/>
  <c r="E246" i="4"/>
  <c r="D246" i="4"/>
  <c r="B246" i="4"/>
  <c r="E262" i="4"/>
  <c r="D262" i="4"/>
  <c r="B262" i="4"/>
  <c r="E278" i="4"/>
  <c r="D278" i="4"/>
  <c r="B278" i="4"/>
  <c r="E294" i="4"/>
  <c r="D294" i="4"/>
  <c r="B294" i="4"/>
  <c r="E310" i="4"/>
  <c r="D310" i="4"/>
  <c r="B310" i="4"/>
  <c r="B326" i="4"/>
  <c r="E326" i="4"/>
  <c r="D326" i="4"/>
  <c r="B342" i="4"/>
  <c r="E342" i="4"/>
  <c r="D342" i="4"/>
  <c r="B358" i="4"/>
  <c r="E358" i="4"/>
  <c r="D358" i="4"/>
  <c r="B374" i="4"/>
  <c r="E374" i="4"/>
  <c r="D374" i="4"/>
  <c r="B390" i="4"/>
  <c r="E390" i="4"/>
  <c r="D390" i="4"/>
  <c r="B406" i="4"/>
  <c r="E406" i="4"/>
  <c r="D406" i="4"/>
  <c r="B422" i="4"/>
  <c r="E422" i="4"/>
  <c r="D422" i="4"/>
  <c r="B438" i="4"/>
  <c r="E438" i="4"/>
  <c r="D438" i="4"/>
  <c r="B454" i="4"/>
  <c r="E454" i="4"/>
  <c r="D454" i="4"/>
  <c r="F470" i="4"/>
  <c r="O470" i="4" s="1"/>
  <c r="B470" i="4"/>
  <c r="P470" i="4"/>
  <c r="G470" i="4"/>
  <c r="E470" i="4"/>
  <c r="D470" i="4"/>
  <c r="F486" i="4"/>
  <c r="O486" i="4" s="1"/>
  <c r="B486" i="4"/>
  <c r="P486" i="4"/>
  <c r="G486" i="4"/>
  <c r="E486" i="4"/>
  <c r="D486" i="4"/>
  <c r="F502" i="4"/>
  <c r="O502" i="4" s="1"/>
  <c r="B502" i="4"/>
  <c r="P502" i="4"/>
  <c r="G502" i="4"/>
  <c r="E502" i="4"/>
  <c r="D502" i="4"/>
  <c r="F518" i="4"/>
  <c r="O518" i="4" s="1"/>
  <c r="B518" i="4"/>
  <c r="P518" i="4"/>
  <c r="G518" i="4"/>
  <c r="E518" i="4"/>
  <c r="D518" i="4"/>
  <c r="F534" i="4"/>
  <c r="O534" i="4" s="1"/>
  <c r="B534" i="4"/>
  <c r="P534" i="4"/>
  <c r="G534" i="4"/>
  <c r="E534" i="4"/>
  <c r="D534" i="4"/>
  <c r="F550" i="4"/>
  <c r="O550" i="4" s="1"/>
  <c r="B550" i="4"/>
  <c r="P550" i="4"/>
  <c r="G550" i="4"/>
  <c r="E550" i="4"/>
  <c r="D550" i="4"/>
  <c r="F566" i="4"/>
  <c r="O566" i="4" s="1"/>
  <c r="B566" i="4"/>
  <c r="P566" i="4"/>
  <c r="G566" i="4"/>
  <c r="E566" i="4"/>
  <c r="D566" i="4"/>
  <c r="F582" i="4"/>
  <c r="O582" i="4" s="1"/>
  <c r="B582" i="4"/>
  <c r="P582" i="4"/>
  <c r="G582" i="4"/>
  <c r="E582" i="4"/>
  <c r="D582" i="4"/>
  <c r="F598" i="4"/>
  <c r="O598" i="4" s="1"/>
  <c r="B598" i="4"/>
  <c r="P598" i="4"/>
  <c r="G598" i="4"/>
  <c r="E598" i="4"/>
  <c r="D598" i="4"/>
  <c r="F614" i="4"/>
  <c r="O614" i="4" s="1"/>
  <c r="B614" i="4"/>
  <c r="P614" i="4"/>
  <c r="G614" i="4"/>
  <c r="E614" i="4"/>
  <c r="D614" i="4"/>
  <c r="F630" i="4"/>
  <c r="O630" i="4" s="1"/>
  <c r="B630" i="4"/>
  <c r="P630" i="4"/>
  <c r="G630" i="4"/>
  <c r="E630" i="4"/>
  <c r="D630" i="4"/>
  <c r="F646" i="4"/>
  <c r="O646" i="4" s="1"/>
  <c r="B646" i="4"/>
  <c r="P646" i="4"/>
  <c r="G646" i="4"/>
  <c r="E646" i="4"/>
  <c r="D646" i="4"/>
  <c r="D327" i="4"/>
  <c r="E327" i="4"/>
  <c r="B327" i="4"/>
  <c r="D343" i="4"/>
  <c r="E343" i="4"/>
  <c r="B343" i="4"/>
  <c r="D359" i="4"/>
  <c r="E359" i="4"/>
  <c r="B359" i="4"/>
  <c r="D375" i="4"/>
  <c r="B375" i="4"/>
  <c r="E375" i="4"/>
  <c r="D391" i="4"/>
  <c r="B391" i="4"/>
  <c r="E391" i="4"/>
  <c r="D407" i="4"/>
  <c r="B407" i="4"/>
  <c r="E407" i="4"/>
  <c r="D423" i="4"/>
  <c r="B423" i="4"/>
  <c r="E423" i="4"/>
  <c r="D439" i="4"/>
  <c r="B439" i="4"/>
  <c r="E439" i="4"/>
  <c r="D455" i="4"/>
  <c r="B455" i="4"/>
  <c r="E455" i="4"/>
  <c r="P471" i="4"/>
  <c r="G471" i="4"/>
  <c r="D471" i="4"/>
  <c r="B471" i="4"/>
  <c r="F471" i="4"/>
  <c r="O471" i="4" s="1"/>
  <c r="E471" i="4"/>
  <c r="P487" i="4"/>
  <c r="G487" i="4"/>
  <c r="D487" i="4"/>
  <c r="B487" i="4"/>
  <c r="F487" i="4"/>
  <c r="O487" i="4" s="1"/>
  <c r="E487" i="4"/>
  <c r="P503" i="4"/>
  <c r="G503" i="4"/>
  <c r="D503" i="4"/>
  <c r="B503" i="4"/>
  <c r="F503" i="4"/>
  <c r="O503" i="4" s="1"/>
  <c r="E503" i="4"/>
  <c r="P519" i="4"/>
  <c r="G519" i="4"/>
  <c r="D519" i="4"/>
  <c r="B519" i="4"/>
  <c r="F519" i="4"/>
  <c r="O519" i="4" s="1"/>
  <c r="E519" i="4"/>
  <c r="P535" i="4"/>
  <c r="G535" i="4"/>
  <c r="D535" i="4"/>
  <c r="B535" i="4"/>
  <c r="F535" i="4"/>
  <c r="O535" i="4" s="1"/>
  <c r="E535" i="4"/>
  <c r="P551" i="4"/>
  <c r="G551" i="4"/>
  <c r="D551" i="4"/>
  <c r="B551" i="4"/>
  <c r="F551" i="4"/>
  <c r="O551" i="4" s="1"/>
  <c r="E551" i="4"/>
  <c r="P567" i="4"/>
  <c r="G567" i="4"/>
  <c r="D567" i="4"/>
  <c r="B567" i="4"/>
  <c r="F567" i="4"/>
  <c r="O567" i="4" s="1"/>
  <c r="E567" i="4"/>
  <c r="P583" i="4"/>
  <c r="G583" i="4"/>
  <c r="D583" i="4"/>
  <c r="B583" i="4"/>
  <c r="F583" i="4"/>
  <c r="O583" i="4" s="1"/>
  <c r="E583" i="4"/>
  <c r="P599" i="4"/>
  <c r="G599" i="4"/>
  <c r="D599" i="4"/>
  <c r="B599" i="4"/>
  <c r="F599" i="4"/>
  <c r="O599" i="4" s="1"/>
  <c r="E599" i="4"/>
  <c r="P615" i="4"/>
  <c r="G615" i="4"/>
  <c r="D615" i="4"/>
  <c r="B615" i="4"/>
  <c r="F615" i="4"/>
  <c r="O615" i="4" s="1"/>
  <c r="E615" i="4"/>
  <c r="P631" i="4"/>
  <c r="G631" i="4"/>
  <c r="D631" i="4"/>
  <c r="B631" i="4"/>
  <c r="F631" i="4"/>
  <c r="O631" i="4" s="1"/>
  <c r="E631" i="4"/>
  <c r="H231" i="3"/>
  <c r="C231" i="3"/>
  <c r="G231" i="3"/>
  <c r="E231" i="3"/>
  <c r="I231" i="3"/>
  <c r="H215" i="3"/>
  <c r="C215" i="3"/>
  <c r="G215" i="3"/>
  <c r="E215" i="3"/>
  <c r="I215" i="3"/>
  <c r="H199" i="3"/>
  <c r="C199" i="3"/>
  <c r="G199" i="3"/>
  <c r="E199" i="3"/>
  <c r="I199" i="3"/>
  <c r="H183" i="3"/>
  <c r="C183" i="3"/>
  <c r="G183" i="3"/>
  <c r="E183" i="3"/>
  <c r="I183" i="3"/>
  <c r="H167" i="3"/>
  <c r="C167" i="3"/>
  <c r="E167" i="3"/>
  <c r="G167" i="3"/>
  <c r="I167" i="3"/>
  <c r="H151" i="3"/>
  <c r="C151" i="3"/>
  <c r="G151" i="3"/>
  <c r="E151" i="3"/>
  <c r="I151" i="3"/>
  <c r="H135" i="3"/>
  <c r="C135" i="3"/>
  <c r="G135" i="3"/>
  <c r="E135" i="3"/>
  <c r="I135" i="3"/>
  <c r="C119" i="3"/>
  <c r="G119" i="3"/>
  <c r="E119" i="3"/>
  <c r="H119" i="3" s="1"/>
  <c r="C124" i="3" s="1"/>
  <c r="H103" i="3"/>
  <c r="C108" i="3" s="1"/>
  <c r="C103" i="3"/>
  <c r="G103" i="3"/>
  <c r="E103" i="3"/>
  <c r="C87" i="3"/>
  <c r="G87" i="3"/>
  <c r="E87" i="3"/>
  <c r="C71" i="3"/>
  <c r="G71" i="3"/>
  <c r="E71" i="3"/>
  <c r="C55" i="3"/>
  <c r="G55" i="3"/>
  <c r="E55" i="3"/>
  <c r="H55" i="3" s="1"/>
  <c r="C60" i="3" s="1"/>
  <c r="G39" i="3"/>
  <c r="E39" i="3"/>
  <c r="H39" i="3" s="1"/>
  <c r="C44" i="3" s="1"/>
  <c r="C23" i="3"/>
  <c r="G23" i="3"/>
  <c r="E23" i="3"/>
  <c r="H23" i="3" s="1"/>
  <c r="C28" i="3" s="1"/>
  <c r="H345" i="3"/>
  <c r="C345" i="3"/>
  <c r="I345" i="3"/>
  <c r="G345" i="3"/>
  <c r="E345" i="3"/>
  <c r="H313" i="3"/>
  <c r="C313" i="3"/>
  <c r="I313" i="3"/>
  <c r="G313" i="3"/>
  <c r="E313" i="3"/>
  <c r="H281" i="3"/>
  <c r="C281" i="3"/>
  <c r="I281" i="3"/>
  <c r="G281" i="3"/>
  <c r="E281" i="3"/>
  <c r="H249" i="3"/>
  <c r="C249" i="3"/>
  <c r="I249" i="3"/>
  <c r="E249" i="3"/>
  <c r="G249" i="3"/>
  <c r="H228" i="3"/>
  <c r="C228" i="3"/>
  <c r="G228" i="3"/>
  <c r="E228" i="3"/>
  <c r="I228" i="3"/>
  <c r="H216" i="3"/>
  <c r="C216" i="3"/>
  <c r="G216" i="3"/>
  <c r="E216" i="3"/>
  <c r="I216" i="3"/>
  <c r="H196" i="3"/>
  <c r="C196" i="3"/>
  <c r="E196" i="3"/>
  <c r="G196" i="3"/>
  <c r="I196" i="3"/>
  <c r="H176" i="3"/>
  <c r="C176" i="3"/>
  <c r="E176" i="3"/>
  <c r="G176" i="3"/>
  <c r="I176" i="3"/>
  <c r="H156" i="3"/>
  <c r="C156" i="3"/>
  <c r="G156" i="3"/>
  <c r="E156" i="3"/>
  <c r="I156" i="3"/>
  <c r="H144" i="3"/>
  <c r="C144" i="3"/>
  <c r="G144" i="3"/>
  <c r="E144" i="3"/>
  <c r="I144" i="3"/>
  <c r="H132" i="3"/>
  <c r="C132" i="3"/>
  <c r="E132" i="3"/>
  <c r="G132" i="3"/>
  <c r="I132" i="3"/>
  <c r="G108" i="3"/>
  <c r="E108" i="3"/>
  <c r="H108" i="3" s="1"/>
  <c r="C113" i="3" s="1"/>
  <c r="E100" i="3"/>
  <c r="G100" i="3"/>
  <c r="H88" i="3"/>
  <c r="C93" i="3" s="1"/>
  <c r="G88" i="3"/>
  <c r="E88" i="3"/>
  <c r="E76" i="3"/>
  <c r="G76" i="3"/>
  <c r="H76" i="3" s="1"/>
  <c r="C81" i="3" s="1"/>
  <c r="G44" i="3"/>
  <c r="E44" i="3"/>
  <c r="H44" i="3" s="1"/>
  <c r="C49" i="3" s="1"/>
  <c r="E24" i="3"/>
  <c r="G24" i="3"/>
  <c r="G12" i="3"/>
  <c r="E12" i="3"/>
  <c r="H361" i="3"/>
  <c r="C361" i="3"/>
  <c r="I361" i="3"/>
  <c r="E361" i="3"/>
  <c r="G361" i="3"/>
  <c r="H385" i="3"/>
  <c r="C385" i="3"/>
  <c r="I385" i="3"/>
  <c r="G385" i="3"/>
  <c r="E385" i="3"/>
  <c r="H417" i="3"/>
  <c r="C417" i="3"/>
  <c r="I417" i="3"/>
  <c r="E417" i="3"/>
  <c r="G417" i="3"/>
  <c r="H441" i="3"/>
  <c r="C441" i="3"/>
  <c r="I441" i="3"/>
  <c r="G441" i="3"/>
  <c r="E441" i="3"/>
  <c r="H465" i="3"/>
  <c r="C465" i="3"/>
  <c r="I465" i="3"/>
  <c r="G465" i="3"/>
  <c r="E465" i="3"/>
  <c r="H537" i="3"/>
  <c r="C537" i="3"/>
  <c r="I537" i="3"/>
  <c r="G537" i="3"/>
  <c r="E537" i="3"/>
  <c r="H565" i="3"/>
  <c r="C565" i="3"/>
  <c r="I565" i="3"/>
  <c r="G565" i="3"/>
  <c r="E565" i="3"/>
  <c r="H246" i="3"/>
  <c r="C246" i="3"/>
  <c r="G246" i="3"/>
  <c r="E246" i="3"/>
  <c r="I246" i="3"/>
  <c r="H270" i="3"/>
  <c r="C270" i="3"/>
  <c r="G270" i="3"/>
  <c r="E270" i="3"/>
  <c r="I270" i="3"/>
  <c r="H314" i="3"/>
  <c r="C314" i="3"/>
  <c r="G314" i="3"/>
  <c r="E314" i="3"/>
  <c r="I314" i="3"/>
  <c r="H342" i="3"/>
  <c r="C342" i="3"/>
  <c r="G342" i="3"/>
  <c r="E342" i="3"/>
  <c r="I342" i="3"/>
  <c r="H374" i="3"/>
  <c r="C374" i="3"/>
  <c r="G374" i="3"/>
  <c r="E374" i="3"/>
  <c r="I374" i="3"/>
  <c r="H398" i="3"/>
  <c r="C398" i="3"/>
  <c r="G398" i="3"/>
  <c r="E398" i="3"/>
  <c r="I398" i="3"/>
  <c r="H422" i="3"/>
  <c r="C422" i="3"/>
  <c r="G422" i="3"/>
  <c r="I422" i="3"/>
  <c r="E422" i="3"/>
  <c r="H450" i="3"/>
  <c r="C450" i="3"/>
  <c r="G450" i="3"/>
  <c r="E450" i="3"/>
  <c r="I450" i="3"/>
  <c r="H482" i="3"/>
  <c r="C482" i="3"/>
  <c r="G482" i="3"/>
  <c r="I482" i="3"/>
  <c r="E482" i="3"/>
  <c r="H506" i="3"/>
  <c r="C506" i="3"/>
  <c r="G506" i="3"/>
  <c r="E506" i="3"/>
  <c r="I506" i="3"/>
  <c r="H530" i="3"/>
  <c r="C530" i="3"/>
  <c r="G530" i="3"/>
  <c r="E530" i="3"/>
  <c r="I530" i="3"/>
  <c r="H570" i="3"/>
  <c r="C570" i="3"/>
  <c r="G570" i="3"/>
  <c r="E570" i="3"/>
  <c r="I570" i="3"/>
  <c r="H602" i="3"/>
  <c r="C602" i="3"/>
  <c r="G602" i="3"/>
  <c r="E602" i="3"/>
  <c r="I602" i="3"/>
  <c r="H259" i="3"/>
  <c r="C259" i="3"/>
  <c r="E259" i="3"/>
  <c r="I259" i="3"/>
  <c r="G259" i="3"/>
  <c r="H311" i="3"/>
  <c r="C311" i="3"/>
  <c r="E311" i="3"/>
  <c r="I311" i="3"/>
  <c r="G311" i="3"/>
  <c r="H371" i="3"/>
  <c r="C371" i="3"/>
  <c r="E371" i="3"/>
  <c r="I371" i="3"/>
  <c r="G371" i="3"/>
  <c r="H419" i="3"/>
  <c r="C419" i="3"/>
  <c r="E419" i="3"/>
  <c r="I419" i="3"/>
  <c r="G419" i="3"/>
  <c r="H443" i="3"/>
  <c r="C443" i="3"/>
  <c r="E443" i="3"/>
  <c r="I443" i="3"/>
  <c r="G443" i="3"/>
  <c r="H491" i="3"/>
  <c r="C491" i="3"/>
  <c r="E491" i="3"/>
  <c r="I491" i="3"/>
  <c r="G491" i="3"/>
  <c r="H543" i="3"/>
  <c r="C543" i="3"/>
  <c r="E543" i="3"/>
  <c r="I543" i="3"/>
  <c r="G543" i="3"/>
  <c r="H599" i="3"/>
  <c r="C599" i="3"/>
  <c r="E599" i="3"/>
  <c r="G599" i="3"/>
  <c r="I599" i="3"/>
  <c r="H397" i="3"/>
  <c r="C397" i="3"/>
  <c r="I397" i="3"/>
  <c r="E397" i="3"/>
  <c r="G397" i="3"/>
  <c r="H437" i="3"/>
  <c r="C437" i="3"/>
  <c r="I437" i="3"/>
  <c r="E437" i="3"/>
  <c r="G437" i="3"/>
  <c r="H473" i="3"/>
  <c r="C473" i="3"/>
  <c r="I473" i="3"/>
  <c r="G473" i="3"/>
  <c r="E473" i="3"/>
  <c r="H493" i="3"/>
  <c r="C493" i="3"/>
  <c r="I493" i="3"/>
  <c r="G493" i="3"/>
  <c r="E493" i="3"/>
  <c r="H509" i="3"/>
  <c r="C509" i="3"/>
  <c r="I509" i="3"/>
  <c r="G509" i="3"/>
  <c r="E509" i="3"/>
  <c r="H529" i="3"/>
  <c r="C529" i="3"/>
  <c r="I529" i="3"/>
  <c r="G529" i="3"/>
  <c r="E529" i="3"/>
  <c r="H569" i="3"/>
  <c r="C569" i="3"/>
  <c r="I569" i="3"/>
  <c r="G569" i="3"/>
  <c r="E569" i="3"/>
  <c r="H593" i="3"/>
  <c r="C593" i="3"/>
  <c r="I593" i="3"/>
  <c r="G593" i="3"/>
  <c r="E593" i="3"/>
  <c r="H262" i="3"/>
  <c r="C262" i="3"/>
  <c r="G262" i="3"/>
  <c r="E262" i="3"/>
  <c r="I262" i="3"/>
  <c r="H290" i="3"/>
  <c r="C290" i="3"/>
  <c r="G290" i="3"/>
  <c r="E290" i="3"/>
  <c r="I290" i="3"/>
  <c r="H318" i="3"/>
  <c r="C318" i="3"/>
  <c r="G318" i="3"/>
  <c r="E318" i="3"/>
  <c r="I318" i="3"/>
  <c r="H354" i="3"/>
  <c r="C354" i="3"/>
  <c r="G354" i="3"/>
  <c r="E354" i="3"/>
  <c r="I354" i="3"/>
  <c r="H394" i="3"/>
  <c r="C394" i="3"/>
  <c r="G394" i="3"/>
  <c r="E394" i="3"/>
  <c r="I394" i="3"/>
  <c r="H438" i="3"/>
  <c r="C438" i="3"/>
  <c r="G438" i="3"/>
  <c r="E438" i="3"/>
  <c r="I438" i="3"/>
  <c r="H474" i="3"/>
  <c r="C474" i="3"/>
  <c r="G474" i="3"/>
  <c r="E474" i="3"/>
  <c r="I474" i="3"/>
  <c r="H510" i="3"/>
  <c r="C510" i="3"/>
  <c r="G510" i="3"/>
  <c r="E510" i="3"/>
  <c r="I510" i="3"/>
  <c r="H546" i="3"/>
  <c r="C546" i="3"/>
  <c r="G546" i="3"/>
  <c r="I546" i="3"/>
  <c r="E546" i="3"/>
  <c r="H574" i="3"/>
  <c r="C574" i="3"/>
  <c r="G574" i="3"/>
  <c r="E574" i="3"/>
  <c r="I574" i="3"/>
  <c r="H606" i="3"/>
  <c r="C606" i="3"/>
  <c r="G606" i="3"/>
  <c r="E606" i="3"/>
  <c r="I606" i="3"/>
  <c r="H247" i="3"/>
  <c r="C247" i="3"/>
  <c r="E247" i="3"/>
  <c r="I247" i="3"/>
  <c r="G247" i="3"/>
  <c r="H271" i="3"/>
  <c r="C271" i="3"/>
  <c r="E271" i="3"/>
  <c r="I271" i="3"/>
  <c r="G271" i="3"/>
  <c r="H295" i="3"/>
  <c r="C295" i="3"/>
  <c r="E295" i="3"/>
  <c r="I295" i="3"/>
  <c r="G295" i="3"/>
  <c r="H315" i="3"/>
  <c r="C315" i="3"/>
  <c r="E315" i="3"/>
  <c r="I315" i="3"/>
  <c r="G315" i="3"/>
  <c r="H335" i="3"/>
  <c r="C335" i="3"/>
  <c r="E335" i="3"/>
  <c r="I335" i="3"/>
  <c r="G335" i="3"/>
  <c r="H355" i="3"/>
  <c r="C355" i="3"/>
  <c r="E355" i="3"/>
  <c r="I355" i="3"/>
  <c r="G355" i="3"/>
  <c r="H379" i="3"/>
  <c r="C379" i="3"/>
  <c r="E379" i="3"/>
  <c r="I379" i="3"/>
  <c r="G379" i="3"/>
  <c r="H403" i="3"/>
  <c r="C403" i="3"/>
  <c r="E403" i="3"/>
  <c r="I403" i="3"/>
  <c r="G403" i="3"/>
  <c r="H439" i="3"/>
  <c r="C439" i="3"/>
  <c r="E439" i="3"/>
  <c r="I439" i="3"/>
  <c r="G439" i="3"/>
  <c r="H467" i="3"/>
  <c r="C467" i="3"/>
  <c r="E467" i="3"/>
  <c r="G467" i="3"/>
  <c r="I467" i="3"/>
  <c r="H487" i="3"/>
  <c r="C487" i="3"/>
  <c r="E487" i="3"/>
  <c r="I487" i="3"/>
  <c r="G487" i="3"/>
  <c r="H511" i="3"/>
  <c r="C511" i="3"/>
  <c r="E511" i="3"/>
  <c r="G511" i="3"/>
  <c r="I511" i="3"/>
  <c r="H535" i="3"/>
  <c r="C535" i="3"/>
  <c r="E535" i="3"/>
  <c r="I535" i="3"/>
  <c r="G535" i="3"/>
  <c r="H555" i="3"/>
  <c r="C555" i="3"/>
  <c r="E555" i="3"/>
  <c r="I555" i="3"/>
  <c r="G555" i="3"/>
  <c r="H575" i="3"/>
  <c r="C575" i="3"/>
  <c r="E575" i="3"/>
  <c r="I575" i="3"/>
  <c r="G575" i="3"/>
  <c r="H603" i="3"/>
  <c r="C603" i="3"/>
  <c r="E603" i="3"/>
  <c r="I603" i="3"/>
  <c r="G603" i="3"/>
  <c r="H240" i="3"/>
  <c r="C240" i="3"/>
  <c r="I240" i="3"/>
  <c r="G240" i="3"/>
  <c r="E240" i="3"/>
  <c r="H256" i="3"/>
  <c r="C256" i="3"/>
  <c r="I256" i="3"/>
  <c r="G256" i="3"/>
  <c r="E256" i="3"/>
  <c r="H272" i="3"/>
  <c r="C272" i="3"/>
  <c r="I272" i="3"/>
  <c r="G272" i="3"/>
  <c r="E272" i="3"/>
  <c r="H288" i="3"/>
  <c r="C288" i="3"/>
  <c r="G288" i="3"/>
  <c r="I288" i="3"/>
  <c r="E288" i="3"/>
  <c r="H304" i="3"/>
  <c r="C304" i="3"/>
  <c r="I304" i="3"/>
  <c r="G304" i="3"/>
  <c r="E304" i="3"/>
  <c r="H320" i="3"/>
  <c r="C320" i="3"/>
  <c r="I320" i="3"/>
  <c r="G320" i="3"/>
  <c r="E320" i="3"/>
  <c r="H336" i="3"/>
  <c r="C336" i="3"/>
  <c r="I336" i="3"/>
  <c r="G336" i="3"/>
  <c r="E336" i="3"/>
  <c r="H352" i="3"/>
  <c r="C352" i="3"/>
  <c r="I352" i="3"/>
  <c r="G352" i="3"/>
  <c r="E352" i="3"/>
  <c r="H368" i="3"/>
  <c r="C368" i="3"/>
  <c r="I368" i="3"/>
  <c r="G368" i="3"/>
  <c r="E368" i="3"/>
  <c r="H384" i="3"/>
  <c r="C384" i="3"/>
  <c r="I384" i="3"/>
  <c r="G384" i="3"/>
  <c r="E384" i="3"/>
  <c r="H400" i="3"/>
  <c r="C400" i="3"/>
  <c r="I400" i="3"/>
  <c r="G400" i="3"/>
  <c r="E400" i="3"/>
  <c r="H416" i="3"/>
  <c r="C416" i="3"/>
  <c r="G416" i="3"/>
  <c r="I416" i="3"/>
  <c r="E416" i="3"/>
  <c r="H432" i="3"/>
  <c r="C432" i="3"/>
  <c r="I432" i="3"/>
  <c r="G432" i="3"/>
  <c r="E432" i="3"/>
  <c r="H448" i="3"/>
  <c r="C448" i="3"/>
  <c r="I448" i="3"/>
  <c r="E448" i="3"/>
  <c r="G448" i="3"/>
  <c r="H464" i="3"/>
  <c r="C464" i="3"/>
  <c r="I464" i="3"/>
  <c r="G464" i="3"/>
  <c r="E464" i="3"/>
  <c r="H480" i="3"/>
  <c r="C480" i="3"/>
  <c r="I480" i="3"/>
  <c r="G480" i="3"/>
  <c r="E480" i="3"/>
  <c r="H496" i="3"/>
  <c r="C496" i="3"/>
  <c r="I496" i="3"/>
  <c r="E496" i="3"/>
  <c r="G496" i="3"/>
  <c r="H512" i="3"/>
  <c r="C512" i="3"/>
  <c r="I512" i="3"/>
  <c r="E512" i="3"/>
  <c r="G512" i="3"/>
  <c r="H528" i="3"/>
  <c r="C528" i="3"/>
  <c r="I528" i="3"/>
  <c r="G528" i="3"/>
  <c r="E528" i="3"/>
  <c r="H544" i="3"/>
  <c r="C544" i="3"/>
  <c r="I544" i="3"/>
  <c r="G544" i="3"/>
  <c r="E544" i="3"/>
  <c r="H560" i="3"/>
  <c r="C560" i="3"/>
  <c r="E560" i="3"/>
  <c r="I560" i="3"/>
  <c r="G560" i="3"/>
  <c r="H576" i="3"/>
  <c r="C576" i="3"/>
  <c r="G576" i="3"/>
  <c r="I576" i="3"/>
  <c r="E576" i="3"/>
  <c r="H592" i="3"/>
  <c r="C592" i="3"/>
  <c r="I592" i="3"/>
  <c r="E592" i="3"/>
  <c r="G592" i="3"/>
  <c r="H608" i="3"/>
  <c r="C608" i="3"/>
  <c r="I608" i="3"/>
  <c r="G608" i="3"/>
  <c r="E608" i="3"/>
  <c r="H68" i="5" l="1"/>
  <c r="M150" i="4"/>
  <c r="M129" i="4"/>
  <c r="H20" i="5"/>
  <c r="C25" i="5" s="1"/>
  <c r="O121" i="3"/>
  <c r="O58" i="3"/>
  <c r="O89" i="3"/>
  <c r="O66" i="3"/>
  <c r="M144" i="4"/>
  <c r="O129" i="5"/>
  <c r="H37" i="5"/>
  <c r="C42" i="5" s="1"/>
  <c r="H87" i="3"/>
  <c r="C92" i="3" s="1"/>
  <c r="O38" i="3"/>
  <c r="O100" i="3"/>
  <c r="H43" i="3"/>
  <c r="C48" i="3" s="1"/>
  <c r="H123" i="3"/>
  <c r="C128" i="3" s="1"/>
  <c r="H80" i="3"/>
  <c r="C85" i="3" s="1"/>
  <c r="H96" i="3"/>
  <c r="C101" i="3" s="1"/>
  <c r="H99" i="3"/>
  <c r="C104" i="3" s="1"/>
  <c r="M161" i="4"/>
  <c r="M65" i="4"/>
  <c r="H64" i="5"/>
  <c r="C69" i="5" s="1"/>
  <c r="M11" i="5"/>
  <c r="R11" i="5" s="1"/>
  <c r="O26" i="3"/>
  <c r="M83" i="4"/>
  <c r="H38" i="5"/>
  <c r="C43" i="5" s="1"/>
  <c r="O113" i="5"/>
  <c r="M118" i="4"/>
  <c r="O111" i="3"/>
  <c r="M49" i="4"/>
  <c r="H63" i="5"/>
  <c r="C68" i="5" s="1"/>
  <c r="M108" i="4"/>
  <c r="M142" i="4"/>
  <c r="H58" i="5"/>
  <c r="C63" i="5" s="1"/>
  <c r="O104" i="3"/>
  <c r="O127" i="3"/>
  <c r="H61" i="5"/>
  <c r="C66" i="5" s="1"/>
  <c r="H121" i="3"/>
  <c r="C126" i="3" s="1"/>
  <c r="P13" i="3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P110" i="3" s="1"/>
  <c r="P111" i="3" s="1"/>
  <c r="P112" i="3" s="1"/>
  <c r="P113" i="3" s="1"/>
  <c r="P114" i="3" s="1"/>
  <c r="P115" i="3" s="1"/>
  <c r="P116" i="3" s="1"/>
  <c r="P117" i="3" s="1"/>
  <c r="P118" i="3" s="1"/>
  <c r="P119" i="3" s="1"/>
  <c r="P120" i="3" s="1"/>
  <c r="P121" i="3" s="1"/>
  <c r="P122" i="3" s="1"/>
  <c r="P123" i="3" s="1"/>
  <c r="P124" i="3" s="1"/>
  <c r="P125" i="3" s="1"/>
  <c r="P126" i="3" s="1"/>
  <c r="P127" i="3" s="1"/>
  <c r="P128" i="3" s="1"/>
  <c r="P129" i="3" s="1"/>
  <c r="P130" i="3" s="1"/>
  <c r="P131" i="3" s="1"/>
  <c r="H107" i="3"/>
  <c r="C112" i="3" s="1"/>
  <c r="H32" i="5"/>
  <c r="C37" i="5" s="1"/>
  <c r="M104" i="4"/>
  <c r="O45" i="3"/>
  <c r="O51" i="3"/>
  <c r="O105" i="3"/>
  <c r="O21" i="3"/>
  <c r="H35" i="3"/>
  <c r="C40" i="3" s="1"/>
  <c r="O127" i="5"/>
  <c r="H62" i="5"/>
  <c r="C67" i="5" s="1"/>
  <c r="O125" i="3"/>
  <c r="O24" i="3"/>
  <c r="O88" i="3"/>
  <c r="M48" i="4"/>
  <c r="M50" i="4"/>
  <c r="M102" i="4"/>
  <c r="H71" i="5"/>
  <c r="H59" i="5"/>
  <c r="C64" i="5" s="1"/>
  <c r="H31" i="5"/>
  <c r="C36" i="5" s="1"/>
  <c r="H53" i="5"/>
  <c r="C58" i="5" s="1"/>
  <c r="O72" i="5"/>
  <c r="M132" i="4"/>
  <c r="H17" i="5"/>
  <c r="C22" i="5" s="1"/>
  <c r="P15" i="5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M78" i="4"/>
  <c r="H72" i="3"/>
  <c r="C77" i="3" s="1"/>
  <c r="H84" i="3"/>
  <c r="C89" i="3" s="1"/>
  <c r="O92" i="3"/>
  <c r="O27" i="3"/>
  <c r="M121" i="4"/>
  <c r="O69" i="3"/>
  <c r="O47" i="3"/>
  <c r="H24" i="3"/>
  <c r="C29" i="3" s="1"/>
  <c r="O44" i="3"/>
  <c r="O124" i="3"/>
  <c r="O71" i="3"/>
  <c r="O115" i="3"/>
  <c r="H56" i="3"/>
  <c r="C61" i="3" s="1"/>
  <c r="H111" i="3"/>
  <c r="C116" i="3" s="1"/>
  <c r="H48" i="5"/>
  <c r="C53" i="5" s="1"/>
  <c r="I12" i="5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N11" i="5"/>
  <c r="O49" i="3"/>
  <c r="O126" i="3"/>
  <c r="M156" i="4"/>
  <c r="M147" i="4"/>
  <c r="H30" i="5"/>
  <c r="C35" i="5" s="1"/>
  <c r="O17" i="3"/>
  <c r="O11" i="3" s="1"/>
  <c r="O118" i="3"/>
  <c r="O131" i="3"/>
  <c r="O28" i="3"/>
  <c r="O77" i="3"/>
  <c r="H71" i="3"/>
  <c r="C76" i="3" s="1"/>
  <c r="M55" i="4"/>
  <c r="H100" i="3"/>
  <c r="C105" i="3" s="1"/>
  <c r="O35" i="3"/>
  <c r="H124" i="3"/>
  <c r="C129" i="3" s="1"/>
  <c r="H20" i="3"/>
  <c r="C25" i="3" s="1"/>
  <c r="H51" i="3"/>
  <c r="C56" i="3" s="1"/>
  <c r="M131" i="4"/>
  <c r="O103" i="3"/>
  <c r="O67" i="3"/>
  <c r="M89" i="4"/>
  <c r="H54" i="5"/>
  <c r="C59" i="5" s="1"/>
  <c r="M120" i="4"/>
  <c r="H25" i="5"/>
  <c r="C30" i="5" s="1"/>
  <c r="O82" i="3"/>
  <c r="O61" i="3"/>
  <c r="M125" i="4"/>
  <c r="M134" i="4"/>
  <c r="M107" i="4"/>
  <c r="H39" i="5"/>
  <c r="C44" i="5" s="1"/>
  <c r="H27" i="5"/>
  <c r="C32" i="5" s="1"/>
  <c r="H15" i="5"/>
  <c r="C20" i="5" s="1"/>
  <c r="O121" i="5"/>
  <c r="O90" i="3"/>
  <c r="H18" i="5"/>
  <c r="C23" i="5" s="1"/>
  <c r="M98" i="4"/>
  <c r="M143" i="4"/>
  <c r="M95" i="4"/>
  <c r="F381" i="4"/>
  <c r="O381" i="4" s="1"/>
  <c r="F419" i="4"/>
  <c r="O419" i="4" s="1"/>
  <c r="F361" i="4"/>
  <c r="O361" i="4" s="1"/>
  <c r="F429" i="4"/>
  <c r="O429" i="4" s="1"/>
  <c r="F441" i="4"/>
  <c r="O441" i="4" s="1"/>
  <c r="F363" i="4"/>
  <c r="O363" i="4" s="1"/>
  <c r="F294" i="4"/>
  <c r="O294" i="4" s="1"/>
  <c r="F464" i="4"/>
  <c r="O464" i="4" s="1"/>
  <c r="F300" i="4"/>
  <c r="O300" i="4" s="1"/>
  <c r="F417" i="4"/>
  <c r="O417" i="4" s="1"/>
  <c r="F377" i="4"/>
  <c r="O377" i="4" s="1"/>
  <c r="F385" i="4"/>
  <c r="O385" i="4" s="1"/>
  <c r="F346" i="4"/>
  <c r="O346" i="4" s="1"/>
  <c r="F296" i="4"/>
  <c r="O296" i="4" s="1"/>
  <c r="F328" i="4"/>
  <c r="O328" i="4" s="1"/>
  <c r="F380" i="4"/>
  <c r="O380" i="4" s="1"/>
  <c r="F444" i="4"/>
  <c r="O444" i="4" s="1"/>
  <c r="F324" i="4"/>
  <c r="O324" i="4" s="1"/>
  <c r="F427" i="4"/>
  <c r="O427" i="4" s="1"/>
  <c r="F434" i="4"/>
  <c r="O434" i="4" s="1"/>
  <c r="F418" i="4"/>
  <c r="O418" i="4" s="1"/>
  <c r="F449" i="4"/>
  <c r="O449" i="4" s="1"/>
  <c r="F292" i="4"/>
  <c r="O292" i="4" s="1"/>
  <c r="F453" i="4"/>
  <c r="O453" i="4" s="1"/>
  <c r="F295" i="4"/>
  <c r="O295" i="4" s="1"/>
  <c r="F412" i="4"/>
  <c r="O412" i="4" s="1"/>
  <c r="F397" i="4"/>
  <c r="O397" i="4" s="1"/>
  <c r="F359" i="4"/>
  <c r="O359" i="4" s="1"/>
  <c r="F454" i="4"/>
  <c r="O454" i="4" s="1"/>
  <c r="F339" i="4"/>
  <c r="O339" i="4" s="1"/>
  <c r="F367" i="4"/>
  <c r="O367" i="4" s="1"/>
  <c r="F462" i="4"/>
  <c r="O462" i="4" s="1"/>
  <c r="F433" i="4"/>
  <c r="O433" i="4" s="1"/>
  <c r="F421" i="4"/>
  <c r="O421" i="4" s="1"/>
  <c r="F341" i="4"/>
  <c r="O341" i="4" s="1"/>
  <c r="F461" i="4"/>
  <c r="O461" i="4" s="1"/>
  <c r="F345" i="4"/>
  <c r="O345" i="4" s="1"/>
  <c r="F229" i="4"/>
  <c r="O229" i="4" s="1"/>
  <c r="F147" i="4"/>
  <c r="O147" i="4" s="1"/>
  <c r="F244" i="4"/>
  <c r="O244" i="4" s="1"/>
  <c r="F230" i="4"/>
  <c r="O230" i="4" s="1"/>
  <c r="F369" i="4"/>
  <c r="O369" i="4" s="1"/>
  <c r="F439" i="4"/>
  <c r="O439" i="4" s="1"/>
  <c r="F407" i="4"/>
  <c r="O407" i="4" s="1"/>
  <c r="F358" i="4"/>
  <c r="O358" i="4" s="1"/>
  <c r="F400" i="4"/>
  <c r="O400" i="4" s="1"/>
  <c r="F393" i="4"/>
  <c r="O393" i="4" s="1"/>
  <c r="F435" i="4"/>
  <c r="O435" i="4" s="1"/>
  <c r="F450" i="4"/>
  <c r="O450" i="4" s="1"/>
  <c r="F386" i="4"/>
  <c r="O386" i="4" s="1"/>
  <c r="F322" i="4"/>
  <c r="O322" i="4" s="1"/>
  <c r="F344" i="4"/>
  <c r="O344" i="4" s="1"/>
  <c r="F446" i="4"/>
  <c r="O446" i="4" s="1"/>
  <c r="F398" i="4"/>
  <c r="O398" i="4" s="1"/>
  <c r="F382" i="4"/>
  <c r="O382" i="4" s="1"/>
  <c r="F384" i="4"/>
  <c r="O384" i="4" s="1"/>
  <c r="F459" i="4"/>
  <c r="O459" i="4" s="1"/>
  <c r="F394" i="4"/>
  <c r="O394" i="4" s="1"/>
  <c r="F420" i="4"/>
  <c r="O420" i="4" s="1"/>
  <c r="F291" i="4"/>
  <c r="O291" i="4" s="1"/>
  <c r="F437" i="4"/>
  <c r="O437" i="4" s="1"/>
  <c r="F425" i="4"/>
  <c r="O425" i="4" s="1"/>
  <c r="F321" i="4"/>
  <c r="O321" i="4" s="1"/>
  <c r="F389" i="4"/>
  <c r="O389" i="4" s="1"/>
  <c r="F445" i="4"/>
  <c r="O445" i="4" s="1"/>
  <c r="F455" i="4"/>
  <c r="O455" i="4" s="1"/>
  <c r="F355" i="4"/>
  <c r="O355" i="4" s="1"/>
  <c r="F271" i="4"/>
  <c r="O271" i="4" s="1"/>
  <c r="F368" i="4"/>
  <c r="O368" i="4" s="1"/>
  <c r="F451" i="4"/>
  <c r="O451" i="4" s="1"/>
  <c r="F348" i="4"/>
  <c r="O348" i="4" s="1"/>
  <c r="F431" i="4"/>
  <c r="O431" i="4" s="1"/>
  <c r="F351" i="4"/>
  <c r="O351" i="4" s="1"/>
  <c r="F414" i="4"/>
  <c r="O414" i="4" s="1"/>
  <c r="F366" i="4"/>
  <c r="O366" i="4" s="1"/>
  <c r="F448" i="4"/>
  <c r="O448" i="4" s="1"/>
  <c r="F362" i="4"/>
  <c r="O362" i="4" s="1"/>
  <c r="F396" i="4"/>
  <c r="O396" i="4" s="1"/>
  <c r="F428" i="4"/>
  <c r="O428" i="4" s="1"/>
  <c r="F279" i="4"/>
  <c r="O279" i="4" s="1"/>
  <c r="F310" i="4"/>
  <c r="O310" i="4" s="1"/>
  <c r="F262" i="4"/>
  <c r="O262" i="4" s="1"/>
  <c r="F297" i="4"/>
  <c r="O297" i="4" s="1"/>
  <c r="F255" i="4"/>
  <c r="O255" i="4" s="1"/>
  <c r="F338" i="4"/>
  <c r="O338" i="4" s="1"/>
  <c r="F301" i="4"/>
  <c r="O301" i="4" s="1"/>
  <c r="F315" i="4"/>
  <c r="O315" i="4" s="1"/>
  <c r="F298" i="4"/>
  <c r="O298" i="4" s="1"/>
  <c r="F293" i="4"/>
  <c r="O293" i="4" s="1"/>
  <c r="F336" i="4"/>
  <c r="O336" i="4" s="1"/>
  <c r="F306" i="4"/>
  <c r="O306" i="4" s="1"/>
  <c r="F314" i="4"/>
  <c r="O314" i="4" s="1"/>
  <c r="F303" i="4"/>
  <c r="O303" i="4" s="1"/>
  <c r="F333" i="4"/>
  <c r="O333" i="4" s="1"/>
  <c r="F337" i="4"/>
  <c r="O337" i="4" s="1"/>
  <c r="F313" i="4"/>
  <c r="O313" i="4" s="1"/>
  <c r="F267" i="4"/>
  <c r="O267" i="4" s="1"/>
  <c r="F193" i="4"/>
  <c r="O193" i="4" s="1"/>
  <c r="F365" i="4"/>
  <c r="O365" i="4" s="1"/>
  <c r="F287" i="4"/>
  <c r="O287" i="4" s="1"/>
  <c r="F248" i="4"/>
  <c r="O248" i="4" s="1"/>
  <c r="F406" i="4"/>
  <c r="O406" i="4" s="1"/>
  <c r="F390" i="4"/>
  <c r="O390" i="4" s="1"/>
  <c r="F326" i="4"/>
  <c r="O326" i="4" s="1"/>
  <c r="F360" i="4"/>
  <c r="O360" i="4" s="1"/>
  <c r="F371" i="4"/>
  <c r="O371" i="4" s="1"/>
  <c r="F370" i="4"/>
  <c r="O370" i="4" s="1"/>
  <c r="F354" i="4"/>
  <c r="O354" i="4" s="1"/>
  <c r="F456" i="4"/>
  <c r="O456" i="4" s="1"/>
  <c r="F430" i="4"/>
  <c r="O430" i="4" s="1"/>
  <c r="F350" i="4"/>
  <c r="O350" i="4" s="1"/>
  <c r="F416" i="4"/>
  <c r="O416" i="4" s="1"/>
  <c r="F379" i="4"/>
  <c r="O379" i="4" s="1"/>
  <c r="F442" i="4"/>
  <c r="O442" i="4" s="1"/>
  <c r="F426" i="4"/>
  <c r="O426" i="4" s="1"/>
  <c r="F378" i="4"/>
  <c r="O378" i="4" s="1"/>
  <c r="F440" i="4"/>
  <c r="O440" i="4" s="1"/>
  <c r="F457" i="4"/>
  <c r="O457" i="4" s="1"/>
  <c r="F357" i="4"/>
  <c r="O357" i="4" s="1"/>
  <c r="F317" i="4"/>
  <c r="O317" i="4" s="1"/>
  <c r="F463" i="4"/>
  <c r="O463" i="4" s="1"/>
  <c r="F409" i="4"/>
  <c r="O409" i="4" s="1"/>
  <c r="F347" i="4"/>
  <c r="O347" i="4" s="1"/>
  <c r="F423" i="4"/>
  <c r="O423" i="4" s="1"/>
  <c r="F438" i="4"/>
  <c r="O438" i="4" s="1"/>
  <c r="F422" i="4"/>
  <c r="O422" i="4" s="1"/>
  <c r="F374" i="4"/>
  <c r="O374" i="4" s="1"/>
  <c r="F432" i="4"/>
  <c r="O432" i="4" s="1"/>
  <c r="F404" i="4"/>
  <c r="O404" i="4" s="1"/>
  <c r="F405" i="4"/>
  <c r="O405" i="4" s="1"/>
  <c r="F325" i="4"/>
  <c r="O325" i="4" s="1"/>
  <c r="F257" i="4"/>
  <c r="O257" i="4" s="1"/>
  <c r="F403" i="4"/>
  <c r="O403" i="4" s="1"/>
  <c r="F387" i="4"/>
  <c r="O387" i="4" s="1"/>
  <c r="F402" i="4"/>
  <c r="O402" i="4" s="1"/>
  <c r="F392" i="4"/>
  <c r="O392" i="4" s="1"/>
  <c r="F452" i="4"/>
  <c r="O452" i="4" s="1"/>
  <c r="F349" i="4"/>
  <c r="O349" i="4" s="1"/>
  <c r="F460" i="4"/>
  <c r="O460" i="4" s="1"/>
  <c r="F447" i="4"/>
  <c r="O447" i="4" s="1"/>
  <c r="F415" i="4"/>
  <c r="O415" i="4" s="1"/>
  <c r="F383" i="4"/>
  <c r="O383" i="4" s="1"/>
  <c r="F335" i="4"/>
  <c r="O335" i="4" s="1"/>
  <c r="F334" i="4"/>
  <c r="O334" i="4" s="1"/>
  <c r="F270" i="4"/>
  <c r="O270" i="4" s="1"/>
  <c r="F411" i="4"/>
  <c r="O411" i="4" s="1"/>
  <c r="F395" i="4"/>
  <c r="O395" i="4" s="1"/>
  <c r="F331" i="4"/>
  <c r="O331" i="4" s="1"/>
  <c r="F410" i="4"/>
  <c r="O410" i="4" s="1"/>
  <c r="F330" i="4"/>
  <c r="O330" i="4" s="1"/>
  <c r="F408" i="4"/>
  <c r="O408" i="4" s="1"/>
  <c r="F376" i="4"/>
  <c r="O376" i="4" s="1"/>
  <c r="F364" i="4"/>
  <c r="O364" i="4" s="1"/>
  <c r="F305" i="4"/>
  <c r="O305" i="4" s="1"/>
  <c r="F268" i="4"/>
  <c r="O268" i="4" s="1"/>
  <c r="F436" i="4"/>
  <c r="O436" i="4" s="1"/>
  <c r="F373" i="4"/>
  <c r="O373" i="4" s="1"/>
  <c r="F388" i="4"/>
  <c r="O388" i="4" s="1"/>
  <c r="F372" i="4"/>
  <c r="O372" i="4" s="1"/>
  <c r="F202" i="4"/>
  <c r="O202" i="4" s="1"/>
  <c r="F413" i="4"/>
  <c r="O413" i="4" s="1"/>
  <c r="F311" i="4"/>
  <c r="O311" i="4" s="1"/>
  <c r="F329" i="4"/>
  <c r="O329" i="4" s="1"/>
  <c r="F280" i="4"/>
  <c r="O280" i="4" s="1"/>
  <c r="F312" i="4"/>
  <c r="O312" i="4" s="1"/>
  <c r="F250" i="4"/>
  <c r="O250" i="4" s="1"/>
  <c r="F239" i="4"/>
  <c r="O239" i="4" s="1"/>
  <c r="F277" i="4"/>
  <c r="O277" i="4" s="1"/>
  <c r="F235" i="4"/>
  <c r="O235" i="4" s="1"/>
  <c r="F269" i="4"/>
  <c r="O269" i="4" s="1"/>
  <c r="F252" i="4"/>
  <c r="O252" i="4" s="1"/>
  <c r="F253" i="4"/>
  <c r="O253" i="4" s="1"/>
  <c r="F258" i="4"/>
  <c r="O258" i="4" s="1"/>
  <c r="F272" i="4"/>
  <c r="O272" i="4" s="1"/>
  <c r="F318" i="4"/>
  <c r="O318" i="4" s="1"/>
  <c r="F238" i="4"/>
  <c r="O238" i="4" s="1"/>
  <c r="F266" i="4"/>
  <c r="O266" i="4" s="1"/>
  <c r="F320" i="4"/>
  <c r="O320" i="4" s="1"/>
  <c r="F289" i="4"/>
  <c r="O289" i="4" s="1"/>
  <c r="F309" i="4"/>
  <c r="O309" i="4" s="1"/>
  <c r="F343" i="4"/>
  <c r="O343" i="4" s="1"/>
  <c r="F327" i="4"/>
  <c r="O327" i="4" s="1"/>
  <c r="F342" i="4"/>
  <c r="O342" i="4" s="1"/>
  <c r="F299" i="4"/>
  <c r="O299" i="4" s="1"/>
  <c r="F323" i="4"/>
  <c r="O323" i="4" s="1"/>
  <c r="F290" i="4"/>
  <c r="O290" i="4" s="1"/>
  <c r="F332" i="4"/>
  <c r="O332" i="4" s="1"/>
  <c r="F304" i="4"/>
  <c r="O304" i="4" s="1"/>
  <c r="F283" i="4"/>
  <c r="O283" i="4" s="1"/>
  <c r="F275" i="4"/>
  <c r="O275" i="4" s="1"/>
  <c r="F223" i="4"/>
  <c r="O223" i="4" s="1"/>
  <c r="F138" i="4"/>
  <c r="O138" i="4" s="1"/>
  <c r="F285" i="4"/>
  <c r="O285" i="4" s="1"/>
  <c r="F254" i="4"/>
  <c r="O254" i="4" s="1"/>
  <c r="F281" i="4"/>
  <c r="O281" i="4" s="1"/>
  <c r="F276" i="4"/>
  <c r="O276" i="4" s="1"/>
  <c r="F233" i="4"/>
  <c r="O233" i="4" s="1"/>
  <c r="F274" i="4"/>
  <c r="O274" i="4" s="1"/>
  <c r="F226" i="4"/>
  <c r="O226" i="4" s="1"/>
  <c r="F264" i="4"/>
  <c r="O264" i="4" s="1"/>
  <c r="F117" i="4"/>
  <c r="O117" i="4" s="1"/>
  <c r="F282" i="4"/>
  <c r="O282" i="4" s="1"/>
  <c r="F261" i="4"/>
  <c r="O261" i="4" s="1"/>
  <c r="F240" i="4"/>
  <c r="O240" i="4" s="1"/>
  <c r="F284" i="4"/>
  <c r="O284" i="4" s="1"/>
  <c r="F259" i="4"/>
  <c r="O259" i="4" s="1"/>
  <c r="F243" i="4"/>
  <c r="O243" i="4" s="1"/>
  <c r="F232" i="4"/>
  <c r="O232" i="4" s="1"/>
  <c r="F241" i="4"/>
  <c r="O241" i="4" s="1"/>
  <c r="F237" i="4"/>
  <c r="O237" i="4" s="1"/>
  <c r="F245" i="4"/>
  <c r="O245" i="4" s="1"/>
  <c r="F273" i="4"/>
  <c r="O273" i="4" s="1"/>
  <c r="AA25" i="4"/>
  <c r="F169" i="4"/>
  <c r="O169" i="4" s="1"/>
  <c r="F205" i="4"/>
  <c r="O205" i="4" s="1"/>
  <c r="F204" i="4"/>
  <c r="O204" i="4" s="1"/>
  <c r="F173" i="4"/>
  <c r="O173" i="4" s="1"/>
  <c r="F391" i="4"/>
  <c r="O391" i="4" s="1"/>
  <c r="F375" i="4"/>
  <c r="O375" i="4" s="1"/>
  <c r="F356" i="4"/>
  <c r="O356" i="4" s="1"/>
  <c r="F316" i="4"/>
  <c r="O316" i="4" s="1"/>
  <c r="F256" i="4"/>
  <c r="O256" i="4" s="1"/>
  <c r="F307" i="4"/>
  <c r="O307" i="4" s="1"/>
  <c r="F424" i="4"/>
  <c r="O424" i="4" s="1"/>
  <c r="F228" i="4"/>
  <c r="O228" i="4" s="1"/>
  <c r="F302" i="4"/>
  <c r="O302" i="4" s="1"/>
  <c r="F288" i="4"/>
  <c r="O288" i="4" s="1"/>
  <c r="F308" i="4"/>
  <c r="O308" i="4" s="1"/>
  <c r="F249" i="4"/>
  <c r="O249" i="4" s="1"/>
  <c r="F251" i="4"/>
  <c r="O251" i="4" s="1"/>
  <c r="F319" i="4"/>
  <c r="O319" i="4" s="1"/>
  <c r="F443" i="4"/>
  <c r="O443" i="4" s="1"/>
  <c r="F246" i="4"/>
  <c r="O246" i="4" s="1"/>
  <c r="F242" i="4"/>
  <c r="O242" i="4" s="1"/>
  <c r="F278" i="4"/>
  <c r="O278" i="4" s="1"/>
  <c r="F263" i="4"/>
  <c r="O263" i="4" s="1"/>
  <c r="F227" i="4"/>
  <c r="O227" i="4" s="1"/>
  <c r="F399" i="4"/>
  <c r="O399" i="4" s="1"/>
  <c r="F401" i="4"/>
  <c r="O401" i="4" s="1"/>
  <c r="F231" i="4"/>
  <c r="O231" i="4" s="1"/>
  <c r="F340" i="4"/>
  <c r="O340" i="4" s="1"/>
  <c r="F234" i="4"/>
  <c r="O234" i="4" s="1"/>
  <c r="F265" i="4"/>
  <c r="O265" i="4" s="1"/>
  <c r="F137" i="4"/>
  <c r="O137" i="4" s="1"/>
  <c r="F260" i="4"/>
  <c r="O260" i="4" s="1"/>
  <c r="F247" i="4"/>
  <c r="O247" i="4" s="1"/>
  <c r="F236" i="4"/>
  <c r="O236" i="4" s="1"/>
  <c r="F220" i="4"/>
  <c r="O220" i="4" s="1"/>
  <c r="F212" i="4"/>
  <c r="O212" i="4" s="1"/>
  <c r="F210" i="4"/>
  <c r="O210" i="4" s="1"/>
  <c r="F174" i="4"/>
  <c r="O174" i="4" s="1"/>
  <c r="F166" i="4"/>
  <c r="O166" i="4" s="1"/>
  <c r="F203" i="4"/>
  <c r="O203" i="4" s="1"/>
  <c r="F135" i="4"/>
  <c r="O135" i="4" s="1"/>
  <c r="F189" i="4"/>
  <c r="O189" i="4" s="1"/>
  <c r="F179" i="4"/>
  <c r="O179" i="4" s="1"/>
  <c r="F168" i="4"/>
  <c r="O168" i="4" s="1"/>
  <c r="F218" i="4"/>
  <c r="O218" i="4" s="1"/>
  <c r="F214" i="4"/>
  <c r="O214" i="4" s="1"/>
  <c r="F194" i="4"/>
  <c r="O194" i="4" s="1"/>
  <c r="F178" i="4"/>
  <c r="O178" i="4" s="1"/>
  <c r="F167" i="4"/>
  <c r="O167" i="4" s="1"/>
  <c r="F197" i="4"/>
  <c r="O197" i="4" s="1"/>
  <c r="F175" i="4"/>
  <c r="O175" i="4" s="1"/>
  <c r="F177" i="4"/>
  <c r="O177" i="4" s="1"/>
  <c r="F109" i="4"/>
  <c r="O109" i="4" s="1"/>
  <c r="F171" i="4"/>
  <c r="O171" i="4" s="1"/>
  <c r="F207" i="4"/>
  <c r="O207" i="4" s="1"/>
  <c r="F183" i="4"/>
  <c r="O183" i="4" s="1"/>
  <c r="F198" i="4"/>
  <c r="O198" i="4" s="1"/>
  <c r="F184" i="4"/>
  <c r="O184" i="4" s="1"/>
  <c r="F215" i="4"/>
  <c r="O215" i="4" s="1"/>
  <c r="F170" i="4"/>
  <c r="O170" i="4" s="1"/>
  <c r="F219" i="4"/>
  <c r="O219" i="4" s="1"/>
  <c r="F172" i="4"/>
  <c r="O172" i="4" s="1"/>
  <c r="F176" i="4"/>
  <c r="O176" i="4" s="1"/>
  <c r="F188" i="4"/>
  <c r="O188" i="4" s="1"/>
  <c r="F206" i="4"/>
  <c r="O206" i="4" s="1"/>
  <c r="F181" i="4"/>
  <c r="O181" i="4" s="1"/>
  <c r="F196" i="4"/>
  <c r="O196" i="4" s="1"/>
  <c r="F217" i="4"/>
  <c r="O217" i="4" s="1"/>
  <c r="F192" i="4"/>
  <c r="O192" i="4" s="1"/>
  <c r="F148" i="4"/>
  <c r="O148" i="4" s="1"/>
  <c r="F221" i="4"/>
  <c r="O221" i="4" s="1"/>
  <c r="F209" i="4"/>
  <c r="O209" i="4" s="1"/>
  <c r="F180" i="4"/>
  <c r="O180" i="4" s="1"/>
  <c r="F208" i="4"/>
  <c r="O208" i="4" s="1"/>
  <c r="F195" i="4"/>
  <c r="O195" i="4" s="1"/>
  <c r="F136" i="4"/>
  <c r="O136" i="4" s="1"/>
  <c r="F222" i="4"/>
  <c r="O222" i="4" s="1"/>
  <c r="F182" i="4"/>
  <c r="O182" i="4" s="1"/>
  <c r="F187" i="4"/>
  <c r="O187" i="4" s="1"/>
  <c r="F186" i="4"/>
  <c r="O186" i="4" s="1"/>
  <c r="F185" i="4"/>
  <c r="O185" i="4" s="1"/>
  <c r="F225" i="4"/>
  <c r="O225" i="4" s="1"/>
  <c r="F224" i="4"/>
  <c r="O224" i="4" s="1"/>
  <c r="F216" i="4"/>
  <c r="O216" i="4" s="1"/>
  <c r="F98" i="4"/>
  <c r="O98" i="4" s="1"/>
  <c r="F213" i="4"/>
  <c r="O213" i="4" s="1"/>
  <c r="F199" i="4"/>
  <c r="O199" i="4" s="1"/>
  <c r="F211" i="4"/>
  <c r="O211" i="4" s="1"/>
  <c r="F190" i="4"/>
  <c r="O190" i="4" s="1"/>
  <c r="F149" i="4"/>
  <c r="O149" i="4" s="1"/>
  <c r="F200" i="4"/>
  <c r="O200" i="4" s="1"/>
  <c r="F101" i="4"/>
  <c r="O101" i="4" s="1"/>
  <c r="F201" i="4"/>
  <c r="O201" i="4" s="1"/>
  <c r="F191" i="4"/>
  <c r="O191" i="4" s="1"/>
  <c r="F160" i="4"/>
  <c r="O160" i="4" s="1"/>
  <c r="F113" i="4"/>
  <c r="O113" i="4" s="1"/>
  <c r="F157" i="4"/>
  <c r="O157" i="4" s="1"/>
  <c r="F153" i="4"/>
  <c r="O153" i="4" s="1"/>
  <c r="F118" i="4"/>
  <c r="O118" i="4" s="1"/>
  <c r="F155" i="4"/>
  <c r="O155" i="4" s="1"/>
  <c r="F158" i="4"/>
  <c r="O158" i="4" s="1"/>
  <c r="F107" i="4"/>
  <c r="O107" i="4" s="1"/>
  <c r="F165" i="4"/>
  <c r="O165" i="4" s="1"/>
  <c r="F141" i="4"/>
  <c r="O141" i="4" s="1"/>
  <c r="F105" i="4"/>
  <c r="O105" i="4" s="1"/>
  <c r="F120" i="4"/>
  <c r="O120" i="4" s="1"/>
  <c r="F154" i="4"/>
  <c r="O154" i="4" s="1"/>
  <c r="F128" i="4"/>
  <c r="O128" i="4" s="1"/>
  <c r="F48" i="4"/>
  <c r="O48" i="4" s="1"/>
  <c r="F129" i="4"/>
  <c r="O129" i="4" s="1"/>
  <c r="F106" i="4"/>
  <c r="O106" i="4" s="1"/>
  <c r="F119" i="4"/>
  <c r="O119" i="4" s="1"/>
  <c r="F115" i="4"/>
  <c r="O115" i="4" s="1"/>
  <c r="F114" i="4"/>
  <c r="O114" i="4" s="1"/>
  <c r="F112" i="4"/>
  <c r="O112" i="4" s="1"/>
  <c r="F131" i="4"/>
  <c r="O131" i="4" s="1"/>
  <c r="F150" i="4"/>
  <c r="O150" i="4" s="1"/>
  <c r="F88" i="4"/>
  <c r="O88" i="4" s="1"/>
  <c r="F122" i="4"/>
  <c r="O122" i="4" s="1"/>
  <c r="F90" i="4"/>
  <c r="O90" i="4" s="1"/>
  <c r="F111" i="4"/>
  <c r="O111" i="4" s="1"/>
  <c r="F140" i="4"/>
  <c r="O140" i="4" s="1"/>
  <c r="F84" i="4"/>
  <c r="O84" i="4" s="1"/>
  <c r="F151" i="4"/>
  <c r="O151" i="4" s="1"/>
  <c r="F124" i="4"/>
  <c r="O124" i="4" s="1"/>
  <c r="F126" i="4"/>
  <c r="O126" i="4" s="1"/>
  <c r="F86" i="4"/>
  <c r="O86" i="4" s="1"/>
  <c r="F156" i="4"/>
  <c r="O156" i="4" s="1"/>
  <c r="F146" i="4"/>
  <c r="O146" i="4" s="1"/>
  <c r="F125" i="4"/>
  <c r="O125" i="4" s="1"/>
  <c r="F144" i="4"/>
  <c r="O144" i="4" s="1"/>
  <c r="F139" i="4"/>
  <c r="O139" i="4" s="1"/>
  <c r="F133" i="4"/>
  <c r="O133" i="4" s="1"/>
  <c r="F108" i="4"/>
  <c r="O108" i="4" s="1"/>
  <c r="F132" i="4"/>
  <c r="O132" i="4" s="1"/>
  <c r="F162" i="4"/>
  <c r="O162" i="4" s="1"/>
  <c r="F116" i="4"/>
  <c r="O116" i="4" s="1"/>
  <c r="F121" i="4"/>
  <c r="O121" i="4" s="1"/>
  <c r="F145" i="4"/>
  <c r="O145" i="4" s="1"/>
  <c r="F73" i="4"/>
  <c r="O73" i="4" s="1"/>
  <c r="F159" i="4"/>
  <c r="O159" i="4" s="1"/>
  <c r="F161" i="4"/>
  <c r="O161" i="4" s="1"/>
  <c r="F110" i="4"/>
  <c r="O110" i="4" s="1"/>
  <c r="F102" i="4"/>
  <c r="O102" i="4" s="1"/>
  <c r="F92" i="4"/>
  <c r="O92" i="4" s="1"/>
  <c r="F95" i="4"/>
  <c r="O95" i="4" s="1"/>
  <c r="F130" i="4"/>
  <c r="O130" i="4" s="1"/>
  <c r="F142" i="4"/>
  <c r="O142" i="4" s="1"/>
  <c r="F163" i="4"/>
  <c r="O163" i="4" s="1"/>
  <c r="F134" i="4"/>
  <c r="O134" i="4" s="1"/>
  <c r="F123" i="4"/>
  <c r="O123" i="4" s="1"/>
  <c r="F152" i="4"/>
  <c r="O152" i="4" s="1"/>
  <c r="F164" i="4"/>
  <c r="O164" i="4" s="1"/>
  <c r="F143" i="4"/>
  <c r="O143" i="4" s="1"/>
  <c r="F127" i="4"/>
  <c r="O127" i="4" s="1"/>
  <c r="F76" i="4"/>
  <c r="O76" i="4" s="1"/>
  <c r="F104" i="4"/>
  <c r="O104" i="4" s="1"/>
  <c r="F87" i="4"/>
  <c r="O87" i="4" s="1"/>
  <c r="F52" i="4"/>
  <c r="O52" i="4" s="1"/>
  <c r="F72" i="4"/>
  <c r="O72" i="4" s="1"/>
  <c r="F60" i="4"/>
  <c r="O60" i="4" s="1"/>
  <c r="F62" i="4"/>
  <c r="O62" i="4" s="1"/>
  <c r="F79" i="4"/>
  <c r="O79" i="4" s="1"/>
  <c r="F81" i="4"/>
  <c r="O81" i="4" s="1"/>
  <c r="F78" i="4"/>
  <c r="O78" i="4" s="1"/>
  <c r="F55" i="4"/>
  <c r="O55" i="4" s="1"/>
  <c r="F51" i="4"/>
  <c r="O51" i="4" s="1"/>
  <c r="F68" i="4"/>
  <c r="O68" i="4" s="1"/>
  <c r="F50" i="4"/>
  <c r="O50" i="4" s="1"/>
  <c r="F100" i="4"/>
  <c r="O100" i="4" s="1"/>
  <c r="F99" i="4"/>
  <c r="O99" i="4" s="1"/>
  <c r="F59" i="4"/>
  <c r="O59" i="4" s="1"/>
  <c r="F75" i="4"/>
  <c r="O75" i="4" s="1"/>
  <c r="F80" i="4"/>
  <c r="O80" i="4" s="1"/>
  <c r="F97" i="4"/>
  <c r="O97" i="4" s="1"/>
  <c r="F89" i="4"/>
  <c r="O89" i="4" s="1"/>
  <c r="F85" i="4"/>
  <c r="O85" i="4" s="1"/>
  <c r="F69" i="4"/>
  <c r="F58" i="4"/>
  <c r="O58" i="4" s="1"/>
  <c r="F74" i="4"/>
  <c r="O74" i="4" s="1"/>
  <c r="F96" i="4"/>
  <c r="O96" i="4" s="1"/>
  <c r="F61" i="4"/>
  <c r="O61" i="4" s="1"/>
  <c r="F57" i="4"/>
  <c r="O57" i="4" s="1"/>
  <c r="F53" i="4"/>
  <c r="O53" i="4" s="1"/>
  <c r="F65" i="4"/>
  <c r="O65" i="4" s="1"/>
  <c r="F56" i="4"/>
  <c r="O56" i="4" s="1"/>
  <c r="F71" i="4"/>
  <c r="O71" i="4" s="1"/>
  <c r="F82" i="4"/>
  <c r="O82" i="4" s="1"/>
  <c r="F66" i="4"/>
  <c r="O66" i="4" s="1"/>
  <c r="F103" i="4"/>
  <c r="O103" i="4" s="1"/>
  <c r="F63" i="4"/>
  <c r="O63" i="4" s="1"/>
  <c r="F83" i="4"/>
  <c r="O83" i="4" s="1"/>
  <c r="F91" i="4"/>
  <c r="O91" i="4" s="1"/>
  <c r="F47" i="4"/>
  <c r="O47" i="4" s="1"/>
  <c r="F64" i="4"/>
  <c r="O64" i="4" s="1"/>
  <c r="F67" i="4"/>
  <c r="O67" i="4" s="1"/>
  <c r="F94" i="4"/>
  <c r="O94" i="4" s="1"/>
  <c r="F49" i="4"/>
  <c r="O49" i="4" s="1"/>
  <c r="F70" i="4"/>
  <c r="O70" i="4" s="1"/>
  <c r="F54" i="4"/>
  <c r="O54" i="4" s="1"/>
  <c r="F77" i="4"/>
  <c r="O77" i="4" s="1"/>
  <c r="O29" i="3"/>
  <c r="O40" i="3"/>
  <c r="O65" i="3"/>
  <c r="G11" i="3"/>
  <c r="I12" i="3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I121" i="3" s="1"/>
  <c r="I122" i="3" s="1"/>
  <c r="I123" i="3" s="1"/>
  <c r="I124" i="3" s="1"/>
  <c r="I125" i="3" s="1"/>
  <c r="I126" i="3" s="1"/>
  <c r="I127" i="3" s="1"/>
  <c r="I128" i="3" s="1"/>
  <c r="I129" i="3" s="1"/>
  <c r="I130" i="3" s="1"/>
  <c r="I131" i="3" s="1"/>
  <c r="H12" i="3"/>
  <c r="F93" i="4"/>
  <c r="O93" i="4" s="1"/>
  <c r="O112" i="3"/>
  <c r="AA14" i="4"/>
  <c r="Z14" i="4"/>
  <c r="P10" i="4"/>
  <c r="H12" i="5"/>
  <c r="N11" i="3"/>
  <c r="M11" i="3"/>
  <c r="D11" i="4"/>
  <c r="P8" i="4" s="1"/>
  <c r="F46" i="4"/>
  <c r="K11" i="4"/>
  <c r="E11" i="5"/>
  <c r="G46" i="4"/>
  <c r="L11" i="4"/>
  <c r="E11" i="3"/>
  <c r="M46" i="4"/>
  <c r="G11" i="5"/>
  <c r="O106" i="5"/>
  <c r="M11" i="4" l="1"/>
  <c r="O11" i="5"/>
  <c r="AC14" i="4"/>
  <c r="AB14" i="4"/>
  <c r="O69" i="4"/>
  <c r="AC25" i="4" s="1"/>
  <c r="AB25" i="4"/>
  <c r="H11" i="5"/>
  <c r="C16" i="5" s="1"/>
  <c r="C17" i="5"/>
  <c r="O46" i="4"/>
  <c r="AC15" i="4" s="1"/>
  <c r="F11" i="4"/>
  <c r="AB13" i="4"/>
  <c r="H11" i="3"/>
  <c r="C16" i="3" s="1"/>
  <c r="C17" i="3"/>
  <c r="AD13" i="4"/>
  <c r="G47" i="4"/>
  <c r="G48" i="4" s="1"/>
  <c r="G49" i="4" s="1"/>
  <c r="G50" i="4" s="1"/>
  <c r="AB15" i="4"/>
  <c r="AA15" i="4"/>
  <c r="Z15" i="4"/>
  <c r="P46" i="4" l="1"/>
  <c r="Q46" i="4" s="1"/>
  <c r="AF13" i="4" s="1"/>
  <c r="Q9" i="4"/>
  <c r="G51" i="4"/>
  <c r="G52" i="4" s="1"/>
  <c r="G53" i="4" s="1"/>
  <c r="G54" i="4" s="1"/>
  <c r="G55" i="4" s="1"/>
  <c r="Q11" i="4"/>
  <c r="O647" i="4"/>
  <c r="AC13" i="4"/>
  <c r="AC16" i="4"/>
  <c r="AB16" i="4"/>
  <c r="AA16" i="4"/>
  <c r="Z16" i="4"/>
  <c r="P47" i="4" l="1"/>
  <c r="P48" i="4" s="1"/>
  <c r="AE13" i="4"/>
  <c r="Z17" i="4"/>
  <c r="AC17" i="4"/>
  <c r="AB17" i="4"/>
  <c r="AA17" i="4"/>
  <c r="G56" i="4"/>
  <c r="G57" i="4" s="1"/>
  <c r="G58" i="4" s="1"/>
  <c r="G59" i="4" s="1"/>
  <c r="G60" i="4" s="1"/>
  <c r="Q47" i="4" l="1"/>
  <c r="G61" i="4"/>
  <c r="G62" i="4" s="1"/>
  <c r="G63" i="4" s="1"/>
  <c r="G64" i="4" s="1"/>
  <c r="G65" i="4" s="1"/>
  <c r="P49" i="4"/>
  <c r="Q48" i="4"/>
  <c r="AA18" i="4"/>
  <c r="Z18" i="4"/>
  <c r="AC18" i="4"/>
  <c r="AB18" i="4"/>
  <c r="AB19" i="4" l="1"/>
  <c r="AA19" i="4"/>
  <c r="AC19" i="4"/>
  <c r="Z19" i="4"/>
  <c r="P50" i="4"/>
  <c r="Q49" i="4"/>
  <c r="G66" i="4"/>
  <c r="G67" i="4" s="1"/>
  <c r="G68" i="4" s="1"/>
  <c r="G69" i="4" s="1"/>
  <c r="G70" i="4" s="1"/>
  <c r="AC20" i="4" l="1"/>
  <c r="AB20" i="4"/>
  <c r="AA20" i="4"/>
  <c r="Z20" i="4"/>
  <c r="G71" i="4"/>
  <c r="G72" i="4" s="1"/>
  <c r="G73" i="4" s="1"/>
  <c r="G74" i="4" s="1"/>
  <c r="G75" i="4" s="1"/>
  <c r="P51" i="4"/>
  <c r="Q50" i="4"/>
  <c r="G76" i="4" l="1"/>
  <c r="G77" i="4" s="1"/>
  <c r="G78" i="4" s="1"/>
  <c r="G79" i="4" s="1"/>
  <c r="G80" i="4" s="1"/>
  <c r="AD14" i="4" s="1"/>
  <c r="Z21" i="4"/>
  <c r="AC21" i="4"/>
  <c r="AA21" i="4"/>
  <c r="AB21" i="4"/>
  <c r="P52" i="4"/>
  <c r="Q51" i="4"/>
  <c r="AA22" i="4" l="1"/>
  <c r="Z22" i="4"/>
  <c r="AC22" i="4"/>
  <c r="AB22" i="4"/>
  <c r="P53" i="4"/>
  <c r="Q52" i="4"/>
  <c r="G81" i="4"/>
  <c r="G82" i="4" s="1"/>
  <c r="G83" i="4" s="1"/>
  <c r="G84" i="4" s="1"/>
  <c r="G85" i="4" s="1"/>
  <c r="P54" i="4" l="1"/>
  <c r="Q53" i="4"/>
  <c r="AB23" i="4"/>
  <c r="AA23" i="4"/>
  <c r="Z23" i="4"/>
  <c r="AC23" i="4"/>
  <c r="G86" i="4"/>
  <c r="G87" i="4" s="1"/>
  <c r="G88" i="4" s="1"/>
  <c r="G89" i="4" s="1"/>
  <c r="G90" i="4" s="1"/>
  <c r="P55" i="4" l="1"/>
  <c r="Q54" i="4"/>
  <c r="AC24" i="4"/>
  <c r="AB24" i="4"/>
  <c r="AA24" i="4"/>
  <c r="G91" i="4"/>
  <c r="G92" i="4" s="1"/>
  <c r="G93" i="4" s="1"/>
  <c r="G94" i="4" s="1"/>
  <c r="G95" i="4" s="1"/>
  <c r="G96" i="4" l="1"/>
  <c r="G97" i="4" s="1"/>
  <c r="G98" i="4" s="1"/>
  <c r="G99" i="4" s="1"/>
  <c r="G100" i="4" s="1"/>
  <c r="P56" i="4"/>
  <c r="Q55" i="4"/>
  <c r="P57" i="4" l="1"/>
  <c r="Q56" i="4"/>
  <c r="G101" i="4"/>
  <c r="G102" i="4" s="1"/>
  <c r="G103" i="4" s="1"/>
  <c r="G104" i="4" s="1"/>
  <c r="G105" i="4" s="1"/>
  <c r="G106" i="4" l="1"/>
  <c r="G107" i="4" s="1"/>
  <c r="G108" i="4" s="1"/>
  <c r="G109" i="4" s="1"/>
  <c r="G110" i="4" s="1"/>
  <c r="G111" i="4" s="1"/>
  <c r="G112" i="4" s="1"/>
  <c r="G113" i="4" s="1"/>
  <c r="G114" i="4" s="1"/>
  <c r="G115" i="4" s="1"/>
  <c r="AD15" i="4" s="1"/>
  <c r="P58" i="4"/>
  <c r="Q57" i="4"/>
  <c r="G116" i="4" l="1"/>
  <c r="G117" i="4" s="1"/>
  <c r="G118" i="4" s="1"/>
  <c r="G119" i="4" s="1"/>
  <c r="G120" i="4" s="1"/>
  <c r="P59" i="4"/>
  <c r="Q58" i="4"/>
  <c r="G121" i="4" l="1"/>
  <c r="G122" i="4" s="1"/>
  <c r="G123" i="4" s="1"/>
  <c r="G124" i="4" s="1"/>
  <c r="G125" i="4" s="1"/>
  <c r="P60" i="4"/>
  <c r="Q59" i="4"/>
  <c r="G126" i="4" l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P61" i="4"/>
  <c r="Q60" i="4"/>
  <c r="G146" i="4" l="1"/>
  <c r="G147" i="4" s="1"/>
  <c r="G148" i="4" s="1"/>
  <c r="G149" i="4" s="1"/>
  <c r="G150" i="4" s="1"/>
  <c r="AD16" i="4" s="1"/>
  <c r="P62" i="4"/>
  <c r="Q61" i="4"/>
  <c r="G151" i="4" l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P63" i="4"/>
  <c r="Q62" i="4"/>
  <c r="G166" i="4" l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P64" i="4"/>
  <c r="Q63" i="4"/>
  <c r="G181" i="4" l="1"/>
  <c r="G182" i="4" s="1"/>
  <c r="G183" i="4" s="1"/>
  <c r="G184" i="4" s="1"/>
  <c r="G185" i="4" s="1"/>
  <c r="AD17" i="4" s="1"/>
  <c r="P65" i="4"/>
  <c r="Q64" i="4"/>
  <c r="G186" i="4" l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P66" i="4"/>
  <c r="Q65" i="4"/>
  <c r="G206" i="4" l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P67" i="4"/>
  <c r="Q66" i="4"/>
  <c r="G221" i="4" l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AD18" i="4"/>
  <c r="P68" i="4"/>
  <c r="Q67" i="4"/>
  <c r="G246" i="4" l="1"/>
  <c r="G247" i="4" s="1"/>
  <c r="G248" i="4" s="1"/>
  <c r="G249" i="4" s="1"/>
  <c r="G250" i="4" s="1"/>
  <c r="G251" i="4" s="1"/>
  <c r="G252" i="4" s="1"/>
  <c r="G253" i="4" s="1"/>
  <c r="G254" i="4" s="1"/>
  <c r="G255" i="4" s="1"/>
  <c r="P69" i="4"/>
  <c r="Q68" i="4"/>
  <c r="G256" i="4" l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AD19" i="4"/>
  <c r="P70" i="4"/>
  <c r="Q69" i="4"/>
  <c r="G286" i="4" l="1"/>
  <c r="G287" i="4" s="1"/>
  <c r="G288" i="4" s="1"/>
  <c r="G289" i="4" s="1"/>
  <c r="G290" i="4" s="1"/>
  <c r="P71" i="4"/>
  <c r="Q70" i="4"/>
  <c r="G291" i="4" l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AD20" i="4"/>
  <c r="P72" i="4"/>
  <c r="Q71" i="4"/>
  <c r="G326" i="4" l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AD21" i="4"/>
  <c r="P73" i="4"/>
  <c r="Q72" i="4"/>
  <c r="G361" i="4" l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AD22" i="4"/>
  <c r="P74" i="4"/>
  <c r="Q73" i="4"/>
  <c r="G396" i="4" l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AD23" i="4"/>
  <c r="P75" i="4"/>
  <c r="Q74" i="4"/>
  <c r="G431" i="4" l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AD25" i="4" s="1"/>
  <c r="AD24" i="4"/>
  <c r="P76" i="4"/>
  <c r="Q75" i="4"/>
  <c r="P77" i="4" l="1"/>
  <c r="Q76" i="4"/>
  <c r="P78" i="4" l="1"/>
  <c r="Q77" i="4"/>
  <c r="P79" i="4" l="1"/>
  <c r="Q78" i="4"/>
  <c r="P80" i="4" l="1"/>
  <c r="AE14" i="4" s="1"/>
  <c r="Q79" i="4"/>
  <c r="P81" i="4" l="1"/>
  <c r="Q80" i="4"/>
  <c r="AF14" i="4" s="1"/>
  <c r="P82" i="4" l="1"/>
  <c r="Q81" i="4"/>
  <c r="P83" i="4" l="1"/>
  <c r="Q82" i="4"/>
  <c r="P84" i="4" l="1"/>
  <c r="Q83" i="4"/>
  <c r="P85" i="4" l="1"/>
  <c r="Q84" i="4"/>
  <c r="P86" i="4" l="1"/>
  <c r="Q85" i="4"/>
  <c r="P87" i="4" l="1"/>
  <c r="Q86" i="4"/>
  <c r="P88" i="4" l="1"/>
  <c r="Q87" i="4"/>
  <c r="P89" i="4" l="1"/>
  <c r="Q88" i="4"/>
  <c r="P90" i="4" l="1"/>
  <c r="Q89" i="4"/>
  <c r="P91" i="4" l="1"/>
  <c r="Q90" i="4"/>
  <c r="P92" i="4" l="1"/>
  <c r="Q91" i="4"/>
  <c r="P93" i="4" l="1"/>
  <c r="Q92" i="4"/>
  <c r="P94" i="4" l="1"/>
  <c r="Q93" i="4"/>
  <c r="P95" i="4" l="1"/>
  <c r="Q94" i="4"/>
  <c r="P96" i="4" l="1"/>
  <c r="Q95" i="4"/>
  <c r="P97" i="4" l="1"/>
  <c r="Q96" i="4"/>
  <c r="P98" i="4" l="1"/>
  <c r="Q97" i="4"/>
  <c r="P99" i="4" l="1"/>
  <c r="Q98" i="4"/>
  <c r="P100" i="4" l="1"/>
  <c r="Q99" i="4"/>
  <c r="P101" i="4" l="1"/>
  <c r="Q100" i="4"/>
  <c r="P102" i="4" l="1"/>
  <c r="Q101" i="4"/>
  <c r="P103" i="4" l="1"/>
  <c r="Q102" i="4"/>
  <c r="P104" i="4" l="1"/>
  <c r="Q103" i="4"/>
  <c r="P105" i="4" l="1"/>
  <c r="Q104" i="4"/>
  <c r="P106" i="4" l="1"/>
  <c r="P107" i="4" s="1"/>
  <c r="P108" i="4" s="1"/>
  <c r="P109" i="4" s="1"/>
  <c r="P110" i="4" s="1"/>
  <c r="P111" i="4" s="1"/>
  <c r="P112" i="4" s="1"/>
  <c r="P113" i="4" s="1"/>
  <c r="P114" i="4" s="1"/>
  <c r="P115" i="4" s="1"/>
  <c r="AE15" i="4" s="1"/>
  <c r="Q105" i="4"/>
  <c r="P116" i="4" l="1"/>
  <c r="P117" i="4" s="1"/>
  <c r="P118" i="4" s="1"/>
  <c r="P119" i="4" s="1"/>
  <c r="P120" i="4" s="1"/>
  <c r="Q106" i="4"/>
  <c r="Q107" i="4" s="1"/>
  <c r="Q108" i="4" s="1"/>
  <c r="Q109" i="4" s="1"/>
  <c r="Q110" i="4" s="1"/>
  <c r="Q111" i="4" s="1"/>
  <c r="Q112" i="4" s="1"/>
  <c r="Q113" i="4" s="1"/>
  <c r="Q114" i="4" s="1"/>
  <c r="Q115" i="4" s="1"/>
  <c r="AF15" i="4" s="1"/>
  <c r="P121" i="4" l="1"/>
  <c r="P122" i="4" s="1"/>
  <c r="P123" i="4" s="1"/>
  <c r="P124" i="4" s="1"/>
  <c r="P125" i="4" s="1"/>
  <c r="P126" i="4" s="1"/>
  <c r="P127" i="4" s="1"/>
  <c r="P128" i="4" s="1"/>
  <c r="P129" i="4" s="1"/>
  <c r="P130" i="4" s="1"/>
  <c r="P131" i="4" s="1"/>
  <c r="P132" i="4" s="1"/>
  <c r="P133" i="4" s="1"/>
  <c r="P134" i="4" s="1"/>
  <c r="P135" i="4" s="1"/>
  <c r="Q116" i="4"/>
  <c r="Q117" i="4" s="1"/>
  <c r="Q118" i="4" s="1"/>
  <c r="Q119" i="4" s="1"/>
  <c r="Q120" i="4" s="1"/>
  <c r="Q121" i="4" l="1"/>
  <c r="Q122" i="4" s="1"/>
  <c r="Q123" i="4" s="1"/>
  <c r="Q124" i="4" s="1"/>
  <c r="Q125" i="4" s="1"/>
  <c r="Q126" i="4" s="1"/>
  <c r="Q127" i="4" s="1"/>
  <c r="Q128" i="4" s="1"/>
  <c r="Q129" i="4" s="1"/>
  <c r="Q130" i="4" s="1"/>
  <c r="Q131" i="4" s="1"/>
  <c r="Q132" i="4" s="1"/>
  <c r="Q133" i="4" s="1"/>
  <c r="Q134" i="4" s="1"/>
  <c r="Q135" i="4" s="1"/>
  <c r="P136" i="4"/>
  <c r="P137" i="4" s="1"/>
  <c r="P138" i="4" s="1"/>
  <c r="P139" i="4" s="1"/>
  <c r="P140" i="4" s="1"/>
  <c r="P141" i="4" s="1"/>
  <c r="P142" i="4" s="1"/>
  <c r="P143" i="4" s="1"/>
  <c r="P144" i="4" s="1"/>
  <c r="P145" i="4" s="1"/>
  <c r="P146" i="4" l="1"/>
  <c r="P147" i="4" s="1"/>
  <c r="P148" i="4" s="1"/>
  <c r="P149" i="4" s="1"/>
  <c r="P150" i="4" s="1"/>
  <c r="AE16" i="4" s="1"/>
  <c r="Q136" i="4"/>
  <c r="Q137" i="4" s="1"/>
  <c r="Q138" i="4" s="1"/>
  <c r="Q139" i="4" s="1"/>
  <c r="Q140" i="4" s="1"/>
  <c r="Q141" i="4" s="1"/>
  <c r="Q142" i="4" s="1"/>
  <c r="Q143" i="4" s="1"/>
  <c r="Q144" i="4" s="1"/>
  <c r="Q145" i="4" s="1"/>
  <c r="P151" i="4" l="1"/>
  <c r="P152" i="4" s="1"/>
  <c r="P153" i="4" s="1"/>
  <c r="P154" i="4" s="1"/>
  <c r="P155" i="4" s="1"/>
  <c r="P156" i="4" s="1"/>
  <c r="P157" i="4" s="1"/>
  <c r="P158" i="4" s="1"/>
  <c r="P159" i="4" s="1"/>
  <c r="P160" i="4" s="1"/>
  <c r="P161" i="4" s="1"/>
  <c r="P162" i="4" s="1"/>
  <c r="P163" i="4" s="1"/>
  <c r="P164" i="4" s="1"/>
  <c r="P165" i="4" s="1"/>
  <c r="Q146" i="4"/>
  <c r="Q147" i="4" s="1"/>
  <c r="Q148" i="4" s="1"/>
  <c r="Q149" i="4" s="1"/>
  <c r="Q150" i="4" s="1"/>
  <c r="AF16" i="4" s="1"/>
  <c r="Q151" i="4" l="1"/>
  <c r="Q152" i="4" s="1"/>
  <c r="Q153" i="4" s="1"/>
  <c r="Q154" i="4" s="1"/>
  <c r="Q155" i="4" s="1"/>
  <c r="Q156" i="4" s="1"/>
  <c r="Q157" i="4" s="1"/>
  <c r="Q158" i="4" s="1"/>
  <c r="Q159" i="4" s="1"/>
  <c r="Q160" i="4" s="1"/>
  <c r="Q161" i="4" s="1"/>
  <c r="Q162" i="4" s="1"/>
  <c r="Q163" i="4" s="1"/>
  <c r="Q164" i="4" s="1"/>
  <c r="Q165" i="4" s="1"/>
  <c r="P166" i="4"/>
  <c r="P167" i="4" s="1"/>
  <c r="P168" i="4" s="1"/>
  <c r="P169" i="4" s="1"/>
  <c r="P170" i="4" s="1"/>
  <c r="P171" i="4" s="1"/>
  <c r="P172" i="4" s="1"/>
  <c r="P173" i="4" s="1"/>
  <c r="P174" i="4" s="1"/>
  <c r="P175" i="4" s="1"/>
  <c r="P176" i="4" s="1"/>
  <c r="P177" i="4" s="1"/>
  <c r="P178" i="4" s="1"/>
  <c r="P179" i="4" s="1"/>
  <c r="P180" i="4" s="1"/>
  <c r="P181" i="4" l="1"/>
  <c r="P182" i="4" s="1"/>
  <c r="P183" i="4" s="1"/>
  <c r="P184" i="4" s="1"/>
  <c r="P185" i="4" s="1"/>
  <c r="AE17" i="4" s="1"/>
  <c r="Q166" i="4"/>
  <c r="Q167" i="4" s="1"/>
  <c r="Q168" i="4" s="1"/>
  <c r="Q169" i="4" s="1"/>
  <c r="Q170" i="4" s="1"/>
  <c r="Q171" i="4" s="1"/>
  <c r="Q172" i="4" s="1"/>
  <c r="Q173" i="4" s="1"/>
  <c r="Q174" i="4" s="1"/>
  <c r="Q175" i="4" s="1"/>
  <c r="Q176" i="4" s="1"/>
  <c r="Q177" i="4" s="1"/>
  <c r="Q178" i="4" s="1"/>
  <c r="Q179" i="4" s="1"/>
  <c r="Q180" i="4" s="1"/>
  <c r="P186" i="4" l="1"/>
  <c r="P187" i="4" s="1"/>
  <c r="P188" i="4" s="1"/>
  <c r="P189" i="4" s="1"/>
  <c r="P190" i="4" s="1"/>
  <c r="P191" i="4" s="1"/>
  <c r="P192" i="4" s="1"/>
  <c r="P193" i="4" s="1"/>
  <c r="P194" i="4" s="1"/>
  <c r="P195" i="4" s="1"/>
  <c r="P196" i="4" s="1"/>
  <c r="P197" i="4" s="1"/>
  <c r="P198" i="4" s="1"/>
  <c r="P199" i="4" s="1"/>
  <c r="P200" i="4" s="1"/>
  <c r="P201" i="4" s="1"/>
  <c r="P202" i="4" s="1"/>
  <c r="P203" i="4" s="1"/>
  <c r="P204" i="4" s="1"/>
  <c r="P205" i="4" s="1"/>
  <c r="Q181" i="4"/>
  <c r="Q182" i="4" s="1"/>
  <c r="Q183" i="4" s="1"/>
  <c r="Q184" i="4" s="1"/>
  <c r="Q185" i="4" s="1"/>
  <c r="AF17" i="4" s="1"/>
  <c r="Q186" i="4" l="1"/>
  <c r="Q187" i="4" s="1"/>
  <c r="Q188" i="4" s="1"/>
  <c r="Q189" i="4" s="1"/>
  <c r="Q190" i="4" s="1"/>
  <c r="Q191" i="4" s="1"/>
  <c r="Q192" i="4" s="1"/>
  <c r="Q193" i="4" s="1"/>
  <c r="Q194" i="4" s="1"/>
  <c r="Q195" i="4" s="1"/>
  <c r="Q196" i="4" s="1"/>
  <c r="Q197" i="4" s="1"/>
  <c r="Q198" i="4" s="1"/>
  <c r="Q199" i="4" s="1"/>
  <c r="Q200" i="4" s="1"/>
  <c r="Q201" i="4" s="1"/>
  <c r="Q202" i="4" s="1"/>
  <c r="Q203" i="4" s="1"/>
  <c r="Q204" i="4" s="1"/>
  <c r="Q205" i="4" s="1"/>
  <c r="P206" i="4"/>
  <c r="P207" i="4" s="1"/>
  <c r="P208" i="4" s="1"/>
  <c r="P209" i="4" s="1"/>
  <c r="P210" i="4" s="1"/>
  <c r="P211" i="4" s="1"/>
  <c r="P212" i="4" s="1"/>
  <c r="P213" i="4" s="1"/>
  <c r="P214" i="4" s="1"/>
  <c r="P215" i="4" s="1"/>
  <c r="P216" i="4" s="1"/>
  <c r="P217" i="4" s="1"/>
  <c r="P218" i="4" s="1"/>
  <c r="P219" i="4" s="1"/>
  <c r="P220" i="4" s="1"/>
  <c r="P221" i="4" l="1"/>
  <c r="P222" i="4" s="1"/>
  <c r="P223" i="4" s="1"/>
  <c r="P224" i="4" s="1"/>
  <c r="P225" i="4" s="1"/>
  <c r="P226" i="4" s="1"/>
  <c r="P227" i="4" s="1"/>
  <c r="P228" i="4" s="1"/>
  <c r="P229" i="4" s="1"/>
  <c r="P230" i="4" s="1"/>
  <c r="P231" i="4" s="1"/>
  <c r="P232" i="4" s="1"/>
  <c r="P233" i="4" s="1"/>
  <c r="P234" i="4" s="1"/>
  <c r="P235" i="4" s="1"/>
  <c r="P236" i="4" s="1"/>
  <c r="P237" i="4" s="1"/>
  <c r="P238" i="4" s="1"/>
  <c r="P239" i="4" s="1"/>
  <c r="P240" i="4" s="1"/>
  <c r="P241" i="4" s="1"/>
  <c r="P242" i="4" s="1"/>
  <c r="P243" i="4" s="1"/>
  <c r="P244" i="4" s="1"/>
  <c r="P245" i="4" s="1"/>
  <c r="AE18" i="4"/>
  <c r="Q206" i="4"/>
  <c r="Q207" i="4" s="1"/>
  <c r="Q208" i="4" s="1"/>
  <c r="Q209" i="4" s="1"/>
  <c r="Q210" i="4" s="1"/>
  <c r="Q211" i="4" s="1"/>
  <c r="Q212" i="4" s="1"/>
  <c r="Q213" i="4" s="1"/>
  <c r="Q214" i="4" s="1"/>
  <c r="Q215" i="4" s="1"/>
  <c r="Q216" i="4" s="1"/>
  <c r="Q217" i="4" s="1"/>
  <c r="Q218" i="4" s="1"/>
  <c r="Q219" i="4" s="1"/>
  <c r="Q220" i="4" s="1"/>
  <c r="Q221" i="4" l="1"/>
  <c r="Q222" i="4" s="1"/>
  <c r="Q223" i="4" s="1"/>
  <c r="Q224" i="4" s="1"/>
  <c r="Q225" i="4" s="1"/>
  <c r="Q226" i="4" s="1"/>
  <c r="Q227" i="4" s="1"/>
  <c r="Q228" i="4" s="1"/>
  <c r="Q229" i="4" s="1"/>
  <c r="Q230" i="4" s="1"/>
  <c r="Q231" i="4" s="1"/>
  <c r="Q232" i="4" s="1"/>
  <c r="Q233" i="4" s="1"/>
  <c r="Q234" i="4" s="1"/>
  <c r="Q235" i="4" s="1"/>
  <c r="Q236" i="4" s="1"/>
  <c r="Q237" i="4" s="1"/>
  <c r="Q238" i="4" s="1"/>
  <c r="Q239" i="4" s="1"/>
  <c r="Q240" i="4" s="1"/>
  <c r="Q241" i="4" s="1"/>
  <c r="Q242" i="4" s="1"/>
  <c r="Q243" i="4" s="1"/>
  <c r="Q244" i="4" s="1"/>
  <c r="Q245" i="4" s="1"/>
  <c r="AF18" i="4"/>
  <c r="P246" i="4"/>
  <c r="P247" i="4" s="1"/>
  <c r="P248" i="4" s="1"/>
  <c r="P249" i="4" s="1"/>
  <c r="P250" i="4" s="1"/>
  <c r="P251" i="4" s="1"/>
  <c r="P252" i="4" s="1"/>
  <c r="P253" i="4" s="1"/>
  <c r="P254" i="4" s="1"/>
  <c r="P255" i="4" s="1"/>
  <c r="P256" i="4" l="1"/>
  <c r="P257" i="4" s="1"/>
  <c r="P258" i="4" s="1"/>
  <c r="P259" i="4" s="1"/>
  <c r="P260" i="4" s="1"/>
  <c r="P261" i="4" s="1"/>
  <c r="P262" i="4" s="1"/>
  <c r="P263" i="4" s="1"/>
  <c r="P264" i="4" s="1"/>
  <c r="P265" i="4" s="1"/>
  <c r="P266" i="4" s="1"/>
  <c r="P267" i="4" s="1"/>
  <c r="P268" i="4" s="1"/>
  <c r="P269" i="4" s="1"/>
  <c r="P270" i="4" s="1"/>
  <c r="P271" i="4" s="1"/>
  <c r="P272" i="4" s="1"/>
  <c r="P273" i="4" s="1"/>
  <c r="P274" i="4" s="1"/>
  <c r="P275" i="4" s="1"/>
  <c r="P276" i="4" s="1"/>
  <c r="P277" i="4" s="1"/>
  <c r="P278" i="4" s="1"/>
  <c r="P279" i="4" s="1"/>
  <c r="P280" i="4" s="1"/>
  <c r="P281" i="4" s="1"/>
  <c r="P282" i="4" s="1"/>
  <c r="P283" i="4" s="1"/>
  <c r="P284" i="4" s="1"/>
  <c r="P285" i="4" s="1"/>
  <c r="AE19" i="4"/>
  <c r="Q246" i="4"/>
  <c r="Q247" i="4" s="1"/>
  <c r="Q248" i="4" s="1"/>
  <c r="Q249" i="4" s="1"/>
  <c r="Q250" i="4" s="1"/>
  <c r="Q251" i="4" s="1"/>
  <c r="Q252" i="4" s="1"/>
  <c r="Q253" i="4" s="1"/>
  <c r="Q254" i="4" s="1"/>
  <c r="Q255" i="4" s="1"/>
  <c r="Q256" i="4" l="1"/>
  <c r="Q257" i="4" s="1"/>
  <c r="Q258" i="4" s="1"/>
  <c r="Q259" i="4" s="1"/>
  <c r="Q260" i="4" s="1"/>
  <c r="Q261" i="4" s="1"/>
  <c r="Q262" i="4" s="1"/>
  <c r="Q263" i="4" s="1"/>
  <c r="Q264" i="4" s="1"/>
  <c r="Q265" i="4" s="1"/>
  <c r="Q266" i="4" s="1"/>
  <c r="Q267" i="4" s="1"/>
  <c r="Q268" i="4" s="1"/>
  <c r="Q269" i="4" s="1"/>
  <c r="Q270" i="4" s="1"/>
  <c r="Q271" i="4" s="1"/>
  <c r="Q272" i="4" s="1"/>
  <c r="Q273" i="4" s="1"/>
  <c r="Q274" i="4" s="1"/>
  <c r="Q275" i="4" s="1"/>
  <c r="Q276" i="4" s="1"/>
  <c r="Q277" i="4" s="1"/>
  <c r="Q278" i="4" s="1"/>
  <c r="Q279" i="4" s="1"/>
  <c r="Q280" i="4" s="1"/>
  <c r="Q281" i="4" s="1"/>
  <c r="Q282" i="4" s="1"/>
  <c r="Q283" i="4" s="1"/>
  <c r="Q284" i="4" s="1"/>
  <c r="Q285" i="4" s="1"/>
  <c r="AF19" i="4"/>
  <c r="P286" i="4"/>
  <c r="P287" i="4" s="1"/>
  <c r="P288" i="4" s="1"/>
  <c r="P289" i="4" s="1"/>
  <c r="P290" i="4" s="1"/>
  <c r="P291" i="4" l="1"/>
  <c r="P292" i="4" s="1"/>
  <c r="P293" i="4" s="1"/>
  <c r="P294" i="4" s="1"/>
  <c r="P295" i="4" s="1"/>
  <c r="P296" i="4" s="1"/>
  <c r="P297" i="4" s="1"/>
  <c r="P298" i="4" s="1"/>
  <c r="P299" i="4" s="1"/>
  <c r="P300" i="4" s="1"/>
  <c r="P301" i="4" s="1"/>
  <c r="P302" i="4" s="1"/>
  <c r="P303" i="4" s="1"/>
  <c r="P304" i="4" s="1"/>
  <c r="P305" i="4" s="1"/>
  <c r="P306" i="4" s="1"/>
  <c r="P307" i="4" s="1"/>
  <c r="P308" i="4" s="1"/>
  <c r="P309" i="4" s="1"/>
  <c r="P310" i="4" s="1"/>
  <c r="P311" i="4" s="1"/>
  <c r="P312" i="4" s="1"/>
  <c r="P313" i="4" s="1"/>
  <c r="P314" i="4" s="1"/>
  <c r="P315" i="4" s="1"/>
  <c r="P316" i="4" s="1"/>
  <c r="P317" i="4" s="1"/>
  <c r="P318" i="4" s="1"/>
  <c r="P319" i="4" s="1"/>
  <c r="P320" i="4" s="1"/>
  <c r="P321" i="4" s="1"/>
  <c r="P322" i="4" s="1"/>
  <c r="P323" i="4" s="1"/>
  <c r="P324" i="4" s="1"/>
  <c r="P325" i="4" s="1"/>
  <c r="AE20" i="4"/>
  <c r="Q286" i="4"/>
  <c r="Q287" i="4" s="1"/>
  <c r="Q288" i="4" s="1"/>
  <c r="Q289" i="4" s="1"/>
  <c r="Q290" i="4" s="1"/>
  <c r="Q291" i="4" l="1"/>
  <c r="Q292" i="4" s="1"/>
  <c r="Q293" i="4" s="1"/>
  <c r="Q294" i="4" s="1"/>
  <c r="Q295" i="4" s="1"/>
  <c r="Q296" i="4" s="1"/>
  <c r="Q297" i="4" s="1"/>
  <c r="Q298" i="4" s="1"/>
  <c r="Q299" i="4" s="1"/>
  <c r="Q300" i="4" s="1"/>
  <c r="Q301" i="4" s="1"/>
  <c r="Q302" i="4" s="1"/>
  <c r="Q303" i="4" s="1"/>
  <c r="Q304" i="4" s="1"/>
  <c r="Q305" i="4" s="1"/>
  <c r="Q306" i="4" s="1"/>
  <c r="Q307" i="4" s="1"/>
  <c r="Q308" i="4" s="1"/>
  <c r="Q309" i="4" s="1"/>
  <c r="Q310" i="4" s="1"/>
  <c r="Q311" i="4" s="1"/>
  <c r="Q312" i="4" s="1"/>
  <c r="Q313" i="4" s="1"/>
  <c r="Q314" i="4" s="1"/>
  <c r="Q315" i="4" s="1"/>
  <c r="Q316" i="4" s="1"/>
  <c r="Q317" i="4" s="1"/>
  <c r="Q318" i="4" s="1"/>
  <c r="Q319" i="4" s="1"/>
  <c r="Q320" i="4" s="1"/>
  <c r="Q321" i="4" s="1"/>
  <c r="Q322" i="4" s="1"/>
  <c r="Q323" i="4" s="1"/>
  <c r="Q324" i="4" s="1"/>
  <c r="Q325" i="4" s="1"/>
  <c r="AF20" i="4"/>
  <c r="P326" i="4"/>
  <c r="P327" i="4" s="1"/>
  <c r="P328" i="4" s="1"/>
  <c r="P329" i="4" s="1"/>
  <c r="P330" i="4" s="1"/>
  <c r="P331" i="4" s="1"/>
  <c r="P332" i="4" s="1"/>
  <c r="P333" i="4" s="1"/>
  <c r="P334" i="4" s="1"/>
  <c r="P335" i="4" s="1"/>
  <c r="P336" i="4" s="1"/>
  <c r="P337" i="4" s="1"/>
  <c r="P338" i="4" s="1"/>
  <c r="P339" i="4" s="1"/>
  <c r="P340" i="4" s="1"/>
  <c r="P341" i="4" s="1"/>
  <c r="P342" i="4" s="1"/>
  <c r="P343" i="4" s="1"/>
  <c r="P344" i="4" s="1"/>
  <c r="P345" i="4" s="1"/>
  <c r="P346" i="4" s="1"/>
  <c r="P347" i="4" s="1"/>
  <c r="P348" i="4" s="1"/>
  <c r="P349" i="4" s="1"/>
  <c r="P350" i="4" s="1"/>
  <c r="P351" i="4" s="1"/>
  <c r="P352" i="4" s="1"/>
  <c r="P353" i="4" s="1"/>
  <c r="P354" i="4" s="1"/>
  <c r="P355" i="4" s="1"/>
  <c r="P356" i="4" s="1"/>
  <c r="P357" i="4" s="1"/>
  <c r="P358" i="4" s="1"/>
  <c r="P359" i="4" s="1"/>
  <c r="P360" i="4" s="1"/>
  <c r="AE21" i="4"/>
  <c r="P361" i="4" l="1"/>
  <c r="P362" i="4" s="1"/>
  <c r="P363" i="4" s="1"/>
  <c r="P364" i="4" s="1"/>
  <c r="P365" i="4" s="1"/>
  <c r="P366" i="4" s="1"/>
  <c r="P367" i="4" s="1"/>
  <c r="P368" i="4" s="1"/>
  <c r="P369" i="4" s="1"/>
  <c r="P370" i="4" s="1"/>
  <c r="P371" i="4" s="1"/>
  <c r="P372" i="4" s="1"/>
  <c r="P373" i="4" s="1"/>
  <c r="P374" i="4" s="1"/>
  <c r="P375" i="4" s="1"/>
  <c r="P376" i="4" s="1"/>
  <c r="P377" i="4" s="1"/>
  <c r="P378" i="4" s="1"/>
  <c r="P379" i="4" s="1"/>
  <c r="P380" i="4" s="1"/>
  <c r="P381" i="4" s="1"/>
  <c r="P382" i="4" s="1"/>
  <c r="P383" i="4" s="1"/>
  <c r="P384" i="4" s="1"/>
  <c r="P385" i="4" s="1"/>
  <c r="P386" i="4" s="1"/>
  <c r="P387" i="4" s="1"/>
  <c r="P388" i="4" s="1"/>
  <c r="P389" i="4" s="1"/>
  <c r="P390" i="4" s="1"/>
  <c r="P391" i="4" s="1"/>
  <c r="P392" i="4" s="1"/>
  <c r="P393" i="4" s="1"/>
  <c r="P394" i="4" s="1"/>
  <c r="P395" i="4" s="1"/>
  <c r="AE22" i="4"/>
  <c r="Q326" i="4"/>
  <c r="Q327" i="4" s="1"/>
  <c r="Q328" i="4" s="1"/>
  <c r="Q329" i="4" s="1"/>
  <c r="Q330" i="4" s="1"/>
  <c r="Q331" i="4" s="1"/>
  <c r="Q332" i="4" s="1"/>
  <c r="Q333" i="4" s="1"/>
  <c r="Q334" i="4" s="1"/>
  <c r="Q335" i="4" s="1"/>
  <c r="Q336" i="4" s="1"/>
  <c r="Q337" i="4" s="1"/>
  <c r="Q338" i="4" s="1"/>
  <c r="Q339" i="4" s="1"/>
  <c r="Q340" i="4" s="1"/>
  <c r="Q341" i="4" s="1"/>
  <c r="Q342" i="4" s="1"/>
  <c r="Q343" i="4" s="1"/>
  <c r="Q344" i="4" s="1"/>
  <c r="Q345" i="4" s="1"/>
  <c r="Q346" i="4" s="1"/>
  <c r="Q347" i="4" s="1"/>
  <c r="Q348" i="4" s="1"/>
  <c r="Q349" i="4" s="1"/>
  <c r="Q350" i="4" s="1"/>
  <c r="Q351" i="4" s="1"/>
  <c r="Q352" i="4" s="1"/>
  <c r="Q353" i="4" s="1"/>
  <c r="Q354" i="4" s="1"/>
  <c r="Q355" i="4" s="1"/>
  <c r="Q356" i="4" s="1"/>
  <c r="Q357" i="4" s="1"/>
  <c r="Q358" i="4" s="1"/>
  <c r="Q359" i="4" s="1"/>
  <c r="Q360" i="4" s="1"/>
  <c r="AF21" i="4"/>
  <c r="Q361" i="4" l="1"/>
  <c r="Q362" i="4" s="1"/>
  <c r="Q363" i="4" s="1"/>
  <c r="Q364" i="4" s="1"/>
  <c r="Q365" i="4" s="1"/>
  <c r="Q366" i="4" s="1"/>
  <c r="Q367" i="4" s="1"/>
  <c r="Q368" i="4" s="1"/>
  <c r="Q369" i="4" s="1"/>
  <c r="Q370" i="4" s="1"/>
  <c r="Q371" i="4" s="1"/>
  <c r="Q372" i="4" s="1"/>
  <c r="Q373" i="4" s="1"/>
  <c r="Q374" i="4" s="1"/>
  <c r="Q375" i="4" s="1"/>
  <c r="Q376" i="4" s="1"/>
  <c r="Q377" i="4" s="1"/>
  <c r="Q378" i="4" s="1"/>
  <c r="Q379" i="4" s="1"/>
  <c r="Q380" i="4" s="1"/>
  <c r="Q381" i="4" s="1"/>
  <c r="Q382" i="4" s="1"/>
  <c r="Q383" i="4" s="1"/>
  <c r="Q384" i="4" s="1"/>
  <c r="Q385" i="4" s="1"/>
  <c r="Q386" i="4" s="1"/>
  <c r="Q387" i="4" s="1"/>
  <c r="Q388" i="4" s="1"/>
  <c r="Q389" i="4" s="1"/>
  <c r="Q390" i="4" s="1"/>
  <c r="Q391" i="4" s="1"/>
  <c r="Q392" i="4" s="1"/>
  <c r="Q393" i="4" s="1"/>
  <c r="Q394" i="4" s="1"/>
  <c r="Q395" i="4" s="1"/>
  <c r="AF22" i="4"/>
  <c r="P396" i="4"/>
  <c r="P397" i="4" s="1"/>
  <c r="P398" i="4" s="1"/>
  <c r="P399" i="4" s="1"/>
  <c r="P400" i="4" s="1"/>
  <c r="P401" i="4" s="1"/>
  <c r="P402" i="4" s="1"/>
  <c r="P403" i="4" s="1"/>
  <c r="P404" i="4" s="1"/>
  <c r="P405" i="4" s="1"/>
  <c r="P406" i="4" s="1"/>
  <c r="P407" i="4" s="1"/>
  <c r="P408" i="4" s="1"/>
  <c r="P409" i="4" s="1"/>
  <c r="P410" i="4" s="1"/>
  <c r="P411" i="4" s="1"/>
  <c r="P412" i="4" s="1"/>
  <c r="P413" i="4" s="1"/>
  <c r="P414" i="4" s="1"/>
  <c r="P415" i="4" s="1"/>
  <c r="P416" i="4" s="1"/>
  <c r="P417" i="4" s="1"/>
  <c r="P418" i="4" s="1"/>
  <c r="P419" i="4" s="1"/>
  <c r="P420" i="4" s="1"/>
  <c r="P421" i="4" s="1"/>
  <c r="P422" i="4" s="1"/>
  <c r="P423" i="4" s="1"/>
  <c r="P424" i="4" s="1"/>
  <c r="P425" i="4" s="1"/>
  <c r="P426" i="4" s="1"/>
  <c r="P427" i="4" s="1"/>
  <c r="P428" i="4" s="1"/>
  <c r="P429" i="4" s="1"/>
  <c r="P430" i="4" s="1"/>
  <c r="AE23" i="4"/>
  <c r="P431" i="4" l="1"/>
  <c r="P432" i="4" s="1"/>
  <c r="P433" i="4" s="1"/>
  <c r="P434" i="4" s="1"/>
  <c r="P435" i="4" s="1"/>
  <c r="P436" i="4" s="1"/>
  <c r="P437" i="4" s="1"/>
  <c r="P438" i="4" s="1"/>
  <c r="P439" i="4" s="1"/>
  <c r="P440" i="4" s="1"/>
  <c r="P441" i="4" s="1"/>
  <c r="P442" i="4" s="1"/>
  <c r="P443" i="4" s="1"/>
  <c r="P444" i="4" s="1"/>
  <c r="P445" i="4" s="1"/>
  <c r="P446" i="4" s="1"/>
  <c r="P447" i="4" s="1"/>
  <c r="P448" i="4" s="1"/>
  <c r="P449" i="4" s="1"/>
  <c r="P450" i="4" s="1"/>
  <c r="P451" i="4" s="1"/>
  <c r="P452" i="4" s="1"/>
  <c r="P453" i="4" s="1"/>
  <c r="P454" i="4" s="1"/>
  <c r="P455" i="4" s="1"/>
  <c r="P456" i="4" s="1"/>
  <c r="P457" i="4" s="1"/>
  <c r="P458" i="4" s="1"/>
  <c r="P459" i="4" s="1"/>
  <c r="P460" i="4" s="1"/>
  <c r="P461" i="4" s="1"/>
  <c r="P462" i="4" s="1"/>
  <c r="P463" i="4" s="1"/>
  <c r="P464" i="4" s="1"/>
  <c r="P465" i="4" s="1"/>
  <c r="AE25" i="4" s="1"/>
  <c r="AE24" i="4"/>
  <c r="Q396" i="4"/>
  <c r="Q397" i="4" s="1"/>
  <c r="Q398" i="4" s="1"/>
  <c r="Q399" i="4" s="1"/>
  <c r="Q400" i="4" s="1"/>
  <c r="Q401" i="4" s="1"/>
  <c r="Q402" i="4" s="1"/>
  <c r="Q403" i="4" s="1"/>
  <c r="Q404" i="4" s="1"/>
  <c r="Q405" i="4" s="1"/>
  <c r="Q406" i="4" s="1"/>
  <c r="Q407" i="4" s="1"/>
  <c r="Q408" i="4" s="1"/>
  <c r="Q409" i="4" s="1"/>
  <c r="Q410" i="4" s="1"/>
  <c r="Q411" i="4" s="1"/>
  <c r="Q412" i="4" s="1"/>
  <c r="Q413" i="4" s="1"/>
  <c r="Q414" i="4" s="1"/>
  <c r="Q415" i="4" s="1"/>
  <c r="Q416" i="4" s="1"/>
  <c r="Q417" i="4" s="1"/>
  <c r="Q418" i="4" s="1"/>
  <c r="Q419" i="4" s="1"/>
  <c r="Q420" i="4" s="1"/>
  <c r="Q421" i="4" s="1"/>
  <c r="Q422" i="4" s="1"/>
  <c r="Q423" i="4" s="1"/>
  <c r="Q424" i="4" s="1"/>
  <c r="Q425" i="4" s="1"/>
  <c r="Q426" i="4" s="1"/>
  <c r="Q427" i="4" s="1"/>
  <c r="Q428" i="4" s="1"/>
  <c r="Q429" i="4" s="1"/>
  <c r="Q430" i="4" s="1"/>
  <c r="AF23" i="4"/>
  <c r="Q431" i="4" l="1"/>
  <c r="Q432" i="4" s="1"/>
  <c r="Q433" i="4" s="1"/>
  <c r="Q434" i="4" s="1"/>
  <c r="Q435" i="4" s="1"/>
  <c r="Q436" i="4" s="1"/>
  <c r="Q437" i="4" s="1"/>
  <c r="Q438" i="4" s="1"/>
  <c r="Q439" i="4" s="1"/>
  <c r="Q440" i="4" s="1"/>
  <c r="Q441" i="4" s="1"/>
  <c r="Q442" i="4" s="1"/>
  <c r="Q443" i="4" s="1"/>
  <c r="Q444" i="4" s="1"/>
  <c r="Q445" i="4" s="1"/>
  <c r="Q446" i="4" s="1"/>
  <c r="Q447" i="4" s="1"/>
  <c r="Q448" i="4" s="1"/>
  <c r="Q449" i="4" s="1"/>
  <c r="Q450" i="4" s="1"/>
  <c r="Q451" i="4" s="1"/>
  <c r="Q452" i="4" s="1"/>
  <c r="Q453" i="4" s="1"/>
  <c r="Q454" i="4" s="1"/>
  <c r="Q455" i="4" s="1"/>
  <c r="Q456" i="4" s="1"/>
  <c r="Q457" i="4" s="1"/>
  <c r="Q458" i="4" s="1"/>
  <c r="Q459" i="4" s="1"/>
  <c r="Q460" i="4" s="1"/>
  <c r="Q461" i="4" s="1"/>
  <c r="Q462" i="4" s="1"/>
  <c r="Q463" i="4" s="1"/>
  <c r="Q464" i="4" s="1"/>
  <c r="Q465" i="4" s="1"/>
  <c r="AF24" i="4"/>
  <c r="Q466" i="4" l="1"/>
  <c r="Q467" i="4" s="1"/>
  <c r="Q468" i="4" s="1"/>
  <c r="Q469" i="4" s="1"/>
  <c r="Q470" i="4" s="1"/>
  <c r="Q471" i="4" s="1"/>
  <c r="Q472" i="4" s="1"/>
  <c r="Q473" i="4" s="1"/>
  <c r="Q474" i="4" s="1"/>
  <c r="Q475" i="4" s="1"/>
  <c r="Q476" i="4" s="1"/>
  <c r="Q477" i="4" s="1"/>
  <c r="Q478" i="4" s="1"/>
  <c r="Q479" i="4" s="1"/>
  <c r="Q480" i="4" s="1"/>
  <c r="Q481" i="4" s="1"/>
  <c r="Q482" i="4" s="1"/>
  <c r="Q483" i="4" s="1"/>
  <c r="Q484" i="4" s="1"/>
  <c r="Q485" i="4" s="1"/>
  <c r="Q486" i="4" s="1"/>
  <c r="Q487" i="4" s="1"/>
  <c r="Q488" i="4" s="1"/>
  <c r="Q489" i="4" s="1"/>
  <c r="Q490" i="4" s="1"/>
  <c r="Q491" i="4" s="1"/>
  <c r="Q492" i="4" s="1"/>
  <c r="Q493" i="4" s="1"/>
  <c r="Q494" i="4" s="1"/>
  <c r="Q495" i="4" s="1"/>
  <c r="Q496" i="4" s="1"/>
  <c r="Q497" i="4" s="1"/>
  <c r="Q498" i="4" s="1"/>
  <c r="Q499" i="4" s="1"/>
  <c r="Q500" i="4" s="1"/>
  <c r="Q501" i="4" s="1"/>
  <c r="Q502" i="4" s="1"/>
  <c r="Q503" i="4" s="1"/>
  <c r="Q504" i="4" s="1"/>
  <c r="Q505" i="4" s="1"/>
  <c r="Q506" i="4" s="1"/>
  <c r="Q507" i="4" s="1"/>
  <c r="Q508" i="4" s="1"/>
  <c r="Q509" i="4" s="1"/>
  <c r="Q510" i="4" s="1"/>
  <c r="Q511" i="4" s="1"/>
  <c r="Q512" i="4" s="1"/>
  <c r="Q513" i="4" s="1"/>
  <c r="Q514" i="4" s="1"/>
  <c r="Q515" i="4" s="1"/>
  <c r="Q516" i="4" s="1"/>
  <c r="Q517" i="4" s="1"/>
  <c r="Q518" i="4" s="1"/>
  <c r="Q519" i="4" s="1"/>
  <c r="Q520" i="4" s="1"/>
  <c r="Q521" i="4" s="1"/>
  <c r="Q522" i="4" s="1"/>
  <c r="Q523" i="4" s="1"/>
  <c r="Q524" i="4" s="1"/>
  <c r="Q525" i="4" s="1"/>
  <c r="Q526" i="4" s="1"/>
  <c r="Q527" i="4" s="1"/>
  <c r="Q528" i="4" s="1"/>
  <c r="Q529" i="4" s="1"/>
  <c r="Q530" i="4" s="1"/>
  <c r="Q531" i="4" s="1"/>
  <c r="Q532" i="4" s="1"/>
  <c r="Q533" i="4" s="1"/>
  <c r="Q534" i="4" s="1"/>
  <c r="Q535" i="4" s="1"/>
  <c r="Q536" i="4" s="1"/>
  <c r="Q537" i="4" s="1"/>
  <c r="Q538" i="4" s="1"/>
  <c r="Q539" i="4" s="1"/>
  <c r="Q540" i="4" s="1"/>
  <c r="Q541" i="4" s="1"/>
  <c r="Q542" i="4" s="1"/>
  <c r="Q543" i="4" s="1"/>
  <c r="Q544" i="4" s="1"/>
  <c r="Q545" i="4" s="1"/>
  <c r="Q546" i="4" s="1"/>
  <c r="Q547" i="4" s="1"/>
  <c r="Q548" i="4" s="1"/>
  <c r="Q549" i="4" s="1"/>
  <c r="Q550" i="4" s="1"/>
  <c r="Q551" i="4" s="1"/>
  <c r="Q552" i="4" s="1"/>
  <c r="Q553" i="4" s="1"/>
  <c r="Q554" i="4" s="1"/>
  <c r="Q555" i="4" s="1"/>
  <c r="Q556" i="4" s="1"/>
  <c r="Q557" i="4" s="1"/>
  <c r="Q558" i="4" s="1"/>
  <c r="Q559" i="4" s="1"/>
  <c r="Q560" i="4" s="1"/>
  <c r="Q561" i="4" s="1"/>
  <c r="Q562" i="4" s="1"/>
  <c r="Q563" i="4" s="1"/>
  <c r="Q564" i="4" s="1"/>
  <c r="Q565" i="4" s="1"/>
  <c r="Q566" i="4" s="1"/>
  <c r="Q567" i="4" s="1"/>
  <c r="Q568" i="4" s="1"/>
  <c r="Q569" i="4" s="1"/>
  <c r="Q570" i="4" s="1"/>
  <c r="Q571" i="4" s="1"/>
  <c r="Q572" i="4" s="1"/>
  <c r="Q573" i="4" s="1"/>
  <c r="Q574" i="4" s="1"/>
  <c r="Q575" i="4" s="1"/>
  <c r="Q576" i="4" s="1"/>
  <c r="Q577" i="4" s="1"/>
  <c r="Q578" i="4" s="1"/>
  <c r="Q579" i="4" s="1"/>
  <c r="Q580" i="4" s="1"/>
  <c r="Q581" i="4" s="1"/>
  <c r="Q582" i="4" s="1"/>
  <c r="Q583" i="4" s="1"/>
  <c r="Q584" i="4" s="1"/>
  <c r="Q585" i="4" s="1"/>
  <c r="Q586" i="4" s="1"/>
  <c r="Q587" i="4" s="1"/>
  <c r="Q588" i="4" s="1"/>
  <c r="Q589" i="4" s="1"/>
  <c r="Q590" i="4" s="1"/>
  <c r="Q591" i="4" s="1"/>
  <c r="Q592" i="4" s="1"/>
  <c r="Q593" i="4" s="1"/>
  <c r="Q594" i="4" s="1"/>
  <c r="Q595" i="4" s="1"/>
  <c r="Q596" i="4" s="1"/>
  <c r="Q597" i="4" s="1"/>
  <c r="Q598" i="4" s="1"/>
  <c r="Q599" i="4" s="1"/>
  <c r="Q600" i="4" s="1"/>
  <c r="Q601" i="4" s="1"/>
  <c r="Q602" i="4" s="1"/>
  <c r="Q603" i="4" s="1"/>
  <c r="Q604" i="4" s="1"/>
  <c r="Q605" i="4" s="1"/>
  <c r="Q606" i="4" s="1"/>
  <c r="Q607" i="4" s="1"/>
  <c r="Q608" i="4" s="1"/>
  <c r="Q609" i="4" s="1"/>
  <c r="Q610" i="4" s="1"/>
  <c r="Q611" i="4" s="1"/>
  <c r="Q612" i="4" s="1"/>
  <c r="Q613" i="4" s="1"/>
  <c r="Q614" i="4" s="1"/>
  <c r="Q615" i="4" s="1"/>
  <c r="Q616" i="4" s="1"/>
  <c r="Q617" i="4" s="1"/>
  <c r="Q618" i="4" s="1"/>
  <c r="Q619" i="4" s="1"/>
  <c r="Q620" i="4" s="1"/>
  <c r="Q621" i="4" s="1"/>
  <c r="Q622" i="4" s="1"/>
  <c r="Q623" i="4" s="1"/>
  <c r="Q624" i="4" s="1"/>
  <c r="Q625" i="4" s="1"/>
  <c r="Q626" i="4" s="1"/>
  <c r="Q627" i="4" s="1"/>
  <c r="Q628" i="4" s="1"/>
  <c r="Q629" i="4" s="1"/>
  <c r="Q630" i="4" s="1"/>
  <c r="Q631" i="4" s="1"/>
  <c r="Q632" i="4" s="1"/>
  <c r="Q633" i="4" s="1"/>
  <c r="Q634" i="4" s="1"/>
  <c r="Q635" i="4" s="1"/>
  <c r="Q636" i="4" s="1"/>
  <c r="Q637" i="4" s="1"/>
  <c r="Q638" i="4" s="1"/>
  <c r="Q639" i="4" s="1"/>
  <c r="Q640" i="4" s="1"/>
  <c r="Q641" i="4" s="1"/>
  <c r="Q642" i="4" s="1"/>
  <c r="Q643" i="4" s="1"/>
  <c r="Q644" i="4" s="1"/>
  <c r="Q645" i="4" s="1"/>
  <c r="Q646" i="4" s="1"/>
  <c r="AF25" i="4"/>
  <c r="E10" i="12"/>
  <c r="F10" i="12" s="1"/>
  <c r="D11" i="12"/>
  <c r="E11" i="12" s="1"/>
  <c r="F11" i="12" s="1"/>
  <c r="D12" i="12"/>
  <c r="E12" i="12" l="1"/>
  <c r="F12" i="12" s="1"/>
  <c r="D13" i="12"/>
  <c r="E13" i="12" l="1"/>
  <c r="F13" i="12" s="1"/>
  <c r="D14" i="12"/>
  <c r="E14" i="12" l="1"/>
  <c r="F14" i="12" s="1"/>
  <c r="D15" i="12"/>
  <c r="D16" i="12" l="1"/>
  <c r="E15" i="12"/>
  <c r="F15" i="12" s="1"/>
  <c r="E16" i="12" l="1"/>
  <c r="F16" i="12" s="1"/>
  <c r="D17" i="12"/>
  <c r="E17" i="12" l="1"/>
  <c r="F17" i="12" s="1"/>
  <c r="D18" i="12"/>
  <c r="E18" i="12" l="1"/>
  <c r="F18" i="12" s="1"/>
  <c r="D19" i="12"/>
  <c r="D20" i="12" l="1"/>
  <c r="E19" i="12"/>
  <c r="F19" i="12" s="1"/>
  <c r="E20" i="12" l="1"/>
  <c r="F20" i="12" s="1"/>
  <c r="D21" i="12"/>
  <c r="D22" i="12" l="1"/>
  <c r="E21" i="12"/>
  <c r="F21" i="12" s="1"/>
  <c r="E22" i="12" l="1"/>
  <c r="F22" i="12" s="1"/>
  <c r="D23" i="12"/>
  <c r="D24" i="12" l="1"/>
  <c r="E23" i="12"/>
  <c r="F23" i="12" s="1"/>
  <c r="E24" i="12" l="1"/>
  <c r="F24" i="12" s="1"/>
  <c r="D25" i="12"/>
  <c r="E25" i="12" l="1"/>
  <c r="F25" i="12" s="1"/>
  <c r="D26" i="12"/>
  <c r="E26" i="12" l="1"/>
  <c r="F26" i="12" s="1"/>
  <c r="D27" i="12"/>
  <c r="E27" i="12" l="1"/>
  <c r="F27" i="12" s="1"/>
  <c r="D28" i="12"/>
  <c r="E28" i="12" l="1"/>
  <c r="F28" i="12" s="1"/>
  <c r="D29" i="12"/>
  <c r="E29" i="12" l="1"/>
  <c r="F29" i="12" s="1"/>
  <c r="D30" i="12"/>
  <c r="E30" i="12" l="1"/>
  <c r="F30" i="12" s="1"/>
  <c r="D31" i="12"/>
  <c r="E31" i="12" l="1"/>
  <c r="F31" i="12" s="1"/>
  <c r="D32" i="12"/>
  <c r="E32" i="12" l="1"/>
  <c r="F32" i="12" s="1"/>
  <c r="D33" i="12"/>
  <c r="E33" i="12" l="1"/>
  <c r="F33" i="12" s="1"/>
  <c r="D34" i="12"/>
  <c r="E34" i="12" l="1"/>
  <c r="F34" i="12" s="1"/>
  <c r="D35" i="12"/>
  <c r="E35" i="12" l="1"/>
  <c r="F35" i="12" s="1"/>
  <c r="D36" i="12"/>
  <c r="D37" i="12" l="1"/>
  <c r="E36" i="12"/>
  <c r="F36" i="12" s="1"/>
  <c r="D38" i="12" l="1"/>
  <c r="E37" i="12"/>
  <c r="F37" i="12" s="1"/>
  <c r="E38" i="12" l="1"/>
  <c r="F38" i="12" s="1"/>
  <c r="D39" i="12"/>
  <c r="E39" i="12" l="1"/>
  <c r="F39" i="12" s="1"/>
  <c r="D40" i="12"/>
  <c r="E40" i="12" l="1"/>
  <c r="F40" i="12" s="1"/>
  <c r="D41" i="12"/>
  <c r="E41" i="12" l="1"/>
  <c r="F41" i="12" s="1"/>
  <c r="D42" i="12"/>
  <c r="E42" i="12" l="1"/>
  <c r="F42" i="12" s="1"/>
  <c r="D43" i="12"/>
  <c r="E43" i="12" l="1"/>
  <c r="F43" i="12" s="1"/>
  <c r="D44" i="12"/>
  <c r="E44" i="12" l="1"/>
  <c r="F44" i="12" s="1"/>
  <c r="D45" i="12"/>
  <c r="E45" i="12" l="1"/>
  <c r="F45" i="12" s="1"/>
  <c r="D46" i="12"/>
  <c r="E46" i="12" l="1"/>
  <c r="F46" i="12" s="1"/>
  <c r="D47" i="12"/>
  <c r="E47" i="12" l="1"/>
  <c r="F47" i="12" s="1"/>
  <c r="D48" i="12"/>
  <c r="E48" i="12" l="1"/>
  <c r="F48" i="12" s="1"/>
  <c r="D49" i="12"/>
  <c r="E49" i="12" l="1"/>
  <c r="F49" i="12" s="1"/>
  <c r="D50" i="12"/>
  <c r="E50" i="12" l="1"/>
  <c r="F50" i="12" s="1"/>
  <c r="D51" i="12"/>
  <c r="E51" i="12" l="1"/>
  <c r="F51" i="12" s="1"/>
  <c r="D52" i="12"/>
  <c r="E52" i="12" l="1"/>
  <c r="F52" i="12" s="1"/>
  <c r="D53" i="12"/>
  <c r="E53" i="12" l="1"/>
  <c r="F53" i="12" s="1"/>
  <c r="D54" i="12"/>
  <c r="E54" i="12" l="1"/>
  <c r="F54" i="12" s="1"/>
  <c r="D55" i="12"/>
  <c r="E55" i="12" l="1"/>
  <c r="F55" i="12" s="1"/>
  <c r="D56" i="12"/>
  <c r="E56" i="12" l="1"/>
  <c r="F56" i="12" s="1"/>
  <c r="D57" i="12"/>
  <c r="E57" i="12" l="1"/>
  <c r="F57" i="12" s="1"/>
  <c r="D58" i="12"/>
  <c r="E58" i="12" l="1"/>
  <c r="F58" i="12" s="1"/>
  <c r="D59" i="12"/>
  <c r="E59" i="12" l="1"/>
  <c r="F59" i="12" s="1"/>
  <c r="D60" i="12"/>
  <c r="D61" i="12" l="1"/>
  <c r="E60" i="12"/>
  <c r="F60" i="12" s="1"/>
  <c r="E61" i="12" l="1"/>
  <c r="F61" i="12" s="1"/>
  <c r="D62" i="12"/>
  <c r="E62" i="12" l="1"/>
  <c r="F62" i="12" s="1"/>
  <c r="D63" i="12"/>
  <c r="E63" i="12" l="1"/>
  <c r="F63" i="12" s="1"/>
  <c r="D64" i="12"/>
  <c r="E64" i="12" l="1"/>
  <c r="F64" i="12" s="1"/>
  <c r="D65" i="12"/>
  <c r="E65" i="12" l="1"/>
  <c r="F65" i="12" s="1"/>
  <c r="D66" i="12"/>
  <c r="E66" i="12" l="1"/>
  <c r="F66" i="12" s="1"/>
  <c r="D67" i="12"/>
  <c r="E67" i="12" l="1"/>
  <c r="F67" i="12" s="1"/>
  <c r="D68" i="12"/>
  <c r="E68" i="12" l="1"/>
  <c r="F68" i="12" s="1"/>
  <c r="D69" i="12"/>
  <c r="D70" i="12" l="1"/>
  <c r="E69" i="12"/>
  <c r="F69" i="12" s="1"/>
  <c r="E70" i="12" l="1"/>
  <c r="F70" i="12" s="1"/>
  <c r="D71" i="12"/>
  <c r="E71" i="12" l="1"/>
  <c r="F71" i="12" s="1"/>
  <c r="D72" i="12"/>
  <c r="E72" i="12" l="1"/>
  <c r="F72" i="12" s="1"/>
  <c r="D73" i="12"/>
  <c r="E73" i="12" l="1"/>
  <c r="F73" i="12" s="1"/>
  <c r="D74" i="12"/>
  <c r="E74" i="12" l="1"/>
  <c r="F74" i="12" s="1"/>
  <c r="D75" i="12"/>
  <c r="E75" i="12" l="1"/>
  <c r="F75" i="12" s="1"/>
  <c r="D76" i="12"/>
  <c r="E76" i="12" l="1"/>
  <c r="F76" i="12" s="1"/>
  <c r="D77" i="12"/>
  <c r="E77" i="12" l="1"/>
  <c r="F77" i="12" s="1"/>
  <c r="D78" i="12"/>
  <c r="E78" i="12" l="1"/>
  <c r="F78" i="12" s="1"/>
  <c r="D79" i="12"/>
  <c r="E79" i="12" l="1"/>
  <c r="F79" i="12" s="1"/>
  <c r="D80" i="12"/>
  <c r="E80" i="12" l="1"/>
  <c r="F80" i="12" s="1"/>
  <c r="D81" i="12"/>
  <c r="E81" i="12" l="1"/>
  <c r="F81" i="12" s="1"/>
  <c r="D82" i="12"/>
  <c r="E82" i="12" l="1"/>
  <c r="F82" i="12" s="1"/>
  <c r="D83" i="12"/>
  <c r="E83" i="12" l="1"/>
  <c r="F83" i="12" s="1"/>
  <c r="D84" i="12"/>
  <c r="E84" i="12" l="1"/>
  <c r="F84" i="12" s="1"/>
  <c r="D85" i="12"/>
  <c r="E85" i="12" l="1"/>
  <c r="F85" i="12" s="1"/>
  <c r="D86" i="12"/>
  <c r="D87" i="12" l="1"/>
  <c r="E86" i="12"/>
  <c r="F86" i="12" s="1"/>
  <c r="D88" i="12" l="1"/>
  <c r="E87" i="12"/>
  <c r="F87" i="12" s="1"/>
  <c r="E88" i="12" l="1"/>
  <c r="F88" i="12" s="1"/>
  <c r="D89" i="12"/>
  <c r="E89" i="12" l="1"/>
  <c r="F89" i="12" s="1"/>
  <c r="D90" i="12"/>
  <c r="E90" i="12" l="1"/>
  <c r="F90" i="12" s="1"/>
  <c r="D91" i="12"/>
  <c r="D92" i="12" l="1"/>
  <c r="E91" i="12"/>
  <c r="F91" i="12" s="1"/>
  <c r="E92" i="12" l="1"/>
  <c r="F92" i="12" s="1"/>
  <c r="D93" i="12"/>
  <c r="D94" i="12" l="1"/>
  <c r="E93" i="12"/>
  <c r="F93" i="12" s="1"/>
  <c r="E94" i="12" l="1"/>
  <c r="F94" i="12" s="1"/>
  <c r="D95" i="12"/>
  <c r="E95" i="12" l="1"/>
  <c r="F95" i="12" s="1"/>
  <c r="D96" i="12"/>
  <c r="E96" i="12" l="1"/>
  <c r="F96" i="12" s="1"/>
  <c r="D97" i="12"/>
  <c r="E97" i="12" l="1"/>
  <c r="F97" i="12" s="1"/>
  <c r="D98" i="12"/>
  <c r="D99" i="12" l="1"/>
  <c r="E98" i="12"/>
  <c r="F98" i="12" s="1"/>
  <c r="E99" i="12" l="1"/>
  <c r="F99" i="12" s="1"/>
  <c r="D100" i="12"/>
  <c r="D101" i="12" l="1"/>
  <c r="E100" i="12"/>
  <c r="F100" i="12" s="1"/>
  <c r="D102" i="12" l="1"/>
  <c r="E101" i="12"/>
  <c r="F101" i="12" s="1"/>
  <c r="E102" i="12" l="1"/>
  <c r="F102" i="12" s="1"/>
  <c r="D103" i="12"/>
  <c r="D104" i="12" l="1"/>
  <c r="E103" i="12"/>
  <c r="F103" i="12" s="1"/>
  <c r="E104" i="12" l="1"/>
  <c r="F104" i="12" s="1"/>
  <c r="D105" i="12"/>
  <c r="E105" i="12" l="1"/>
  <c r="F105" i="12" s="1"/>
  <c r="D106" i="12"/>
  <c r="E106" i="12" l="1"/>
  <c r="F106" i="12" s="1"/>
  <c r="D107" i="12"/>
  <c r="E107" i="12" l="1"/>
  <c r="F107" i="12" s="1"/>
  <c r="D108" i="12"/>
  <c r="E108" i="12" l="1"/>
  <c r="F108" i="12" s="1"/>
  <c r="D109" i="12"/>
  <c r="E109" i="12" l="1"/>
  <c r="F109" i="12" s="1"/>
  <c r="D110" i="12"/>
  <c r="E110" i="12" l="1"/>
  <c r="F110" i="12" s="1"/>
  <c r="D111" i="12"/>
  <c r="E111" i="12" l="1"/>
  <c r="F111" i="12" s="1"/>
  <c r="D112" i="12"/>
  <c r="E112" i="12" l="1"/>
  <c r="F112" i="12" s="1"/>
  <c r="D113" i="12"/>
  <c r="E113" i="12" l="1"/>
  <c r="F113" i="12" s="1"/>
  <c r="D114" i="12"/>
  <c r="E114" i="12" l="1"/>
  <c r="F114" i="12" s="1"/>
  <c r="D115" i="12"/>
  <c r="E115" i="12" l="1"/>
  <c r="F115" i="12" s="1"/>
  <c r="D116" i="12"/>
  <c r="E116" i="12" l="1"/>
  <c r="F116" i="12" s="1"/>
  <c r="D117" i="12"/>
  <c r="E117" i="12" l="1"/>
  <c r="F117" i="12" s="1"/>
  <c r="D118" i="12"/>
  <c r="E118" i="12" l="1"/>
  <c r="F118" i="12" s="1"/>
  <c r="D119" i="12"/>
  <c r="E119" i="12" l="1"/>
  <c r="F119" i="12" s="1"/>
  <c r="D120" i="12"/>
  <c r="D121" i="12" l="1"/>
  <c r="E120" i="12"/>
  <c r="F120" i="12" s="1"/>
  <c r="E121" i="12" l="1"/>
  <c r="F121" i="12" s="1"/>
  <c r="D122" i="12"/>
  <c r="E122" i="12" l="1"/>
  <c r="F122" i="12" s="1"/>
  <c r="D123" i="12"/>
  <c r="E123" i="12" l="1"/>
  <c r="F123" i="12" s="1"/>
  <c r="D124" i="12"/>
  <c r="D125" i="12" l="1"/>
  <c r="E124" i="12"/>
  <c r="F124" i="12" s="1"/>
  <c r="E125" i="12" l="1"/>
  <c r="F125" i="12" s="1"/>
  <c r="D126" i="12"/>
  <c r="E126" i="12" l="1"/>
  <c r="F126" i="12" s="1"/>
  <c r="D127" i="12"/>
  <c r="E127" i="12" l="1"/>
  <c r="F127" i="12" s="1"/>
  <c r="D128" i="12"/>
  <c r="E128" i="12" l="1"/>
  <c r="F128" i="12" s="1"/>
  <c r="D129" i="12"/>
  <c r="E129" i="12" l="1"/>
  <c r="F129" i="12" s="1"/>
  <c r="D130" i="12"/>
  <c r="E130" i="12" l="1"/>
  <c r="F130" i="12" s="1"/>
  <c r="D131" i="12"/>
  <c r="E131" i="12" l="1"/>
  <c r="F131" i="12" s="1"/>
  <c r="D132" i="12"/>
  <c r="D133" i="12" l="1"/>
  <c r="E132" i="12"/>
  <c r="F132" i="12" s="1"/>
  <c r="E133" i="12" l="1"/>
  <c r="F133" i="12" s="1"/>
  <c r="D134" i="12"/>
  <c r="E134" i="12" l="1"/>
  <c r="F134" i="12" s="1"/>
  <c r="D135" i="12"/>
  <c r="E135" i="12" l="1"/>
  <c r="F135" i="12" s="1"/>
  <c r="D136" i="12"/>
  <c r="E136" i="12" l="1"/>
  <c r="F136" i="12" s="1"/>
  <c r="D137" i="12"/>
  <c r="E137" i="12" l="1"/>
  <c r="F137" i="12" s="1"/>
  <c r="D138" i="12"/>
  <c r="E138" i="12" l="1"/>
  <c r="F138" i="12" s="1"/>
  <c r="D139" i="12"/>
  <c r="E139" i="12" l="1"/>
  <c r="F139" i="12" s="1"/>
  <c r="D140" i="12"/>
  <c r="D141" i="12" l="1"/>
  <c r="E140" i="12"/>
  <c r="F140" i="12" s="1"/>
  <c r="D142" i="12" l="1"/>
  <c r="E141" i="12"/>
  <c r="F141" i="12" s="1"/>
  <c r="E142" i="12" l="1"/>
  <c r="F142" i="12" s="1"/>
  <c r="D143" i="12"/>
  <c r="E143" i="12" l="1"/>
  <c r="F143" i="12" s="1"/>
  <c r="D144" i="12"/>
  <c r="E144" i="12" l="1"/>
  <c r="F144" i="12" s="1"/>
  <c r="D145" i="12"/>
  <c r="E145" i="12" l="1"/>
  <c r="F145" i="12" s="1"/>
  <c r="D146" i="12"/>
  <c r="E146" i="12" l="1"/>
  <c r="F146" i="12" s="1"/>
  <c r="D147" i="12"/>
  <c r="E147" i="12" l="1"/>
  <c r="F147" i="12" s="1"/>
  <c r="D148" i="12"/>
  <c r="D149" i="12" l="1"/>
  <c r="E148" i="12"/>
  <c r="F148" i="12" s="1"/>
  <c r="E149" i="12" l="1"/>
  <c r="F149" i="12" s="1"/>
  <c r="D150" i="12"/>
  <c r="E150" i="12" l="1"/>
  <c r="F150" i="12" s="1"/>
  <c r="D151" i="12"/>
  <c r="E151" i="12" l="1"/>
  <c r="F151" i="12" s="1"/>
  <c r="D152" i="12"/>
  <c r="E152" i="12" l="1"/>
  <c r="F152" i="12" s="1"/>
  <c r="D153" i="12"/>
  <c r="E153" i="12" l="1"/>
  <c r="F153" i="12" s="1"/>
  <c r="D154" i="12"/>
  <c r="E154" i="12" l="1"/>
  <c r="F154" i="12" s="1"/>
  <c r="D155" i="12"/>
  <c r="D156" i="12" l="1"/>
  <c r="E155" i="12"/>
  <c r="F155" i="12" s="1"/>
  <c r="D157" i="12" l="1"/>
  <c r="E156" i="12"/>
  <c r="F156" i="12" s="1"/>
  <c r="E157" i="12" l="1"/>
  <c r="F157" i="12" s="1"/>
  <c r="D158" i="12"/>
  <c r="E158" i="12" l="1"/>
  <c r="F158" i="12" s="1"/>
  <c r="D159" i="12"/>
  <c r="E159" i="12" l="1"/>
  <c r="F159" i="12" s="1"/>
  <c r="D160" i="12"/>
  <c r="E160" i="12" l="1"/>
  <c r="F160" i="12" s="1"/>
  <c r="D161" i="12"/>
  <c r="E161" i="12" l="1"/>
  <c r="F161" i="12" s="1"/>
  <c r="D162" i="12"/>
  <c r="E162" i="12" l="1"/>
  <c r="F162" i="12" s="1"/>
  <c r="D163" i="12"/>
  <c r="E163" i="12" l="1"/>
  <c r="F163" i="12" s="1"/>
  <c r="D164" i="12"/>
  <c r="E164" i="12" l="1"/>
  <c r="F164" i="12" s="1"/>
  <c r="D165" i="12"/>
  <c r="D166" i="12" l="1"/>
  <c r="E165" i="12"/>
  <c r="F165" i="12" s="1"/>
  <c r="E166" i="12" l="1"/>
  <c r="F166" i="12" s="1"/>
  <c r="D167" i="12"/>
  <c r="D168" i="12" l="1"/>
  <c r="E167" i="12"/>
  <c r="F167" i="12" s="1"/>
  <c r="E168" i="12" l="1"/>
  <c r="F168" i="12" s="1"/>
  <c r="D169" i="12"/>
  <c r="E169" i="12" l="1"/>
  <c r="F169" i="12" s="1"/>
  <c r="D170" i="12"/>
  <c r="D171" i="12" l="1"/>
  <c r="E170" i="12"/>
  <c r="F170" i="12" s="1"/>
  <c r="D172" i="12" l="1"/>
  <c r="E171" i="12"/>
  <c r="F171" i="12" s="1"/>
  <c r="E172" i="12" l="1"/>
  <c r="F172" i="12" s="1"/>
  <c r="D173" i="12"/>
  <c r="D174" i="12" l="1"/>
  <c r="E173" i="12"/>
  <c r="F173" i="12" s="1"/>
  <c r="E174" i="12" l="1"/>
  <c r="F174" i="12" s="1"/>
  <c r="D175" i="12"/>
  <c r="E175" i="12" l="1"/>
  <c r="F175" i="12" s="1"/>
  <c r="D176" i="12"/>
  <c r="E176" i="12" l="1"/>
  <c r="F176" i="12" s="1"/>
  <c r="D177" i="12"/>
  <c r="E177" i="12" l="1"/>
  <c r="F177" i="12" s="1"/>
  <c r="D178" i="12"/>
  <c r="D179" i="12" l="1"/>
  <c r="E178" i="12"/>
  <c r="F178" i="12" s="1"/>
  <c r="E179" i="12" l="1"/>
  <c r="F179" i="12" s="1"/>
  <c r="D180" i="12"/>
  <c r="D181" i="12" l="1"/>
  <c r="E180" i="12"/>
  <c r="F180" i="12" s="1"/>
  <c r="E181" i="12" l="1"/>
  <c r="F181" i="12" s="1"/>
  <c r="D182" i="12"/>
  <c r="D183" i="12" l="1"/>
  <c r="E182" i="12"/>
  <c r="F182" i="12" s="1"/>
  <c r="E183" i="12" l="1"/>
  <c r="F183" i="12" s="1"/>
  <c r="D184" i="12"/>
  <c r="E184" i="12" l="1"/>
  <c r="F184" i="12" s="1"/>
  <c r="D185" i="12"/>
  <c r="E185" i="12" l="1"/>
  <c r="F185" i="12" s="1"/>
  <c r="D186" i="12"/>
  <c r="E186" i="12" l="1"/>
  <c r="F186" i="12" s="1"/>
  <c r="D187" i="12"/>
  <c r="E187" i="12" l="1"/>
  <c r="F187" i="12" s="1"/>
  <c r="D188" i="12"/>
  <c r="E188" i="12" l="1"/>
  <c r="F188" i="12" s="1"/>
  <c r="D189" i="12"/>
  <c r="E189" i="12" l="1"/>
  <c r="F189" i="12" s="1"/>
  <c r="D190" i="12"/>
  <c r="E190" i="12" l="1"/>
  <c r="F190" i="12" s="1"/>
  <c r="D191" i="12"/>
  <c r="E191" i="12" l="1"/>
  <c r="F191" i="12" s="1"/>
  <c r="D192" i="12"/>
  <c r="E192" i="12" l="1"/>
  <c r="F192" i="12" s="1"/>
  <c r="D193" i="12"/>
  <c r="E193" i="12" l="1"/>
  <c r="F193" i="12" s="1"/>
  <c r="D194" i="12"/>
  <c r="E194" i="12" l="1"/>
  <c r="F194" i="12" s="1"/>
  <c r="D195" i="12"/>
  <c r="E195" i="12" l="1"/>
  <c r="F195" i="12" s="1"/>
  <c r="D196" i="12"/>
  <c r="D197" i="12" l="1"/>
  <c r="E196" i="12"/>
  <c r="F196" i="12" s="1"/>
  <c r="D198" i="12" l="1"/>
  <c r="E197" i="12"/>
  <c r="F197" i="12" s="1"/>
  <c r="E198" i="12" l="1"/>
  <c r="F198" i="12" s="1"/>
  <c r="D199" i="12"/>
  <c r="E199" i="12" l="1"/>
  <c r="F199" i="12" s="1"/>
  <c r="D200" i="12"/>
  <c r="E200" i="12" l="1"/>
  <c r="F200" i="12" s="1"/>
  <c r="D201" i="12"/>
  <c r="E201" i="12" l="1"/>
  <c r="F201" i="12" s="1"/>
  <c r="D202" i="12"/>
  <c r="E202" i="12" l="1"/>
  <c r="F202" i="12" s="1"/>
  <c r="D203" i="12"/>
  <c r="E203" i="12" l="1"/>
  <c r="F203" i="12" s="1"/>
  <c r="D204" i="12"/>
  <c r="D205" i="12" l="1"/>
  <c r="E204" i="12"/>
  <c r="F204" i="12" s="1"/>
  <c r="E205" i="12" l="1"/>
  <c r="F205" i="12" s="1"/>
  <c r="D206" i="12"/>
  <c r="E206" i="12" l="1"/>
  <c r="F206" i="12" s="1"/>
  <c r="D207" i="12"/>
  <c r="E207" i="12" l="1"/>
  <c r="F207" i="12" s="1"/>
  <c r="D208" i="12"/>
  <c r="E208" i="12" l="1"/>
  <c r="F208" i="12" s="1"/>
  <c r="D209" i="12"/>
  <c r="E209" i="12" l="1"/>
  <c r="F209" i="12" s="1"/>
  <c r="D210" i="12"/>
  <c r="E210" i="12" l="1"/>
  <c r="F210" i="12" s="1"/>
  <c r="D211" i="12"/>
  <c r="E211" i="12" l="1"/>
  <c r="F211" i="12" s="1"/>
  <c r="D212" i="12"/>
  <c r="E212" i="12" l="1"/>
  <c r="F212" i="12" s="1"/>
  <c r="D213" i="12"/>
  <c r="D214" i="12" l="1"/>
  <c r="E213" i="12"/>
  <c r="F213" i="12" s="1"/>
  <c r="E214" i="12" l="1"/>
  <c r="F214" i="12" s="1"/>
  <c r="D215" i="12"/>
  <c r="E215" i="12" l="1"/>
  <c r="F215" i="12" s="1"/>
  <c r="D216" i="12"/>
  <c r="E216" i="12" l="1"/>
  <c r="F216" i="12" s="1"/>
  <c r="D217" i="12"/>
  <c r="E217" i="12" l="1"/>
  <c r="F217" i="12" s="1"/>
  <c r="D218" i="12"/>
  <c r="E218" i="12" l="1"/>
  <c r="F218" i="12" s="1"/>
  <c r="D219" i="12"/>
  <c r="E219" i="12" l="1"/>
  <c r="F219" i="12" s="1"/>
  <c r="D220" i="12"/>
  <c r="E220" i="12" l="1"/>
  <c r="F220" i="12" s="1"/>
  <c r="D221" i="12"/>
  <c r="E221" i="12" l="1"/>
  <c r="F221" i="12" s="1"/>
  <c r="D222" i="12"/>
  <c r="E222" i="12" l="1"/>
  <c r="F222" i="12" s="1"/>
  <c r="D223" i="12"/>
  <c r="D224" i="12" l="1"/>
  <c r="E223" i="12"/>
  <c r="F223" i="12" s="1"/>
  <c r="D225" i="12" l="1"/>
  <c r="E224" i="12"/>
  <c r="F224" i="12" s="1"/>
  <c r="E225" i="12" l="1"/>
  <c r="F225" i="12" s="1"/>
  <c r="D226" i="12"/>
  <c r="E226" i="12" l="1"/>
  <c r="F226" i="12" s="1"/>
  <c r="D227" i="12"/>
  <c r="E227" i="12" l="1"/>
  <c r="F227" i="12" s="1"/>
  <c r="D228" i="12"/>
  <c r="D229" i="12" l="1"/>
  <c r="E228" i="12"/>
  <c r="F228" i="12" s="1"/>
  <c r="E229" i="12" l="1"/>
  <c r="F229" i="12" s="1"/>
  <c r="D230" i="12"/>
  <c r="E230" i="12" l="1"/>
  <c r="F230" i="12" s="1"/>
  <c r="D231" i="12"/>
  <c r="E231" i="12" l="1"/>
  <c r="F231" i="12" s="1"/>
  <c r="D232" i="12"/>
  <c r="E232" i="12" l="1"/>
  <c r="F232" i="12" s="1"/>
  <c r="D233" i="12"/>
  <c r="E233" i="12" l="1"/>
  <c r="F233" i="12" s="1"/>
  <c r="D234" i="12"/>
  <c r="E234" i="12" l="1"/>
  <c r="F234" i="12" s="1"/>
  <c r="D235" i="12"/>
  <c r="E235" i="12" l="1"/>
  <c r="F235" i="12" s="1"/>
  <c r="D236" i="12"/>
  <c r="E236" i="12" l="1"/>
  <c r="F236" i="12" s="1"/>
  <c r="D237" i="12"/>
  <c r="D238" i="12" l="1"/>
  <c r="E237" i="12"/>
  <c r="F237" i="12" s="1"/>
  <c r="E238" i="12" l="1"/>
  <c r="F238" i="12" s="1"/>
  <c r="D239" i="12"/>
  <c r="E239" i="12" l="1"/>
  <c r="F239" i="12" s="1"/>
  <c r="D240" i="12"/>
  <c r="E240" i="12" l="1"/>
  <c r="F240" i="12" s="1"/>
  <c r="D241" i="12"/>
  <c r="E241" i="12" l="1"/>
  <c r="F241" i="12" s="1"/>
  <c r="D242" i="12"/>
  <c r="E242" i="12" l="1"/>
  <c r="F242" i="12" s="1"/>
  <c r="D243" i="12"/>
  <c r="E243" i="12" l="1"/>
  <c r="F243" i="12" s="1"/>
  <c r="D244" i="12"/>
  <c r="E244" i="12" l="1"/>
  <c r="F244" i="12" s="1"/>
  <c r="D245" i="12"/>
  <c r="E245" i="12" l="1"/>
  <c r="F245" i="12" s="1"/>
  <c r="D246" i="12"/>
  <c r="E246" i="12" l="1"/>
  <c r="F246" i="12" s="1"/>
  <c r="D247" i="12"/>
  <c r="E247" i="12" l="1"/>
  <c r="F247" i="12" s="1"/>
  <c r="D248" i="12"/>
  <c r="E248" i="12" l="1"/>
  <c r="F248" i="12" s="1"/>
  <c r="D249" i="12"/>
  <c r="E249" i="12" l="1"/>
  <c r="F249" i="12" s="1"/>
  <c r="D250" i="12"/>
  <c r="D251" i="12" l="1"/>
  <c r="E250" i="12"/>
  <c r="F250" i="12" s="1"/>
  <c r="E251" i="12" l="1"/>
  <c r="F251" i="12" s="1"/>
  <c r="D252" i="12"/>
  <c r="E252" i="12" l="1"/>
  <c r="F252" i="12" s="1"/>
  <c r="D253" i="12"/>
  <c r="E253" i="12" l="1"/>
  <c r="F253" i="12" s="1"/>
  <c r="D254" i="12"/>
  <c r="E254" i="12" l="1"/>
  <c r="F254" i="12" s="1"/>
  <c r="D255" i="12"/>
  <c r="D256" i="12" l="1"/>
  <c r="E255" i="12"/>
  <c r="F255" i="12" s="1"/>
  <c r="E256" i="12" l="1"/>
  <c r="F256" i="12" s="1"/>
  <c r="D257" i="12"/>
  <c r="E257" i="12" l="1"/>
  <c r="F257" i="12" s="1"/>
  <c r="D258" i="12"/>
  <c r="E258" i="12" l="1"/>
  <c r="F258" i="12" s="1"/>
  <c r="D259" i="12"/>
  <c r="E259" i="12" l="1"/>
  <c r="F259" i="12" s="1"/>
  <c r="D260" i="12"/>
  <c r="D261" i="12" l="1"/>
  <c r="E260" i="12"/>
  <c r="F260" i="12" s="1"/>
  <c r="E261" i="12" l="1"/>
  <c r="F261" i="12" s="1"/>
  <c r="D262" i="12"/>
  <c r="D263" i="12" l="1"/>
  <c r="E262" i="12"/>
  <c r="F262" i="12" s="1"/>
  <c r="E263" i="12" l="1"/>
  <c r="F263" i="12" s="1"/>
  <c r="D264" i="12"/>
  <c r="E264" i="12" l="1"/>
  <c r="F264" i="12" s="1"/>
  <c r="D265" i="12"/>
  <c r="E265" i="12" l="1"/>
  <c r="F265" i="12" s="1"/>
  <c r="D266" i="12"/>
  <c r="E266" i="12" l="1"/>
  <c r="F266" i="12" s="1"/>
  <c r="D267" i="12"/>
  <c r="D268" i="12" l="1"/>
  <c r="E267" i="12"/>
  <c r="F267" i="12" s="1"/>
  <c r="E268" i="12" l="1"/>
  <c r="F268" i="12" s="1"/>
  <c r="D269" i="12"/>
  <c r="E269" i="12" l="1"/>
  <c r="F269" i="12" s="1"/>
  <c r="D270" i="12"/>
  <c r="D271" i="12" l="1"/>
  <c r="E270" i="12"/>
  <c r="F270" i="12" s="1"/>
  <c r="D272" i="12" l="1"/>
  <c r="E271" i="12"/>
  <c r="F271" i="12" s="1"/>
  <c r="E272" i="12" l="1"/>
  <c r="F272" i="12" s="1"/>
  <c r="D273" i="12"/>
  <c r="E273" i="12" l="1"/>
  <c r="F273" i="12" s="1"/>
  <c r="D274" i="12"/>
  <c r="E274" i="12" l="1"/>
  <c r="F274" i="12" s="1"/>
  <c r="D275" i="12"/>
  <c r="E275" i="12" l="1"/>
  <c r="F275" i="12" s="1"/>
  <c r="D276" i="12"/>
  <c r="E276" i="12" l="1"/>
  <c r="F276" i="12" s="1"/>
  <c r="D277" i="12"/>
  <c r="D278" i="12" l="1"/>
  <c r="E277" i="12"/>
  <c r="F277" i="12" s="1"/>
  <c r="D279" i="12" l="1"/>
  <c r="E278" i="12"/>
  <c r="F278" i="12" s="1"/>
  <c r="E279" i="12" l="1"/>
  <c r="F279" i="12" s="1"/>
  <c r="D280" i="12"/>
  <c r="E280" i="12" l="1"/>
  <c r="F280" i="12" s="1"/>
  <c r="D281" i="12"/>
  <c r="D282" i="12" l="1"/>
  <c r="E281" i="12"/>
  <c r="F281" i="12" s="1"/>
  <c r="E282" i="12" l="1"/>
  <c r="F282" i="12" s="1"/>
  <c r="D283" i="12"/>
  <c r="E283" i="12" l="1"/>
  <c r="F283" i="12" s="1"/>
  <c r="D284" i="12"/>
  <c r="E284" i="12" l="1"/>
  <c r="F284" i="12" s="1"/>
  <c r="D285" i="12"/>
  <c r="E285" i="12" l="1"/>
  <c r="F285" i="12" s="1"/>
  <c r="D286" i="12"/>
  <c r="D287" i="12" l="1"/>
  <c r="E286" i="12"/>
  <c r="F286" i="12" s="1"/>
  <c r="E287" i="12" l="1"/>
  <c r="F287" i="12" s="1"/>
  <c r="D288" i="12"/>
  <c r="D289" i="12" l="1"/>
  <c r="E288" i="12"/>
  <c r="F288" i="12" s="1"/>
  <c r="E289" i="12" l="1"/>
  <c r="F289" i="12" s="1"/>
  <c r="D290" i="12"/>
  <c r="E290" i="12" l="1"/>
  <c r="F290" i="12" s="1"/>
  <c r="D291" i="12"/>
  <c r="D292" i="12" l="1"/>
  <c r="E291" i="12"/>
  <c r="F291" i="12" s="1"/>
  <c r="E292" i="12" l="1"/>
  <c r="F292" i="12" s="1"/>
  <c r="D293" i="12"/>
  <c r="D294" i="12" l="1"/>
  <c r="E293" i="12"/>
  <c r="F293" i="12" s="1"/>
  <c r="E294" i="12" l="1"/>
  <c r="F294" i="12" s="1"/>
  <c r="D295" i="12"/>
  <c r="E295" i="12" l="1"/>
  <c r="F295" i="12" s="1"/>
  <c r="D296" i="12"/>
  <c r="D297" i="12" l="1"/>
  <c r="E296" i="12"/>
  <c r="F296" i="12" s="1"/>
  <c r="E297" i="12" l="1"/>
  <c r="F297" i="12" s="1"/>
  <c r="D298" i="12"/>
  <c r="E298" i="12" l="1"/>
  <c r="F298" i="12" s="1"/>
  <c r="D299" i="12"/>
  <c r="D300" i="12" l="1"/>
  <c r="E299" i="12"/>
  <c r="F299" i="12" s="1"/>
  <c r="E300" i="12" l="1"/>
  <c r="F300" i="12" s="1"/>
  <c r="D301" i="12"/>
  <c r="E301" i="12" l="1"/>
  <c r="F301" i="12" s="1"/>
  <c r="D302" i="12"/>
  <c r="D303" i="12" l="1"/>
  <c r="E302" i="12"/>
  <c r="F302" i="12" s="1"/>
  <c r="E303" i="12" l="1"/>
  <c r="F303" i="12" s="1"/>
  <c r="D304" i="12"/>
  <c r="E304" i="12" l="1"/>
  <c r="F304" i="12" s="1"/>
  <c r="D305" i="12"/>
  <c r="D306" i="12" l="1"/>
  <c r="E305" i="12"/>
  <c r="F305" i="12" s="1"/>
  <c r="E306" i="12" l="1"/>
  <c r="F306" i="12" s="1"/>
  <c r="D307" i="12"/>
  <c r="E307" i="12" l="1"/>
  <c r="F307" i="12" s="1"/>
  <c r="D308" i="12"/>
  <c r="E308" i="12" l="1"/>
  <c r="F308" i="12" s="1"/>
  <c r="D309" i="12"/>
  <c r="E309" i="12" l="1"/>
  <c r="F309" i="12" s="1"/>
  <c r="D310" i="12"/>
  <c r="D311" i="12" l="1"/>
  <c r="E310" i="12"/>
  <c r="F310" i="12" s="1"/>
  <c r="E311" i="12" l="1"/>
  <c r="F311" i="12" s="1"/>
  <c r="D312" i="12"/>
  <c r="E312" i="12" l="1"/>
  <c r="F312" i="12" s="1"/>
  <c r="D313" i="12"/>
  <c r="E313" i="12" l="1"/>
  <c r="F313" i="12" s="1"/>
  <c r="D314" i="12"/>
  <c r="E314" i="12" l="1"/>
  <c r="F314" i="12" s="1"/>
  <c r="D315" i="12"/>
  <c r="D316" i="12" l="1"/>
  <c r="E315" i="12"/>
  <c r="F315" i="12" s="1"/>
  <c r="D317" i="12" l="1"/>
  <c r="E316" i="12"/>
  <c r="F316" i="12" s="1"/>
  <c r="E317" i="12" l="1"/>
  <c r="F317" i="12" s="1"/>
  <c r="D318" i="12"/>
  <c r="E318" i="12" l="1"/>
  <c r="F318" i="12" s="1"/>
  <c r="D319" i="12"/>
  <c r="D320" i="12" l="1"/>
  <c r="E319" i="12"/>
  <c r="F319" i="12" s="1"/>
  <c r="E320" i="12" l="1"/>
  <c r="F320" i="12" s="1"/>
  <c r="D321" i="12"/>
  <c r="E321" i="12" l="1"/>
  <c r="F321" i="12" s="1"/>
  <c r="D322" i="12"/>
  <c r="E322" i="12" l="1"/>
  <c r="F322" i="12" s="1"/>
  <c r="D323" i="12"/>
  <c r="E323" i="12" l="1"/>
  <c r="F323" i="12" s="1"/>
  <c r="D324" i="12"/>
  <c r="E324" i="12" l="1"/>
  <c r="F324" i="12" s="1"/>
  <c r="D325" i="12"/>
  <c r="D326" i="12" l="1"/>
  <c r="E325" i="12"/>
  <c r="F325" i="12" s="1"/>
  <c r="D327" i="12" l="1"/>
  <c r="E326" i="12"/>
  <c r="F326" i="12" s="1"/>
  <c r="D328" i="12" l="1"/>
  <c r="E327" i="12"/>
  <c r="F327" i="12" s="1"/>
  <c r="E328" i="12" l="1"/>
  <c r="F328" i="12" s="1"/>
  <c r="D329" i="12"/>
  <c r="E329" i="12" l="1"/>
  <c r="F329" i="12" s="1"/>
  <c r="D330" i="12"/>
  <c r="E330" i="12" l="1"/>
  <c r="F330" i="12" s="1"/>
  <c r="D331" i="12"/>
  <c r="D332" i="12" l="1"/>
  <c r="E331" i="12"/>
  <c r="F331" i="12" s="1"/>
  <c r="E332" i="12" l="1"/>
  <c r="F332" i="12" s="1"/>
  <c r="D333" i="12"/>
  <c r="E333" i="12" l="1"/>
  <c r="F333" i="12" s="1"/>
  <c r="D334" i="12"/>
  <c r="E334" i="12" l="1"/>
  <c r="F334" i="12" s="1"/>
  <c r="D335" i="12"/>
  <c r="D336" i="12" l="1"/>
  <c r="E335" i="12"/>
  <c r="F335" i="12" s="1"/>
  <c r="E336" i="12" l="1"/>
  <c r="F336" i="12" s="1"/>
  <c r="D337" i="12"/>
  <c r="E337" i="12" l="1"/>
  <c r="F337" i="12" s="1"/>
  <c r="D338" i="12"/>
  <c r="E338" i="12" l="1"/>
  <c r="F338" i="12" s="1"/>
  <c r="D339" i="12"/>
  <c r="E339" i="12" l="1"/>
  <c r="F339" i="12" s="1"/>
  <c r="D340" i="12"/>
  <c r="E340" i="12" l="1"/>
  <c r="F340" i="12" s="1"/>
  <c r="D341" i="12"/>
  <c r="D342" i="12" l="1"/>
  <c r="E341" i="12"/>
  <c r="F341" i="12" s="1"/>
  <c r="D343" i="12" l="1"/>
  <c r="E342" i="12"/>
  <c r="F342" i="12" s="1"/>
  <c r="E343" i="12" l="1"/>
  <c r="F343" i="12" s="1"/>
  <c r="D344" i="12"/>
  <c r="D345" i="12" l="1"/>
  <c r="E344" i="12"/>
  <c r="F344" i="12" s="1"/>
  <c r="E345" i="12" l="1"/>
  <c r="F345" i="12" s="1"/>
  <c r="D346" i="12"/>
  <c r="E346" i="12" l="1"/>
  <c r="F346" i="12" s="1"/>
  <c r="D347" i="12"/>
  <c r="D348" i="12" l="1"/>
  <c r="E347" i="12"/>
  <c r="F347" i="12" s="1"/>
  <c r="D349" i="12" l="1"/>
  <c r="E348" i="12"/>
  <c r="F348" i="12" s="1"/>
  <c r="D350" i="12" l="1"/>
  <c r="E349" i="12"/>
  <c r="F349" i="12" s="1"/>
  <c r="E350" i="12" l="1"/>
  <c r="F350" i="12" s="1"/>
  <c r="D351" i="12"/>
  <c r="D352" i="12" l="1"/>
  <c r="E351" i="12"/>
  <c r="F351" i="12" s="1"/>
  <c r="D353" i="12" l="1"/>
  <c r="E352" i="12"/>
  <c r="F352" i="12" s="1"/>
  <c r="E353" i="12" l="1"/>
  <c r="F353" i="12" s="1"/>
  <c r="D354" i="12"/>
  <c r="E354" i="12" l="1"/>
  <c r="F354" i="12" s="1"/>
  <c r="D355" i="12"/>
  <c r="E355" i="12" l="1"/>
  <c r="F355" i="12" s="1"/>
  <c r="D356" i="12"/>
  <c r="E356" i="12" l="1"/>
  <c r="F356" i="12" s="1"/>
  <c r="D357" i="12"/>
  <c r="E357" i="12" l="1"/>
  <c r="F357" i="12" s="1"/>
  <c r="D358" i="12"/>
  <c r="E358" i="12" l="1"/>
  <c r="F358" i="12" s="1"/>
  <c r="D359" i="12"/>
  <c r="D360" i="12" l="1"/>
  <c r="E359" i="12"/>
  <c r="F359" i="12" s="1"/>
  <c r="E360" i="12" l="1"/>
  <c r="F360" i="12" s="1"/>
  <c r="D361" i="12"/>
  <c r="D362" i="12" l="1"/>
  <c r="E361" i="12"/>
  <c r="F361" i="12" s="1"/>
  <c r="E362" i="12" l="1"/>
  <c r="F362" i="12" s="1"/>
  <c r="D363" i="12"/>
  <c r="E363" i="12" l="1"/>
  <c r="F363" i="12" s="1"/>
  <c r="D364" i="12"/>
  <c r="E364" i="12" l="1"/>
  <c r="F364" i="12" s="1"/>
  <c r="D365" i="12"/>
  <c r="E365" i="12" l="1"/>
  <c r="F365" i="12" s="1"/>
  <c r="D366" i="12"/>
  <c r="E366" i="12" l="1"/>
  <c r="F366" i="12" s="1"/>
  <c r="D367" i="12"/>
  <c r="D368" i="12" l="1"/>
  <c r="E367" i="12"/>
  <c r="F367" i="12" s="1"/>
  <c r="E368" i="12" l="1"/>
  <c r="F368" i="12" s="1"/>
  <c r="D369" i="12"/>
  <c r="E369" i="12" l="1"/>
  <c r="F369" i="12" s="1"/>
  <c r="D370" i="12"/>
  <c r="E370" i="12" l="1"/>
  <c r="F370" i="12" s="1"/>
  <c r="D371" i="12"/>
  <c r="E371" i="12" l="1"/>
  <c r="F371" i="12" s="1"/>
  <c r="D372" i="12"/>
  <c r="E372" i="12" l="1"/>
  <c r="F372" i="12" s="1"/>
  <c r="D373" i="12"/>
  <c r="D374" i="12" l="1"/>
  <c r="E373" i="12"/>
  <c r="F373" i="12" s="1"/>
  <c r="E374" i="12" l="1"/>
  <c r="F374" i="12" s="1"/>
  <c r="D375" i="12"/>
  <c r="D376" i="12" l="1"/>
  <c r="E375" i="12"/>
  <c r="F375" i="12" s="1"/>
  <c r="E376" i="12" l="1"/>
  <c r="F376" i="12" s="1"/>
  <c r="D377" i="12"/>
  <c r="D378" i="12" l="1"/>
  <c r="E377" i="12"/>
  <c r="F377" i="12" s="1"/>
  <c r="E378" i="12" l="1"/>
  <c r="F378" i="12" s="1"/>
  <c r="D379" i="12"/>
  <c r="E379" i="12" l="1"/>
  <c r="F379" i="12" s="1"/>
  <c r="D380" i="12"/>
  <c r="E380" i="12" l="1"/>
  <c r="F380" i="12" s="1"/>
  <c r="D381" i="12"/>
  <c r="E381" i="12" l="1"/>
  <c r="F381" i="12" s="1"/>
  <c r="D382" i="12"/>
  <c r="E382" i="12" l="1"/>
  <c r="F382" i="12" s="1"/>
  <c r="D383" i="12"/>
  <c r="E383" i="12" l="1"/>
  <c r="F383" i="12" s="1"/>
  <c r="D384" i="12"/>
  <c r="D385" i="12" l="1"/>
  <c r="E384" i="12"/>
  <c r="F384" i="12" s="1"/>
  <c r="D386" i="12" l="1"/>
  <c r="E385" i="12"/>
  <c r="F385" i="12" s="1"/>
  <c r="E386" i="12" l="1"/>
  <c r="F386" i="12" s="1"/>
  <c r="D387" i="12"/>
  <c r="E387" i="12" l="1"/>
  <c r="F387" i="12" s="1"/>
  <c r="D388" i="12"/>
  <c r="D389" i="12" l="1"/>
  <c r="E388" i="12"/>
  <c r="F388" i="12" s="1"/>
  <c r="E389" i="12" l="1"/>
  <c r="F389" i="12" s="1"/>
  <c r="D390" i="12"/>
  <c r="E390" i="12" l="1"/>
  <c r="F390" i="12" s="1"/>
  <c r="D391" i="12"/>
  <c r="D392" i="12" l="1"/>
  <c r="E391" i="12"/>
  <c r="F391" i="12" s="1"/>
  <c r="E392" i="12" l="1"/>
  <c r="F392" i="12" s="1"/>
  <c r="D393" i="12"/>
  <c r="D394" i="12" l="1"/>
  <c r="E393" i="12"/>
  <c r="F393" i="12" s="1"/>
  <c r="E394" i="12" l="1"/>
  <c r="F394" i="12" s="1"/>
  <c r="D395" i="12"/>
  <c r="E395" i="12" l="1"/>
  <c r="F395" i="12" s="1"/>
  <c r="D396" i="12"/>
  <c r="E396" i="12" l="1"/>
  <c r="F396" i="12" s="1"/>
  <c r="D397" i="12"/>
  <c r="E397" i="12" l="1"/>
  <c r="F397" i="12" s="1"/>
  <c r="D398" i="12"/>
  <c r="E398" i="12" l="1"/>
  <c r="F398" i="12" s="1"/>
  <c r="D399" i="12"/>
  <c r="E399" i="12" l="1"/>
  <c r="F399" i="12" s="1"/>
  <c r="D400" i="12"/>
  <c r="E400" i="12" l="1"/>
  <c r="F400" i="12" s="1"/>
  <c r="D401" i="12"/>
  <c r="D402" i="12" l="1"/>
  <c r="E401" i="12"/>
  <c r="F401" i="12" s="1"/>
  <c r="D403" i="12" l="1"/>
  <c r="E402" i="12"/>
  <c r="F402" i="12" s="1"/>
  <c r="E403" i="12" l="1"/>
  <c r="F403" i="12" s="1"/>
  <c r="D404" i="12"/>
  <c r="E404" i="12" l="1"/>
  <c r="F404" i="12" s="1"/>
  <c r="D405" i="12"/>
  <c r="D406" i="12" l="1"/>
  <c r="E405" i="12"/>
  <c r="F405" i="12" s="1"/>
  <c r="E406" i="12" l="1"/>
  <c r="F406" i="12" s="1"/>
  <c r="D407" i="12"/>
  <c r="D408" i="12" l="1"/>
  <c r="E407" i="12"/>
  <c r="F407" i="12" s="1"/>
  <c r="E408" i="12" l="1"/>
  <c r="F408" i="12" s="1"/>
  <c r="D409" i="12"/>
  <c r="E409" i="12" l="1"/>
  <c r="F409" i="12" s="1"/>
  <c r="D410" i="12"/>
  <c r="E410" i="12" l="1"/>
  <c r="F410" i="12" s="1"/>
  <c r="D411" i="12"/>
  <c r="E411" i="12" l="1"/>
  <c r="F411" i="12" s="1"/>
  <c r="D412" i="12"/>
  <c r="E412" i="12" l="1"/>
  <c r="F412" i="12" s="1"/>
  <c r="D413" i="12"/>
  <c r="E413" i="12" l="1"/>
  <c r="F413" i="12" s="1"/>
  <c r="D414" i="12"/>
  <c r="E414" i="12" l="1"/>
  <c r="F414" i="12" s="1"/>
  <c r="D415" i="12"/>
  <c r="E415" i="12" l="1"/>
  <c r="F415" i="12" s="1"/>
  <c r="D416" i="12"/>
  <c r="E416" i="12" l="1"/>
  <c r="F416" i="12" s="1"/>
  <c r="D417" i="12"/>
  <c r="E417" i="12" l="1"/>
  <c r="F417" i="12" s="1"/>
  <c r="D418" i="12"/>
  <c r="D419" i="12" l="1"/>
  <c r="E418" i="12"/>
  <c r="F418" i="12" s="1"/>
  <c r="E419" i="12" l="1"/>
  <c r="F419" i="12" s="1"/>
  <c r="D420" i="12"/>
  <c r="D421" i="12" l="1"/>
  <c r="E420" i="12"/>
  <c r="F420" i="12" s="1"/>
  <c r="E421" i="12" l="1"/>
  <c r="F421" i="12" s="1"/>
  <c r="D422" i="12"/>
  <c r="E422" i="12" l="1"/>
  <c r="F422" i="12" s="1"/>
  <c r="D423" i="12"/>
  <c r="E423" i="12" l="1"/>
  <c r="F423" i="12" s="1"/>
  <c r="D424" i="12"/>
  <c r="E424" i="12" l="1"/>
  <c r="F424" i="12" s="1"/>
  <c r="D425" i="12"/>
  <c r="E425" i="12" l="1"/>
  <c r="F425" i="12" s="1"/>
  <c r="D426" i="12"/>
  <c r="E426" i="12" l="1"/>
  <c r="F426" i="12" s="1"/>
  <c r="D427" i="12"/>
  <c r="E427" i="12" l="1"/>
  <c r="F427" i="12" s="1"/>
  <c r="D428" i="12"/>
  <c r="E428" i="12" s="1"/>
  <c r="F428" i="12" s="1"/>
  <c r="F8" i="12" l="1"/>
  <c r="C7" i="12"/>
  <c r="E7" i="12" s="1"/>
  <c r="D7" i="12"/>
</calcChain>
</file>

<file path=xl/sharedStrings.xml><?xml version="1.0" encoding="utf-8"?>
<sst xmlns="http://schemas.openxmlformats.org/spreadsheetml/2006/main" count="247" uniqueCount="100">
  <si>
    <t>金額</t>
    <rPh sb="0" eb="2">
      <t>キンガク</t>
    </rPh>
    <phoneticPr fontId="6"/>
  </si>
  <si>
    <t>家賃</t>
    <rPh sb="0" eb="2">
      <t>ヤチン</t>
    </rPh>
    <phoneticPr fontId="6"/>
  </si>
  <si>
    <t>合計</t>
    <rPh sb="0" eb="2">
      <t>ゴウケイ</t>
    </rPh>
    <phoneticPr fontId="6"/>
  </si>
  <si>
    <t>ローン概算表（元利均等返済）</t>
    <rPh sb="3" eb="5">
      <t>ガイサン</t>
    </rPh>
    <rPh sb="5" eb="6">
      <t>ヒョウ</t>
    </rPh>
    <rPh sb="7" eb="9">
      <t>ガンリ</t>
    </rPh>
    <rPh sb="9" eb="11">
      <t>キントウ</t>
    </rPh>
    <rPh sb="11" eb="13">
      <t>ヘンサイ</t>
    </rPh>
    <phoneticPr fontId="6"/>
  </si>
  <si>
    <t>ローン概算表（元利変動返済）</t>
    <rPh sb="3" eb="5">
      <t>ガイサン</t>
    </rPh>
    <rPh sb="5" eb="6">
      <t>ヒョウ</t>
    </rPh>
    <rPh sb="7" eb="9">
      <t>ガンリ</t>
    </rPh>
    <rPh sb="9" eb="11">
      <t>ヘンドウ</t>
    </rPh>
    <rPh sb="11" eb="13">
      <t>ヘンサイ</t>
    </rPh>
    <phoneticPr fontId="6"/>
  </si>
  <si>
    <t>借入額</t>
    <rPh sb="0" eb="2">
      <t>カリイレ</t>
    </rPh>
    <rPh sb="2" eb="3">
      <t>ガク</t>
    </rPh>
    <phoneticPr fontId="6"/>
  </si>
  <si>
    <t>円</t>
    <rPh sb="0" eb="1">
      <t>エン</t>
    </rPh>
    <phoneticPr fontId="6"/>
  </si>
  <si>
    <t>借入金</t>
    <rPh sb="0" eb="2">
      <t>カリイレ</t>
    </rPh>
    <rPh sb="2" eb="3">
      <t>キン</t>
    </rPh>
    <phoneticPr fontId="6"/>
  </si>
  <si>
    <t>ローン金利</t>
    <rPh sb="3" eb="5">
      <t>キンリ</t>
    </rPh>
    <phoneticPr fontId="6"/>
  </si>
  <si>
    <t>％</t>
    <phoneticPr fontId="6"/>
  </si>
  <si>
    <t>変動</t>
    <rPh sb="0" eb="2">
      <t>ヘンドウ</t>
    </rPh>
    <phoneticPr fontId="6"/>
  </si>
  <si>
    <t>※初回</t>
    <rPh sb="1" eb="3">
      <t>ショカイ</t>
    </rPh>
    <phoneticPr fontId="6"/>
  </si>
  <si>
    <t>返済期間</t>
    <rPh sb="0" eb="2">
      <t>ヘンサイ</t>
    </rPh>
    <rPh sb="2" eb="4">
      <t>キカン</t>
    </rPh>
    <phoneticPr fontId="6"/>
  </si>
  <si>
    <t>年</t>
    <rPh sb="0" eb="1">
      <t>ネン</t>
    </rPh>
    <phoneticPr fontId="6"/>
  </si>
  <si>
    <t>返済回数</t>
    <rPh sb="0" eb="2">
      <t>ヘンサイ</t>
    </rPh>
    <rPh sb="2" eb="4">
      <t>カイスウ</t>
    </rPh>
    <phoneticPr fontId="6"/>
  </si>
  <si>
    <t>回</t>
    <rPh sb="0" eb="1">
      <t>カイ</t>
    </rPh>
    <phoneticPr fontId="6"/>
  </si>
  <si>
    <t>毎月の返済額</t>
    <rPh sb="0" eb="2">
      <t>マイツキ</t>
    </rPh>
    <rPh sb="3" eb="5">
      <t>ヘンサイ</t>
    </rPh>
    <rPh sb="5" eb="6">
      <t>ガク</t>
    </rPh>
    <phoneticPr fontId="6"/>
  </si>
  <si>
    <t>円/月</t>
    <rPh sb="0" eb="1">
      <t>エン</t>
    </rPh>
    <rPh sb="2" eb="3">
      <t>ツキ</t>
    </rPh>
    <phoneticPr fontId="6"/>
  </si>
  <si>
    <t>返済開始日</t>
    <rPh sb="0" eb="2">
      <t>ヘンサイ</t>
    </rPh>
    <rPh sb="2" eb="5">
      <t>カイシビ</t>
    </rPh>
    <phoneticPr fontId="6"/>
  </si>
  <si>
    <t>開始</t>
    <rPh sb="0" eb="2">
      <t>カイシ</t>
    </rPh>
    <phoneticPr fontId="6"/>
  </si>
  <si>
    <t>返済開始日</t>
    <rPh sb="0" eb="2">
      <t>ヘンサイ</t>
    </rPh>
    <rPh sb="2" eb="4">
      <t>カイシ</t>
    </rPh>
    <rPh sb="4" eb="5">
      <t>ビ</t>
    </rPh>
    <phoneticPr fontId="6"/>
  </si>
  <si>
    <t>返済締日</t>
    <rPh sb="0" eb="2">
      <t>ヘンサイ</t>
    </rPh>
    <rPh sb="2" eb="4">
      <t>シメビ</t>
    </rPh>
    <phoneticPr fontId="6"/>
  </si>
  <si>
    <t>毎月</t>
    <rPh sb="0" eb="2">
      <t>マイツキ</t>
    </rPh>
    <phoneticPr fontId="6"/>
  </si>
  <si>
    <t>締め</t>
    <rPh sb="0" eb="1">
      <t>シ</t>
    </rPh>
    <phoneticPr fontId="6"/>
  </si>
  <si>
    <t>完済予定日</t>
    <rPh sb="0" eb="2">
      <t>カンサイ</t>
    </rPh>
    <rPh sb="2" eb="5">
      <t>ヨテイビ</t>
    </rPh>
    <phoneticPr fontId="6"/>
  </si>
  <si>
    <t>完済予定</t>
    <rPh sb="0" eb="2">
      <t>カンサイ</t>
    </rPh>
    <rPh sb="2" eb="4">
      <t>ヨテイ</t>
    </rPh>
    <phoneticPr fontId="6"/>
  </si>
  <si>
    <t>返済期日</t>
    <rPh sb="0" eb="2">
      <t>ヘンサイ</t>
    </rPh>
    <rPh sb="2" eb="4">
      <t>キジツ</t>
    </rPh>
    <phoneticPr fontId="6"/>
  </si>
  <si>
    <t>回数</t>
    <rPh sb="0" eb="2">
      <t>カイスウ</t>
    </rPh>
    <phoneticPr fontId="6"/>
  </si>
  <si>
    <t>元金</t>
    <rPh sb="0" eb="2">
      <t>ガンキン</t>
    </rPh>
    <phoneticPr fontId="6"/>
  </si>
  <si>
    <t>利息</t>
    <rPh sb="0" eb="2">
      <t>リソク</t>
    </rPh>
    <phoneticPr fontId="6"/>
  </si>
  <si>
    <t>月額</t>
    <rPh sb="0" eb="2">
      <t>ゲツガク</t>
    </rPh>
    <phoneticPr fontId="6"/>
  </si>
  <si>
    <t>支払残高</t>
    <rPh sb="0" eb="2">
      <t>シハライ</t>
    </rPh>
    <rPh sb="2" eb="4">
      <t>ザンダカ</t>
    </rPh>
    <phoneticPr fontId="6"/>
  </si>
  <si>
    <t>利率</t>
    <rPh sb="0" eb="2">
      <t>リリツ</t>
    </rPh>
    <phoneticPr fontId="6"/>
  </si>
  <si>
    <t>期間合計</t>
    <rPh sb="0" eb="2">
      <t>キカン</t>
    </rPh>
    <rPh sb="2" eb="4">
      <t>ゴウケイ</t>
    </rPh>
    <phoneticPr fontId="6"/>
  </si>
  <si>
    <t>月末</t>
    <rPh sb="0" eb="2">
      <t>ゲツマツ</t>
    </rPh>
    <phoneticPr fontId="6"/>
  </si>
  <si>
    <t>返済金額の内訳</t>
    <rPh sb="0" eb="2">
      <t>ヘンサイ</t>
    </rPh>
    <rPh sb="2" eb="4">
      <t>キンガク</t>
    </rPh>
    <rPh sb="5" eb="7">
      <t>ウチワケ</t>
    </rPh>
    <phoneticPr fontId="6"/>
  </si>
  <si>
    <t>％</t>
    <phoneticPr fontId="6"/>
  </si>
  <si>
    <t>予測月次返済額</t>
    <rPh sb="0" eb="2">
      <t>ヨソク</t>
    </rPh>
    <rPh sb="2" eb="4">
      <t>ゲツジ</t>
    </rPh>
    <rPh sb="4" eb="6">
      <t>ヘンサイ</t>
    </rPh>
    <rPh sb="6" eb="7">
      <t>ガク</t>
    </rPh>
    <phoneticPr fontId="6"/>
  </si>
  <si>
    <t>実績月次返済額</t>
    <rPh sb="0" eb="2">
      <t>ジッセキ</t>
    </rPh>
    <rPh sb="2" eb="4">
      <t>ゲツジ</t>
    </rPh>
    <rPh sb="4" eb="6">
      <t>ヘンサイ</t>
    </rPh>
    <rPh sb="6" eb="7">
      <t>ガク</t>
    </rPh>
    <phoneticPr fontId="6"/>
  </si>
  <si>
    <t>予測支払残高</t>
    <rPh sb="0" eb="2">
      <t>ヨソク</t>
    </rPh>
    <rPh sb="2" eb="4">
      <t>シハライ</t>
    </rPh>
    <rPh sb="4" eb="6">
      <t>ザンダカ</t>
    </rPh>
    <phoneticPr fontId="6"/>
  </si>
  <si>
    <t>実績支払残高</t>
    <rPh sb="0" eb="2">
      <t>ジッセキ</t>
    </rPh>
    <rPh sb="2" eb="4">
      <t>シハライ</t>
    </rPh>
    <rPh sb="4" eb="6">
      <t>ザンダカ</t>
    </rPh>
    <phoneticPr fontId="6"/>
  </si>
  <si>
    <t>修正後支払残高</t>
    <rPh sb="0" eb="2">
      <t>シュウセイ</t>
    </rPh>
    <rPh sb="2" eb="3">
      <t>ゴ</t>
    </rPh>
    <rPh sb="3" eb="5">
      <t>シハライ</t>
    </rPh>
    <rPh sb="5" eb="7">
      <t>ザンダカ</t>
    </rPh>
    <phoneticPr fontId="6"/>
  </si>
  <si>
    <t>実績返済額</t>
    <rPh sb="0" eb="2">
      <t>ジッセキ</t>
    </rPh>
    <rPh sb="2" eb="4">
      <t>ヘンサイ</t>
    </rPh>
    <rPh sb="4" eb="5">
      <t>ガク</t>
    </rPh>
    <phoneticPr fontId="6"/>
  </si>
  <si>
    <t>予算</t>
    <rPh sb="0" eb="2">
      <t>ヨサン</t>
    </rPh>
    <phoneticPr fontId="6"/>
  </si>
  <si>
    <t>収支項目</t>
    <rPh sb="0" eb="2">
      <t>シュウシ</t>
    </rPh>
    <rPh sb="2" eb="4">
      <t>コウモク</t>
    </rPh>
    <phoneticPr fontId="6"/>
  </si>
  <si>
    <t>収入対比</t>
    <rPh sb="0" eb="2">
      <t>シュウニュウ</t>
    </rPh>
    <rPh sb="2" eb="4">
      <t>タイヒ</t>
    </rPh>
    <phoneticPr fontId="6"/>
  </si>
  <si>
    <t>支出対比</t>
    <rPh sb="0" eb="2">
      <t>シシュツ</t>
    </rPh>
    <rPh sb="2" eb="4">
      <t>タイヒ</t>
    </rPh>
    <phoneticPr fontId="6"/>
  </si>
  <si>
    <t>収入</t>
    <rPh sb="0" eb="2">
      <t>シュウニュウ</t>
    </rPh>
    <phoneticPr fontId="6"/>
  </si>
  <si>
    <t>給料</t>
    <rPh sb="0" eb="2">
      <t>キュウリョウ</t>
    </rPh>
    <phoneticPr fontId="6"/>
  </si>
  <si>
    <t>収入合計</t>
    <rPh sb="0" eb="2">
      <t>シュウニュウ</t>
    </rPh>
    <rPh sb="2" eb="4">
      <t>ゴウケイ</t>
    </rPh>
    <phoneticPr fontId="6"/>
  </si>
  <si>
    <t>貯金</t>
    <rPh sb="0" eb="2">
      <t>チョキン</t>
    </rPh>
    <phoneticPr fontId="6"/>
  </si>
  <si>
    <t>当月貯金額</t>
    <rPh sb="0" eb="2">
      <t>トウゲツ</t>
    </rPh>
    <rPh sb="2" eb="4">
      <t>チョキン</t>
    </rPh>
    <rPh sb="4" eb="5">
      <t>ガク</t>
    </rPh>
    <phoneticPr fontId="6"/>
  </si>
  <si>
    <t>支出</t>
    <rPh sb="0" eb="2">
      <t>シシュツ</t>
    </rPh>
    <phoneticPr fontId="6"/>
  </si>
  <si>
    <t>固定費</t>
    <rPh sb="0" eb="3">
      <t>コテイヒ</t>
    </rPh>
    <phoneticPr fontId="6"/>
  </si>
  <si>
    <t>駐車場</t>
    <rPh sb="0" eb="3">
      <t>チュウシャジョウ</t>
    </rPh>
    <phoneticPr fontId="6"/>
  </si>
  <si>
    <t>固定費合計</t>
    <rPh sb="0" eb="3">
      <t>コテイヒ</t>
    </rPh>
    <rPh sb="3" eb="5">
      <t>ゴウケイ</t>
    </rPh>
    <phoneticPr fontId="6"/>
  </si>
  <si>
    <t>生活費</t>
    <rPh sb="0" eb="3">
      <t>セイカツヒ</t>
    </rPh>
    <phoneticPr fontId="6"/>
  </si>
  <si>
    <t>食費</t>
    <rPh sb="0" eb="2">
      <t>ショクヒ</t>
    </rPh>
    <phoneticPr fontId="6"/>
  </si>
  <si>
    <t>日用品</t>
    <rPh sb="0" eb="3">
      <t>ニチヨウヒン</t>
    </rPh>
    <phoneticPr fontId="6"/>
  </si>
  <si>
    <t>交通費（仕事）</t>
    <rPh sb="0" eb="3">
      <t>コウツウヒ</t>
    </rPh>
    <rPh sb="4" eb="6">
      <t>シゴト</t>
    </rPh>
    <phoneticPr fontId="6"/>
  </si>
  <si>
    <t>交通費(私用)</t>
    <rPh sb="0" eb="3">
      <t>コウツウヒ</t>
    </rPh>
    <rPh sb="4" eb="6">
      <t>シヨウ</t>
    </rPh>
    <phoneticPr fontId="6"/>
  </si>
  <si>
    <t>交際費</t>
    <rPh sb="0" eb="3">
      <t>コウサイヒ</t>
    </rPh>
    <phoneticPr fontId="6"/>
  </si>
  <si>
    <t>水道光熱費</t>
    <rPh sb="0" eb="2">
      <t>スイドウ</t>
    </rPh>
    <rPh sb="2" eb="5">
      <t>コウネツヒ</t>
    </rPh>
    <phoneticPr fontId="6"/>
  </si>
  <si>
    <t>営業費</t>
    <rPh sb="0" eb="3">
      <t>エイギョウヒ</t>
    </rPh>
    <phoneticPr fontId="6"/>
  </si>
  <si>
    <t>生命保険</t>
    <rPh sb="0" eb="2">
      <t>セイメイ</t>
    </rPh>
    <rPh sb="2" eb="4">
      <t>ホケン</t>
    </rPh>
    <phoneticPr fontId="6"/>
  </si>
  <si>
    <t>車両保険</t>
    <rPh sb="0" eb="2">
      <t>シャリョウ</t>
    </rPh>
    <rPh sb="2" eb="4">
      <t>ホケン</t>
    </rPh>
    <phoneticPr fontId="6"/>
  </si>
  <si>
    <t>小遣い</t>
    <rPh sb="0" eb="2">
      <t>コヅカ</t>
    </rPh>
    <phoneticPr fontId="6"/>
  </si>
  <si>
    <t>生活費合計</t>
    <rPh sb="0" eb="3">
      <t>セイカツヒ</t>
    </rPh>
    <rPh sb="3" eb="5">
      <t>ゴウケイ</t>
    </rPh>
    <phoneticPr fontId="6"/>
  </si>
  <si>
    <t>支出合計</t>
    <rPh sb="0" eb="2">
      <t>シシュツ</t>
    </rPh>
    <rPh sb="2" eb="4">
      <t>ゴウケイ</t>
    </rPh>
    <phoneticPr fontId="6"/>
  </si>
  <si>
    <t>実質必要金額</t>
    <rPh sb="0" eb="2">
      <t>ジッシツ</t>
    </rPh>
    <rPh sb="2" eb="4">
      <t>ヒツヨウ</t>
    </rPh>
    <rPh sb="4" eb="6">
      <t>キンガク</t>
    </rPh>
    <phoneticPr fontId="6"/>
  </si>
  <si>
    <t>通信費</t>
    <rPh sb="0" eb="3">
      <t>ツウシンヒ</t>
    </rPh>
    <phoneticPr fontId="5"/>
  </si>
  <si>
    <t>教育</t>
    <rPh sb="0" eb="2">
      <t>キョウイク</t>
    </rPh>
    <phoneticPr fontId="5"/>
  </si>
  <si>
    <t>被服</t>
    <rPh sb="0" eb="2">
      <t>ヒフク</t>
    </rPh>
    <phoneticPr fontId="5"/>
  </si>
  <si>
    <t>差引</t>
    <rPh sb="0" eb="2">
      <t>サシヒキ</t>
    </rPh>
    <phoneticPr fontId="5"/>
  </si>
  <si>
    <t>PTM関数</t>
    <rPh sb="3" eb="5">
      <t>カンスウ</t>
    </rPh>
    <phoneticPr fontId="5"/>
  </si>
  <si>
    <t>PPTM関数</t>
    <rPh sb="4" eb="6">
      <t>カンスウ</t>
    </rPh>
    <phoneticPr fontId="5"/>
  </si>
  <si>
    <t>IPTM関数</t>
    <rPh sb="4" eb="6">
      <t>カンスウ</t>
    </rPh>
    <phoneticPr fontId="5"/>
  </si>
  <si>
    <t>借入金額</t>
    <rPh sb="0" eb="2">
      <t>カリイレ</t>
    </rPh>
    <rPh sb="2" eb="3">
      <t>キン</t>
    </rPh>
    <rPh sb="3" eb="4">
      <t>ガク</t>
    </rPh>
    <phoneticPr fontId="5"/>
  </si>
  <si>
    <t>利息</t>
    <rPh sb="0" eb="2">
      <t>リソク</t>
    </rPh>
    <phoneticPr fontId="5"/>
  </si>
  <si>
    <t>年数</t>
    <rPh sb="0" eb="2">
      <t>ネンスウ</t>
    </rPh>
    <phoneticPr fontId="5"/>
  </si>
  <si>
    <t>=-PMT(B3/12,B4*12,B2,0)</t>
  </si>
  <si>
    <t>=-PPMT(B3/12,1,B4*12,B2,0)</t>
  </si>
  <si>
    <t>=-IPMT(B3/12,1,B4*12,B2,0)</t>
  </si>
  <si>
    <t>月々の支払う総額</t>
    <rPh sb="0" eb="2">
      <t>ツキヅキ</t>
    </rPh>
    <rPh sb="3" eb="5">
      <t>シハラ</t>
    </rPh>
    <rPh sb="6" eb="8">
      <t>ソウガク</t>
    </rPh>
    <phoneticPr fontId="5"/>
  </si>
  <si>
    <t>月々の支払いの元本分</t>
    <rPh sb="0" eb="2">
      <t>ツキヅキ</t>
    </rPh>
    <rPh sb="3" eb="5">
      <t>シハラ</t>
    </rPh>
    <rPh sb="7" eb="9">
      <t>ガンポン</t>
    </rPh>
    <rPh sb="9" eb="10">
      <t>ブン</t>
    </rPh>
    <phoneticPr fontId="5"/>
  </si>
  <si>
    <t>月々の支払いの利息分</t>
    <rPh sb="0" eb="2">
      <t>ツキヅキ</t>
    </rPh>
    <rPh sb="3" eb="5">
      <t>シハラ</t>
    </rPh>
    <rPh sb="7" eb="10">
      <t>リソクブン</t>
    </rPh>
    <phoneticPr fontId="5"/>
  </si>
  <si>
    <t>開始</t>
    <rPh sb="0" eb="2">
      <t>カイシ</t>
    </rPh>
    <phoneticPr fontId="5"/>
  </si>
  <si>
    <t>終了</t>
    <rPh sb="0" eb="2">
      <t>シュウリョウ</t>
    </rPh>
    <phoneticPr fontId="5"/>
  </si>
  <si>
    <t>元金</t>
    <rPh sb="0" eb="2">
      <t>ガンキン</t>
    </rPh>
    <phoneticPr fontId="5"/>
  </si>
  <si>
    <t>返済合計</t>
    <rPh sb="0" eb="2">
      <t>ヘンサイ</t>
    </rPh>
    <rPh sb="2" eb="4">
      <t>ゴウケイ</t>
    </rPh>
    <phoneticPr fontId="5"/>
  </si>
  <si>
    <t>返済回数</t>
    <rPh sb="0" eb="2">
      <t>ヘンサイ</t>
    </rPh>
    <rPh sb="2" eb="4">
      <t>カイスウ</t>
    </rPh>
    <phoneticPr fontId="5"/>
  </si>
  <si>
    <t>利息合計</t>
    <rPh sb="0" eb="2">
      <t>リソク</t>
    </rPh>
    <rPh sb="2" eb="4">
      <t>ゴウケイ</t>
    </rPh>
    <phoneticPr fontId="5"/>
  </si>
  <si>
    <t>条件検索</t>
    <rPh sb="0" eb="2">
      <t>ジョウケン</t>
    </rPh>
    <rPh sb="2" eb="4">
      <t>ケンサク</t>
    </rPh>
    <phoneticPr fontId="5"/>
  </si>
  <si>
    <t>返済残額</t>
    <rPh sb="0" eb="2">
      <t>ヘンサイ</t>
    </rPh>
    <rPh sb="2" eb="4">
      <t>ザンガク</t>
    </rPh>
    <phoneticPr fontId="5"/>
  </si>
  <si>
    <t>支払回数</t>
    <rPh sb="0" eb="2">
      <t>シハライ</t>
    </rPh>
    <rPh sb="2" eb="4">
      <t>カイスウ</t>
    </rPh>
    <phoneticPr fontId="5"/>
  </si>
  <si>
    <t>開始時から</t>
    <rPh sb="0" eb="2">
      <t>カイシ</t>
    </rPh>
    <rPh sb="2" eb="3">
      <t>ジ</t>
    </rPh>
    <phoneticPr fontId="5"/>
  </si>
  <si>
    <t>円以下になるのは</t>
    <rPh sb="0" eb="1">
      <t>エン</t>
    </rPh>
    <rPh sb="1" eb="3">
      <t>イカ</t>
    </rPh>
    <phoneticPr fontId="5"/>
  </si>
  <si>
    <t>返済累計</t>
    <rPh sb="0" eb="2">
      <t>ヘンサイ</t>
    </rPh>
    <rPh sb="2" eb="4">
      <t>ルイケイ</t>
    </rPh>
    <phoneticPr fontId="5"/>
  </si>
  <si>
    <t>夫</t>
    <rPh sb="0" eb="1">
      <t>オット</t>
    </rPh>
    <phoneticPr fontId="6"/>
  </si>
  <si>
    <t>妻</t>
    <rPh sb="0" eb="1">
      <t>ツマ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</si>
</sst>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6" formatCode="&quot;¥&quot;#,##0;[Red]&quot;¥&quot;\-#,##0"/>
    <numFmt numFmtId="176" formatCode="#,##0.000;[Red]\-#,##0.000"/>
    <numFmt numFmtId="177" formatCode="0.000%"/>
    <numFmt numFmtId="178" formatCode="General&quot;年&quot;"/>
    <numFmt numFmtId="179" formatCode="General&quot;月&quot;"/>
    <numFmt numFmtId="180" formatCode="General&quot;日&quot;"/>
    <numFmt numFmtId="181" formatCode="0.0%"/>
    <numFmt numFmtId="182" formatCode="General&quot;回&quot;"/>
    <numFmt numFmtId="183" formatCode="yy/mm/d"/>
    <numFmt numFmtId="188" formatCode="General&quot;ヶ月後の&quot;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71">
    <xf numFmtId="0" fontId="0" fillId="0" borderId="0" xfId="0"/>
    <xf numFmtId="0" fontId="2" fillId="0" borderId="0" xfId="2">
      <alignment vertical="center"/>
    </xf>
    <xf numFmtId="0" fontId="2" fillId="0" borderId="1" xfId="2" applyBorder="1" applyAlignment="1">
      <alignment vertical="center" shrinkToFit="1"/>
    </xf>
    <xf numFmtId="38" fontId="0" fillId="0" borderId="1" xfId="3" applyFont="1" applyBorder="1" applyAlignment="1">
      <alignment vertical="center" shrinkToFit="1"/>
    </xf>
    <xf numFmtId="0" fontId="2" fillId="0" borderId="0" xfId="2" applyAlignment="1">
      <alignment vertical="center" shrinkToFit="1"/>
    </xf>
    <xf numFmtId="38" fontId="0" fillId="0" borderId="0" xfId="3" applyFont="1">
      <alignment vertical="center"/>
    </xf>
    <xf numFmtId="0" fontId="2" fillId="0" borderId="0" xfId="2" applyFill="1" applyBorder="1" applyAlignment="1">
      <alignment vertical="center"/>
    </xf>
    <xf numFmtId="0" fontId="2" fillId="0" borderId="11" xfId="2" applyBorder="1" applyAlignment="1">
      <alignment vertical="center" shrinkToFit="1"/>
    </xf>
    <xf numFmtId="0" fontId="2" fillId="0" borderId="10" xfId="2" applyBorder="1" applyAlignment="1">
      <alignment horizontal="center" vertical="center" shrinkToFit="1"/>
    </xf>
    <xf numFmtId="0" fontId="2" fillId="0" borderId="0" xfId="2" applyFill="1" applyBorder="1">
      <alignment vertical="center"/>
    </xf>
    <xf numFmtId="0" fontId="2" fillId="0" borderId="10" xfId="2" applyBorder="1" applyAlignment="1">
      <alignment vertical="center" shrinkToFit="1"/>
    </xf>
    <xf numFmtId="176" fontId="0" fillId="2" borderId="10" xfId="3" applyNumberFormat="1" applyFont="1" applyFill="1" applyBorder="1" applyAlignment="1">
      <alignment vertical="center" shrinkToFit="1"/>
    </xf>
    <xf numFmtId="0" fontId="2" fillId="0" borderId="8" xfId="2" applyFill="1" applyBorder="1">
      <alignment vertical="center"/>
    </xf>
    <xf numFmtId="38" fontId="2" fillId="0" borderId="0" xfId="2" applyNumberFormat="1" applyFill="1" applyBorder="1" applyAlignment="1">
      <alignment horizontal="right" vertical="center"/>
    </xf>
    <xf numFmtId="38" fontId="0" fillId="0" borderId="10" xfId="3" applyFont="1" applyBorder="1" applyAlignment="1">
      <alignment vertical="center" shrinkToFit="1"/>
    </xf>
    <xf numFmtId="177" fontId="0" fillId="0" borderId="0" xfId="4" applyNumberFormat="1" applyFont="1" applyFill="1" applyBorder="1">
      <alignment vertical="center"/>
    </xf>
    <xf numFmtId="38" fontId="2" fillId="0" borderId="0" xfId="2" applyNumberFormat="1" applyFill="1" applyBorder="1">
      <alignment vertical="center"/>
    </xf>
    <xf numFmtId="38" fontId="0" fillId="0" borderId="10" xfId="3" applyFont="1" applyBorder="1" applyAlignment="1">
      <alignment horizontal="right" vertical="center" shrinkToFit="1"/>
    </xf>
    <xf numFmtId="0" fontId="2" fillId="0" borderId="9" xfId="2" applyBorder="1" applyAlignment="1">
      <alignment vertical="center" shrinkToFit="1"/>
    </xf>
    <xf numFmtId="0" fontId="2" fillId="0" borderId="0" xfId="2" applyBorder="1">
      <alignment vertical="center"/>
    </xf>
    <xf numFmtId="179" fontId="2" fillId="2" borderId="10" xfId="2" applyNumberFormat="1" applyFill="1" applyBorder="1" applyAlignment="1">
      <alignment vertical="center" shrinkToFit="1"/>
    </xf>
    <xf numFmtId="180" fontId="2" fillId="2" borderId="10" xfId="2" applyNumberFormat="1" applyFill="1" applyBorder="1" applyAlignment="1">
      <alignment vertical="center" shrinkToFit="1"/>
    </xf>
    <xf numFmtId="178" fontId="2" fillId="2" borderId="10" xfId="2" applyNumberFormat="1" applyFill="1" applyBorder="1" applyAlignment="1">
      <alignment vertical="center" shrinkToFit="1"/>
    </xf>
    <xf numFmtId="0" fontId="0" fillId="0" borderId="10" xfId="3" applyNumberFormat="1" applyFont="1" applyBorder="1" applyAlignment="1">
      <alignment vertical="center" shrinkToFit="1"/>
    </xf>
    <xf numFmtId="0" fontId="0" fillId="0" borderId="10" xfId="3" applyNumberFormat="1" applyFont="1" applyBorder="1" applyAlignment="1">
      <alignment horizontal="right" vertical="center" shrinkToFit="1"/>
    </xf>
    <xf numFmtId="178" fontId="2" fillId="0" borderId="10" xfId="2" applyNumberFormat="1" applyBorder="1" applyAlignment="1">
      <alignment vertical="center" shrinkToFit="1"/>
    </xf>
    <xf numFmtId="179" fontId="2" fillId="0" borderId="10" xfId="2" applyNumberFormat="1" applyBorder="1" applyAlignment="1">
      <alignment horizontal="right" vertical="center" shrinkToFit="1"/>
    </xf>
    <xf numFmtId="0" fontId="4" fillId="0" borderId="8" xfId="2" applyFont="1" applyFill="1" applyBorder="1" applyAlignment="1">
      <alignment horizontal="center" vertical="center"/>
    </xf>
    <xf numFmtId="38" fontId="8" fillId="0" borderId="0" xfId="2" applyNumberFormat="1" applyFont="1" applyFill="1" applyBorder="1">
      <alignment vertical="center"/>
    </xf>
    <xf numFmtId="0" fontId="2" fillId="0" borderId="12" xfId="2" applyBorder="1" applyAlignment="1">
      <alignment vertical="center" shrinkToFit="1"/>
    </xf>
    <xf numFmtId="179" fontId="2" fillId="0" borderId="13" xfId="2" applyNumberFormat="1" applyBorder="1" applyAlignment="1">
      <alignment vertical="center" shrinkToFit="1"/>
    </xf>
    <xf numFmtId="180" fontId="2" fillId="0" borderId="13" xfId="2" applyNumberFormat="1" applyBorder="1" applyAlignment="1">
      <alignment vertical="center" shrinkToFit="1"/>
    </xf>
    <xf numFmtId="0" fontId="2" fillId="0" borderId="14" xfId="2" applyBorder="1" applyAlignment="1">
      <alignment vertical="center" shrinkToFit="1"/>
    </xf>
    <xf numFmtId="178" fontId="2" fillId="0" borderId="13" xfId="2" applyNumberFormat="1" applyBorder="1" applyAlignment="1">
      <alignment vertical="center" shrinkToFit="1"/>
    </xf>
    <xf numFmtId="0" fontId="4" fillId="0" borderId="8" xfId="2" applyFont="1" applyFill="1" applyBorder="1">
      <alignment vertical="center"/>
    </xf>
    <xf numFmtId="181" fontId="9" fillId="0" borderId="0" xfId="4" applyNumberFormat="1" applyFont="1" applyFill="1" applyBorder="1">
      <alignment vertical="center"/>
    </xf>
    <xf numFmtId="0" fontId="2" fillId="0" borderId="15" xfId="2" applyFill="1" applyBorder="1" applyAlignment="1">
      <alignment vertical="center" shrinkToFit="1"/>
    </xf>
    <xf numFmtId="38" fontId="0" fillId="0" borderId="16" xfId="3" applyFont="1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0" fontId="2" fillId="0" borderId="17" xfId="2" applyBorder="1" applyAlignment="1">
      <alignment horizontal="center" vertical="center" shrinkToFit="1"/>
    </xf>
    <xf numFmtId="0" fontId="2" fillId="0" borderId="18" xfId="2" applyBorder="1" applyAlignment="1">
      <alignment vertical="center" shrinkToFit="1"/>
    </xf>
    <xf numFmtId="0" fontId="2" fillId="0" borderId="15" xfId="2" applyBorder="1" applyAlignment="1">
      <alignment vertical="center" shrinkToFit="1"/>
    </xf>
    <xf numFmtId="0" fontId="2" fillId="0" borderId="16" xfId="2" applyBorder="1" applyAlignment="1">
      <alignment vertical="center" shrinkToFit="1"/>
    </xf>
    <xf numFmtId="0" fontId="2" fillId="0" borderId="17" xfId="2" applyBorder="1" applyAlignment="1">
      <alignment vertical="center" shrinkToFit="1"/>
    </xf>
    <xf numFmtId="182" fontId="0" fillId="0" borderId="16" xfId="3" applyNumberFormat="1" applyFont="1" applyBorder="1" applyAlignment="1">
      <alignment horizontal="right" vertical="center" shrinkToFit="1"/>
    </xf>
    <xf numFmtId="38" fontId="10" fillId="0" borderId="17" xfId="2" applyNumberFormat="1" applyFont="1" applyBorder="1" applyAlignment="1">
      <alignment vertical="center" shrinkToFit="1"/>
    </xf>
    <xf numFmtId="38" fontId="11" fillId="0" borderId="17" xfId="2" applyNumberFormat="1" applyFont="1" applyBorder="1" applyAlignment="1">
      <alignment vertical="center" shrinkToFit="1"/>
    </xf>
    <xf numFmtId="38" fontId="10" fillId="0" borderId="20" xfId="2" applyNumberFormat="1" applyFont="1" applyBorder="1" applyAlignment="1">
      <alignment vertical="center" shrinkToFit="1"/>
    </xf>
    <xf numFmtId="182" fontId="2" fillId="0" borderId="16" xfId="2" applyNumberFormat="1" applyBorder="1" applyAlignment="1">
      <alignment vertical="center" shrinkToFit="1"/>
    </xf>
    <xf numFmtId="177" fontId="10" fillId="0" borderId="16" xfId="2" applyNumberFormat="1" applyFont="1" applyBorder="1" applyAlignment="1">
      <alignment horizontal="center" vertical="center" shrinkToFit="1"/>
    </xf>
    <xf numFmtId="38" fontId="0" fillId="0" borderId="16" xfId="3" applyFont="1" applyBorder="1" applyAlignment="1">
      <alignment vertical="center" shrinkToFit="1"/>
    </xf>
    <xf numFmtId="38" fontId="11" fillId="0" borderId="16" xfId="3" applyFont="1" applyBorder="1" applyAlignment="1">
      <alignment vertical="center" shrinkToFit="1"/>
    </xf>
    <xf numFmtId="0" fontId="2" fillId="0" borderId="20" xfId="2" applyBorder="1" applyAlignment="1">
      <alignment vertical="center" shrinkToFit="1"/>
    </xf>
    <xf numFmtId="14" fontId="10" fillId="0" borderId="21" xfId="2" applyNumberFormat="1" applyFont="1" applyBorder="1" applyAlignment="1">
      <alignment horizontal="left" vertical="center" shrinkToFit="1"/>
    </xf>
    <xf numFmtId="182" fontId="10" fillId="0" borderId="22" xfId="3" applyNumberFormat="1" applyFont="1" applyBorder="1" applyAlignment="1">
      <alignment vertical="center" shrinkToFit="1"/>
    </xf>
    <xf numFmtId="38" fontId="10" fillId="0" borderId="22" xfId="2" applyNumberFormat="1" applyFont="1" applyBorder="1" applyAlignment="1">
      <alignment horizontal="right" vertical="center" shrinkToFit="1"/>
    </xf>
    <xf numFmtId="38" fontId="10" fillId="0" borderId="23" xfId="2" applyNumberFormat="1" applyFont="1" applyBorder="1" applyAlignment="1">
      <alignment horizontal="right" vertical="center" shrinkToFit="1"/>
    </xf>
    <xf numFmtId="38" fontId="10" fillId="0" borderId="24" xfId="2" applyNumberFormat="1" applyFont="1" applyBorder="1" applyAlignment="1">
      <alignment vertical="center" shrinkToFit="1"/>
    </xf>
    <xf numFmtId="14" fontId="10" fillId="0" borderId="25" xfId="2" applyNumberFormat="1" applyFont="1" applyBorder="1" applyAlignment="1">
      <alignment horizontal="left" vertical="center" shrinkToFit="1"/>
    </xf>
    <xf numFmtId="182" fontId="10" fillId="0" borderId="26" xfId="2" applyNumberFormat="1" applyFont="1" applyBorder="1" applyAlignment="1">
      <alignment vertical="center" shrinkToFit="1"/>
    </xf>
    <xf numFmtId="177" fontId="10" fillId="0" borderId="26" xfId="4" applyNumberFormat="1" applyFont="1" applyFill="1" applyBorder="1" applyAlignment="1">
      <alignment vertical="center" shrinkToFit="1"/>
    </xf>
    <xf numFmtId="38" fontId="10" fillId="0" borderId="1" xfId="2" applyNumberFormat="1" applyFont="1" applyBorder="1" applyAlignment="1">
      <alignment vertical="center" shrinkToFit="1"/>
    </xf>
    <xf numFmtId="38" fontId="10" fillId="0" borderId="23" xfId="2" applyNumberFormat="1" applyFont="1" applyBorder="1" applyAlignment="1">
      <alignment vertical="center" shrinkToFit="1"/>
    </xf>
    <xf numFmtId="38" fontId="10" fillId="0" borderId="27" xfId="2" applyNumberFormat="1" applyFont="1" applyBorder="1" applyAlignment="1">
      <alignment vertical="center" shrinkToFit="1"/>
    </xf>
    <xf numFmtId="0" fontId="2" fillId="0" borderId="0" xfId="2" applyFill="1">
      <alignment vertical="center"/>
    </xf>
    <xf numFmtId="14" fontId="10" fillId="0" borderId="28" xfId="2" applyNumberFormat="1" applyFont="1" applyBorder="1" applyAlignment="1">
      <alignment horizontal="left" vertical="center" shrinkToFit="1"/>
    </xf>
    <xf numFmtId="38" fontId="10" fillId="0" borderId="1" xfId="2" applyNumberFormat="1" applyFont="1" applyBorder="1" applyAlignment="1">
      <alignment horizontal="right" vertical="center" shrinkToFit="1"/>
    </xf>
    <xf numFmtId="38" fontId="10" fillId="0" borderId="29" xfId="2" applyNumberFormat="1" applyFont="1" applyBorder="1" applyAlignment="1">
      <alignment horizontal="right" vertical="center" shrinkToFit="1"/>
    </xf>
    <xf numFmtId="38" fontId="10" fillId="0" borderId="30" xfId="2" applyNumberFormat="1" applyFont="1" applyBorder="1" applyAlignment="1">
      <alignment vertical="center" shrinkToFit="1"/>
    </xf>
    <xf numFmtId="182" fontId="10" fillId="0" borderId="1" xfId="2" applyNumberFormat="1" applyFont="1" applyBorder="1" applyAlignment="1">
      <alignment vertical="center" shrinkToFit="1"/>
    </xf>
    <xf numFmtId="177" fontId="10" fillId="0" borderId="1" xfId="4" applyNumberFormat="1" applyFont="1" applyFill="1" applyBorder="1" applyAlignment="1">
      <alignment vertical="center" shrinkToFit="1"/>
    </xf>
    <xf numFmtId="38" fontId="10" fillId="0" borderId="30" xfId="3" applyFont="1" applyBorder="1" applyAlignment="1">
      <alignment vertical="center" shrinkToFit="1"/>
    </xf>
    <xf numFmtId="0" fontId="2" fillId="0" borderId="0" xfId="2" applyAlignment="1">
      <alignment horizontal="right" vertical="center"/>
    </xf>
    <xf numFmtId="14" fontId="10" fillId="0" borderId="31" xfId="2" applyNumberFormat="1" applyFont="1" applyBorder="1" applyAlignment="1">
      <alignment horizontal="left" vertical="center" shrinkToFit="1"/>
    </xf>
    <xf numFmtId="182" fontId="10" fillId="0" borderId="32" xfId="3" applyNumberFormat="1" applyFont="1" applyBorder="1" applyAlignment="1">
      <alignment vertical="center" shrinkToFit="1"/>
    </xf>
    <xf numFmtId="38" fontId="10" fillId="0" borderId="33" xfId="2" applyNumberFormat="1" applyFont="1" applyBorder="1" applyAlignment="1">
      <alignment horizontal="right" vertical="center" shrinkToFit="1"/>
    </xf>
    <xf numFmtId="38" fontId="10" fillId="0" borderId="34" xfId="2" applyNumberFormat="1" applyFont="1" applyBorder="1" applyAlignment="1">
      <alignment horizontal="right" vertical="center" shrinkToFit="1"/>
    </xf>
    <xf numFmtId="38" fontId="10" fillId="0" borderId="35" xfId="2" applyNumberFormat="1" applyFont="1" applyBorder="1" applyAlignment="1">
      <alignment vertical="center" shrinkToFit="1"/>
    </xf>
    <xf numFmtId="182" fontId="10" fillId="0" borderId="33" xfId="2" applyNumberFormat="1" applyFont="1" applyBorder="1" applyAlignment="1">
      <alignment vertical="center" shrinkToFit="1"/>
    </xf>
    <xf numFmtId="177" fontId="10" fillId="0" borderId="33" xfId="4" applyNumberFormat="1" applyFont="1" applyFill="1" applyBorder="1" applyAlignment="1">
      <alignment vertical="center" shrinkToFit="1"/>
    </xf>
    <xf numFmtId="38" fontId="10" fillId="0" borderId="33" xfId="2" applyNumberFormat="1" applyFont="1" applyBorder="1" applyAlignment="1">
      <alignment vertical="center" shrinkToFit="1"/>
    </xf>
    <xf numFmtId="38" fontId="10" fillId="0" borderId="36" xfId="2" applyNumberFormat="1" applyFont="1" applyBorder="1" applyAlignment="1">
      <alignment vertical="center" shrinkToFit="1"/>
    </xf>
    <xf numFmtId="38" fontId="10" fillId="0" borderId="35" xfId="3" applyFont="1" applyBorder="1" applyAlignment="1">
      <alignment vertical="center" shrinkToFit="1"/>
    </xf>
    <xf numFmtId="14" fontId="10" fillId="0" borderId="0" xfId="2" applyNumberFormat="1" applyFont="1" applyAlignment="1">
      <alignment horizontal="left" vertical="center" shrinkToFit="1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right" vertical="center" shrinkToFit="1"/>
    </xf>
    <xf numFmtId="38" fontId="10" fillId="0" borderId="0" xfId="2" applyNumberFormat="1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14" fontId="2" fillId="0" borderId="0" xfId="2" applyNumberFormat="1" applyAlignment="1">
      <alignment horizontal="left" vertical="center" shrinkToFit="1"/>
    </xf>
    <xf numFmtId="0" fontId="2" fillId="0" borderId="0" xfId="2" applyAlignment="1">
      <alignment horizontal="right" vertical="center" shrinkToFit="1"/>
    </xf>
    <xf numFmtId="38" fontId="2" fillId="0" borderId="0" xfId="2" applyNumberFormat="1" applyAlignment="1">
      <alignment vertical="center" shrinkToFit="1"/>
    </xf>
    <xf numFmtId="0" fontId="2" fillId="0" borderId="0" xfId="2" applyAlignment="1">
      <alignment horizontal="left" vertical="center" shrinkToFit="1"/>
    </xf>
    <xf numFmtId="14" fontId="2" fillId="0" borderId="0" xfId="2" applyNumberFormat="1" applyAlignment="1">
      <alignment horizontal="left" vertical="center"/>
    </xf>
    <xf numFmtId="38" fontId="2" fillId="0" borderId="0" xfId="2" applyNumberFormat="1">
      <alignment vertical="center"/>
    </xf>
    <xf numFmtId="0" fontId="2" fillId="0" borderId="0" xfId="2" applyAlignment="1">
      <alignment horizontal="left" vertical="center"/>
    </xf>
    <xf numFmtId="0" fontId="2" fillId="0" borderId="3" xfId="2" applyBorder="1" applyAlignment="1">
      <alignment vertical="center" shrinkToFit="1"/>
    </xf>
    <xf numFmtId="0" fontId="2" fillId="0" borderId="4" xfId="2" applyBorder="1" applyAlignment="1">
      <alignment vertical="center" shrinkToFit="1"/>
    </xf>
    <xf numFmtId="0" fontId="2" fillId="0" borderId="0" xfId="2" applyBorder="1" applyAlignment="1">
      <alignment vertical="center" shrinkToFit="1"/>
    </xf>
    <xf numFmtId="0" fontId="2" fillId="0" borderId="37" xfId="2" applyBorder="1" applyAlignment="1">
      <alignment vertical="center" shrinkToFit="1"/>
    </xf>
    <xf numFmtId="38" fontId="2" fillId="0" borderId="0" xfId="2" applyNumberFormat="1" applyBorder="1" applyAlignment="1">
      <alignment horizontal="right" vertical="center" shrinkToFit="1"/>
    </xf>
    <xf numFmtId="177" fontId="0" fillId="0" borderId="0" xfId="4" applyNumberFormat="1" applyFont="1" applyBorder="1" applyAlignment="1">
      <alignment vertical="center" shrinkToFit="1"/>
    </xf>
    <xf numFmtId="38" fontId="2" fillId="0" borderId="0" xfId="2" applyNumberFormat="1" applyBorder="1" applyAlignment="1">
      <alignment vertical="center" shrinkToFit="1"/>
    </xf>
    <xf numFmtId="0" fontId="2" fillId="0" borderId="8" xfId="2" applyBorder="1">
      <alignment vertical="center"/>
    </xf>
    <xf numFmtId="178" fontId="0" fillId="2" borderId="10" xfId="3" applyNumberFormat="1" applyFont="1" applyFill="1" applyBorder="1" applyAlignment="1">
      <alignment horizontal="right" vertical="center" shrinkToFit="1"/>
    </xf>
    <xf numFmtId="0" fontId="4" fillId="3" borderId="8" xfId="2" applyFont="1" applyFill="1" applyBorder="1" applyAlignment="1">
      <alignment horizontal="center" vertical="center" shrinkToFit="1"/>
    </xf>
    <xf numFmtId="178" fontId="2" fillId="0" borderId="13" xfId="2" applyNumberFormat="1" applyBorder="1" applyAlignment="1">
      <alignment horizontal="right" vertical="center" shrinkToFit="1"/>
    </xf>
    <xf numFmtId="181" fontId="9" fillId="0" borderId="0" xfId="4" applyNumberFormat="1" applyFont="1" applyBorder="1" applyAlignment="1">
      <alignment vertical="center" shrinkToFit="1"/>
    </xf>
    <xf numFmtId="0" fontId="4" fillId="4" borderId="8" xfId="2" applyFont="1" applyFill="1" applyBorder="1" applyAlignment="1">
      <alignment horizontal="center" vertical="center" shrinkToFit="1"/>
    </xf>
    <xf numFmtId="38" fontId="10" fillId="0" borderId="17" xfId="2" applyNumberFormat="1" applyFont="1" applyBorder="1" applyAlignment="1">
      <alignment horizontal="center" vertical="center" shrinkToFit="1"/>
    </xf>
    <xf numFmtId="0" fontId="2" fillId="0" borderId="38" xfId="2" applyBorder="1">
      <alignment vertical="center"/>
    </xf>
    <xf numFmtId="0" fontId="2" fillId="0" borderId="39" xfId="2" applyBorder="1">
      <alignment vertical="center"/>
    </xf>
    <xf numFmtId="181" fontId="9" fillId="0" borderId="39" xfId="4" applyNumberFormat="1" applyFont="1" applyBorder="1" applyAlignment="1">
      <alignment vertical="center" shrinkToFit="1"/>
    </xf>
    <xf numFmtId="0" fontId="2" fillId="0" borderId="39" xfId="2" applyBorder="1" applyAlignment="1">
      <alignment vertical="center" shrinkToFit="1"/>
    </xf>
    <xf numFmtId="0" fontId="2" fillId="0" borderId="40" xfId="2" applyBorder="1" applyAlignment="1">
      <alignment vertical="center" shrinkToFit="1"/>
    </xf>
    <xf numFmtId="0" fontId="2" fillId="0" borderId="1" xfId="2" applyBorder="1">
      <alignment vertical="center"/>
    </xf>
    <xf numFmtId="0" fontId="2" fillId="0" borderId="41" xfId="2" applyFill="1" applyBorder="1" applyAlignment="1">
      <alignment vertical="center" shrinkToFit="1"/>
    </xf>
    <xf numFmtId="182" fontId="0" fillId="0" borderId="42" xfId="3" applyNumberFormat="1" applyFont="1" applyBorder="1" applyAlignment="1">
      <alignment horizontal="right" vertical="center" shrinkToFit="1"/>
    </xf>
    <xf numFmtId="38" fontId="10" fillId="0" borderId="43" xfId="2" applyNumberFormat="1" applyFont="1" applyBorder="1" applyAlignment="1">
      <alignment horizontal="center" vertical="center" shrinkToFit="1"/>
    </xf>
    <xf numFmtId="38" fontId="10" fillId="0" borderId="43" xfId="2" applyNumberFormat="1" applyFont="1" applyBorder="1" applyAlignment="1">
      <alignment vertical="center" shrinkToFit="1"/>
    </xf>
    <xf numFmtId="38" fontId="11" fillId="0" borderId="43" xfId="2" applyNumberFormat="1" applyFont="1" applyBorder="1" applyAlignment="1">
      <alignment vertical="center" shrinkToFit="1"/>
    </xf>
    <xf numFmtId="38" fontId="10" fillId="0" borderId="44" xfId="2" applyNumberFormat="1" applyFont="1" applyBorder="1" applyAlignment="1">
      <alignment vertical="center" shrinkToFit="1"/>
    </xf>
    <xf numFmtId="0" fontId="2" fillId="0" borderId="45" xfId="2" applyBorder="1" applyAlignment="1">
      <alignment vertical="center" shrinkToFit="1"/>
    </xf>
    <xf numFmtId="182" fontId="2" fillId="0" borderId="46" xfId="2" applyNumberFormat="1" applyBorder="1" applyAlignment="1">
      <alignment vertical="center" shrinkToFit="1"/>
    </xf>
    <xf numFmtId="177" fontId="10" fillId="0" borderId="46" xfId="2" applyNumberFormat="1" applyFont="1" applyBorder="1" applyAlignment="1">
      <alignment horizontal="center" vertical="center" shrinkToFit="1"/>
    </xf>
    <xf numFmtId="38" fontId="0" fillId="0" borderId="42" xfId="3" applyFont="1" applyBorder="1" applyAlignment="1">
      <alignment vertical="center" shrinkToFit="1"/>
    </xf>
    <xf numFmtId="38" fontId="11" fillId="0" borderId="43" xfId="3" applyFont="1" applyBorder="1" applyAlignment="1">
      <alignment vertical="center" shrinkToFit="1"/>
    </xf>
    <xf numFmtId="0" fontId="2" fillId="0" borderId="47" xfId="2" applyBorder="1" applyAlignment="1">
      <alignment vertical="center" shrinkToFit="1"/>
    </xf>
    <xf numFmtId="181" fontId="9" fillId="0" borderId="0" xfId="4" applyNumberFormat="1" applyFont="1" applyBorder="1">
      <alignment vertical="center"/>
    </xf>
    <xf numFmtId="0" fontId="2" fillId="0" borderId="1" xfId="2" applyBorder="1" applyAlignment="1">
      <alignment horizontal="right" vertical="center" shrinkToFit="1"/>
    </xf>
    <xf numFmtId="0" fontId="2" fillId="0" borderId="1" xfId="2" applyFill="1" applyBorder="1" applyAlignment="1">
      <alignment vertical="center" shrinkToFit="1"/>
    </xf>
    <xf numFmtId="183" fontId="0" fillId="0" borderId="1" xfId="3" applyNumberFormat="1" applyFont="1" applyBorder="1" applyAlignment="1">
      <alignment horizontal="left" vertical="center"/>
    </xf>
    <xf numFmtId="38" fontId="2" fillId="0" borderId="1" xfId="2" applyNumberFormat="1" applyBorder="1">
      <alignment vertical="center"/>
    </xf>
    <xf numFmtId="38" fontId="10" fillId="0" borderId="18" xfId="2" applyNumberFormat="1" applyFont="1" applyBorder="1" applyAlignment="1">
      <alignment vertical="center" shrinkToFit="1"/>
    </xf>
    <xf numFmtId="38" fontId="11" fillId="0" borderId="17" xfId="3" applyFont="1" applyBorder="1" applyAlignment="1">
      <alignment vertical="center" shrinkToFit="1"/>
    </xf>
    <xf numFmtId="0" fontId="2" fillId="0" borderId="15" xfId="2" applyBorder="1">
      <alignment vertical="center"/>
    </xf>
    <xf numFmtId="181" fontId="9" fillId="0" borderId="17" xfId="4" applyNumberFormat="1" applyFont="1" applyBorder="1">
      <alignment vertical="center"/>
    </xf>
    <xf numFmtId="0" fontId="2" fillId="0" borderId="27" xfId="2" applyBorder="1">
      <alignment vertical="center"/>
    </xf>
    <xf numFmtId="182" fontId="10" fillId="0" borderId="22" xfId="2" applyNumberFormat="1" applyFont="1" applyBorder="1" applyAlignment="1">
      <alignment vertical="center" shrinkToFit="1"/>
    </xf>
    <xf numFmtId="177" fontId="10" fillId="0" borderId="22" xfId="4" applyNumberFormat="1" applyFont="1" applyFill="1" applyBorder="1" applyAlignment="1">
      <alignment vertical="center" shrinkToFit="1"/>
    </xf>
    <xf numFmtId="38" fontId="10" fillId="0" borderId="22" xfId="2" applyNumberFormat="1" applyFont="1" applyBorder="1" applyAlignment="1">
      <alignment vertical="center" shrinkToFit="1"/>
    </xf>
    <xf numFmtId="38" fontId="0" fillId="0" borderId="21" xfId="3" applyFont="1" applyBorder="1">
      <alignment vertical="center"/>
    </xf>
    <xf numFmtId="38" fontId="0" fillId="0" borderId="23" xfId="3" applyFont="1" applyBorder="1">
      <alignment vertical="center"/>
    </xf>
    <xf numFmtId="38" fontId="0" fillId="0" borderId="30" xfId="3" applyFont="1" applyBorder="1">
      <alignment vertical="center"/>
    </xf>
    <xf numFmtId="38" fontId="0" fillId="0" borderId="29" xfId="3" applyFont="1" applyBorder="1">
      <alignment vertical="center"/>
    </xf>
    <xf numFmtId="38" fontId="0" fillId="0" borderId="34" xfId="3" applyFont="1" applyBorder="1">
      <alignment vertical="center"/>
    </xf>
    <xf numFmtId="38" fontId="0" fillId="0" borderId="35" xfId="3" applyFont="1" applyBorder="1">
      <alignment vertical="center"/>
    </xf>
    <xf numFmtId="0" fontId="2" fillId="0" borderId="13" xfId="2" applyBorder="1" applyAlignment="1">
      <alignment vertical="center" shrinkToFit="1"/>
    </xf>
    <xf numFmtId="38" fontId="10" fillId="0" borderId="29" xfId="2" applyNumberFormat="1" applyFont="1" applyBorder="1" applyAlignment="1">
      <alignment vertical="center" shrinkToFit="1"/>
    </xf>
    <xf numFmtId="38" fontId="10" fillId="0" borderId="34" xfId="2" applyNumberFormat="1" applyFont="1" applyBorder="1" applyAlignment="1">
      <alignment vertical="center" shrinkToFit="1"/>
    </xf>
    <xf numFmtId="0" fontId="0" fillId="0" borderId="0" xfId="0" applyAlignment="1"/>
    <xf numFmtId="0" fontId="0" fillId="0" borderId="48" xfId="0" applyBorder="1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11" fillId="0" borderId="52" xfId="0" applyFont="1" applyBorder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11" fillId="0" borderId="53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11" fillId="0" borderId="55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2" fillId="0" borderId="9" xfId="2" applyBorder="1" applyAlignment="1">
      <alignment horizontal="center" vertical="center" shrinkToFit="1"/>
    </xf>
    <xf numFmtId="0" fontId="2" fillId="0" borderId="10" xfId="2" applyBorder="1" applyAlignment="1">
      <alignment horizontal="center" vertical="center" shrinkToFit="1"/>
    </xf>
    <xf numFmtId="176" fontId="0" fillId="2" borderId="10" xfId="3" applyNumberFormat="1" applyFont="1" applyFill="1" applyBorder="1" applyAlignment="1">
      <alignment horizontal="right" vertical="center" shrinkToFit="1"/>
    </xf>
    <xf numFmtId="38" fontId="0" fillId="2" borderId="10" xfId="3" applyFont="1" applyFill="1" applyBorder="1" applyAlignment="1">
      <alignment horizontal="right" vertical="center" shrinkToFit="1"/>
    </xf>
    <xf numFmtId="0" fontId="2" fillId="0" borderId="2" xfId="2" applyBorder="1" applyAlignment="1">
      <alignment horizontal="center" vertical="center" shrinkToFit="1"/>
    </xf>
    <xf numFmtId="0" fontId="2" fillId="0" borderId="3" xfId="2" applyBorder="1" applyAlignment="1">
      <alignment horizontal="center" vertical="center" shrinkToFit="1"/>
    </xf>
    <xf numFmtId="0" fontId="2" fillId="0" borderId="4" xfId="2" applyBorder="1" applyAlignment="1">
      <alignment horizontal="center" vertical="center" shrinkToFit="1"/>
    </xf>
    <xf numFmtId="0" fontId="2" fillId="0" borderId="5" xfId="2" applyBorder="1" applyAlignment="1">
      <alignment horizontal="center" vertical="center" shrinkToFit="1"/>
    </xf>
    <xf numFmtId="0" fontId="2" fillId="0" borderId="6" xfId="2" applyBorder="1" applyAlignment="1">
      <alignment horizontal="center" vertical="center" shrinkToFit="1"/>
    </xf>
    <xf numFmtId="0" fontId="2" fillId="0" borderId="7" xfId="2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38" fontId="2" fillId="2" borderId="10" xfId="2" applyNumberFormat="1" applyFill="1" applyBorder="1" applyAlignment="1">
      <alignment horizontal="right" vertical="center" shrinkToFit="1"/>
    </xf>
    <xf numFmtId="0" fontId="2" fillId="2" borderId="10" xfId="2" applyFill="1" applyBorder="1" applyAlignment="1">
      <alignment horizontal="right" vertical="center" shrinkToFit="1"/>
    </xf>
    <xf numFmtId="178" fontId="0" fillId="2" borderId="10" xfId="3" applyNumberFormat="1" applyFont="1" applyFill="1" applyBorder="1" applyAlignment="1">
      <alignment horizontal="right" vertical="center" shrinkToFit="1"/>
    </xf>
    <xf numFmtId="178" fontId="2" fillId="0" borderId="13" xfId="2" applyNumberFormat="1" applyBorder="1" applyAlignment="1">
      <alignment horizontal="right" vertical="center" shrinkToFit="1"/>
    </xf>
    <xf numFmtId="0" fontId="2" fillId="0" borderId="12" xfId="2" applyBorder="1" applyAlignment="1">
      <alignment horizontal="center" vertical="center" shrinkToFit="1"/>
    </xf>
    <xf numFmtId="0" fontId="2" fillId="0" borderId="13" xfId="2" applyBorder="1" applyAlignment="1">
      <alignment horizontal="center" vertical="center" shrinkToFit="1"/>
    </xf>
    <xf numFmtId="0" fontId="2" fillId="0" borderId="16" xfId="2" applyBorder="1" applyAlignment="1">
      <alignment horizontal="center" vertical="center" shrinkToFit="1"/>
    </xf>
    <xf numFmtId="38" fontId="0" fillId="0" borderId="10" xfId="3" applyFont="1" applyBorder="1" applyAlignment="1">
      <alignment horizontal="right" vertical="center" shrinkToFit="1"/>
    </xf>
    <xf numFmtId="38" fontId="10" fillId="0" borderId="1" xfId="2" applyNumberFormat="1" applyFont="1" applyBorder="1" applyAlignment="1">
      <alignment horizontal="right" vertical="center" shrinkToFit="1"/>
    </xf>
    <xf numFmtId="0" fontId="10" fillId="0" borderId="1" xfId="2" applyFont="1" applyBorder="1" applyAlignment="1">
      <alignment horizontal="right" vertical="center" shrinkToFit="1"/>
    </xf>
    <xf numFmtId="38" fontId="10" fillId="0" borderId="17" xfId="2" applyNumberFormat="1" applyFont="1" applyBorder="1" applyAlignment="1">
      <alignment horizontal="center" vertical="center" shrinkToFit="1"/>
    </xf>
    <xf numFmtId="0" fontId="10" fillId="0" borderId="19" xfId="2" applyFont="1" applyBorder="1" applyAlignment="1">
      <alignment horizontal="center" vertical="center" shrinkToFit="1"/>
    </xf>
    <xf numFmtId="38" fontId="10" fillId="0" borderId="22" xfId="2" applyNumberFormat="1" applyFont="1" applyBorder="1" applyAlignment="1">
      <alignment horizontal="right" vertical="center" shrinkToFit="1"/>
    </xf>
    <xf numFmtId="0" fontId="10" fillId="0" borderId="22" xfId="2" applyFont="1" applyBorder="1" applyAlignment="1">
      <alignment horizontal="right" vertical="center" shrinkToFit="1"/>
    </xf>
    <xf numFmtId="38" fontId="10" fillId="0" borderId="33" xfId="2" applyNumberFormat="1" applyFont="1" applyBorder="1" applyAlignment="1">
      <alignment horizontal="right" vertical="center" shrinkToFit="1"/>
    </xf>
    <xf numFmtId="0" fontId="10" fillId="0" borderId="33" xfId="2" applyFont="1" applyBorder="1" applyAlignment="1">
      <alignment horizontal="right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 shrinkToFit="1"/>
    </xf>
    <xf numFmtId="0" fontId="2" fillId="0" borderId="8" xfId="2" applyBorder="1" applyAlignment="1">
      <alignment horizontal="center" vertical="center" shrinkToFit="1"/>
    </xf>
    <xf numFmtId="0" fontId="2" fillId="0" borderId="0" xfId="2" applyBorder="1" applyAlignment="1">
      <alignment horizontal="center" vertical="center" shrinkToFit="1"/>
    </xf>
    <xf numFmtId="38" fontId="8" fillId="3" borderId="0" xfId="2" applyNumberFormat="1" applyFont="1" applyFill="1" applyBorder="1" applyAlignment="1">
      <alignment horizontal="center" vertical="center" shrinkToFit="1"/>
    </xf>
    <xf numFmtId="0" fontId="2" fillId="0" borderId="12" xfId="2" applyBorder="1" applyAlignment="1">
      <alignment horizontal="left" vertical="center" shrinkToFit="1"/>
    </xf>
    <xf numFmtId="0" fontId="2" fillId="0" borderId="13" xfId="2" applyBorder="1" applyAlignment="1">
      <alignment horizontal="left" vertical="center" shrinkToFit="1"/>
    </xf>
    <xf numFmtId="38" fontId="8" fillId="4" borderId="0" xfId="2" applyNumberFormat="1" applyFont="1" applyFill="1" applyBorder="1" applyAlignment="1">
      <alignment horizontal="center" vertical="center" shrinkToFit="1"/>
    </xf>
    <xf numFmtId="0" fontId="2" fillId="0" borderId="9" xfId="2" applyBorder="1" applyAlignment="1">
      <alignment horizontal="left" vertical="center" shrinkToFit="1"/>
    </xf>
    <xf numFmtId="0" fontId="2" fillId="0" borderId="10" xfId="2" applyBorder="1" applyAlignment="1">
      <alignment horizontal="left" vertical="center" shrinkToFit="1"/>
    </xf>
    <xf numFmtId="0" fontId="1" fillId="0" borderId="17" xfId="2" applyFont="1" applyBorder="1" applyAlignment="1">
      <alignment horizontal="center" vertical="center" shrinkToFit="1"/>
    </xf>
    <xf numFmtId="0" fontId="1" fillId="0" borderId="51" xfId="2" applyFont="1" applyBorder="1" applyAlignment="1">
      <alignment horizontal="center" vertical="center" shrinkToFit="1"/>
    </xf>
    <xf numFmtId="38" fontId="11" fillId="0" borderId="17" xfId="2" applyNumberFormat="1" applyFont="1" applyBorder="1" applyAlignment="1">
      <alignment horizontal="center" vertical="center" shrinkToFit="1"/>
    </xf>
    <xf numFmtId="38" fontId="11" fillId="0" borderId="51" xfId="2" applyNumberFormat="1" applyFont="1" applyBorder="1" applyAlignment="1">
      <alignment horizontal="center" vertical="center" shrinkToFit="1"/>
    </xf>
    <xf numFmtId="49" fontId="0" fillId="0" borderId="0" xfId="0" applyNumberFormat="1"/>
    <xf numFmtId="0" fontId="0" fillId="0" borderId="1" xfId="0" applyBorder="1"/>
    <xf numFmtId="38" fontId="0" fillId="0" borderId="1" xfId="1" applyFont="1" applyBorder="1" applyAlignment="1"/>
    <xf numFmtId="9" fontId="0" fillId="0" borderId="1" xfId="5" applyFont="1" applyBorder="1" applyAlignment="1"/>
    <xf numFmtId="6" fontId="0" fillId="2" borderId="1" xfId="0" applyNumberFormat="1" applyFill="1" applyBorder="1"/>
    <xf numFmtId="0" fontId="0" fillId="0" borderId="1" xfId="0" applyFill="1" applyBorder="1"/>
    <xf numFmtId="178" fontId="0" fillId="0" borderId="1" xfId="0" applyNumberFormat="1" applyBorder="1"/>
    <xf numFmtId="0" fontId="0" fillId="6" borderId="1" xfId="0" applyFill="1" applyBorder="1"/>
    <xf numFmtId="0" fontId="0" fillId="0" borderId="22" xfId="0" applyBorder="1"/>
    <xf numFmtId="38" fontId="0" fillId="0" borderId="22" xfId="0" applyNumberFormat="1" applyBorder="1"/>
    <xf numFmtId="6" fontId="0" fillId="0" borderId="22" xfId="0" applyNumberFormat="1" applyBorder="1"/>
    <xf numFmtId="38" fontId="0" fillId="0" borderId="22" xfId="1" applyFont="1" applyBorder="1" applyAlignment="1"/>
    <xf numFmtId="0" fontId="0" fillId="0" borderId="25" xfId="0" applyBorder="1" applyAlignment="1">
      <alignment horizontal="center" vertical="center"/>
    </xf>
    <xf numFmtId="0" fontId="0" fillId="0" borderId="26" xfId="0" applyBorder="1"/>
    <xf numFmtId="0" fontId="0" fillId="0" borderId="26" xfId="0" applyBorder="1" applyAlignment="1"/>
    <xf numFmtId="0" fontId="0" fillId="0" borderId="27" xfId="0" applyBorder="1" applyAlignment="1"/>
    <xf numFmtId="0" fontId="0" fillId="0" borderId="31" xfId="0" applyBorder="1" applyAlignment="1">
      <alignment horizontal="center" vertical="center"/>
    </xf>
    <xf numFmtId="0" fontId="0" fillId="0" borderId="33" xfId="0" applyBorder="1"/>
    <xf numFmtId="178" fontId="0" fillId="0" borderId="33" xfId="0" applyNumberFormat="1" applyBorder="1"/>
    <xf numFmtId="188" fontId="0" fillId="0" borderId="33" xfId="0" applyNumberFormat="1" applyBorder="1"/>
    <xf numFmtId="55" fontId="0" fillId="0" borderId="35" xfId="0" applyNumberFormat="1" applyBorder="1"/>
    <xf numFmtId="0" fontId="0" fillId="0" borderId="25" xfId="0" applyBorder="1"/>
    <xf numFmtId="0" fontId="0" fillId="0" borderId="26" xfId="0" applyFill="1" applyBorder="1"/>
    <xf numFmtId="0" fontId="0" fillId="0" borderId="28" xfId="0" applyBorder="1"/>
    <xf numFmtId="179" fontId="0" fillId="0" borderId="30" xfId="0" applyNumberFormat="1" applyBorder="1"/>
    <xf numFmtId="0" fontId="0" fillId="6" borderId="30" xfId="0" applyFill="1" applyBorder="1"/>
    <xf numFmtId="0" fontId="0" fillId="0" borderId="28" xfId="0" applyFill="1" applyBorder="1"/>
    <xf numFmtId="0" fontId="0" fillId="0" borderId="31" xfId="0" applyBorder="1"/>
    <xf numFmtId="38" fontId="0" fillId="0" borderId="33" xfId="0" applyNumberFormat="1" applyBorder="1"/>
    <xf numFmtId="6" fontId="0" fillId="0" borderId="33" xfId="0" applyNumberFormat="1" applyBorder="1"/>
    <xf numFmtId="38" fontId="0" fillId="0" borderId="33" xfId="1" applyFont="1" applyBorder="1" applyAlignment="1"/>
    <xf numFmtId="0" fontId="0" fillId="6" borderId="35" xfId="0" applyFill="1" applyBorder="1"/>
    <xf numFmtId="38" fontId="0" fillId="2" borderId="26" xfId="1" applyFont="1" applyFill="1" applyBorder="1" applyAlignment="1"/>
    <xf numFmtId="0" fontId="0" fillId="2" borderId="1" xfId="0" applyFill="1" applyBorder="1"/>
    <xf numFmtId="178" fontId="0" fillId="2" borderId="26" xfId="0" applyNumberFormat="1" applyFill="1" applyBorder="1"/>
    <xf numFmtId="179" fontId="0" fillId="2" borderId="27" xfId="0" applyNumberFormat="1" applyFill="1" applyBorder="1"/>
    <xf numFmtId="177" fontId="0" fillId="2" borderId="1" xfId="5" applyNumberFormat="1" applyFont="1" applyFill="1" applyBorder="1" applyAlignment="1"/>
    <xf numFmtId="38" fontId="0" fillId="5" borderId="25" xfId="6" applyFont="1" applyFill="1" applyBorder="1" applyAlignment="1">
      <alignment vertical="center" shrinkToFit="1"/>
    </xf>
    <xf numFmtId="10" fontId="11" fillId="0" borderId="26" xfId="7" applyNumberFormat="1" applyFont="1" applyBorder="1" applyAlignment="1">
      <alignment vertical="center" shrinkToFit="1"/>
    </xf>
    <xf numFmtId="38" fontId="0" fillId="5" borderId="28" xfId="6" applyFont="1" applyFill="1" applyBorder="1" applyAlignment="1">
      <alignment vertical="center" shrinkToFit="1"/>
    </xf>
    <xf numFmtId="10" fontId="11" fillId="0" borderId="1" xfId="7" applyNumberFormat="1" applyFont="1" applyBorder="1" applyAlignment="1">
      <alignment vertical="center" shrinkToFit="1"/>
    </xf>
    <xf numFmtId="38" fontId="0" fillId="0" borderId="31" xfId="6" applyFont="1" applyBorder="1" applyAlignment="1">
      <alignment vertical="center" shrinkToFit="1"/>
    </xf>
    <xf numFmtId="10" fontId="11" fillId="0" borderId="33" xfId="7" applyNumberFormat="1" applyFont="1" applyBorder="1" applyAlignment="1">
      <alignment vertical="center" shrinkToFit="1"/>
    </xf>
    <xf numFmtId="38" fontId="0" fillId="0" borderId="15" xfId="6" applyFont="1" applyBorder="1" applyAlignment="1">
      <alignment vertical="center" shrinkToFit="1"/>
    </xf>
    <xf numFmtId="10" fontId="11" fillId="0" borderId="16" xfId="7" applyNumberFormat="1" applyFont="1" applyBorder="1" applyAlignment="1">
      <alignment vertical="center" shrinkToFit="1"/>
    </xf>
    <xf numFmtId="10" fontId="11" fillId="0" borderId="27" xfId="7" applyNumberFormat="1" applyFont="1" applyBorder="1" applyAlignment="1">
      <alignment vertical="center" shrinkToFit="1"/>
    </xf>
    <xf numFmtId="10" fontId="11" fillId="0" borderId="30" xfId="7" applyNumberFormat="1" applyFont="1" applyBorder="1" applyAlignment="1">
      <alignment vertical="center" shrinkToFit="1"/>
    </xf>
    <xf numFmtId="10" fontId="11" fillId="0" borderId="35" xfId="7" applyNumberFormat="1" applyFont="1" applyBorder="1" applyAlignment="1">
      <alignment vertical="center" shrinkToFit="1"/>
    </xf>
    <xf numFmtId="38" fontId="0" fillId="5" borderId="21" xfId="6" applyFont="1" applyFill="1" applyBorder="1" applyAlignment="1">
      <alignment vertical="center" shrinkToFit="1"/>
    </xf>
    <xf numFmtId="10" fontId="11" fillId="0" borderId="22" xfId="7" applyNumberFormat="1" applyFont="1" applyBorder="1" applyAlignment="1">
      <alignment vertical="center" shrinkToFit="1"/>
    </xf>
    <xf numFmtId="10" fontId="11" fillId="0" borderId="24" xfId="7" applyNumberFormat="1" applyFont="1" applyBorder="1" applyAlignment="1">
      <alignment vertical="center" shrinkToFit="1"/>
    </xf>
    <xf numFmtId="38" fontId="0" fillId="0" borderId="31" xfId="6" applyFont="1" applyFill="1" applyBorder="1" applyAlignment="1">
      <alignment vertical="center" shrinkToFit="1"/>
    </xf>
    <xf numFmtId="10" fontId="11" fillId="0" borderId="18" xfId="7" applyNumberFormat="1" applyFont="1" applyBorder="1" applyAlignment="1">
      <alignment vertical="center" shrinkToFit="1"/>
    </xf>
  </cellXfs>
  <cellStyles count="8">
    <cellStyle name="パーセント" xfId="5" builtinId="5"/>
    <cellStyle name="パーセント 2" xfId="4" xr:uid="{00000000-0005-0000-0000-000000000000}"/>
    <cellStyle name="パーセント 2 2" xfId="7" xr:uid="{04E3CC11-BF79-4B84-B8CF-8DAFB0E151A9}"/>
    <cellStyle name="桁区切り" xfId="1" builtinId="6"/>
    <cellStyle name="桁区切り 2" xfId="3" xr:uid="{00000000-0005-0000-0000-000002000000}"/>
    <cellStyle name="桁区切り 2 2" xfId="6" xr:uid="{6059F574-BEAD-4F77-AAD9-BFE6FB6828C2}"/>
    <cellStyle name="標準" xfId="0" builtinId="0"/>
    <cellStyle name="標準 2" xfId="2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border diagonalUp="0" diagonalDown="0">
        <left/>
        <right/>
        <top style="thin">
          <color theme="1" tint="0.14993743705557422"/>
        </top>
        <bottom style="thin">
          <color theme="1" tint="0.14996795556505021"/>
        </bottom>
        <vertical/>
        <horizontal style="thin">
          <color theme="1" tint="0.14993743705557422"/>
        </horizontal>
      </border>
    </dxf>
    <dxf>
      <border diagonalUp="0" diagonalDown="0"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 diagonalUp="0" diagonalDown="0">
        <left/>
        <right/>
        <top style="thin">
          <color theme="0" tint="-0.499984740745262"/>
        </top>
        <bottom/>
        <vertical/>
        <horizontal/>
      </border>
    </dxf>
    <dxf>
      <border diagonalUp="0" diagonalDown="0">
        <left/>
        <right/>
        <top/>
        <bottom style="thin">
          <color theme="0" tint="-0.499984740745262"/>
        </bottom>
        <vertical/>
        <horizontal/>
      </border>
    </dxf>
    <dxf>
      <font>
        <strike val="0"/>
        <u val="none"/>
        <color theme="0"/>
      </font>
      <fill>
        <patternFill>
          <bgColor theme="1"/>
        </patternFill>
      </fill>
    </dxf>
  </dxfs>
  <tableStyles count="1" defaultTableStyle="TableStyleMedium2" defaultPivotStyle="PivotStyleLight16">
    <tableStyle name="Table Style 1" pivot="0" count="5" xr9:uid="{00000000-0011-0000-FFFF-FFFF00000000}">
      <tableStyleElement type="wholeTable" dxfId="5"/>
      <tableStyleElement type="headerRow" dxfId="4"/>
      <tableStyleElement type="total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38104091681595"/>
          <c:y val="0"/>
          <c:w val="0.75111333106316391"/>
          <c:h val="0.98157836866849768"/>
        </c:manualLayout>
      </c:layout>
      <c:pieChart>
        <c:varyColors val="1"/>
        <c:ser>
          <c:idx val="0"/>
          <c:order val="0"/>
          <c:tx>
            <c:strRef>
              <c:f>'元利均等返済(グラフ)'!$O$8:$O$11</c:f>
              <c:strCache>
                <c:ptCount val="4"/>
                <c:pt idx="0">
                  <c:v>元金</c:v>
                </c:pt>
                <c:pt idx="2">
                  <c:v>利息</c:v>
                </c:pt>
              </c:strCache>
            </c:strRef>
          </c:tx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AF5-4D62-AF29-9AC56EF6B7C9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AF5-4D62-AF29-9AC56EF6B7C9}"/>
              </c:ext>
            </c:extLst>
          </c:dPt>
          <c:dLbls>
            <c:spPr>
              <a:solidFill>
                <a:schemeClr val="bg1"/>
              </a:solidFill>
              <a:ln w="0" cmpd="sng">
                <a:prstDash val="sysDot"/>
              </a:ln>
            </c:spPr>
            <c:txPr>
              <a:bodyPr rot="0" anchor="t" anchorCtr="0"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'元利均等返済(グラフ)'!$P$8:$P$11</c:f>
              <c:numCache>
                <c:formatCode>General</c:formatCode>
                <c:ptCount val="4"/>
                <c:pt idx="0" formatCode="#,##0_);[Red]\(#,##0\)">
                  <c:v>1000000.0000000007</c:v>
                </c:pt>
                <c:pt idx="2" formatCode="#,##0_);[Red]\(#,##0\)">
                  <c:v>859653.91233992472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F5-4D62-AF29-9AC56EF6B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282864</xdr:colOff>
      <xdr:row>0</xdr:row>
      <xdr:rowOff>0</xdr:rowOff>
    </xdr:from>
    <xdr:to>
      <xdr:col>20</xdr:col>
      <xdr:colOff>644</xdr:colOff>
      <xdr:row>11</xdr:row>
      <xdr:rowOff>27214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051"/>
  <sheetViews>
    <sheetView view="pageBreakPreview" topLeftCell="C1" zoomScale="110" zoomScaleNormal="100" zoomScaleSheetLayoutView="110" workbookViewId="0">
      <pane ySplit="11" topLeftCell="A18" activePane="bottomLeft" state="frozenSplit"/>
      <selection pane="bottomLeft" activeCell="E30" sqref="E30:F30"/>
    </sheetView>
  </sheetViews>
  <sheetFormatPr defaultColWidth="9" defaultRowHeight="13" x14ac:dyDescent="0.2"/>
  <cols>
    <col min="1" max="1" width="0" style="1" hidden="1" customWidth="1"/>
    <col min="2" max="2" width="9" style="1" hidden="1" customWidth="1"/>
    <col min="3" max="3" width="10.36328125" style="1" customWidth="1"/>
    <col min="4" max="4" width="5.08984375" style="1" customWidth="1"/>
    <col min="5" max="5" width="4" style="1" customWidth="1"/>
    <col min="6" max="6" width="3.6328125" style="1" customWidth="1"/>
    <col min="7" max="7" width="7.90625" style="1" customWidth="1"/>
    <col min="8" max="8" width="6.7265625" style="1" customWidth="1"/>
    <col min="9" max="9" width="9.26953125" style="1" customWidth="1"/>
    <col min="10" max="10" width="9.6328125" style="1" customWidth="1"/>
    <col min="11" max="11" width="5.08984375" style="1" customWidth="1"/>
    <col min="12" max="12" width="5.90625" style="1" customWidth="1"/>
    <col min="13" max="15" width="7.6328125" style="1" customWidth="1"/>
    <col min="16" max="16" width="9" style="1" customWidth="1"/>
    <col min="17" max="17" width="9" style="64"/>
    <col min="18" max="18" width="10.26953125" style="64" bestFit="1" customWidth="1"/>
    <col min="19" max="19" width="9" style="64"/>
    <col min="20" max="20" width="10.26953125" style="64" bestFit="1" customWidth="1"/>
    <col min="21" max="21" width="9" style="64"/>
    <col min="22" max="16384" width="9" style="1"/>
  </cols>
  <sheetData>
    <row r="1" spans="1:21" ht="13.5" customHeight="1" x14ac:dyDescent="0.2">
      <c r="C1" s="178" t="s">
        <v>3</v>
      </c>
      <c r="D1" s="179"/>
      <c r="E1" s="179"/>
      <c r="F1" s="179"/>
      <c r="G1" s="179"/>
      <c r="H1" s="179"/>
      <c r="I1" s="180"/>
      <c r="J1" s="181" t="s">
        <v>4</v>
      </c>
      <c r="K1" s="182"/>
      <c r="L1" s="182"/>
      <c r="M1" s="182"/>
      <c r="N1" s="182"/>
      <c r="O1" s="182"/>
      <c r="P1" s="183"/>
      <c r="Q1" s="184"/>
      <c r="R1" s="185"/>
      <c r="S1" s="6"/>
      <c r="T1" s="6"/>
      <c r="U1" s="6"/>
    </row>
    <row r="2" spans="1:21" ht="13.5" customHeight="1" x14ac:dyDescent="0.2">
      <c r="C2" s="174" t="s">
        <v>5</v>
      </c>
      <c r="D2" s="175"/>
      <c r="E2" s="175"/>
      <c r="F2" s="175"/>
      <c r="G2" s="177">
        <v>200000000</v>
      </c>
      <c r="H2" s="177"/>
      <c r="I2" s="7" t="s">
        <v>6</v>
      </c>
      <c r="J2" s="174" t="s">
        <v>7</v>
      </c>
      <c r="K2" s="175"/>
      <c r="L2" s="175"/>
      <c r="M2" s="8"/>
      <c r="N2" s="186">
        <v>70000000</v>
      </c>
      <c r="O2" s="187"/>
      <c r="P2" s="7" t="s">
        <v>6</v>
      </c>
      <c r="Q2" s="184"/>
      <c r="R2" s="185"/>
      <c r="S2" s="9"/>
      <c r="T2" s="9"/>
      <c r="U2" s="9"/>
    </row>
    <row r="3" spans="1:21" x14ac:dyDescent="0.2">
      <c r="C3" s="174" t="s">
        <v>8</v>
      </c>
      <c r="D3" s="175"/>
      <c r="E3" s="175"/>
      <c r="F3" s="175"/>
      <c r="G3" s="176">
        <v>5</v>
      </c>
      <c r="H3" s="176"/>
      <c r="I3" s="7" t="s">
        <v>9</v>
      </c>
      <c r="J3" s="174" t="s">
        <v>8</v>
      </c>
      <c r="K3" s="175"/>
      <c r="L3" s="175"/>
      <c r="M3" s="8" t="s">
        <v>10</v>
      </c>
      <c r="N3" s="10" t="s">
        <v>11</v>
      </c>
      <c r="O3" s="11">
        <v>7</v>
      </c>
      <c r="P3" s="7" t="s">
        <v>9</v>
      </c>
      <c r="Q3" s="12"/>
      <c r="R3" s="9"/>
      <c r="S3" s="9"/>
      <c r="T3" s="9"/>
      <c r="U3" s="9"/>
    </row>
    <row r="4" spans="1:21" x14ac:dyDescent="0.2">
      <c r="C4" s="174" t="s">
        <v>12</v>
      </c>
      <c r="D4" s="175"/>
      <c r="E4" s="175"/>
      <c r="F4" s="175"/>
      <c r="G4" s="177">
        <v>10</v>
      </c>
      <c r="H4" s="177"/>
      <c r="I4" s="7" t="s">
        <v>13</v>
      </c>
      <c r="J4" s="174" t="s">
        <v>12</v>
      </c>
      <c r="K4" s="175"/>
      <c r="L4" s="175"/>
      <c r="M4" s="8"/>
      <c r="N4" s="186">
        <v>10</v>
      </c>
      <c r="O4" s="187"/>
      <c r="P4" s="7" t="s">
        <v>13</v>
      </c>
      <c r="Q4" s="12"/>
      <c r="R4" s="13"/>
      <c r="S4" s="9"/>
      <c r="T4" s="9"/>
      <c r="U4" s="9"/>
    </row>
    <row r="5" spans="1:21" x14ac:dyDescent="0.2">
      <c r="C5" s="174" t="s">
        <v>14</v>
      </c>
      <c r="D5" s="175"/>
      <c r="E5" s="175"/>
      <c r="F5" s="175"/>
      <c r="G5" s="14"/>
      <c r="H5" s="14">
        <f>G4*12</f>
        <v>120</v>
      </c>
      <c r="I5" s="7" t="s">
        <v>15</v>
      </c>
      <c r="J5" s="174" t="s">
        <v>14</v>
      </c>
      <c r="K5" s="175"/>
      <c r="L5" s="175"/>
      <c r="M5" s="8"/>
      <c r="N5" s="193">
        <f>N4*12</f>
        <v>120</v>
      </c>
      <c r="O5" s="193"/>
      <c r="P5" s="7" t="s">
        <v>15</v>
      </c>
      <c r="Q5" s="12"/>
      <c r="R5" s="15"/>
      <c r="S5" s="9"/>
      <c r="T5" s="16"/>
      <c r="U5" s="9"/>
    </row>
    <row r="6" spans="1:21" x14ac:dyDescent="0.2">
      <c r="C6" s="174" t="s">
        <v>16</v>
      </c>
      <c r="D6" s="175"/>
      <c r="E6" s="175"/>
      <c r="F6" s="175"/>
      <c r="G6" s="14"/>
      <c r="H6" s="17">
        <f>-PMT(G3/100/12,H5,G2)</f>
        <v>2121310.3047815049</v>
      </c>
      <c r="I6" s="7" t="s">
        <v>17</v>
      </c>
      <c r="J6" s="174" t="s">
        <v>16</v>
      </c>
      <c r="K6" s="175"/>
      <c r="L6" s="175"/>
      <c r="M6" s="8" t="s">
        <v>10</v>
      </c>
      <c r="N6" s="10" t="s">
        <v>11</v>
      </c>
      <c r="O6" s="14">
        <f>-PMT(O3/100/12,N5,N2)</f>
        <v>812759.35453036847</v>
      </c>
      <c r="P6" s="7" t="s">
        <v>17</v>
      </c>
      <c r="Q6" s="12"/>
      <c r="R6" s="9"/>
      <c r="S6" s="9"/>
      <c r="T6" s="9"/>
      <c r="U6" s="9"/>
    </row>
    <row r="7" spans="1:21" x14ac:dyDescent="0.2">
      <c r="C7" s="18" t="s">
        <v>18</v>
      </c>
      <c r="D7" s="19"/>
      <c r="E7" s="188">
        <v>2014</v>
      </c>
      <c r="F7" s="188"/>
      <c r="G7" s="20">
        <v>12</v>
      </c>
      <c r="H7" s="21">
        <v>25</v>
      </c>
      <c r="I7" s="7" t="s">
        <v>19</v>
      </c>
      <c r="J7" s="174" t="s">
        <v>20</v>
      </c>
      <c r="K7" s="175"/>
      <c r="L7" s="175"/>
      <c r="M7" s="22">
        <v>2014</v>
      </c>
      <c r="N7" s="20">
        <v>12</v>
      </c>
      <c r="O7" s="21">
        <v>25</v>
      </c>
      <c r="P7" s="7" t="s">
        <v>19</v>
      </c>
      <c r="Q7" s="12"/>
      <c r="R7" s="9"/>
      <c r="S7" s="9"/>
      <c r="T7" s="9"/>
      <c r="U7" s="9"/>
    </row>
    <row r="8" spans="1:21" x14ac:dyDescent="0.2">
      <c r="C8" s="18" t="s">
        <v>21</v>
      </c>
      <c r="D8" s="23"/>
      <c r="E8" s="23"/>
      <c r="F8" s="23"/>
      <c r="G8" s="24" t="s">
        <v>22</v>
      </c>
      <c r="H8" s="21">
        <v>10</v>
      </c>
      <c r="I8" s="7" t="s">
        <v>23</v>
      </c>
      <c r="J8" s="174" t="s">
        <v>21</v>
      </c>
      <c r="K8" s="175"/>
      <c r="L8" s="175"/>
      <c r="M8" s="25"/>
      <c r="N8" s="26" t="s">
        <v>22</v>
      </c>
      <c r="O8" s="21">
        <v>31</v>
      </c>
      <c r="P8" s="7" t="s">
        <v>23</v>
      </c>
      <c r="Q8" s="27"/>
      <c r="R8" s="28"/>
      <c r="S8" s="9"/>
      <c r="T8" s="9"/>
      <c r="U8" s="9"/>
    </row>
    <row r="9" spans="1:21" ht="13.5" thickBot="1" x14ac:dyDescent="0.25">
      <c r="C9" s="29" t="s">
        <v>24</v>
      </c>
      <c r="D9" s="19"/>
      <c r="E9" s="189">
        <f>E7+G4</f>
        <v>2024</v>
      </c>
      <c r="F9" s="189"/>
      <c r="G9" s="30">
        <f>G7</f>
        <v>12</v>
      </c>
      <c r="H9" s="31">
        <f>H8</f>
        <v>10</v>
      </c>
      <c r="I9" s="32" t="s">
        <v>25</v>
      </c>
      <c r="J9" s="190" t="s">
        <v>24</v>
      </c>
      <c r="K9" s="191"/>
      <c r="L9" s="191"/>
      <c r="M9" s="33">
        <f>M7+N4</f>
        <v>2024</v>
      </c>
      <c r="N9" s="30">
        <f>N7</f>
        <v>12</v>
      </c>
      <c r="O9" s="31">
        <f>O8</f>
        <v>31</v>
      </c>
      <c r="P9" s="32" t="s">
        <v>25</v>
      </c>
      <c r="Q9" s="34"/>
      <c r="R9" s="35"/>
      <c r="S9" s="9"/>
      <c r="T9" s="9"/>
      <c r="U9" s="9"/>
    </row>
    <row r="10" spans="1:21" ht="13.5" thickBot="1" x14ac:dyDescent="0.25">
      <c r="C10" s="36" t="s">
        <v>26</v>
      </c>
      <c r="D10" s="37" t="s">
        <v>27</v>
      </c>
      <c r="E10" s="192" t="s">
        <v>28</v>
      </c>
      <c r="F10" s="192"/>
      <c r="G10" s="38" t="s">
        <v>29</v>
      </c>
      <c r="H10" s="39" t="s">
        <v>30</v>
      </c>
      <c r="I10" s="40" t="s">
        <v>31</v>
      </c>
      <c r="J10" s="41" t="s">
        <v>26</v>
      </c>
      <c r="K10" s="42" t="s">
        <v>27</v>
      </c>
      <c r="L10" s="38" t="s">
        <v>32</v>
      </c>
      <c r="M10" s="42" t="s">
        <v>28</v>
      </c>
      <c r="N10" s="42" t="s">
        <v>29</v>
      </c>
      <c r="O10" s="43" t="s">
        <v>30</v>
      </c>
      <c r="P10" s="40" t="s">
        <v>31</v>
      </c>
      <c r="Q10" s="27"/>
      <c r="R10" s="28"/>
      <c r="S10" s="9"/>
      <c r="T10" s="9"/>
      <c r="U10" s="9"/>
    </row>
    <row r="11" spans="1:21" ht="13.5" thickBot="1" x14ac:dyDescent="0.25">
      <c r="C11" s="36" t="s">
        <v>33</v>
      </c>
      <c r="D11" s="44">
        <f>H5</f>
        <v>120</v>
      </c>
      <c r="E11" s="196">
        <f>SUM(E12:F612)</f>
        <v>199999999.99999991</v>
      </c>
      <c r="F11" s="197"/>
      <c r="G11" s="45">
        <f>SUM(G12:G612)</f>
        <v>54557236.573780537</v>
      </c>
      <c r="H11" s="46">
        <f>SUM(H12:H612)</f>
        <v>254557236.5737803</v>
      </c>
      <c r="I11" s="47"/>
      <c r="J11" s="41" t="s">
        <v>33</v>
      </c>
      <c r="K11" s="48">
        <f>N5</f>
        <v>120</v>
      </c>
      <c r="L11" s="49">
        <f>AVERAGE(L12:L612)</f>
        <v>5.0000000000000336E-2</v>
      </c>
      <c r="M11" s="50">
        <f>SUM(M12:M612)</f>
        <v>70000000</v>
      </c>
      <c r="N11" s="50">
        <f>SUM(N12:N612)</f>
        <v>19095032.800823197</v>
      </c>
      <c r="O11" s="51">
        <f>SUM(O12:O612)</f>
        <v>89095032.800823018</v>
      </c>
      <c r="P11" s="52"/>
      <c r="Q11" s="12"/>
      <c r="R11" s="35"/>
      <c r="S11" s="9"/>
      <c r="T11" s="9"/>
      <c r="U11" s="9"/>
    </row>
    <row r="12" spans="1:21" x14ac:dyDescent="0.2">
      <c r="A12" s="4">
        <v>1</v>
      </c>
      <c r="B12" s="4">
        <v>1</v>
      </c>
      <c r="C12" s="53">
        <f>DATE(E$7,IF(H$8=31,G$7+1,G$7),IF(H$8=31,0,H$8))</f>
        <v>41983</v>
      </c>
      <c r="D12" s="54">
        <f>IF(H$5&gt;=B12,B12,"")</f>
        <v>1</v>
      </c>
      <c r="E12" s="198">
        <f t="shared" ref="E12:E75" si="0">IF(D12="","",-PPMT(G$3/100/12,D12,H$5,G$2))</f>
        <v>1287976.9714481714</v>
      </c>
      <c r="F12" s="199"/>
      <c r="G12" s="55">
        <f t="shared" ref="G12:G75" si="1">IF(D12="","",-IPMT(G$3/100/12,D12,G$4*12,G$2))</f>
        <v>833333.33333333337</v>
      </c>
      <c r="H12" s="56">
        <f t="shared" ref="H12:H75" si="2">IF(D12="","",SUM(E12:G12))</f>
        <v>2121310.3047815049</v>
      </c>
      <c r="I12" s="57">
        <f>IF(D12="","",H6*H5-SUM(E12:G12))</f>
        <v>252435926.2689991</v>
      </c>
      <c r="J12" s="58">
        <f>IF(K12="","",DATE(M$7,IF(O$8=31,N$7+1,0),IF(O$8=31,0,O$8)))</f>
        <v>42004</v>
      </c>
      <c r="K12" s="59">
        <f t="shared" ref="K12:K75" si="3">IF(N$5&gt;=B12,B12,"")</f>
        <v>1</v>
      </c>
      <c r="L12" s="60">
        <v>0.05</v>
      </c>
      <c r="M12" s="61">
        <f t="shared" ref="M12:M75" si="4">IF(K12="","",-PPMT(L12/12,K12,N$5,N$2))</f>
        <v>450791.94000685995</v>
      </c>
      <c r="N12" s="61">
        <f t="shared" ref="N12:N75" si="5">IF(K12="","",-IPMT(L12/12,K12,N$5,N$2))</f>
        <v>291666.66666666669</v>
      </c>
      <c r="O12" s="62">
        <f>IF(K12="","",SUM(M12:N12))</f>
        <v>742458.60667352658</v>
      </c>
      <c r="P12" s="63">
        <f>IF(K12="","",O6*N5-SUM(M12:N12))</f>
        <v>96788663.936970696</v>
      </c>
    </row>
    <row r="13" spans="1:21" x14ac:dyDescent="0.2">
      <c r="A13" s="4">
        <v>2</v>
      </c>
      <c r="B13" s="4">
        <v>2</v>
      </c>
      <c r="C13" s="65">
        <f t="shared" ref="C13:C76" si="6">IF(D13="","",DATE(E$7,IF(H8=31,G$7+D13,G$7+D12),IF(H$8=31,0,H$8)))</f>
        <v>42014</v>
      </c>
      <c r="D13" s="54">
        <f>IF(H$5&gt;=B13,B13,"")</f>
        <v>2</v>
      </c>
      <c r="E13" s="194">
        <f t="shared" si="0"/>
        <v>1293343.5421625387</v>
      </c>
      <c r="F13" s="195"/>
      <c r="G13" s="66">
        <f t="shared" si="1"/>
        <v>827966.76261896582</v>
      </c>
      <c r="H13" s="67">
        <f t="shared" si="2"/>
        <v>2121310.3047815044</v>
      </c>
      <c r="I13" s="68">
        <f t="shared" ref="I13:I76" si="7">IF(D13="","",I12-SUM(E13:G13))</f>
        <v>250314615.9642176</v>
      </c>
      <c r="J13" s="65">
        <f>IF(K13="","",DATE(M$7,IF(O$8=31,N$7+K13,N$7+K12),IF(O$8=31,0,O$8)))</f>
        <v>42035</v>
      </c>
      <c r="K13" s="69">
        <f t="shared" si="3"/>
        <v>2</v>
      </c>
      <c r="L13" s="70">
        <v>0.05</v>
      </c>
      <c r="M13" s="61">
        <f t="shared" si="4"/>
        <v>452670.23975688859</v>
      </c>
      <c r="N13" s="61">
        <f t="shared" si="5"/>
        <v>289788.36691663804</v>
      </c>
      <c r="O13" s="62">
        <f t="shared" ref="O13:O76" si="8">IF(K13="","",SUM(M13:N13))</f>
        <v>742458.60667352658</v>
      </c>
      <c r="P13" s="71">
        <f>IF(K13="","",P12-SUM(M13:N13))</f>
        <v>96046205.330297172</v>
      </c>
    </row>
    <row r="14" spans="1:21" x14ac:dyDescent="0.2">
      <c r="A14" s="4">
        <v>3</v>
      </c>
      <c r="B14" s="4">
        <v>3</v>
      </c>
      <c r="C14" s="65">
        <f t="shared" si="6"/>
        <v>42045</v>
      </c>
      <c r="D14" s="54">
        <f t="shared" ref="D14:D77" si="9">IF(H$5&gt;=B14,B14,"")</f>
        <v>3</v>
      </c>
      <c r="E14" s="194">
        <f t="shared" si="0"/>
        <v>1298732.4735882161</v>
      </c>
      <c r="F14" s="195"/>
      <c r="G14" s="66">
        <f t="shared" si="1"/>
        <v>822577.83119328844</v>
      </c>
      <c r="H14" s="67">
        <f t="shared" si="2"/>
        <v>2121310.3047815044</v>
      </c>
      <c r="I14" s="68">
        <f t="shared" si="7"/>
        <v>248193305.65943611</v>
      </c>
      <c r="J14" s="65">
        <f>IF(K14="","",DATE(M$7,IF(O$8=31,N$7+K14,N$7+K13),IF(O$8=31,0,O$8)))</f>
        <v>42063</v>
      </c>
      <c r="K14" s="69">
        <f t="shared" si="3"/>
        <v>3</v>
      </c>
      <c r="L14" s="70">
        <v>0.05</v>
      </c>
      <c r="M14" s="61">
        <f t="shared" si="4"/>
        <v>454556.36575587559</v>
      </c>
      <c r="N14" s="61">
        <f t="shared" si="5"/>
        <v>287902.24091765092</v>
      </c>
      <c r="O14" s="62">
        <f t="shared" si="8"/>
        <v>742458.60667352658</v>
      </c>
      <c r="P14" s="71">
        <f t="shared" ref="P14:P77" si="10">IF(K14="","",P13-SUM(M14:N14))</f>
        <v>95303746.723623648</v>
      </c>
    </row>
    <row r="15" spans="1:21" x14ac:dyDescent="0.2">
      <c r="A15" s="4">
        <v>4</v>
      </c>
      <c r="B15" s="4">
        <v>4</v>
      </c>
      <c r="C15" s="65">
        <f t="shared" si="6"/>
        <v>42073</v>
      </c>
      <c r="D15" s="54">
        <f t="shared" si="9"/>
        <v>4</v>
      </c>
      <c r="E15" s="194">
        <f t="shared" si="0"/>
        <v>1304143.8588948336</v>
      </c>
      <c r="F15" s="195"/>
      <c r="G15" s="66">
        <f t="shared" si="1"/>
        <v>817166.44588667108</v>
      </c>
      <c r="H15" s="67">
        <f t="shared" si="2"/>
        <v>2121310.3047815049</v>
      </c>
      <c r="I15" s="68">
        <f t="shared" si="7"/>
        <v>246071995.35465461</v>
      </c>
      <c r="J15" s="65">
        <f t="shared" ref="J15:J78" si="11">IF(K15="","",DATE(M$7,IF(O$8=31,N$7+K15,N$7+K14),IF(O$8=31,0,O$8)))</f>
        <v>42094</v>
      </c>
      <c r="K15" s="69">
        <f t="shared" si="3"/>
        <v>4</v>
      </c>
      <c r="L15" s="70">
        <v>0.05</v>
      </c>
      <c r="M15" s="61">
        <f t="shared" si="4"/>
        <v>456450.35061319178</v>
      </c>
      <c r="N15" s="61">
        <f t="shared" si="5"/>
        <v>286008.25606033485</v>
      </c>
      <c r="O15" s="62">
        <f t="shared" si="8"/>
        <v>742458.60667352658</v>
      </c>
      <c r="P15" s="71">
        <f t="shared" si="10"/>
        <v>94561288.116950125</v>
      </c>
    </row>
    <row r="16" spans="1:21" x14ac:dyDescent="0.2">
      <c r="A16" s="4">
        <v>5</v>
      </c>
      <c r="B16" s="4">
        <v>5</v>
      </c>
      <c r="C16" s="65">
        <f t="shared" si="6"/>
        <v>42104</v>
      </c>
      <c r="D16" s="54">
        <f t="shared" si="9"/>
        <v>5</v>
      </c>
      <c r="E16" s="194">
        <f t="shared" si="0"/>
        <v>1309577.7916402288</v>
      </c>
      <c r="F16" s="195"/>
      <c r="G16" s="66">
        <f t="shared" si="1"/>
        <v>811732.51314127597</v>
      </c>
      <c r="H16" s="67">
        <f t="shared" si="2"/>
        <v>2121310.3047815049</v>
      </c>
      <c r="I16" s="68">
        <f t="shared" si="7"/>
        <v>243950685.04987311</v>
      </c>
      <c r="J16" s="65">
        <f t="shared" si="11"/>
        <v>42124</v>
      </c>
      <c r="K16" s="69">
        <f t="shared" si="3"/>
        <v>5</v>
      </c>
      <c r="L16" s="70">
        <v>0.05</v>
      </c>
      <c r="M16" s="61">
        <f t="shared" si="4"/>
        <v>458352.22707408009</v>
      </c>
      <c r="N16" s="61">
        <f t="shared" si="5"/>
        <v>284106.37959944655</v>
      </c>
      <c r="O16" s="62">
        <f t="shared" si="8"/>
        <v>742458.60667352658</v>
      </c>
      <c r="P16" s="71">
        <f t="shared" si="10"/>
        <v>93818829.510276601</v>
      </c>
    </row>
    <row r="17" spans="1:16" x14ac:dyDescent="0.2">
      <c r="A17" s="4">
        <v>6</v>
      </c>
      <c r="B17" s="4">
        <v>6</v>
      </c>
      <c r="C17" s="65">
        <f t="shared" si="6"/>
        <v>42134</v>
      </c>
      <c r="D17" s="54">
        <f t="shared" si="9"/>
        <v>6</v>
      </c>
      <c r="E17" s="194">
        <f t="shared" si="0"/>
        <v>1315034.3657720629</v>
      </c>
      <c r="F17" s="195"/>
      <c r="G17" s="66">
        <f t="shared" si="1"/>
        <v>806275.93900944164</v>
      </c>
      <c r="H17" s="67">
        <f t="shared" si="2"/>
        <v>2121310.3047815044</v>
      </c>
      <c r="I17" s="68">
        <f t="shared" si="7"/>
        <v>241829374.74509162</v>
      </c>
      <c r="J17" s="65">
        <f t="shared" si="11"/>
        <v>42155</v>
      </c>
      <c r="K17" s="69">
        <f t="shared" si="3"/>
        <v>6</v>
      </c>
      <c r="L17" s="70">
        <v>0.05</v>
      </c>
      <c r="M17" s="61">
        <f t="shared" si="4"/>
        <v>460262.02802022203</v>
      </c>
      <c r="N17" s="61">
        <f t="shared" si="5"/>
        <v>282196.5786533046</v>
      </c>
      <c r="O17" s="62">
        <f t="shared" si="8"/>
        <v>742458.60667352658</v>
      </c>
      <c r="P17" s="71">
        <f t="shared" si="10"/>
        <v>93076370.903603077</v>
      </c>
    </row>
    <row r="18" spans="1:16" x14ac:dyDescent="0.2">
      <c r="A18" s="4">
        <v>7</v>
      </c>
      <c r="B18" s="4">
        <v>7</v>
      </c>
      <c r="C18" s="65">
        <f t="shared" si="6"/>
        <v>42165</v>
      </c>
      <c r="D18" s="54">
        <f t="shared" si="9"/>
        <v>7</v>
      </c>
      <c r="E18" s="194">
        <f t="shared" si="0"/>
        <v>1320513.6756294467</v>
      </c>
      <c r="F18" s="195"/>
      <c r="G18" s="66">
        <f t="shared" si="1"/>
        <v>800796.62915205793</v>
      </c>
      <c r="H18" s="67">
        <f t="shared" si="2"/>
        <v>2121310.3047815049</v>
      </c>
      <c r="I18" s="68">
        <f t="shared" si="7"/>
        <v>239708064.44031012</v>
      </c>
      <c r="J18" s="65">
        <f t="shared" si="11"/>
        <v>42185</v>
      </c>
      <c r="K18" s="69">
        <f t="shared" si="3"/>
        <v>7</v>
      </c>
      <c r="L18" s="70">
        <v>0.05</v>
      </c>
      <c r="M18" s="61">
        <f t="shared" si="4"/>
        <v>462179.78647030628</v>
      </c>
      <c r="N18" s="61">
        <f t="shared" si="5"/>
        <v>280278.8202032203</v>
      </c>
      <c r="O18" s="62">
        <f t="shared" si="8"/>
        <v>742458.60667352658</v>
      </c>
      <c r="P18" s="71">
        <f t="shared" si="10"/>
        <v>92333912.296929553</v>
      </c>
    </row>
    <row r="19" spans="1:16" x14ac:dyDescent="0.2">
      <c r="A19" s="4">
        <v>8</v>
      </c>
      <c r="B19" s="4">
        <v>8</v>
      </c>
      <c r="C19" s="65">
        <f t="shared" si="6"/>
        <v>42195</v>
      </c>
      <c r="D19" s="54">
        <f t="shared" si="9"/>
        <v>8</v>
      </c>
      <c r="E19" s="194">
        <f t="shared" si="0"/>
        <v>1326015.8159445692</v>
      </c>
      <c r="F19" s="195"/>
      <c r="G19" s="66">
        <f t="shared" si="1"/>
        <v>795294.48883693526</v>
      </c>
      <c r="H19" s="67">
        <f t="shared" si="2"/>
        <v>2121310.3047815044</v>
      </c>
      <c r="I19" s="68">
        <f t="shared" si="7"/>
        <v>237586754.13552862</v>
      </c>
      <c r="J19" s="65">
        <f t="shared" si="11"/>
        <v>42216</v>
      </c>
      <c r="K19" s="69">
        <f t="shared" si="3"/>
        <v>8</v>
      </c>
      <c r="L19" s="70">
        <v>0.05</v>
      </c>
      <c r="M19" s="61">
        <f t="shared" si="4"/>
        <v>464105.53558059927</v>
      </c>
      <c r="N19" s="61">
        <f t="shared" si="5"/>
        <v>278353.07109292736</v>
      </c>
      <c r="O19" s="62">
        <f t="shared" si="8"/>
        <v>742458.60667352658</v>
      </c>
      <c r="P19" s="71">
        <f t="shared" si="10"/>
        <v>91591453.690256029</v>
      </c>
    </row>
    <row r="20" spans="1:16" x14ac:dyDescent="0.2">
      <c r="A20" s="4">
        <v>9</v>
      </c>
      <c r="B20" s="4">
        <v>9</v>
      </c>
      <c r="C20" s="65">
        <f t="shared" si="6"/>
        <v>42226</v>
      </c>
      <c r="D20" s="54">
        <f t="shared" si="9"/>
        <v>9</v>
      </c>
      <c r="E20" s="194">
        <f t="shared" si="0"/>
        <v>1331540.8818443383</v>
      </c>
      <c r="F20" s="195"/>
      <c r="G20" s="66">
        <f t="shared" si="1"/>
        <v>789769.4229371663</v>
      </c>
      <c r="H20" s="67">
        <f t="shared" si="2"/>
        <v>2121310.3047815044</v>
      </c>
      <c r="I20" s="68">
        <f t="shared" si="7"/>
        <v>235465443.83074713</v>
      </c>
      <c r="J20" s="65">
        <f t="shared" si="11"/>
        <v>42247</v>
      </c>
      <c r="K20" s="69">
        <f t="shared" si="3"/>
        <v>9</v>
      </c>
      <c r="L20" s="70">
        <v>0.05</v>
      </c>
      <c r="M20" s="61">
        <f t="shared" si="4"/>
        <v>466039.30864551838</v>
      </c>
      <c r="N20" s="61">
        <f t="shared" si="5"/>
        <v>276419.2980280082</v>
      </c>
      <c r="O20" s="62">
        <f t="shared" si="8"/>
        <v>742458.60667352658</v>
      </c>
      <c r="P20" s="71">
        <f t="shared" si="10"/>
        <v>90848995.083582506</v>
      </c>
    </row>
    <row r="21" spans="1:16" x14ac:dyDescent="0.2">
      <c r="A21" s="4">
        <v>10</v>
      </c>
      <c r="B21" s="4">
        <v>10</v>
      </c>
      <c r="C21" s="65">
        <f t="shared" si="6"/>
        <v>42257</v>
      </c>
      <c r="D21" s="54">
        <f t="shared" si="9"/>
        <v>10</v>
      </c>
      <c r="E21" s="194">
        <f t="shared" si="0"/>
        <v>1337088.9688520234</v>
      </c>
      <c r="F21" s="195"/>
      <c r="G21" s="66">
        <f t="shared" si="1"/>
        <v>784221.33592948155</v>
      </c>
      <c r="H21" s="67">
        <f t="shared" si="2"/>
        <v>2121310.3047815049</v>
      </c>
      <c r="I21" s="68">
        <f t="shared" si="7"/>
        <v>233344133.52596563</v>
      </c>
      <c r="J21" s="65">
        <f t="shared" si="11"/>
        <v>42277</v>
      </c>
      <c r="K21" s="69">
        <f t="shared" si="3"/>
        <v>10</v>
      </c>
      <c r="L21" s="70">
        <v>0.05</v>
      </c>
      <c r="M21" s="61">
        <f t="shared" si="4"/>
        <v>467981.13909820811</v>
      </c>
      <c r="N21" s="61">
        <f t="shared" si="5"/>
        <v>274477.46757531853</v>
      </c>
      <c r="O21" s="62">
        <f t="shared" si="8"/>
        <v>742458.60667352658</v>
      </c>
      <c r="P21" s="71">
        <f t="shared" si="10"/>
        <v>90106536.476908982</v>
      </c>
    </row>
    <row r="22" spans="1:16" x14ac:dyDescent="0.2">
      <c r="A22" s="4">
        <v>11</v>
      </c>
      <c r="B22" s="4">
        <v>11</v>
      </c>
      <c r="C22" s="65">
        <f t="shared" si="6"/>
        <v>42287</v>
      </c>
      <c r="D22" s="54">
        <f t="shared" si="9"/>
        <v>11</v>
      </c>
      <c r="E22" s="194">
        <f t="shared" si="0"/>
        <v>1342660.1728889067</v>
      </c>
      <c r="F22" s="195"/>
      <c r="G22" s="66">
        <f t="shared" si="1"/>
        <v>778650.131892598</v>
      </c>
      <c r="H22" s="67">
        <f t="shared" si="2"/>
        <v>2121310.3047815049</v>
      </c>
      <c r="I22" s="68">
        <f t="shared" si="7"/>
        <v>231222823.22118413</v>
      </c>
      <c r="J22" s="65">
        <f t="shared" si="11"/>
        <v>42308</v>
      </c>
      <c r="K22" s="69">
        <f t="shared" si="3"/>
        <v>11</v>
      </c>
      <c r="L22" s="70">
        <v>0.05</v>
      </c>
      <c r="M22" s="61">
        <f t="shared" si="4"/>
        <v>469931.06051111734</v>
      </c>
      <c r="N22" s="61">
        <f t="shared" si="5"/>
        <v>272527.54616240936</v>
      </c>
      <c r="O22" s="62">
        <f t="shared" si="8"/>
        <v>742458.60667352669</v>
      </c>
      <c r="P22" s="71">
        <f t="shared" si="10"/>
        <v>89364077.870235458</v>
      </c>
    </row>
    <row r="23" spans="1:16" x14ac:dyDescent="0.2">
      <c r="A23" s="4">
        <v>12</v>
      </c>
      <c r="B23" s="4">
        <v>12</v>
      </c>
      <c r="C23" s="65">
        <f t="shared" si="6"/>
        <v>42318</v>
      </c>
      <c r="D23" s="54">
        <f t="shared" si="9"/>
        <v>12</v>
      </c>
      <c r="E23" s="194">
        <f t="shared" si="0"/>
        <v>1348254.5902759437</v>
      </c>
      <c r="F23" s="195"/>
      <c r="G23" s="66">
        <f t="shared" si="1"/>
        <v>773055.71450556093</v>
      </c>
      <c r="H23" s="67">
        <f t="shared" si="2"/>
        <v>2121310.3047815049</v>
      </c>
      <c r="I23" s="68">
        <f t="shared" si="7"/>
        <v>229101512.91640264</v>
      </c>
      <c r="J23" s="65">
        <f t="shared" si="11"/>
        <v>42338</v>
      </c>
      <c r="K23" s="69">
        <f t="shared" si="3"/>
        <v>12</v>
      </c>
      <c r="L23" s="70">
        <v>0.05</v>
      </c>
      <c r="M23" s="61">
        <f t="shared" si="4"/>
        <v>471889.1065965803</v>
      </c>
      <c r="N23" s="61">
        <f t="shared" si="5"/>
        <v>270569.50007694634</v>
      </c>
      <c r="O23" s="62">
        <f t="shared" si="8"/>
        <v>742458.60667352658</v>
      </c>
      <c r="P23" s="71">
        <f t="shared" si="10"/>
        <v>88621619.263561934</v>
      </c>
    </row>
    <row r="24" spans="1:16" x14ac:dyDescent="0.2">
      <c r="A24" s="1">
        <v>13</v>
      </c>
      <c r="B24" s="1">
        <v>13</v>
      </c>
      <c r="C24" s="65">
        <f t="shared" si="6"/>
        <v>42348</v>
      </c>
      <c r="D24" s="54">
        <f t="shared" si="9"/>
        <v>13</v>
      </c>
      <c r="E24" s="194">
        <f t="shared" si="0"/>
        <v>1353872.3177354268</v>
      </c>
      <c r="F24" s="195"/>
      <c r="G24" s="66">
        <f t="shared" si="1"/>
        <v>767437.98704607785</v>
      </c>
      <c r="H24" s="67">
        <f t="shared" si="2"/>
        <v>2121310.3047815049</v>
      </c>
      <c r="I24" s="68">
        <f t="shared" si="7"/>
        <v>226980202.61162114</v>
      </c>
      <c r="J24" s="65">
        <f t="shared" si="11"/>
        <v>42369</v>
      </c>
      <c r="K24" s="69">
        <f t="shared" si="3"/>
        <v>13</v>
      </c>
      <c r="L24" s="70">
        <v>0.05</v>
      </c>
      <c r="M24" s="61">
        <f t="shared" si="4"/>
        <v>473855.31120739941</v>
      </c>
      <c r="N24" s="61">
        <f t="shared" si="5"/>
        <v>268603.29546612722</v>
      </c>
      <c r="O24" s="62">
        <f t="shared" si="8"/>
        <v>742458.60667352658</v>
      </c>
      <c r="P24" s="71">
        <f t="shared" si="10"/>
        <v>87879160.65688841</v>
      </c>
    </row>
    <row r="25" spans="1:16" x14ac:dyDescent="0.2">
      <c r="A25" s="1">
        <v>14</v>
      </c>
      <c r="B25" s="1">
        <v>14</v>
      </c>
      <c r="C25" s="65">
        <f t="shared" si="6"/>
        <v>42379</v>
      </c>
      <c r="D25" s="54">
        <f t="shared" si="9"/>
        <v>14</v>
      </c>
      <c r="E25" s="194">
        <f t="shared" si="0"/>
        <v>1359513.4523926578</v>
      </c>
      <c r="F25" s="195"/>
      <c r="G25" s="66">
        <f t="shared" si="1"/>
        <v>761796.85238884704</v>
      </c>
      <c r="H25" s="67">
        <f t="shared" si="2"/>
        <v>2121310.3047815049</v>
      </c>
      <c r="I25" s="68">
        <f t="shared" si="7"/>
        <v>224858892.30683964</v>
      </c>
      <c r="J25" s="65">
        <f t="shared" si="11"/>
        <v>42400</v>
      </c>
      <c r="K25" s="69">
        <f t="shared" si="3"/>
        <v>14</v>
      </c>
      <c r="L25" s="70">
        <v>0.05</v>
      </c>
      <c r="M25" s="61">
        <f t="shared" si="4"/>
        <v>475829.7083374302</v>
      </c>
      <c r="N25" s="61">
        <f t="shared" si="5"/>
        <v>266628.89833609649</v>
      </c>
      <c r="O25" s="62">
        <f t="shared" si="8"/>
        <v>742458.60667352669</v>
      </c>
      <c r="P25" s="71">
        <f t="shared" si="10"/>
        <v>87136702.050214887</v>
      </c>
    </row>
    <row r="26" spans="1:16" x14ac:dyDescent="0.2">
      <c r="A26" s="1">
        <v>15</v>
      </c>
      <c r="B26" s="1">
        <v>15</v>
      </c>
      <c r="C26" s="65">
        <f t="shared" si="6"/>
        <v>42410</v>
      </c>
      <c r="D26" s="54">
        <f t="shared" si="9"/>
        <v>15</v>
      </c>
      <c r="E26" s="194">
        <f t="shared" si="0"/>
        <v>1365178.0917776271</v>
      </c>
      <c r="F26" s="195"/>
      <c r="G26" s="66">
        <f t="shared" si="1"/>
        <v>756132.21300387755</v>
      </c>
      <c r="H26" s="67">
        <f t="shared" si="2"/>
        <v>2121310.3047815049</v>
      </c>
      <c r="I26" s="68">
        <f t="shared" si="7"/>
        <v>222737582.00205815</v>
      </c>
      <c r="J26" s="65">
        <f t="shared" si="11"/>
        <v>42429</v>
      </c>
      <c r="K26" s="69">
        <f t="shared" si="3"/>
        <v>15</v>
      </c>
      <c r="L26" s="70">
        <v>0.05</v>
      </c>
      <c r="M26" s="61">
        <f t="shared" si="4"/>
        <v>477812.33212216949</v>
      </c>
      <c r="N26" s="61">
        <f t="shared" si="5"/>
        <v>264646.27455135714</v>
      </c>
      <c r="O26" s="62">
        <f t="shared" si="8"/>
        <v>742458.60667352658</v>
      </c>
      <c r="P26" s="71">
        <f t="shared" si="10"/>
        <v>86394243.443541363</v>
      </c>
    </row>
    <row r="27" spans="1:16" x14ac:dyDescent="0.2">
      <c r="A27" s="1">
        <v>16</v>
      </c>
      <c r="B27" s="1">
        <v>16</v>
      </c>
      <c r="C27" s="65">
        <f t="shared" si="6"/>
        <v>42439</v>
      </c>
      <c r="D27" s="54">
        <f t="shared" si="9"/>
        <v>16</v>
      </c>
      <c r="E27" s="194">
        <f t="shared" si="0"/>
        <v>1370866.3338267007</v>
      </c>
      <c r="F27" s="195"/>
      <c r="G27" s="66">
        <f t="shared" si="1"/>
        <v>750443.9709548041</v>
      </c>
      <c r="H27" s="67">
        <f t="shared" si="2"/>
        <v>2121310.3047815049</v>
      </c>
      <c r="I27" s="68">
        <f t="shared" si="7"/>
        <v>220616271.69727665</v>
      </c>
      <c r="J27" s="65">
        <f t="shared" si="11"/>
        <v>42460</v>
      </c>
      <c r="K27" s="69">
        <f t="shared" si="3"/>
        <v>16</v>
      </c>
      <c r="L27" s="70">
        <v>0.05</v>
      </c>
      <c r="M27" s="61">
        <f t="shared" si="4"/>
        <v>479803.21683934523</v>
      </c>
      <c r="N27" s="61">
        <f t="shared" si="5"/>
        <v>262655.38983418141</v>
      </c>
      <c r="O27" s="62">
        <f t="shared" si="8"/>
        <v>742458.60667352658</v>
      </c>
      <c r="P27" s="71">
        <f t="shared" si="10"/>
        <v>85651784.836867839</v>
      </c>
    </row>
    <row r="28" spans="1:16" x14ac:dyDescent="0.2">
      <c r="A28" s="1">
        <v>17</v>
      </c>
      <c r="B28" s="1">
        <v>17</v>
      </c>
      <c r="C28" s="65">
        <f t="shared" si="6"/>
        <v>42470</v>
      </c>
      <c r="D28" s="54">
        <f t="shared" si="9"/>
        <v>17</v>
      </c>
      <c r="E28" s="194">
        <f t="shared" si="0"/>
        <v>1376578.2768843118</v>
      </c>
      <c r="F28" s="195"/>
      <c r="G28" s="66">
        <f t="shared" si="1"/>
        <v>744732.02789719275</v>
      </c>
      <c r="H28" s="67">
        <f t="shared" si="2"/>
        <v>2121310.3047815044</v>
      </c>
      <c r="I28" s="68">
        <f t="shared" si="7"/>
        <v>218494961.39249516</v>
      </c>
      <c r="J28" s="65">
        <f t="shared" si="11"/>
        <v>42490</v>
      </c>
      <c r="K28" s="69">
        <f t="shared" si="3"/>
        <v>17</v>
      </c>
      <c r="L28" s="70">
        <v>0.05</v>
      </c>
      <c r="M28" s="61">
        <f t="shared" si="4"/>
        <v>481802.39690950909</v>
      </c>
      <c r="N28" s="61">
        <f t="shared" si="5"/>
        <v>260656.20976401746</v>
      </c>
      <c r="O28" s="62">
        <f t="shared" si="8"/>
        <v>742458.60667352658</v>
      </c>
      <c r="P28" s="71">
        <f t="shared" si="10"/>
        <v>84909326.230194315</v>
      </c>
    </row>
    <row r="29" spans="1:16" x14ac:dyDescent="0.2">
      <c r="A29" s="1">
        <v>18</v>
      </c>
      <c r="B29" s="1">
        <v>18</v>
      </c>
      <c r="C29" s="65">
        <f t="shared" si="6"/>
        <v>42500</v>
      </c>
      <c r="D29" s="54">
        <f t="shared" si="9"/>
        <v>18</v>
      </c>
      <c r="E29" s="194">
        <f t="shared" si="0"/>
        <v>1382314.0197046632</v>
      </c>
      <c r="F29" s="195"/>
      <c r="G29" s="66">
        <f t="shared" si="1"/>
        <v>738996.2850768416</v>
      </c>
      <c r="H29" s="67">
        <f t="shared" si="2"/>
        <v>2121310.3047815049</v>
      </c>
      <c r="I29" s="68">
        <f t="shared" si="7"/>
        <v>216373651.08771366</v>
      </c>
      <c r="J29" s="65">
        <f t="shared" si="11"/>
        <v>42521</v>
      </c>
      <c r="K29" s="69">
        <f t="shared" si="3"/>
        <v>18</v>
      </c>
      <c r="L29" s="70">
        <v>0.05</v>
      </c>
      <c r="M29" s="61">
        <f t="shared" si="4"/>
        <v>483809.90689663211</v>
      </c>
      <c r="N29" s="61">
        <f t="shared" si="5"/>
        <v>258648.69977689456</v>
      </c>
      <c r="O29" s="62">
        <f t="shared" si="8"/>
        <v>742458.60667352669</v>
      </c>
      <c r="P29" s="71">
        <f t="shared" si="10"/>
        <v>84166867.623520792</v>
      </c>
    </row>
    <row r="30" spans="1:16" x14ac:dyDescent="0.2">
      <c r="A30" s="1">
        <v>19</v>
      </c>
      <c r="B30" s="1">
        <v>19</v>
      </c>
      <c r="C30" s="65">
        <f t="shared" si="6"/>
        <v>42531</v>
      </c>
      <c r="D30" s="54">
        <f t="shared" si="9"/>
        <v>19</v>
      </c>
      <c r="E30" s="194">
        <f t="shared" si="0"/>
        <v>1388073.6614534326</v>
      </c>
      <c r="F30" s="195"/>
      <c r="G30" s="66">
        <f t="shared" si="1"/>
        <v>733236.64332807215</v>
      </c>
      <c r="H30" s="67">
        <f t="shared" si="2"/>
        <v>2121310.3047815049</v>
      </c>
      <c r="I30" s="68">
        <f t="shared" si="7"/>
        <v>214252340.78293216</v>
      </c>
      <c r="J30" s="65">
        <f t="shared" si="11"/>
        <v>42551</v>
      </c>
      <c r="K30" s="69">
        <f t="shared" si="3"/>
        <v>19</v>
      </c>
      <c r="L30" s="70">
        <v>0.05</v>
      </c>
      <c r="M30" s="61">
        <f t="shared" si="4"/>
        <v>485825.78150870139</v>
      </c>
      <c r="N30" s="61">
        <f t="shared" si="5"/>
        <v>256632.82516482525</v>
      </c>
      <c r="O30" s="62">
        <f t="shared" si="8"/>
        <v>742458.60667352658</v>
      </c>
      <c r="P30" s="71">
        <f t="shared" si="10"/>
        <v>83424409.016847268</v>
      </c>
    </row>
    <row r="31" spans="1:16" x14ac:dyDescent="0.2">
      <c r="A31" s="1">
        <v>20</v>
      </c>
      <c r="B31" s="1">
        <v>20</v>
      </c>
      <c r="C31" s="65">
        <f t="shared" si="6"/>
        <v>42561</v>
      </c>
      <c r="D31" s="54">
        <f t="shared" si="9"/>
        <v>20</v>
      </c>
      <c r="E31" s="194">
        <f t="shared" si="0"/>
        <v>1393857.3017094885</v>
      </c>
      <c r="F31" s="195"/>
      <c r="G31" s="66">
        <f t="shared" si="1"/>
        <v>727453.00307201606</v>
      </c>
      <c r="H31" s="67">
        <f t="shared" si="2"/>
        <v>2121310.3047815044</v>
      </c>
      <c r="I31" s="68">
        <f t="shared" si="7"/>
        <v>212131030.47815067</v>
      </c>
      <c r="J31" s="65">
        <f t="shared" si="11"/>
        <v>42582</v>
      </c>
      <c r="K31" s="69">
        <f t="shared" si="3"/>
        <v>20</v>
      </c>
      <c r="L31" s="70">
        <v>0.05</v>
      </c>
      <c r="M31" s="61">
        <f t="shared" si="4"/>
        <v>487850.05559832091</v>
      </c>
      <c r="N31" s="61">
        <f t="shared" si="5"/>
        <v>254608.55107520564</v>
      </c>
      <c r="O31" s="62">
        <f t="shared" si="8"/>
        <v>742458.60667352658</v>
      </c>
      <c r="P31" s="71">
        <f t="shared" si="10"/>
        <v>82681950.410173744</v>
      </c>
    </row>
    <row r="32" spans="1:16" x14ac:dyDescent="0.2">
      <c r="A32" s="1">
        <v>21</v>
      </c>
      <c r="B32" s="1">
        <v>21</v>
      </c>
      <c r="C32" s="65">
        <f t="shared" si="6"/>
        <v>42592</v>
      </c>
      <c r="D32" s="54">
        <f t="shared" si="9"/>
        <v>21</v>
      </c>
      <c r="E32" s="194">
        <f t="shared" si="0"/>
        <v>1399665.0404666113</v>
      </c>
      <c r="F32" s="195"/>
      <c r="G32" s="66">
        <f t="shared" si="1"/>
        <v>721645.26431489328</v>
      </c>
      <c r="H32" s="67">
        <f t="shared" si="2"/>
        <v>2121310.3047815044</v>
      </c>
      <c r="I32" s="68">
        <f t="shared" si="7"/>
        <v>210009720.17336917</v>
      </c>
      <c r="J32" s="65">
        <f t="shared" si="11"/>
        <v>42613</v>
      </c>
      <c r="K32" s="69">
        <f t="shared" si="3"/>
        <v>21</v>
      </c>
      <c r="L32" s="70">
        <v>0.05</v>
      </c>
      <c r="M32" s="61">
        <f t="shared" si="4"/>
        <v>489882.76416331396</v>
      </c>
      <c r="N32" s="61">
        <f t="shared" si="5"/>
        <v>252575.84251021265</v>
      </c>
      <c r="O32" s="62">
        <f t="shared" si="8"/>
        <v>742458.60667352658</v>
      </c>
      <c r="P32" s="71">
        <f t="shared" si="10"/>
        <v>81939491.80350022</v>
      </c>
    </row>
    <row r="33" spans="1:16" x14ac:dyDescent="0.2">
      <c r="A33" s="1">
        <v>22</v>
      </c>
      <c r="B33" s="1">
        <v>22</v>
      </c>
      <c r="C33" s="65">
        <f t="shared" si="6"/>
        <v>42623</v>
      </c>
      <c r="D33" s="54">
        <f t="shared" si="9"/>
        <v>22</v>
      </c>
      <c r="E33" s="194">
        <f t="shared" si="0"/>
        <v>1405496.9781352221</v>
      </c>
      <c r="F33" s="195"/>
      <c r="G33" s="66">
        <f t="shared" si="1"/>
        <v>715813.32664628222</v>
      </c>
      <c r="H33" s="67">
        <f t="shared" si="2"/>
        <v>2121310.3047815044</v>
      </c>
      <c r="I33" s="68">
        <f t="shared" si="7"/>
        <v>207888409.86858767</v>
      </c>
      <c r="J33" s="65">
        <f t="shared" si="11"/>
        <v>42643</v>
      </c>
      <c r="K33" s="69">
        <f t="shared" si="3"/>
        <v>22</v>
      </c>
      <c r="L33" s="70">
        <v>0.05</v>
      </c>
      <c r="M33" s="61">
        <f t="shared" si="4"/>
        <v>491923.94234732777</v>
      </c>
      <c r="N33" s="61">
        <f t="shared" si="5"/>
        <v>250534.66432619881</v>
      </c>
      <c r="O33" s="62">
        <f t="shared" si="8"/>
        <v>742458.60667352658</v>
      </c>
      <c r="P33" s="71">
        <f t="shared" si="10"/>
        <v>81197033.196826696</v>
      </c>
    </row>
    <row r="34" spans="1:16" x14ac:dyDescent="0.2">
      <c r="A34" s="1">
        <v>23</v>
      </c>
      <c r="B34" s="1">
        <v>23</v>
      </c>
      <c r="C34" s="65">
        <f t="shared" si="6"/>
        <v>42653</v>
      </c>
      <c r="D34" s="54">
        <f t="shared" si="9"/>
        <v>23</v>
      </c>
      <c r="E34" s="194">
        <f t="shared" si="0"/>
        <v>1411353.215544119</v>
      </c>
      <c r="F34" s="195"/>
      <c r="G34" s="66">
        <f t="shared" si="1"/>
        <v>709957.08923738566</v>
      </c>
      <c r="H34" s="67">
        <f t="shared" si="2"/>
        <v>2121310.3047815049</v>
      </c>
      <c r="I34" s="68">
        <f t="shared" si="7"/>
        <v>205767099.56380618</v>
      </c>
      <c r="J34" s="65">
        <f t="shared" si="11"/>
        <v>42674</v>
      </c>
      <c r="K34" s="69">
        <f t="shared" si="3"/>
        <v>23</v>
      </c>
      <c r="L34" s="70">
        <v>0.05</v>
      </c>
      <c r="M34" s="61">
        <f t="shared" si="4"/>
        <v>493973.6254404416</v>
      </c>
      <c r="N34" s="61">
        <f t="shared" si="5"/>
        <v>248484.98123308495</v>
      </c>
      <c r="O34" s="62">
        <f t="shared" si="8"/>
        <v>742458.60667352658</v>
      </c>
      <c r="P34" s="71">
        <f t="shared" si="10"/>
        <v>80454574.590153173</v>
      </c>
    </row>
    <row r="35" spans="1:16" x14ac:dyDescent="0.2">
      <c r="A35" s="1">
        <v>24</v>
      </c>
      <c r="B35" s="1">
        <v>24</v>
      </c>
      <c r="C35" s="65">
        <f t="shared" si="6"/>
        <v>42684</v>
      </c>
      <c r="D35" s="54">
        <f t="shared" si="9"/>
        <v>24</v>
      </c>
      <c r="E35" s="194">
        <f t="shared" si="0"/>
        <v>1417233.8539422196</v>
      </c>
      <c r="F35" s="195"/>
      <c r="G35" s="66">
        <f t="shared" si="1"/>
        <v>704076.45083928516</v>
      </c>
      <c r="H35" s="67">
        <f t="shared" si="2"/>
        <v>2121310.3047815049</v>
      </c>
      <c r="I35" s="68">
        <f t="shared" si="7"/>
        <v>203645789.25902468</v>
      </c>
      <c r="J35" s="65">
        <f t="shared" si="11"/>
        <v>42704</v>
      </c>
      <c r="K35" s="69">
        <f t="shared" si="3"/>
        <v>24</v>
      </c>
      <c r="L35" s="70">
        <v>0.05</v>
      </c>
      <c r="M35" s="61">
        <f t="shared" si="4"/>
        <v>496031.8488797769</v>
      </c>
      <c r="N35" s="61">
        <f t="shared" si="5"/>
        <v>246426.7577937498</v>
      </c>
      <c r="O35" s="62">
        <f t="shared" si="8"/>
        <v>742458.60667352669</v>
      </c>
      <c r="P35" s="71">
        <f t="shared" si="10"/>
        <v>79712115.983479649</v>
      </c>
    </row>
    <row r="36" spans="1:16" x14ac:dyDescent="0.2">
      <c r="A36" s="1">
        <v>25</v>
      </c>
      <c r="B36" s="1">
        <v>25</v>
      </c>
      <c r="C36" s="65">
        <f t="shared" si="6"/>
        <v>42714</v>
      </c>
      <c r="D36" s="54">
        <f t="shared" si="9"/>
        <v>25</v>
      </c>
      <c r="E36" s="194">
        <f t="shared" si="0"/>
        <v>1423138.9950003121</v>
      </c>
      <c r="F36" s="195"/>
      <c r="G36" s="66">
        <f t="shared" si="1"/>
        <v>698171.30978119257</v>
      </c>
      <c r="H36" s="67">
        <f t="shared" si="2"/>
        <v>2121310.3047815049</v>
      </c>
      <c r="I36" s="68">
        <f t="shared" si="7"/>
        <v>201524478.95424318</v>
      </c>
      <c r="J36" s="65">
        <f t="shared" si="11"/>
        <v>42735</v>
      </c>
      <c r="K36" s="69">
        <f t="shared" si="3"/>
        <v>25</v>
      </c>
      <c r="L36" s="70">
        <v>0.05</v>
      </c>
      <c r="M36" s="61">
        <f t="shared" si="4"/>
        <v>498098.64825010928</v>
      </c>
      <c r="N36" s="61">
        <f t="shared" si="5"/>
        <v>244359.95842341744</v>
      </c>
      <c r="O36" s="62">
        <f t="shared" si="8"/>
        <v>742458.60667352669</v>
      </c>
      <c r="P36" s="71">
        <f t="shared" si="10"/>
        <v>78969657.376806125</v>
      </c>
    </row>
    <row r="37" spans="1:16" x14ac:dyDescent="0.2">
      <c r="A37" s="1">
        <v>26</v>
      </c>
      <c r="B37" s="1">
        <v>26</v>
      </c>
      <c r="C37" s="65">
        <f t="shared" si="6"/>
        <v>42745</v>
      </c>
      <c r="D37" s="54">
        <f t="shared" si="9"/>
        <v>26</v>
      </c>
      <c r="E37" s="194">
        <f t="shared" si="0"/>
        <v>1429068.7408128134</v>
      </c>
      <c r="F37" s="195"/>
      <c r="G37" s="66">
        <f t="shared" si="1"/>
        <v>692241.56396869139</v>
      </c>
      <c r="H37" s="67">
        <f t="shared" si="2"/>
        <v>2121310.3047815049</v>
      </c>
      <c r="I37" s="68">
        <f t="shared" si="7"/>
        <v>199403168.64946169</v>
      </c>
      <c r="J37" s="65">
        <f t="shared" si="11"/>
        <v>42766</v>
      </c>
      <c r="K37" s="69">
        <f t="shared" si="3"/>
        <v>26</v>
      </c>
      <c r="L37" s="70">
        <v>0.05</v>
      </c>
      <c r="M37" s="61">
        <f t="shared" si="4"/>
        <v>500174.05928448471</v>
      </c>
      <c r="N37" s="61">
        <f t="shared" si="5"/>
        <v>242284.54738904195</v>
      </c>
      <c r="O37" s="62">
        <f t="shared" si="8"/>
        <v>742458.60667352669</v>
      </c>
      <c r="P37" s="71">
        <f t="shared" si="10"/>
        <v>78227198.770132601</v>
      </c>
    </row>
    <row r="38" spans="1:16" x14ac:dyDescent="0.2">
      <c r="A38" s="1">
        <v>27</v>
      </c>
      <c r="B38" s="1">
        <v>27</v>
      </c>
      <c r="C38" s="65">
        <f t="shared" si="6"/>
        <v>42776</v>
      </c>
      <c r="D38" s="54">
        <f t="shared" si="9"/>
        <v>27</v>
      </c>
      <c r="E38" s="194">
        <f t="shared" si="0"/>
        <v>1435023.1938995335</v>
      </c>
      <c r="F38" s="195"/>
      <c r="G38" s="66">
        <f t="shared" si="1"/>
        <v>686287.1108819712</v>
      </c>
      <c r="H38" s="67">
        <f t="shared" si="2"/>
        <v>2121310.3047815049</v>
      </c>
      <c r="I38" s="68">
        <f t="shared" si="7"/>
        <v>197281858.34468019</v>
      </c>
      <c r="J38" s="65">
        <f t="shared" si="11"/>
        <v>42794</v>
      </c>
      <c r="K38" s="69">
        <f t="shared" si="3"/>
        <v>27</v>
      </c>
      <c r="L38" s="70">
        <v>0.05</v>
      </c>
      <c r="M38" s="61">
        <f t="shared" si="4"/>
        <v>502258.11786483671</v>
      </c>
      <c r="N38" s="61">
        <f t="shared" si="5"/>
        <v>240200.4888086899</v>
      </c>
      <c r="O38" s="62">
        <f t="shared" si="8"/>
        <v>742458.60667352658</v>
      </c>
      <c r="P38" s="71">
        <f t="shared" si="10"/>
        <v>77484740.163459077</v>
      </c>
    </row>
    <row r="39" spans="1:16" x14ac:dyDescent="0.2">
      <c r="A39" s="1">
        <v>28</v>
      </c>
      <c r="B39" s="1">
        <v>28</v>
      </c>
      <c r="C39" s="65">
        <f t="shared" si="6"/>
        <v>42804</v>
      </c>
      <c r="D39" s="54">
        <f t="shared" si="9"/>
        <v>28</v>
      </c>
      <c r="E39" s="194">
        <f t="shared" si="0"/>
        <v>1441002.4572074481</v>
      </c>
      <c r="F39" s="195"/>
      <c r="G39" s="66">
        <f t="shared" si="1"/>
        <v>680307.84757405659</v>
      </c>
      <c r="H39" s="67">
        <f t="shared" si="2"/>
        <v>2121310.3047815049</v>
      </c>
      <c r="I39" s="68">
        <f t="shared" si="7"/>
        <v>195160548.03989869</v>
      </c>
      <c r="J39" s="65">
        <f t="shared" si="11"/>
        <v>42825</v>
      </c>
      <c r="K39" s="69">
        <f t="shared" si="3"/>
        <v>28</v>
      </c>
      <c r="L39" s="70">
        <v>0.05</v>
      </c>
      <c r="M39" s="61">
        <f t="shared" si="4"/>
        <v>504350.86002260679</v>
      </c>
      <c r="N39" s="61">
        <f t="shared" si="5"/>
        <v>238107.74665091978</v>
      </c>
      <c r="O39" s="62">
        <f t="shared" si="8"/>
        <v>742458.60667352658</v>
      </c>
      <c r="P39" s="71">
        <f t="shared" si="10"/>
        <v>76742281.556785554</v>
      </c>
    </row>
    <row r="40" spans="1:16" x14ac:dyDescent="0.2">
      <c r="A40" s="1">
        <v>29</v>
      </c>
      <c r="B40" s="1">
        <v>29</v>
      </c>
      <c r="C40" s="65">
        <f t="shared" si="6"/>
        <v>42835</v>
      </c>
      <c r="D40" s="54">
        <f t="shared" si="9"/>
        <v>29</v>
      </c>
      <c r="E40" s="194">
        <f t="shared" si="0"/>
        <v>1447006.6341124792</v>
      </c>
      <c r="F40" s="195"/>
      <c r="G40" s="66">
        <f t="shared" si="1"/>
        <v>674303.67066902539</v>
      </c>
      <c r="H40" s="67">
        <f t="shared" si="2"/>
        <v>2121310.3047815044</v>
      </c>
      <c r="I40" s="68">
        <f t="shared" si="7"/>
        <v>193039237.7351172</v>
      </c>
      <c r="J40" s="65">
        <f t="shared" si="11"/>
        <v>42855</v>
      </c>
      <c r="K40" s="69">
        <f t="shared" si="3"/>
        <v>29</v>
      </c>
      <c r="L40" s="70">
        <v>0.05</v>
      </c>
      <c r="M40" s="61">
        <f t="shared" si="4"/>
        <v>506452.32193936774</v>
      </c>
      <c r="N40" s="61">
        <f t="shared" si="5"/>
        <v>236006.28473415889</v>
      </c>
      <c r="O40" s="62">
        <f t="shared" si="8"/>
        <v>742458.60667352658</v>
      </c>
      <c r="P40" s="71">
        <f t="shared" si="10"/>
        <v>75999822.95011203</v>
      </c>
    </row>
    <row r="41" spans="1:16" x14ac:dyDescent="0.2">
      <c r="A41" s="1">
        <v>30</v>
      </c>
      <c r="B41" s="1">
        <v>30</v>
      </c>
      <c r="C41" s="65">
        <f t="shared" si="6"/>
        <v>42865</v>
      </c>
      <c r="D41" s="54">
        <f t="shared" si="9"/>
        <v>30</v>
      </c>
      <c r="E41" s="194">
        <f t="shared" si="0"/>
        <v>1453035.8284212812</v>
      </c>
      <c r="F41" s="195"/>
      <c r="G41" s="66">
        <f t="shared" si="1"/>
        <v>668274.47636022349</v>
      </c>
      <c r="H41" s="67">
        <f t="shared" si="2"/>
        <v>2121310.3047815049</v>
      </c>
      <c r="I41" s="68">
        <f t="shared" si="7"/>
        <v>190917927.4303357</v>
      </c>
      <c r="J41" s="65">
        <f t="shared" si="11"/>
        <v>42886</v>
      </c>
      <c r="K41" s="69">
        <f t="shared" si="3"/>
        <v>30</v>
      </c>
      <c r="L41" s="70">
        <v>0.05</v>
      </c>
      <c r="M41" s="61">
        <f t="shared" si="4"/>
        <v>508562.53994744847</v>
      </c>
      <c r="N41" s="61">
        <f t="shared" si="5"/>
        <v>233896.06672607822</v>
      </c>
      <c r="O41" s="62">
        <f t="shared" si="8"/>
        <v>742458.60667352669</v>
      </c>
      <c r="P41" s="71">
        <f t="shared" si="10"/>
        <v>75257364.343438506</v>
      </c>
    </row>
    <row r="42" spans="1:16" x14ac:dyDescent="0.2">
      <c r="A42" s="72" t="s">
        <v>34</v>
      </c>
      <c r="B42" s="1">
        <v>31</v>
      </c>
      <c r="C42" s="65">
        <f t="shared" si="6"/>
        <v>42896</v>
      </c>
      <c r="D42" s="54">
        <f t="shared" si="9"/>
        <v>31</v>
      </c>
      <c r="E42" s="194">
        <f t="shared" si="0"/>
        <v>1459090.1443730365</v>
      </c>
      <c r="F42" s="195"/>
      <c r="G42" s="66">
        <f t="shared" si="1"/>
        <v>662220.16040846799</v>
      </c>
      <c r="H42" s="67">
        <f t="shared" si="2"/>
        <v>2121310.3047815044</v>
      </c>
      <c r="I42" s="68">
        <f t="shared" si="7"/>
        <v>188796617.1255542</v>
      </c>
      <c r="J42" s="65">
        <f t="shared" si="11"/>
        <v>42916</v>
      </c>
      <c r="K42" s="69">
        <f t="shared" si="3"/>
        <v>31</v>
      </c>
      <c r="L42" s="70">
        <v>0.05</v>
      </c>
      <c r="M42" s="61">
        <f t="shared" si="4"/>
        <v>510681.5505305627</v>
      </c>
      <c r="N42" s="61">
        <f t="shared" si="5"/>
        <v>231777.05614296385</v>
      </c>
      <c r="O42" s="62">
        <f t="shared" si="8"/>
        <v>742458.60667352658</v>
      </c>
      <c r="P42" s="71">
        <f t="shared" si="10"/>
        <v>74514905.736764982</v>
      </c>
    </row>
    <row r="43" spans="1:16" x14ac:dyDescent="0.2">
      <c r="B43" s="1">
        <v>32</v>
      </c>
      <c r="C43" s="65">
        <f t="shared" si="6"/>
        <v>42926</v>
      </c>
      <c r="D43" s="54">
        <f t="shared" si="9"/>
        <v>32</v>
      </c>
      <c r="E43" s="194">
        <f t="shared" si="0"/>
        <v>1465169.6866412577</v>
      </c>
      <c r="F43" s="195"/>
      <c r="G43" s="66">
        <f t="shared" si="1"/>
        <v>656140.61814024718</v>
      </c>
      <c r="H43" s="67">
        <f t="shared" si="2"/>
        <v>2121310.3047815049</v>
      </c>
      <c r="I43" s="68">
        <f t="shared" si="7"/>
        <v>186675306.82077271</v>
      </c>
      <c r="J43" s="65">
        <f t="shared" si="11"/>
        <v>42947</v>
      </c>
      <c r="K43" s="69">
        <f t="shared" si="3"/>
        <v>32</v>
      </c>
      <c r="L43" s="70">
        <v>0.05</v>
      </c>
      <c r="M43" s="61">
        <f t="shared" si="4"/>
        <v>512809.39032444014</v>
      </c>
      <c r="N43" s="61">
        <f t="shared" si="5"/>
        <v>229649.21634908649</v>
      </c>
      <c r="O43" s="62">
        <f t="shared" si="8"/>
        <v>742458.60667352658</v>
      </c>
      <c r="P43" s="71">
        <f t="shared" si="10"/>
        <v>73772447.130091459</v>
      </c>
    </row>
    <row r="44" spans="1:16" x14ac:dyDescent="0.2">
      <c r="B44" s="1">
        <v>33</v>
      </c>
      <c r="C44" s="65">
        <f t="shared" si="6"/>
        <v>42957</v>
      </c>
      <c r="D44" s="54">
        <f t="shared" si="9"/>
        <v>33</v>
      </c>
      <c r="E44" s="194">
        <f t="shared" si="0"/>
        <v>1471274.5603355961</v>
      </c>
      <c r="F44" s="195"/>
      <c r="G44" s="66">
        <f t="shared" si="1"/>
        <v>650035.74444590858</v>
      </c>
      <c r="H44" s="67">
        <f t="shared" si="2"/>
        <v>2121310.3047815049</v>
      </c>
      <c r="I44" s="68">
        <f t="shared" si="7"/>
        <v>184553996.51599121</v>
      </c>
      <c r="J44" s="65">
        <f t="shared" si="11"/>
        <v>42978</v>
      </c>
      <c r="K44" s="69">
        <f t="shared" si="3"/>
        <v>33</v>
      </c>
      <c r="L44" s="70">
        <v>0.05</v>
      </c>
      <c r="M44" s="61">
        <f t="shared" si="4"/>
        <v>514946.0961174586</v>
      </c>
      <c r="N44" s="61">
        <f t="shared" si="5"/>
        <v>227512.51055606798</v>
      </c>
      <c r="O44" s="62">
        <f t="shared" si="8"/>
        <v>742458.60667352658</v>
      </c>
      <c r="P44" s="71">
        <f t="shared" si="10"/>
        <v>73029988.523417935</v>
      </c>
    </row>
    <row r="45" spans="1:16" x14ac:dyDescent="0.2">
      <c r="B45" s="1">
        <v>34</v>
      </c>
      <c r="C45" s="65">
        <f t="shared" si="6"/>
        <v>42988</v>
      </c>
      <c r="D45" s="54">
        <f t="shared" si="9"/>
        <v>34</v>
      </c>
      <c r="E45" s="194">
        <f t="shared" si="0"/>
        <v>1477404.8710036611</v>
      </c>
      <c r="F45" s="195"/>
      <c r="G45" s="66">
        <f t="shared" si="1"/>
        <v>643905.43377784349</v>
      </c>
      <c r="H45" s="67">
        <f t="shared" si="2"/>
        <v>2121310.3047815044</v>
      </c>
      <c r="I45" s="68">
        <f t="shared" si="7"/>
        <v>182432686.21120971</v>
      </c>
      <c r="J45" s="65">
        <f t="shared" si="11"/>
        <v>43008</v>
      </c>
      <c r="K45" s="69">
        <f t="shared" si="3"/>
        <v>34</v>
      </c>
      <c r="L45" s="70">
        <v>0.05</v>
      </c>
      <c r="M45" s="61">
        <f t="shared" si="4"/>
        <v>517091.70485128131</v>
      </c>
      <c r="N45" s="61">
        <f t="shared" si="5"/>
        <v>225366.90182224524</v>
      </c>
      <c r="O45" s="62">
        <f t="shared" si="8"/>
        <v>742458.60667352658</v>
      </c>
      <c r="P45" s="71">
        <f t="shared" si="10"/>
        <v>72287529.916744411</v>
      </c>
    </row>
    <row r="46" spans="1:16" x14ac:dyDescent="0.2">
      <c r="B46" s="1">
        <v>35</v>
      </c>
      <c r="C46" s="65">
        <f t="shared" si="6"/>
        <v>43018</v>
      </c>
      <c r="D46" s="54">
        <f t="shared" si="9"/>
        <v>35</v>
      </c>
      <c r="E46" s="194">
        <f t="shared" si="0"/>
        <v>1483560.7246328432</v>
      </c>
      <c r="F46" s="195"/>
      <c r="G46" s="66">
        <f t="shared" si="1"/>
        <v>637749.58014866163</v>
      </c>
      <c r="H46" s="67">
        <f t="shared" si="2"/>
        <v>2121310.3047815049</v>
      </c>
      <c r="I46" s="68">
        <f t="shared" si="7"/>
        <v>180311375.90642822</v>
      </c>
      <c r="J46" s="65">
        <f t="shared" si="11"/>
        <v>43039</v>
      </c>
      <c r="K46" s="69">
        <f t="shared" si="3"/>
        <v>35</v>
      </c>
      <c r="L46" s="70">
        <v>0.05</v>
      </c>
      <c r="M46" s="61">
        <f t="shared" si="4"/>
        <v>519246.2536214951</v>
      </c>
      <c r="N46" s="61">
        <f t="shared" si="5"/>
        <v>223212.35305203157</v>
      </c>
      <c r="O46" s="62">
        <f t="shared" si="8"/>
        <v>742458.60667352669</v>
      </c>
      <c r="P46" s="71">
        <f t="shared" si="10"/>
        <v>71545071.310070887</v>
      </c>
    </row>
    <row r="47" spans="1:16" x14ac:dyDescent="0.2">
      <c r="B47" s="1">
        <v>36</v>
      </c>
      <c r="C47" s="65">
        <f t="shared" si="6"/>
        <v>43049</v>
      </c>
      <c r="D47" s="54">
        <f t="shared" si="9"/>
        <v>36</v>
      </c>
      <c r="E47" s="194">
        <f t="shared" si="0"/>
        <v>1489742.2276521467</v>
      </c>
      <c r="F47" s="195"/>
      <c r="G47" s="66">
        <f t="shared" si="1"/>
        <v>631568.07712935819</v>
      </c>
      <c r="H47" s="67">
        <f t="shared" si="2"/>
        <v>2121310.3047815049</v>
      </c>
      <c r="I47" s="68">
        <f t="shared" si="7"/>
        <v>178190065.60164672</v>
      </c>
      <c r="J47" s="65">
        <f t="shared" si="11"/>
        <v>43069</v>
      </c>
      <c r="K47" s="69">
        <f t="shared" si="3"/>
        <v>36</v>
      </c>
      <c r="L47" s="70">
        <v>0.05</v>
      </c>
      <c r="M47" s="61">
        <f t="shared" si="4"/>
        <v>521409.7796782513</v>
      </c>
      <c r="N47" s="61">
        <f t="shared" si="5"/>
        <v>221048.82699527536</v>
      </c>
      <c r="O47" s="62">
        <f t="shared" si="8"/>
        <v>742458.60667352669</v>
      </c>
      <c r="P47" s="71">
        <f t="shared" si="10"/>
        <v>70802612.703397363</v>
      </c>
    </row>
    <row r="48" spans="1:16" x14ac:dyDescent="0.2">
      <c r="B48" s="1">
        <v>37</v>
      </c>
      <c r="C48" s="65">
        <f t="shared" si="6"/>
        <v>43079</v>
      </c>
      <c r="D48" s="54">
        <f t="shared" si="9"/>
        <v>37</v>
      </c>
      <c r="E48" s="194">
        <f t="shared" si="0"/>
        <v>1495949.4869340302</v>
      </c>
      <c r="F48" s="195"/>
      <c r="G48" s="66">
        <f t="shared" si="1"/>
        <v>625360.81784747413</v>
      </c>
      <c r="H48" s="67">
        <f t="shared" si="2"/>
        <v>2121310.3047815044</v>
      </c>
      <c r="I48" s="68">
        <f t="shared" si="7"/>
        <v>176068755.29686522</v>
      </c>
      <c r="J48" s="65">
        <f t="shared" si="11"/>
        <v>43100</v>
      </c>
      <c r="K48" s="69">
        <f t="shared" si="3"/>
        <v>37</v>
      </c>
      <c r="L48" s="70">
        <v>0.05</v>
      </c>
      <c r="M48" s="61">
        <f t="shared" si="4"/>
        <v>523582.32042691059</v>
      </c>
      <c r="N48" s="61">
        <f t="shared" si="5"/>
        <v>218876.28624661596</v>
      </c>
      <c r="O48" s="62">
        <f t="shared" si="8"/>
        <v>742458.60667352658</v>
      </c>
      <c r="P48" s="71">
        <f t="shared" si="10"/>
        <v>70060154.09672384</v>
      </c>
    </row>
    <row r="49" spans="2:16" x14ac:dyDescent="0.2">
      <c r="B49" s="1">
        <v>38</v>
      </c>
      <c r="C49" s="65">
        <f t="shared" si="6"/>
        <v>43110</v>
      </c>
      <c r="D49" s="54">
        <f t="shared" si="9"/>
        <v>38</v>
      </c>
      <c r="E49" s="194">
        <f t="shared" si="0"/>
        <v>1502182.6097962558</v>
      </c>
      <c r="F49" s="195"/>
      <c r="G49" s="66">
        <f t="shared" si="1"/>
        <v>619127.69498524908</v>
      </c>
      <c r="H49" s="67">
        <f t="shared" si="2"/>
        <v>2121310.3047815049</v>
      </c>
      <c r="I49" s="68">
        <f t="shared" si="7"/>
        <v>173947444.99208373</v>
      </c>
      <c r="J49" s="65">
        <f t="shared" si="11"/>
        <v>43131</v>
      </c>
      <c r="K49" s="69">
        <f t="shared" si="3"/>
        <v>38</v>
      </c>
      <c r="L49" s="70">
        <v>0.05</v>
      </c>
      <c r="M49" s="61">
        <f t="shared" si="4"/>
        <v>525763.91342868947</v>
      </c>
      <c r="N49" s="61">
        <f t="shared" si="5"/>
        <v>216694.6932448372</v>
      </c>
      <c r="O49" s="62">
        <f t="shared" si="8"/>
        <v>742458.60667352669</v>
      </c>
      <c r="P49" s="71">
        <f t="shared" si="10"/>
        <v>69317695.490050316</v>
      </c>
    </row>
    <row r="50" spans="2:16" x14ac:dyDescent="0.2">
      <c r="B50" s="1">
        <v>39</v>
      </c>
      <c r="C50" s="65">
        <f t="shared" si="6"/>
        <v>43141</v>
      </c>
      <c r="D50" s="54">
        <f t="shared" si="9"/>
        <v>39</v>
      </c>
      <c r="E50" s="194">
        <f t="shared" si="0"/>
        <v>1508441.7040037399</v>
      </c>
      <c r="F50" s="195"/>
      <c r="G50" s="66">
        <f t="shared" si="1"/>
        <v>612868.60077776457</v>
      </c>
      <c r="H50" s="67">
        <f t="shared" si="2"/>
        <v>2121310.3047815044</v>
      </c>
      <c r="I50" s="68">
        <f t="shared" si="7"/>
        <v>171826134.68730223</v>
      </c>
      <c r="J50" s="65">
        <f t="shared" si="11"/>
        <v>43159</v>
      </c>
      <c r="K50" s="69">
        <f t="shared" si="3"/>
        <v>39</v>
      </c>
      <c r="L50" s="70">
        <v>0.05</v>
      </c>
      <c r="M50" s="61">
        <f t="shared" si="4"/>
        <v>527954.59640130901</v>
      </c>
      <c r="N50" s="61">
        <f t="shared" si="5"/>
        <v>214504.01027221762</v>
      </c>
      <c r="O50" s="62">
        <f t="shared" si="8"/>
        <v>742458.60667352658</v>
      </c>
      <c r="P50" s="71">
        <f t="shared" si="10"/>
        <v>68575236.883376792</v>
      </c>
    </row>
    <row r="51" spans="2:16" x14ac:dyDescent="0.2">
      <c r="B51" s="1">
        <v>40</v>
      </c>
      <c r="C51" s="65">
        <f t="shared" si="6"/>
        <v>43169</v>
      </c>
      <c r="D51" s="54">
        <f t="shared" si="9"/>
        <v>40</v>
      </c>
      <c r="E51" s="194">
        <f t="shared" si="0"/>
        <v>1514726.877770422</v>
      </c>
      <c r="F51" s="195"/>
      <c r="G51" s="66">
        <f t="shared" si="1"/>
        <v>606583.42701108241</v>
      </c>
      <c r="H51" s="67">
        <f t="shared" si="2"/>
        <v>2121310.3047815044</v>
      </c>
      <c r="I51" s="68">
        <f t="shared" si="7"/>
        <v>169704824.38252074</v>
      </c>
      <c r="J51" s="65">
        <f t="shared" si="11"/>
        <v>43190</v>
      </c>
      <c r="K51" s="69">
        <f t="shared" si="3"/>
        <v>40</v>
      </c>
      <c r="L51" s="70">
        <v>0.05</v>
      </c>
      <c r="M51" s="61">
        <f t="shared" si="4"/>
        <v>530154.40721964778</v>
      </c>
      <c r="N51" s="61">
        <f t="shared" si="5"/>
        <v>212304.19945387886</v>
      </c>
      <c r="O51" s="62">
        <f t="shared" si="8"/>
        <v>742458.60667352658</v>
      </c>
      <c r="P51" s="71">
        <f t="shared" si="10"/>
        <v>67832778.276703268</v>
      </c>
    </row>
    <row r="52" spans="2:16" x14ac:dyDescent="0.2">
      <c r="B52" s="1">
        <v>41</v>
      </c>
      <c r="C52" s="65">
        <f t="shared" si="6"/>
        <v>43200</v>
      </c>
      <c r="D52" s="54">
        <f t="shared" si="9"/>
        <v>41</v>
      </c>
      <c r="E52" s="194">
        <f t="shared" si="0"/>
        <v>1521038.2397611325</v>
      </c>
      <c r="F52" s="195"/>
      <c r="G52" s="66">
        <f t="shared" si="1"/>
        <v>600272.06502037239</v>
      </c>
      <c r="H52" s="67">
        <f t="shared" si="2"/>
        <v>2121310.3047815049</v>
      </c>
      <c r="I52" s="68">
        <f t="shared" si="7"/>
        <v>167583514.07773924</v>
      </c>
      <c r="J52" s="65">
        <f t="shared" si="11"/>
        <v>43220</v>
      </c>
      <c r="K52" s="69">
        <f t="shared" si="3"/>
        <v>41</v>
      </c>
      <c r="L52" s="70">
        <v>0.05</v>
      </c>
      <c r="M52" s="61">
        <f t="shared" si="4"/>
        <v>532363.3839163963</v>
      </c>
      <c r="N52" s="61">
        <f t="shared" si="5"/>
        <v>210095.22275713031</v>
      </c>
      <c r="O52" s="62">
        <f t="shared" si="8"/>
        <v>742458.60667352658</v>
      </c>
      <c r="P52" s="71">
        <f t="shared" si="10"/>
        <v>67090319.670029745</v>
      </c>
    </row>
    <row r="53" spans="2:16" x14ac:dyDescent="0.2">
      <c r="B53" s="1">
        <v>42</v>
      </c>
      <c r="C53" s="65">
        <f t="shared" si="6"/>
        <v>43230</v>
      </c>
      <c r="D53" s="54">
        <f t="shared" si="9"/>
        <v>42</v>
      </c>
      <c r="E53" s="194">
        <f t="shared" si="0"/>
        <v>1527375.8990934705</v>
      </c>
      <c r="F53" s="195"/>
      <c r="G53" s="66">
        <f t="shared" si="1"/>
        <v>593934.40568803437</v>
      </c>
      <c r="H53" s="67">
        <f t="shared" si="2"/>
        <v>2121310.3047815049</v>
      </c>
      <c r="I53" s="68">
        <f t="shared" si="7"/>
        <v>165462203.77295774</v>
      </c>
      <c r="J53" s="65">
        <f t="shared" si="11"/>
        <v>43251</v>
      </c>
      <c r="K53" s="69">
        <f t="shared" si="3"/>
        <v>42</v>
      </c>
      <c r="L53" s="70">
        <v>0.05</v>
      </c>
      <c r="M53" s="61">
        <f t="shared" si="4"/>
        <v>534581.56468271464</v>
      </c>
      <c r="N53" s="61">
        <f t="shared" si="5"/>
        <v>207877.04199081199</v>
      </c>
      <c r="O53" s="62">
        <f t="shared" si="8"/>
        <v>742458.60667352658</v>
      </c>
      <c r="P53" s="71">
        <f t="shared" si="10"/>
        <v>66347861.063356221</v>
      </c>
    </row>
    <row r="54" spans="2:16" x14ac:dyDescent="0.2">
      <c r="B54" s="1">
        <v>43</v>
      </c>
      <c r="C54" s="65">
        <f t="shared" si="6"/>
        <v>43261</v>
      </c>
      <c r="D54" s="54">
        <f t="shared" si="9"/>
        <v>43</v>
      </c>
      <c r="E54" s="194">
        <f t="shared" si="0"/>
        <v>1533739.9653396932</v>
      </c>
      <c r="F54" s="195"/>
      <c r="G54" s="66">
        <f t="shared" si="1"/>
        <v>587570.33944181155</v>
      </c>
      <c r="H54" s="67">
        <f t="shared" si="2"/>
        <v>2121310.3047815049</v>
      </c>
      <c r="I54" s="68">
        <f t="shared" si="7"/>
        <v>163340893.46817625</v>
      </c>
      <c r="J54" s="65">
        <f t="shared" si="11"/>
        <v>43281</v>
      </c>
      <c r="K54" s="69">
        <f t="shared" si="3"/>
        <v>43</v>
      </c>
      <c r="L54" s="70">
        <v>0.05</v>
      </c>
      <c r="M54" s="61">
        <f t="shared" si="4"/>
        <v>536808.98786889261</v>
      </c>
      <c r="N54" s="61">
        <f t="shared" si="5"/>
        <v>205649.61880463402</v>
      </c>
      <c r="O54" s="62">
        <f t="shared" si="8"/>
        <v>742458.60667352658</v>
      </c>
      <c r="P54" s="71">
        <f t="shared" si="10"/>
        <v>65605402.456682697</v>
      </c>
    </row>
    <row r="55" spans="2:16" x14ac:dyDescent="0.2">
      <c r="B55" s="1">
        <v>44</v>
      </c>
      <c r="C55" s="65">
        <f t="shared" si="6"/>
        <v>43291</v>
      </c>
      <c r="D55" s="54">
        <f t="shared" si="9"/>
        <v>44</v>
      </c>
      <c r="E55" s="194">
        <f t="shared" si="0"/>
        <v>1540130.5485286084</v>
      </c>
      <c r="F55" s="195"/>
      <c r="G55" s="66">
        <f t="shared" si="1"/>
        <v>581179.75625289616</v>
      </c>
      <c r="H55" s="67">
        <f t="shared" si="2"/>
        <v>2121310.3047815044</v>
      </c>
      <c r="I55" s="68">
        <f t="shared" si="7"/>
        <v>161219583.16339475</v>
      </c>
      <c r="J55" s="65">
        <f t="shared" si="11"/>
        <v>43312</v>
      </c>
      <c r="K55" s="69">
        <f t="shared" si="3"/>
        <v>44</v>
      </c>
      <c r="L55" s="70">
        <v>0.05</v>
      </c>
      <c r="M55" s="61">
        <f t="shared" si="4"/>
        <v>539045.69198501296</v>
      </c>
      <c r="N55" s="61">
        <f t="shared" si="5"/>
        <v>203412.91468851367</v>
      </c>
      <c r="O55" s="62">
        <f t="shared" si="8"/>
        <v>742458.60667352658</v>
      </c>
      <c r="P55" s="71">
        <f t="shared" si="10"/>
        <v>64862943.850009173</v>
      </c>
    </row>
    <row r="56" spans="2:16" x14ac:dyDescent="0.2">
      <c r="B56" s="1">
        <v>45</v>
      </c>
      <c r="C56" s="65">
        <f t="shared" si="6"/>
        <v>43322</v>
      </c>
      <c r="D56" s="54">
        <f t="shared" si="9"/>
        <v>45</v>
      </c>
      <c r="E56" s="194">
        <f t="shared" si="0"/>
        <v>1546547.7591474776</v>
      </c>
      <c r="F56" s="195"/>
      <c r="G56" s="66">
        <f t="shared" si="1"/>
        <v>574762.54563402699</v>
      </c>
      <c r="H56" s="67">
        <f t="shared" si="2"/>
        <v>2121310.3047815044</v>
      </c>
      <c r="I56" s="68">
        <f t="shared" si="7"/>
        <v>159098272.85861325</v>
      </c>
      <c r="J56" s="65">
        <f t="shared" si="11"/>
        <v>43343</v>
      </c>
      <c r="K56" s="69">
        <f t="shared" si="3"/>
        <v>45</v>
      </c>
      <c r="L56" s="70">
        <v>0.05</v>
      </c>
      <c r="M56" s="61">
        <f t="shared" si="4"/>
        <v>541291.71570161718</v>
      </c>
      <c r="N56" s="61">
        <f t="shared" si="5"/>
        <v>201166.89097190942</v>
      </c>
      <c r="O56" s="62">
        <f t="shared" si="8"/>
        <v>742458.60667352658</v>
      </c>
      <c r="P56" s="71">
        <f t="shared" si="10"/>
        <v>64120485.243335649</v>
      </c>
    </row>
    <row r="57" spans="2:16" x14ac:dyDescent="0.2">
      <c r="B57" s="1">
        <v>46</v>
      </c>
      <c r="C57" s="65">
        <f t="shared" si="6"/>
        <v>43353</v>
      </c>
      <c r="D57" s="54">
        <f t="shared" si="9"/>
        <v>46</v>
      </c>
      <c r="E57" s="194">
        <f t="shared" si="0"/>
        <v>1552991.7081439258</v>
      </c>
      <c r="F57" s="195"/>
      <c r="G57" s="66">
        <f t="shared" si="1"/>
        <v>568318.59663757903</v>
      </c>
      <c r="H57" s="67">
        <f t="shared" si="2"/>
        <v>2121310.3047815049</v>
      </c>
      <c r="I57" s="68">
        <f t="shared" si="7"/>
        <v>156976962.55383176</v>
      </c>
      <c r="J57" s="65">
        <f t="shared" si="11"/>
        <v>43373</v>
      </c>
      <c r="K57" s="69">
        <f t="shared" si="3"/>
        <v>46</v>
      </c>
      <c r="L57" s="70">
        <v>0.05</v>
      </c>
      <c r="M57" s="61">
        <f t="shared" si="4"/>
        <v>543547.09785037395</v>
      </c>
      <c r="N57" s="61">
        <f t="shared" si="5"/>
        <v>198911.50882315269</v>
      </c>
      <c r="O57" s="62">
        <f t="shared" si="8"/>
        <v>742458.60667352658</v>
      </c>
      <c r="P57" s="71">
        <f t="shared" si="10"/>
        <v>63378026.636662126</v>
      </c>
    </row>
    <row r="58" spans="2:16" x14ac:dyDescent="0.2">
      <c r="B58" s="1">
        <v>47</v>
      </c>
      <c r="C58" s="65">
        <f t="shared" si="6"/>
        <v>43383</v>
      </c>
      <c r="D58" s="54">
        <f t="shared" si="9"/>
        <v>47</v>
      </c>
      <c r="E58" s="194">
        <f t="shared" si="0"/>
        <v>1559462.5069278588</v>
      </c>
      <c r="F58" s="195"/>
      <c r="G58" s="66">
        <f t="shared" si="1"/>
        <v>561847.79785364622</v>
      </c>
      <c r="H58" s="67">
        <f t="shared" si="2"/>
        <v>2121310.3047815049</v>
      </c>
      <c r="I58" s="68">
        <f t="shared" si="7"/>
        <v>154855652.24905026</v>
      </c>
      <c r="J58" s="65">
        <f t="shared" si="11"/>
        <v>43404</v>
      </c>
      <c r="K58" s="69">
        <f t="shared" si="3"/>
        <v>47</v>
      </c>
      <c r="L58" s="70">
        <v>0.05</v>
      </c>
      <c r="M58" s="61">
        <f t="shared" si="4"/>
        <v>545811.87742475048</v>
      </c>
      <c r="N58" s="61">
        <f t="shared" si="5"/>
        <v>196646.72924877613</v>
      </c>
      <c r="O58" s="62">
        <f t="shared" si="8"/>
        <v>742458.60667352658</v>
      </c>
      <c r="P58" s="71">
        <f t="shared" si="10"/>
        <v>62635568.029988602</v>
      </c>
    </row>
    <row r="59" spans="2:16" x14ac:dyDescent="0.2">
      <c r="B59" s="1">
        <v>48</v>
      </c>
      <c r="C59" s="65">
        <f t="shared" si="6"/>
        <v>43414</v>
      </c>
      <c r="D59" s="54">
        <f t="shared" si="9"/>
        <v>48</v>
      </c>
      <c r="E59" s="194">
        <f t="shared" si="0"/>
        <v>1565960.2673733914</v>
      </c>
      <c r="F59" s="195"/>
      <c r="G59" s="66">
        <f t="shared" si="1"/>
        <v>555350.03740811336</v>
      </c>
      <c r="H59" s="67">
        <f t="shared" si="2"/>
        <v>2121310.3047815049</v>
      </c>
      <c r="I59" s="68">
        <f t="shared" si="7"/>
        <v>152734341.94426876</v>
      </c>
      <c r="J59" s="65">
        <f t="shared" si="11"/>
        <v>43434</v>
      </c>
      <c r="K59" s="69">
        <f t="shared" si="3"/>
        <v>48</v>
      </c>
      <c r="L59" s="70">
        <v>0.05</v>
      </c>
      <c r="M59" s="61">
        <f t="shared" si="4"/>
        <v>548086.09358068695</v>
      </c>
      <c r="N59" s="61">
        <f t="shared" si="5"/>
        <v>194372.51309283968</v>
      </c>
      <c r="O59" s="62">
        <f t="shared" si="8"/>
        <v>742458.60667352658</v>
      </c>
      <c r="P59" s="71">
        <f t="shared" si="10"/>
        <v>61893109.423315078</v>
      </c>
    </row>
    <row r="60" spans="2:16" x14ac:dyDescent="0.2">
      <c r="B60" s="1">
        <v>49</v>
      </c>
      <c r="C60" s="65">
        <f t="shared" si="6"/>
        <v>43444</v>
      </c>
      <c r="D60" s="54">
        <f t="shared" si="9"/>
        <v>49</v>
      </c>
      <c r="E60" s="194">
        <f t="shared" si="0"/>
        <v>1572485.1018207807</v>
      </c>
      <c r="F60" s="195"/>
      <c r="G60" s="66">
        <f t="shared" si="1"/>
        <v>548825.20296072424</v>
      </c>
      <c r="H60" s="67">
        <f t="shared" si="2"/>
        <v>2121310.3047815049</v>
      </c>
      <c r="I60" s="68">
        <f t="shared" si="7"/>
        <v>150613031.63948727</v>
      </c>
      <c r="J60" s="65">
        <f t="shared" si="11"/>
        <v>43465</v>
      </c>
      <c r="K60" s="69">
        <f t="shared" si="3"/>
        <v>49</v>
      </c>
      <c r="L60" s="70">
        <v>0.05</v>
      </c>
      <c r="M60" s="61">
        <f t="shared" si="4"/>
        <v>550369.78563727322</v>
      </c>
      <c r="N60" s="61">
        <f t="shared" si="5"/>
        <v>192088.82103625347</v>
      </c>
      <c r="O60" s="62">
        <f t="shared" si="8"/>
        <v>742458.60667352669</v>
      </c>
      <c r="P60" s="71">
        <f t="shared" si="10"/>
        <v>61150650.816641554</v>
      </c>
    </row>
    <row r="61" spans="2:16" x14ac:dyDescent="0.2">
      <c r="B61" s="1">
        <v>50</v>
      </c>
      <c r="C61" s="65">
        <f t="shared" si="6"/>
        <v>43475</v>
      </c>
      <c r="D61" s="54">
        <f t="shared" si="9"/>
        <v>50</v>
      </c>
      <c r="E61" s="194">
        <f t="shared" si="0"/>
        <v>1579037.1230783672</v>
      </c>
      <c r="F61" s="195"/>
      <c r="G61" s="66">
        <f t="shared" si="1"/>
        <v>542273.18170313758</v>
      </c>
      <c r="H61" s="67">
        <f t="shared" si="2"/>
        <v>2121310.3047815049</v>
      </c>
      <c r="I61" s="68">
        <f t="shared" si="7"/>
        <v>148491721.33470577</v>
      </c>
      <c r="J61" s="65">
        <f t="shared" si="11"/>
        <v>43496</v>
      </c>
      <c r="K61" s="69">
        <f t="shared" si="3"/>
        <v>50</v>
      </c>
      <c r="L61" s="70">
        <v>0.05</v>
      </c>
      <c r="M61" s="61">
        <f t="shared" si="4"/>
        <v>552662.99307742855</v>
      </c>
      <c r="N61" s="61">
        <f t="shared" si="5"/>
        <v>189795.61359609815</v>
      </c>
      <c r="O61" s="62">
        <f t="shared" si="8"/>
        <v>742458.60667352669</v>
      </c>
      <c r="P61" s="71">
        <f t="shared" si="10"/>
        <v>60408192.20996803</v>
      </c>
    </row>
    <row r="62" spans="2:16" x14ac:dyDescent="0.2">
      <c r="B62" s="1">
        <v>51</v>
      </c>
      <c r="C62" s="65">
        <f t="shared" si="6"/>
        <v>43506</v>
      </c>
      <c r="D62" s="54">
        <f t="shared" si="9"/>
        <v>51</v>
      </c>
      <c r="E62" s="194">
        <f t="shared" si="0"/>
        <v>1585616.4444245268</v>
      </c>
      <c r="F62" s="195"/>
      <c r="G62" s="66">
        <f t="shared" si="1"/>
        <v>535693.86035697779</v>
      </c>
      <c r="H62" s="67">
        <f t="shared" si="2"/>
        <v>2121310.3047815044</v>
      </c>
      <c r="I62" s="68">
        <f t="shared" si="7"/>
        <v>146370411.02992427</v>
      </c>
      <c r="J62" s="65">
        <f t="shared" si="11"/>
        <v>43524</v>
      </c>
      <c r="K62" s="69">
        <f t="shared" si="3"/>
        <v>51</v>
      </c>
      <c r="L62" s="70">
        <v>0.05</v>
      </c>
      <c r="M62" s="61">
        <f t="shared" si="4"/>
        <v>554965.75554858451</v>
      </c>
      <c r="N62" s="61">
        <f t="shared" si="5"/>
        <v>187492.85112494224</v>
      </c>
      <c r="O62" s="62">
        <f t="shared" si="8"/>
        <v>742458.60667352681</v>
      </c>
      <c r="P62" s="71">
        <f t="shared" si="10"/>
        <v>59665733.603294507</v>
      </c>
    </row>
    <row r="63" spans="2:16" x14ac:dyDescent="0.2">
      <c r="B63" s="1">
        <v>52</v>
      </c>
      <c r="C63" s="65">
        <f t="shared" si="6"/>
        <v>43534</v>
      </c>
      <c r="D63" s="54">
        <f t="shared" si="9"/>
        <v>52</v>
      </c>
      <c r="E63" s="194">
        <f t="shared" si="0"/>
        <v>1592223.1796096291</v>
      </c>
      <c r="F63" s="195"/>
      <c r="G63" s="66">
        <f t="shared" si="1"/>
        <v>529087.12517187558</v>
      </c>
      <c r="H63" s="67">
        <f t="shared" si="2"/>
        <v>2121310.3047815049</v>
      </c>
      <c r="I63" s="68">
        <f t="shared" si="7"/>
        <v>144249100.72514278</v>
      </c>
      <c r="J63" s="65">
        <f t="shared" si="11"/>
        <v>43555</v>
      </c>
      <c r="K63" s="69">
        <f t="shared" si="3"/>
        <v>52</v>
      </c>
      <c r="L63" s="70">
        <v>0.05</v>
      </c>
      <c r="M63" s="61">
        <f t="shared" si="4"/>
        <v>557278.1128633701</v>
      </c>
      <c r="N63" s="61">
        <f t="shared" si="5"/>
        <v>185180.49381015645</v>
      </c>
      <c r="O63" s="62">
        <f t="shared" si="8"/>
        <v>742458.60667352658</v>
      </c>
      <c r="P63" s="71">
        <f t="shared" si="10"/>
        <v>58923274.996620983</v>
      </c>
    </row>
    <row r="64" spans="2:16" x14ac:dyDescent="0.2">
      <c r="B64" s="1">
        <v>53</v>
      </c>
      <c r="C64" s="65">
        <f t="shared" si="6"/>
        <v>43565</v>
      </c>
      <c r="D64" s="54">
        <f t="shared" si="9"/>
        <v>53</v>
      </c>
      <c r="E64" s="194">
        <f t="shared" si="0"/>
        <v>1598857.4428580026</v>
      </c>
      <c r="F64" s="195"/>
      <c r="G64" s="66">
        <f t="shared" si="1"/>
        <v>522452.86192350206</v>
      </c>
      <c r="H64" s="67">
        <f t="shared" si="2"/>
        <v>2121310.3047815049</v>
      </c>
      <c r="I64" s="68">
        <f t="shared" si="7"/>
        <v>142127790.42036128</v>
      </c>
      <c r="J64" s="65">
        <f t="shared" si="11"/>
        <v>43585</v>
      </c>
      <c r="K64" s="69">
        <f t="shared" si="3"/>
        <v>53</v>
      </c>
      <c r="L64" s="70">
        <v>0.05</v>
      </c>
      <c r="M64" s="61">
        <f t="shared" si="4"/>
        <v>559600.1050003008</v>
      </c>
      <c r="N64" s="61">
        <f t="shared" si="5"/>
        <v>182858.50167322572</v>
      </c>
      <c r="O64" s="62">
        <f t="shared" si="8"/>
        <v>742458.60667352658</v>
      </c>
      <c r="P64" s="71">
        <f t="shared" si="10"/>
        <v>58180816.389947459</v>
      </c>
    </row>
    <row r="65" spans="2:16" x14ac:dyDescent="0.2">
      <c r="B65" s="1">
        <v>54</v>
      </c>
      <c r="C65" s="65">
        <f t="shared" si="6"/>
        <v>43595</v>
      </c>
      <c r="D65" s="54">
        <f t="shared" si="9"/>
        <v>54</v>
      </c>
      <c r="E65" s="194">
        <f t="shared" si="0"/>
        <v>1605519.3488699112</v>
      </c>
      <c r="F65" s="195"/>
      <c r="G65" s="66">
        <f t="shared" si="1"/>
        <v>515790.95591159369</v>
      </c>
      <c r="H65" s="67">
        <f t="shared" si="2"/>
        <v>2121310.3047815049</v>
      </c>
      <c r="I65" s="68">
        <f t="shared" si="7"/>
        <v>140006480.11557978</v>
      </c>
      <c r="J65" s="65">
        <f t="shared" si="11"/>
        <v>43616</v>
      </c>
      <c r="K65" s="69">
        <f t="shared" si="3"/>
        <v>54</v>
      </c>
      <c r="L65" s="70">
        <v>0.05</v>
      </c>
      <c r="M65" s="61">
        <f t="shared" si="4"/>
        <v>561931.77210446878</v>
      </c>
      <c r="N65" s="61">
        <f t="shared" si="5"/>
        <v>180526.8345690578</v>
      </c>
      <c r="O65" s="62">
        <f t="shared" si="8"/>
        <v>742458.60667352658</v>
      </c>
      <c r="P65" s="71">
        <f t="shared" si="10"/>
        <v>57438357.783273935</v>
      </c>
    </row>
    <row r="66" spans="2:16" x14ac:dyDescent="0.2">
      <c r="B66" s="1">
        <v>55</v>
      </c>
      <c r="C66" s="65">
        <f t="shared" si="6"/>
        <v>43626</v>
      </c>
      <c r="D66" s="54">
        <f t="shared" si="9"/>
        <v>55</v>
      </c>
      <c r="E66" s="194">
        <f t="shared" si="0"/>
        <v>1612209.0128235358</v>
      </c>
      <c r="F66" s="195"/>
      <c r="G66" s="66">
        <f t="shared" si="1"/>
        <v>509101.29195796902</v>
      </c>
      <c r="H66" s="67">
        <f t="shared" si="2"/>
        <v>2121310.3047815049</v>
      </c>
      <c r="I66" s="68">
        <f t="shared" si="7"/>
        <v>137885169.81079829</v>
      </c>
      <c r="J66" s="65">
        <f t="shared" si="11"/>
        <v>43646</v>
      </c>
      <c r="K66" s="69">
        <f t="shared" si="3"/>
        <v>55</v>
      </c>
      <c r="L66" s="70">
        <v>0.05</v>
      </c>
      <c r="M66" s="61">
        <f t="shared" si="4"/>
        <v>564273.15448823746</v>
      </c>
      <c r="N66" s="61">
        <f t="shared" si="5"/>
        <v>178185.45218528915</v>
      </c>
      <c r="O66" s="62">
        <f t="shared" si="8"/>
        <v>742458.60667352658</v>
      </c>
      <c r="P66" s="71">
        <f t="shared" si="10"/>
        <v>56695899.176600412</v>
      </c>
    </row>
    <row r="67" spans="2:16" x14ac:dyDescent="0.2">
      <c r="B67" s="1">
        <v>56</v>
      </c>
      <c r="C67" s="65">
        <f t="shared" si="6"/>
        <v>43656</v>
      </c>
      <c r="D67" s="54">
        <f t="shared" si="9"/>
        <v>56</v>
      </c>
      <c r="E67" s="194">
        <f t="shared" si="0"/>
        <v>1618926.5503769671</v>
      </c>
      <c r="F67" s="195"/>
      <c r="G67" s="66">
        <f t="shared" si="1"/>
        <v>502383.75440453767</v>
      </c>
      <c r="H67" s="67">
        <f t="shared" si="2"/>
        <v>2121310.3047815049</v>
      </c>
      <c r="I67" s="68">
        <f t="shared" si="7"/>
        <v>135763859.50601679</v>
      </c>
      <c r="J67" s="65">
        <f t="shared" si="11"/>
        <v>43677</v>
      </c>
      <c r="K67" s="69">
        <f t="shared" si="3"/>
        <v>56</v>
      </c>
      <c r="L67" s="70">
        <v>0.05</v>
      </c>
      <c r="M67" s="61">
        <f t="shared" si="4"/>
        <v>566624.29263193847</v>
      </c>
      <c r="N67" s="61">
        <f t="shared" si="5"/>
        <v>175834.31404158816</v>
      </c>
      <c r="O67" s="62">
        <f t="shared" si="8"/>
        <v>742458.60667352658</v>
      </c>
      <c r="P67" s="71">
        <f t="shared" si="10"/>
        <v>55953440.569926888</v>
      </c>
    </row>
    <row r="68" spans="2:16" x14ac:dyDescent="0.2">
      <c r="B68" s="1">
        <v>57</v>
      </c>
      <c r="C68" s="65">
        <f t="shared" si="6"/>
        <v>43687</v>
      </c>
      <c r="D68" s="54">
        <f t="shared" si="9"/>
        <v>57</v>
      </c>
      <c r="E68" s="194">
        <f t="shared" si="0"/>
        <v>1625672.0776702042</v>
      </c>
      <c r="F68" s="195"/>
      <c r="G68" s="66">
        <f t="shared" si="1"/>
        <v>495638.2271113004</v>
      </c>
      <c r="H68" s="67">
        <f t="shared" si="2"/>
        <v>2121310.3047815044</v>
      </c>
      <c r="I68" s="68">
        <f t="shared" si="7"/>
        <v>133642549.20123528</v>
      </c>
      <c r="J68" s="65">
        <f t="shared" si="11"/>
        <v>43708</v>
      </c>
      <c r="K68" s="69">
        <f t="shared" si="3"/>
        <v>57</v>
      </c>
      <c r="L68" s="70">
        <v>0.05</v>
      </c>
      <c r="M68" s="61">
        <f t="shared" si="4"/>
        <v>568985.22718457144</v>
      </c>
      <c r="N68" s="61">
        <f t="shared" si="5"/>
        <v>173473.37948895514</v>
      </c>
      <c r="O68" s="62">
        <f t="shared" si="8"/>
        <v>742458.60667352658</v>
      </c>
      <c r="P68" s="71">
        <f t="shared" si="10"/>
        <v>55210981.963253364</v>
      </c>
    </row>
    <row r="69" spans="2:16" x14ac:dyDescent="0.2">
      <c r="B69" s="1">
        <v>58</v>
      </c>
      <c r="C69" s="65">
        <f t="shared" si="6"/>
        <v>43718</v>
      </c>
      <c r="D69" s="54">
        <f t="shared" si="9"/>
        <v>58</v>
      </c>
      <c r="E69" s="194">
        <f t="shared" si="0"/>
        <v>1632445.7113271635</v>
      </c>
      <c r="F69" s="195"/>
      <c r="G69" s="66">
        <f t="shared" si="1"/>
        <v>488864.59345434129</v>
      </c>
      <c r="H69" s="67">
        <f t="shared" si="2"/>
        <v>2121310.3047815049</v>
      </c>
      <c r="I69" s="68">
        <f t="shared" si="7"/>
        <v>131521238.89645377</v>
      </c>
      <c r="J69" s="65">
        <f t="shared" si="11"/>
        <v>43738</v>
      </c>
      <c r="K69" s="69">
        <f t="shared" si="3"/>
        <v>58</v>
      </c>
      <c r="L69" s="70">
        <v>0.05</v>
      </c>
      <c r="M69" s="61">
        <f t="shared" si="4"/>
        <v>571355.99896450725</v>
      </c>
      <c r="N69" s="61">
        <f t="shared" si="5"/>
        <v>171102.60770901944</v>
      </c>
      <c r="O69" s="62">
        <f t="shared" si="8"/>
        <v>742458.60667352669</v>
      </c>
      <c r="P69" s="71">
        <f t="shared" si="10"/>
        <v>54468523.35657984</v>
      </c>
    </row>
    <row r="70" spans="2:16" x14ac:dyDescent="0.2">
      <c r="B70" s="1">
        <v>59</v>
      </c>
      <c r="C70" s="65">
        <f t="shared" si="6"/>
        <v>43748</v>
      </c>
      <c r="D70" s="54">
        <f t="shared" si="9"/>
        <v>59</v>
      </c>
      <c r="E70" s="194">
        <f t="shared" si="0"/>
        <v>1639247.5684576931</v>
      </c>
      <c r="F70" s="195"/>
      <c r="G70" s="66">
        <f t="shared" si="1"/>
        <v>482062.73632381135</v>
      </c>
      <c r="H70" s="67">
        <f t="shared" si="2"/>
        <v>2121310.3047815044</v>
      </c>
      <c r="I70" s="68">
        <f t="shared" si="7"/>
        <v>129399928.59167226</v>
      </c>
      <c r="J70" s="65">
        <f t="shared" si="11"/>
        <v>43769</v>
      </c>
      <c r="K70" s="69">
        <f t="shared" si="3"/>
        <v>59</v>
      </c>
      <c r="L70" s="70">
        <v>0.05</v>
      </c>
      <c r="M70" s="61">
        <f t="shared" si="4"/>
        <v>573736.64896019257</v>
      </c>
      <c r="N70" s="61">
        <f t="shared" si="5"/>
        <v>168721.95771333398</v>
      </c>
      <c r="O70" s="62">
        <f t="shared" si="8"/>
        <v>742458.60667352658</v>
      </c>
      <c r="P70" s="71">
        <f t="shared" si="10"/>
        <v>53726064.749906316</v>
      </c>
    </row>
    <row r="71" spans="2:16" x14ac:dyDescent="0.2">
      <c r="B71" s="1">
        <v>60</v>
      </c>
      <c r="C71" s="65">
        <f t="shared" si="6"/>
        <v>43779</v>
      </c>
      <c r="D71" s="54">
        <f t="shared" si="9"/>
        <v>60</v>
      </c>
      <c r="E71" s="194">
        <f t="shared" si="0"/>
        <v>1646077.7666596002</v>
      </c>
      <c r="F71" s="195"/>
      <c r="G71" s="66">
        <f t="shared" si="1"/>
        <v>475232.5381219043</v>
      </c>
      <c r="H71" s="67">
        <f t="shared" si="2"/>
        <v>2121310.3047815044</v>
      </c>
      <c r="I71" s="68">
        <f t="shared" si="7"/>
        <v>127278618.28689075</v>
      </c>
      <c r="J71" s="65">
        <f t="shared" si="11"/>
        <v>43799</v>
      </c>
      <c r="K71" s="69">
        <f t="shared" si="3"/>
        <v>60</v>
      </c>
      <c r="L71" s="70">
        <v>0.05</v>
      </c>
      <c r="M71" s="61">
        <f t="shared" si="4"/>
        <v>576127.21833086014</v>
      </c>
      <c r="N71" s="61">
        <f t="shared" si="5"/>
        <v>166331.3883426665</v>
      </c>
      <c r="O71" s="62">
        <f t="shared" si="8"/>
        <v>742458.60667352658</v>
      </c>
      <c r="P71" s="71">
        <f t="shared" si="10"/>
        <v>52983606.143232793</v>
      </c>
    </row>
    <row r="72" spans="2:16" x14ac:dyDescent="0.2">
      <c r="B72" s="1">
        <v>61</v>
      </c>
      <c r="C72" s="65">
        <f t="shared" si="6"/>
        <v>43809</v>
      </c>
      <c r="D72" s="54">
        <f t="shared" si="9"/>
        <v>61</v>
      </c>
      <c r="E72" s="194">
        <f t="shared" si="0"/>
        <v>1652936.424020682</v>
      </c>
      <c r="F72" s="195"/>
      <c r="G72" s="66">
        <f t="shared" si="1"/>
        <v>468373.88076082268</v>
      </c>
      <c r="H72" s="67">
        <f t="shared" si="2"/>
        <v>2121310.3047815049</v>
      </c>
      <c r="I72" s="68">
        <f t="shared" si="7"/>
        <v>125157307.98210923</v>
      </c>
      <c r="J72" s="65">
        <f t="shared" si="11"/>
        <v>43830</v>
      </c>
      <c r="K72" s="69">
        <f t="shared" si="3"/>
        <v>61</v>
      </c>
      <c r="L72" s="70">
        <v>0.05</v>
      </c>
      <c r="M72" s="61">
        <f t="shared" si="4"/>
        <v>578527.74840723875</v>
      </c>
      <c r="N72" s="61">
        <f t="shared" si="5"/>
        <v>163930.85826628795</v>
      </c>
      <c r="O72" s="62">
        <f t="shared" si="8"/>
        <v>742458.60667352669</v>
      </c>
      <c r="P72" s="71">
        <f t="shared" si="10"/>
        <v>52241147.536559269</v>
      </c>
    </row>
    <row r="73" spans="2:16" x14ac:dyDescent="0.2">
      <c r="B73" s="1">
        <v>62</v>
      </c>
      <c r="C73" s="65">
        <f t="shared" si="6"/>
        <v>43840</v>
      </c>
      <c r="D73" s="54">
        <f t="shared" si="9"/>
        <v>62</v>
      </c>
      <c r="E73" s="194">
        <f t="shared" si="0"/>
        <v>1659823.6591207683</v>
      </c>
      <c r="F73" s="195"/>
      <c r="G73" s="66">
        <f t="shared" si="1"/>
        <v>461486.64566073648</v>
      </c>
      <c r="H73" s="67">
        <f t="shared" si="2"/>
        <v>2121310.3047815049</v>
      </c>
      <c r="I73" s="68">
        <f t="shared" si="7"/>
        <v>123035997.67732772</v>
      </c>
      <c r="J73" s="65">
        <f t="shared" si="11"/>
        <v>43861</v>
      </c>
      <c r="K73" s="69">
        <f t="shared" si="3"/>
        <v>62</v>
      </c>
      <c r="L73" s="70">
        <v>0.05</v>
      </c>
      <c r="M73" s="61">
        <f t="shared" si="4"/>
        <v>580938.28069226886</v>
      </c>
      <c r="N73" s="61">
        <f t="shared" si="5"/>
        <v>161520.32598125777</v>
      </c>
      <c r="O73" s="62">
        <f t="shared" si="8"/>
        <v>742458.60667352658</v>
      </c>
      <c r="P73" s="71">
        <f t="shared" si="10"/>
        <v>51498688.929885745</v>
      </c>
    </row>
    <row r="74" spans="2:16" x14ac:dyDescent="0.2">
      <c r="B74" s="1">
        <v>63</v>
      </c>
      <c r="C74" s="65">
        <f t="shared" si="6"/>
        <v>43871</v>
      </c>
      <c r="D74" s="54">
        <f t="shared" si="9"/>
        <v>63</v>
      </c>
      <c r="E74" s="194">
        <f t="shared" si="0"/>
        <v>1666739.5910337714</v>
      </c>
      <c r="F74" s="195"/>
      <c r="G74" s="66">
        <f t="shared" si="1"/>
        <v>454570.71374773333</v>
      </c>
      <c r="H74" s="67">
        <f t="shared" si="2"/>
        <v>2121310.3047815049</v>
      </c>
      <c r="I74" s="68">
        <f t="shared" si="7"/>
        <v>120914687.37254621</v>
      </c>
      <c r="J74" s="65">
        <f t="shared" si="11"/>
        <v>43890</v>
      </c>
      <c r="K74" s="69">
        <f t="shared" si="3"/>
        <v>63</v>
      </c>
      <c r="L74" s="70">
        <v>0.05</v>
      </c>
      <c r="M74" s="61">
        <f t="shared" si="4"/>
        <v>583358.85686181998</v>
      </c>
      <c r="N74" s="61">
        <f t="shared" si="5"/>
        <v>159099.74981170666</v>
      </c>
      <c r="O74" s="62">
        <f t="shared" si="8"/>
        <v>742458.60667352658</v>
      </c>
      <c r="P74" s="71">
        <f t="shared" si="10"/>
        <v>50756230.323212221</v>
      </c>
    </row>
    <row r="75" spans="2:16" x14ac:dyDescent="0.2">
      <c r="B75" s="1">
        <v>64</v>
      </c>
      <c r="C75" s="65">
        <f t="shared" si="6"/>
        <v>43900</v>
      </c>
      <c r="D75" s="54">
        <f t="shared" si="9"/>
        <v>64</v>
      </c>
      <c r="E75" s="194">
        <f t="shared" si="0"/>
        <v>1673684.3393297454</v>
      </c>
      <c r="F75" s="195"/>
      <c r="G75" s="66">
        <f t="shared" si="1"/>
        <v>447625.96545175923</v>
      </c>
      <c r="H75" s="67">
        <f t="shared" si="2"/>
        <v>2121310.3047815044</v>
      </c>
      <c r="I75" s="68">
        <f t="shared" si="7"/>
        <v>118793377.0677647</v>
      </c>
      <c r="J75" s="65">
        <f t="shared" si="11"/>
        <v>43921</v>
      </c>
      <c r="K75" s="69">
        <f t="shared" si="3"/>
        <v>64</v>
      </c>
      <c r="L75" s="70">
        <v>0.05</v>
      </c>
      <c r="M75" s="61">
        <f t="shared" si="4"/>
        <v>585789.51876541087</v>
      </c>
      <c r="N75" s="61">
        <f t="shared" si="5"/>
        <v>156669.08790811573</v>
      </c>
      <c r="O75" s="62">
        <f t="shared" si="8"/>
        <v>742458.60667352658</v>
      </c>
      <c r="P75" s="71">
        <f t="shared" si="10"/>
        <v>50013771.716538697</v>
      </c>
    </row>
    <row r="76" spans="2:16" x14ac:dyDescent="0.2">
      <c r="B76" s="1">
        <v>65</v>
      </c>
      <c r="C76" s="65">
        <f t="shared" si="6"/>
        <v>43931</v>
      </c>
      <c r="D76" s="54">
        <f t="shared" si="9"/>
        <v>65</v>
      </c>
      <c r="E76" s="194">
        <f t="shared" ref="E76:E139" si="12">IF(D76="","",-PPMT(G$3/100/12,D76,H$5,G$2))</f>
        <v>1680658.0240769528</v>
      </c>
      <c r="F76" s="195"/>
      <c r="G76" s="66">
        <f t="shared" ref="G76:G139" si="13">IF(D76="","",-IPMT(G$3/100/12,D76,G$4*12,G$2))</f>
        <v>440652.28070455202</v>
      </c>
      <c r="H76" s="67">
        <f t="shared" ref="H76:H139" si="14">IF(D76="","",SUM(E76:G76))</f>
        <v>2121310.3047815049</v>
      </c>
      <c r="I76" s="68">
        <f t="shared" si="7"/>
        <v>116672066.76298319</v>
      </c>
      <c r="J76" s="65">
        <f t="shared" si="11"/>
        <v>43951</v>
      </c>
      <c r="K76" s="69">
        <f t="shared" ref="K76:K139" si="15">IF(N$5&gt;=B76,B76,"")</f>
        <v>65</v>
      </c>
      <c r="L76" s="70">
        <v>0.05</v>
      </c>
      <c r="M76" s="61">
        <f t="shared" ref="M76:M139" si="16">IF(K76="","",-PPMT(L76/12,K76,N$5,N$2))</f>
        <v>588230.30842693348</v>
      </c>
      <c r="N76" s="61">
        <f t="shared" ref="N76:N139" si="17">IF(K76="","",-IPMT(L76/12,K76,N$5,N$2))</f>
        <v>154228.29824659321</v>
      </c>
      <c r="O76" s="62">
        <f t="shared" si="8"/>
        <v>742458.60667352669</v>
      </c>
      <c r="P76" s="71">
        <f t="shared" si="10"/>
        <v>49271313.109865174</v>
      </c>
    </row>
    <row r="77" spans="2:16" x14ac:dyDescent="0.2">
      <c r="B77" s="1">
        <v>66</v>
      </c>
      <c r="C77" s="65">
        <f t="shared" ref="C77:C140" si="18">IF(D77="","",DATE(E$7,IF(H72=31,G$7+D77,G$7+D76),IF(H$8=31,0,H$8)))</f>
        <v>43961</v>
      </c>
      <c r="D77" s="54">
        <f t="shared" si="9"/>
        <v>66</v>
      </c>
      <c r="E77" s="194">
        <f t="shared" si="12"/>
        <v>1687660.76584394</v>
      </c>
      <c r="F77" s="195"/>
      <c r="G77" s="66">
        <f t="shared" si="13"/>
        <v>433649.53893756465</v>
      </c>
      <c r="H77" s="67">
        <f t="shared" si="14"/>
        <v>2121310.3047815044</v>
      </c>
      <c r="I77" s="68">
        <f t="shared" ref="I77:I140" si="19">IF(D77="","",I76-SUM(E77:G77))</f>
        <v>114550756.45820168</v>
      </c>
      <c r="J77" s="65">
        <f t="shared" si="11"/>
        <v>43982</v>
      </c>
      <c r="K77" s="69">
        <f t="shared" si="15"/>
        <v>66</v>
      </c>
      <c r="L77" s="70">
        <v>0.05</v>
      </c>
      <c r="M77" s="61">
        <f t="shared" si="16"/>
        <v>590681.26804537897</v>
      </c>
      <c r="N77" s="61">
        <f t="shared" si="17"/>
        <v>151777.33862814761</v>
      </c>
      <c r="O77" s="62">
        <f t="shared" ref="O77:O140" si="20">IF(K77="","",SUM(M77:N77))</f>
        <v>742458.60667352658</v>
      </c>
      <c r="P77" s="71">
        <f t="shared" si="10"/>
        <v>48528854.50319165</v>
      </c>
    </row>
    <row r="78" spans="2:16" x14ac:dyDescent="0.2">
      <c r="B78" s="1">
        <v>67</v>
      </c>
      <c r="C78" s="65">
        <f t="shared" si="18"/>
        <v>43992</v>
      </c>
      <c r="D78" s="54">
        <f t="shared" ref="D78:D141" si="21">IF(H$5&gt;=B78,B78,"")</f>
        <v>67</v>
      </c>
      <c r="E78" s="194">
        <f t="shared" si="12"/>
        <v>1694692.6857016231</v>
      </c>
      <c r="F78" s="195"/>
      <c r="G78" s="66">
        <f t="shared" si="13"/>
        <v>426617.61907988152</v>
      </c>
      <c r="H78" s="67">
        <f t="shared" si="14"/>
        <v>2121310.3047815044</v>
      </c>
      <c r="I78" s="68">
        <f t="shared" si="19"/>
        <v>112429446.15342017</v>
      </c>
      <c r="J78" s="65">
        <f t="shared" si="11"/>
        <v>44012</v>
      </c>
      <c r="K78" s="69">
        <f t="shared" si="15"/>
        <v>67</v>
      </c>
      <c r="L78" s="70">
        <v>0.05</v>
      </c>
      <c r="M78" s="61">
        <f t="shared" si="16"/>
        <v>593142.43999556801</v>
      </c>
      <c r="N78" s="61">
        <f t="shared" si="17"/>
        <v>149316.16667795854</v>
      </c>
      <c r="O78" s="62">
        <f t="shared" si="20"/>
        <v>742458.60667352658</v>
      </c>
      <c r="P78" s="71">
        <f t="shared" ref="P78:P141" si="22">IF(K78="","",P77-SUM(M78:N78))</f>
        <v>47786395.896518126</v>
      </c>
    </row>
    <row r="79" spans="2:16" x14ac:dyDescent="0.2">
      <c r="B79" s="1">
        <v>68</v>
      </c>
      <c r="C79" s="65">
        <f t="shared" si="18"/>
        <v>44022</v>
      </c>
      <c r="D79" s="54">
        <f t="shared" si="21"/>
        <v>68</v>
      </c>
      <c r="E79" s="194">
        <f t="shared" si="12"/>
        <v>1701753.9052253796</v>
      </c>
      <c r="F79" s="195"/>
      <c r="G79" s="66">
        <f t="shared" si="13"/>
        <v>419556.39955612482</v>
      </c>
      <c r="H79" s="67">
        <f t="shared" si="14"/>
        <v>2121310.3047815044</v>
      </c>
      <c r="I79" s="68">
        <f t="shared" si="19"/>
        <v>110308135.84863865</v>
      </c>
      <c r="J79" s="65">
        <f t="shared" ref="J79:J142" si="23">IF(K79="","",DATE(M$7,IF(O$8=31,N$7+K79,N$7+K78),IF(O$8=31,0,O$8)))</f>
        <v>44043</v>
      </c>
      <c r="K79" s="69">
        <f t="shared" si="15"/>
        <v>68</v>
      </c>
      <c r="L79" s="70">
        <v>0.05</v>
      </c>
      <c r="M79" s="61">
        <f t="shared" si="16"/>
        <v>595613.86682888295</v>
      </c>
      <c r="N79" s="61">
        <f t="shared" si="17"/>
        <v>146844.73984464369</v>
      </c>
      <c r="O79" s="62">
        <f t="shared" si="20"/>
        <v>742458.60667352658</v>
      </c>
      <c r="P79" s="71">
        <f t="shared" si="22"/>
        <v>47043937.289844602</v>
      </c>
    </row>
    <row r="80" spans="2:16" x14ac:dyDescent="0.2">
      <c r="B80" s="1">
        <v>69</v>
      </c>
      <c r="C80" s="65">
        <f t="shared" si="18"/>
        <v>44053</v>
      </c>
      <c r="D80" s="54">
        <f t="shared" si="21"/>
        <v>69</v>
      </c>
      <c r="E80" s="194">
        <f t="shared" si="12"/>
        <v>1708844.5464971522</v>
      </c>
      <c r="F80" s="195"/>
      <c r="G80" s="66">
        <f t="shared" si="13"/>
        <v>412465.75828435243</v>
      </c>
      <c r="H80" s="67">
        <f t="shared" si="14"/>
        <v>2121310.3047815044</v>
      </c>
      <c r="I80" s="68">
        <f t="shared" si="19"/>
        <v>108186825.54385714</v>
      </c>
      <c r="J80" s="65">
        <f t="shared" si="23"/>
        <v>44074</v>
      </c>
      <c r="K80" s="69">
        <f t="shared" si="15"/>
        <v>69</v>
      </c>
      <c r="L80" s="70">
        <v>0.05</v>
      </c>
      <c r="M80" s="61">
        <f t="shared" si="16"/>
        <v>598095.59127400327</v>
      </c>
      <c r="N80" s="61">
        <f t="shared" si="17"/>
        <v>144363.01539952331</v>
      </c>
      <c r="O80" s="62">
        <f t="shared" si="20"/>
        <v>742458.60667352658</v>
      </c>
      <c r="P80" s="71">
        <f t="shared" si="22"/>
        <v>46301478.683171079</v>
      </c>
    </row>
    <row r="81" spans="2:16" x14ac:dyDescent="0.2">
      <c r="B81" s="1">
        <v>70</v>
      </c>
      <c r="C81" s="65">
        <f t="shared" si="18"/>
        <v>44084</v>
      </c>
      <c r="D81" s="54">
        <f t="shared" si="21"/>
        <v>70</v>
      </c>
      <c r="E81" s="194">
        <f t="shared" si="12"/>
        <v>1715964.7321075571</v>
      </c>
      <c r="F81" s="195"/>
      <c r="G81" s="66">
        <f t="shared" si="13"/>
        <v>405345.57267394755</v>
      </c>
      <c r="H81" s="67">
        <f t="shared" si="14"/>
        <v>2121310.3047815049</v>
      </c>
      <c r="I81" s="68">
        <f t="shared" si="19"/>
        <v>106065515.23907563</v>
      </c>
      <c r="J81" s="65">
        <f t="shared" si="23"/>
        <v>44104</v>
      </c>
      <c r="K81" s="69">
        <f t="shared" si="15"/>
        <v>70</v>
      </c>
      <c r="L81" s="70">
        <v>0.05</v>
      </c>
      <c r="M81" s="61">
        <f t="shared" si="16"/>
        <v>600587.65623764507</v>
      </c>
      <c r="N81" s="61">
        <f t="shared" si="17"/>
        <v>141870.95043588165</v>
      </c>
      <c r="O81" s="62">
        <f t="shared" si="20"/>
        <v>742458.60667352669</v>
      </c>
      <c r="P81" s="71">
        <f t="shared" si="22"/>
        <v>45559020.076497555</v>
      </c>
    </row>
    <row r="82" spans="2:16" x14ac:dyDescent="0.2">
      <c r="B82" s="1">
        <v>71</v>
      </c>
      <c r="C82" s="65">
        <f t="shared" si="18"/>
        <v>44114</v>
      </c>
      <c r="D82" s="54">
        <f t="shared" si="21"/>
        <v>71</v>
      </c>
      <c r="E82" s="194">
        <f t="shared" si="12"/>
        <v>1723114.5851580054</v>
      </c>
      <c r="F82" s="195"/>
      <c r="G82" s="66">
        <f t="shared" si="13"/>
        <v>398195.71962349949</v>
      </c>
      <c r="H82" s="67">
        <f t="shared" si="14"/>
        <v>2121310.3047815049</v>
      </c>
      <c r="I82" s="68">
        <f t="shared" si="19"/>
        <v>103944204.93429412</v>
      </c>
      <c r="J82" s="65">
        <f t="shared" si="23"/>
        <v>44135</v>
      </c>
      <c r="K82" s="69">
        <f t="shared" si="15"/>
        <v>71</v>
      </c>
      <c r="L82" s="70">
        <v>0.05</v>
      </c>
      <c r="M82" s="61">
        <f t="shared" si="16"/>
        <v>603090.10480530187</v>
      </c>
      <c r="N82" s="61">
        <f t="shared" si="17"/>
        <v>139368.50186822482</v>
      </c>
      <c r="O82" s="62">
        <f t="shared" si="20"/>
        <v>742458.60667352669</v>
      </c>
      <c r="P82" s="71">
        <f t="shared" si="22"/>
        <v>44816561.469824031</v>
      </c>
    </row>
    <row r="83" spans="2:16" x14ac:dyDescent="0.2">
      <c r="B83" s="1">
        <v>72</v>
      </c>
      <c r="C83" s="65">
        <f t="shared" si="18"/>
        <v>44145</v>
      </c>
      <c r="D83" s="54">
        <f t="shared" si="21"/>
        <v>72</v>
      </c>
      <c r="E83" s="194">
        <f t="shared" si="12"/>
        <v>1730294.2292628302</v>
      </c>
      <c r="F83" s="195"/>
      <c r="G83" s="66">
        <f t="shared" si="13"/>
        <v>391016.07551867439</v>
      </c>
      <c r="H83" s="67">
        <f t="shared" si="14"/>
        <v>2121310.3047815044</v>
      </c>
      <c r="I83" s="68">
        <f t="shared" si="19"/>
        <v>101822894.62951261</v>
      </c>
      <c r="J83" s="65">
        <f t="shared" si="23"/>
        <v>44165</v>
      </c>
      <c r="K83" s="69">
        <f t="shared" si="15"/>
        <v>72</v>
      </c>
      <c r="L83" s="70">
        <v>0.05</v>
      </c>
      <c r="M83" s="61">
        <f t="shared" si="16"/>
        <v>605602.98024199053</v>
      </c>
      <c r="N83" s="61">
        <f t="shared" si="17"/>
        <v>136855.62643153602</v>
      </c>
      <c r="O83" s="62">
        <f t="shared" si="20"/>
        <v>742458.60667352658</v>
      </c>
      <c r="P83" s="71">
        <f t="shared" si="22"/>
        <v>44074102.863150507</v>
      </c>
    </row>
    <row r="84" spans="2:16" x14ac:dyDescent="0.2">
      <c r="B84" s="1">
        <v>73</v>
      </c>
      <c r="C84" s="65">
        <f t="shared" si="18"/>
        <v>44175</v>
      </c>
      <c r="D84" s="54">
        <f t="shared" si="21"/>
        <v>73</v>
      </c>
      <c r="E84" s="194">
        <f t="shared" si="12"/>
        <v>1737503.7885514253</v>
      </c>
      <c r="F84" s="195"/>
      <c r="G84" s="66">
        <f t="shared" si="13"/>
        <v>383806.51623007929</v>
      </c>
      <c r="H84" s="67">
        <f t="shared" si="14"/>
        <v>2121310.3047815044</v>
      </c>
      <c r="I84" s="68">
        <f t="shared" si="19"/>
        <v>99701584.324731097</v>
      </c>
      <c r="J84" s="65">
        <f t="shared" si="23"/>
        <v>44196</v>
      </c>
      <c r="K84" s="69">
        <f t="shared" si="15"/>
        <v>73</v>
      </c>
      <c r="L84" s="70">
        <v>0.05</v>
      </c>
      <c r="M84" s="61">
        <f t="shared" si="16"/>
        <v>608126.3259929989</v>
      </c>
      <c r="N84" s="61">
        <f t="shared" si="17"/>
        <v>134332.28068052774</v>
      </c>
      <c r="O84" s="62">
        <f t="shared" si="20"/>
        <v>742458.60667352658</v>
      </c>
      <c r="P84" s="71">
        <f t="shared" si="22"/>
        <v>43331644.256476983</v>
      </c>
    </row>
    <row r="85" spans="2:16" x14ac:dyDescent="0.2">
      <c r="B85" s="1">
        <v>74</v>
      </c>
      <c r="C85" s="65">
        <f t="shared" si="18"/>
        <v>44206</v>
      </c>
      <c r="D85" s="54">
        <f t="shared" si="21"/>
        <v>74</v>
      </c>
      <c r="E85" s="194">
        <f t="shared" si="12"/>
        <v>1744743.3876703896</v>
      </c>
      <c r="F85" s="195"/>
      <c r="G85" s="66">
        <f t="shared" si="13"/>
        <v>376566.91711111501</v>
      </c>
      <c r="H85" s="67">
        <f t="shared" si="14"/>
        <v>2121310.3047815044</v>
      </c>
      <c r="I85" s="68">
        <f t="shared" si="19"/>
        <v>97580274.019949585</v>
      </c>
      <c r="J85" s="65">
        <f t="shared" si="23"/>
        <v>44227</v>
      </c>
      <c r="K85" s="69">
        <f t="shared" si="15"/>
        <v>74</v>
      </c>
      <c r="L85" s="70">
        <v>0.05</v>
      </c>
      <c r="M85" s="61">
        <f t="shared" si="16"/>
        <v>610660.18568463635</v>
      </c>
      <c r="N85" s="61">
        <f t="shared" si="17"/>
        <v>131798.42098889026</v>
      </c>
      <c r="O85" s="62">
        <f t="shared" si="20"/>
        <v>742458.60667352658</v>
      </c>
      <c r="P85" s="71">
        <f t="shared" si="22"/>
        <v>42589185.64980346</v>
      </c>
    </row>
    <row r="86" spans="2:16" x14ac:dyDescent="0.2">
      <c r="B86" s="1">
        <v>75</v>
      </c>
      <c r="C86" s="65">
        <f t="shared" si="18"/>
        <v>44237</v>
      </c>
      <c r="D86" s="54">
        <f t="shared" si="21"/>
        <v>75</v>
      </c>
      <c r="E86" s="194">
        <f t="shared" si="12"/>
        <v>1752013.1517856831</v>
      </c>
      <c r="F86" s="195"/>
      <c r="G86" s="66">
        <f t="shared" si="13"/>
        <v>369297.15299582179</v>
      </c>
      <c r="H86" s="67">
        <f t="shared" si="14"/>
        <v>2121310.3047815049</v>
      </c>
      <c r="I86" s="68">
        <f t="shared" si="19"/>
        <v>95458963.715168074</v>
      </c>
      <c r="J86" s="65">
        <f t="shared" si="23"/>
        <v>44255</v>
      </c>
      <c r="K86" s="69">
        <f t="shared" si="15"/>
        <v>75</v>
      </c>
      <c r="L86" s="70">
        <v>0.05</v>
      </c>
      <c r="M86" s="61">
        <f t="shared" si="16"/>
        <v>613204.60312498908</v>
      </c>
      <c r="N86" s="61">
        <f t="shared" si="17"/>
        <v>129254.00354853761</v>
      </c>
      <c r="O86" s="62">
        <f t="shared" si="20"/>
        <v>742458.60667352669</v>
      </c>
      <c r="P86" s="71">
        <f t="shared" si="22"/>
        <v>41846727.043129936</v>
      </c>
    </row>
    <row r="87" spans="2:16" x14ac:dyDescent="0.2">
      <c r="B87" s="1">
        <v>76</v>
      </c>
      <c r="C87" s="65">
        <f t="shared" si="18"/>
        <v>44265</v>
      </c>
      <c r="D87" s="54">
        <f t="shared" si="21"/>
        <v>76</v>
      </c>
      <c r="E87" s="194">
        <f t="shared" si="12"/>
        <v>1759313.2065847898</v>
      </c>
      <c r="F87" s="195"/>
      <c r="G87" s="66">
        <f t="shared" si="13"/>
        <v>361997.09819671465</v>
      </c>
      <c r="H87" s="67">
        <f t="shared" si="14"/>
        <v>2121310.3047815044</v>
      </c>
      <c r="I87" s="68">
        <f t="shared" si="19"/>
        <v>93337653.410386562</v>
      </c>
      <c r="J87" s="65">
        <f t="shared" si="23"/>
        <v>44286</v>
      </c>
      <c r="K87" s="69">
        <f t="shared" si="15"/>
        <v>76</v>
      </c>
      <c r="L87" s="70">
        <v>0.05</v>
      </c>
      <c r="M87" s="61">
        <f t="shared" si="16"/>
        <v>615759.62230467645</v>
      </c>
      <c r="N87" s="61">
        <f t="shared" si="17"/>
        <v>126698.98436885013</v>
      </c>
      <c r="O87" s="62">
        <f t="shared" si="20"/>
        <v>742458.60667352658</v>
      </c>
      <c r="P87" s="71">
        <f t="shared" si="22"/>
        <v>41104268.436456412</v>
      </c>
    </row>
    <row r="88" spans="2:16" x14ac:dyDescent="0.2">
      <c r="B88" s="1">
        <v>77</v>
      </c>
      <c r="C88" s="65">
        <f t="shared" si="18"/>
        <v>44296</v>
      </c>
      <c r="D88" s="54">
        <f t="shared" si="21"/>
        <v>77</v>
      </c>
      <c r="E88" s="194">
        <f t="shared" si="12"/>
        <v>1766643.6782788932</v>
      </c>
      <c r="F88" s="195"/>
      <c r="G88" s="66">
        <f t="shared" si="13"/>
        <v>354666.62650261144</v>
      </c>
      <c r="H88" s="67">
        <f t="shared" si="14"/>
        <v>2121310.3047815049</v>
      </c>
      <c r="I88" s="68">
        <f t="shared" si="19"/>
        <v>91216343.105605051</v>
      </c>
      <c r="J88" s="65">
        <f t="shared" si="23"/>
        <v>44316</v>
      </c>
      <c r="K88" s="69">
        <f t="shared" si="15"/>
        <v>77</v>
      </c>
      <c r="L88" s="70">
        <v>0.05</v>
      </c>
      <c r="M88" s="61">
        <f t="shared" si="16"/>
        <v>618325.28739761258</v>
      </c>
      <c r="N88" s="61">
        <f t="shared" si="17"/>
        <v>124133.31927591399</v>
      </c>
      <c r="O88" s="62">
        <f t="shared" si="20"/>
        <v>742458.60667352658</v>
      </c>
      <c r="P88" s="71">
        <f t="shared" si="22"/>
        <v>40361809.829782888</v>
      </c>
    </row>
    <row r="89" spans="2:16" x14ac:dyDescent="0.2">
      <c r="B89" s="1">
        <v>78</v>
      </c>
      <c r="C89" s="65">
        <f t="shared" si="18"/>
        <v>44326</v>
      </c>
      <c r="D89" s="54">
        <f t="shared" si="21"/>
        <v>78</v>
      </c>
      <c r="E89" s="194">
        <f t="shared" si="12"/>
        <v>1774004.6936050553</v>
      </c>
      <c r="F89" s="195"/>
      <c r="G89" s="66">
        <f t="shared" si="13"/>
        <v>347305.61117644934</v>
      </c>
      <c r="H89" s="67">
        <f t="shared" si="14"/>
        <v>2121310.3047815049</v>
      </c>
      <c r="I89" s="68">
        <f t="shared" si="19"/>
        <v>89095032.800823539</v>
      </c>
      <c r="J89" s="65">
        <f t="shared" si="23"/>
        <v>44347</v>
      </c>
      <c r="K89" s="69">
        <f t="shared" si="15"/>
        <v>78</v>
      </c>
      <c r="L89" s="70">
        <v>0.05</v>
      </c>
      <c r="M89" s="61">
        <f t="shared" si="16"/>
        <v>620901.64276176936</v>
      </c>
      <c r="N89" s="61">
        <f t="shared" si="17"/>
        <v>121556.96391175728</v>
      </c>
      <c r="O89" s="62">
        <f t="shared" si="20"/>
        <v>742458.60667352658</v>
      </c>
      <c r="P89" s="71">
        <f t="shared" si="22"/>
        <v>39619351.223109365</v>
      </c>
    </row>
    <row r="90" spans="2:16" x14ac:dyDescent="0.2">
      <c r="B90" s="1">
        <v>79</v>
      </c>
      <c r="C90" s="65">
        <f t="shared" si="18"/>
        <v>44357</v>
      </c>
      <c r="D90" s="54">
        <f t="shared" si="21"/>
        <v>79</v>
      </c>
      <c r="E90" s="194">
        <f t="shared" si="12"/>
        <v>1781396.3798284098</v>
      </c>
      <c r="F90" s="195"/>
      <c r="G90" s="66">
        <f t="shared" si="13"/>
        <v>339913.92495309497</v>
      </c>
      <c r="H90" s="67">
        <f t="shared" si="14"/>
        <v>2121310.3047815049</v>
      </c>
      <c r="I90" s="68">
        <f t="shared" si="19"/>
        <v>86973722.496042028</v>
      </c>
      <c r="J90" s="65">
        <f t="shared" si="23"/>
        <v>44377</v>
      </c>
      <c r="K90" s="69">
        <f t="shared" si="15"/>
        <v>79</v>
      </c>
      <c r="L90" s="70">
        <v>0.05</v>
      </c>
      <c r="M90" s="61">
        <f t="shared" si="16"/>
        <v>623488.73293994344</v>
      </c>
      <c r="N90" s="61">
        <f t="shared" si="17"/>
        <v>118969.87373358324</v>
      </c>
      <c r="O90" s="62">
        <f t="shared" si="20"/>
        <v>742458.60667352669</v>
      </c>
      <c r="P90" s="71">
        <f t="shared" si="22"/>
        <v>38876892.616435841</v>
      </c>
    </row>
    <row r="91" spans="2:16" x14ac:dyDescent="0.2">
      <c r="B91" s="1">
        <v>80</v>
      </c>
      <c r="C91" s="65">
        <f t="shared" si="18"/>
        <v>44387</v>
      </c>
      <c r="D91" s="54">
        <f t="shared" si="21"/>
        <v>80</v>
      </c>
      <c r="E91" s="194">
        <f t="shared" si="12"/>
        <v>1788818.8647443615</v>
      </c>
      <c r="F91" s="195"/>
      <c r="G91" s="66">
        <f t="shared" si="13"/>
        <v>332491.4400371433</v>
      </c>
      <c r="H91" s="67">
        <f t="shared" si="14"/>
        <v>2121310.3047815049</v>
      </c>
      <c r="I91" s="68">
        <f t="shared" si="19"/>
        <v>84852412.191260517</v>
      </c>
      <c r="J91" s="65">
        <f t="shared" si="23"/>
        <v>44408</v>
      </c>
      <c r="K91" s="69">
        <f t="shared" si="15"/>
        <v>80</v>
      </c>
      <c r="L91" s="70">
        <v>0.05</v>
      </c>
      <c r="M91" s="61">
        <f t="shared" si="16"/>
        <v>626086.60266052641</v>
      </c>
      <c r="N91" s="61">
        <f t="shared" si="17"/>
        <v>116372.00401300016</v>
      </c>
      <c r="O91" s="62">
        <f t="shared" si="20"/>
        <v>742458.60667352658</v>
      </c>
      <c r="P91" s="71">
        <f t="shared" si="22"/>
        <v>38134434.009762317</v>
      </c>
    </row>
    <row r="92" spans="2:16" x14ac:dyDescent="0.2">
      <c r="B92" s="1">
        <v>81</v>
      </c>
      <c r="C92" s="65">
        <f t="shared" si="18"/>
        <v>44418</v>
      </c>
      <c r="D92" s="54">
        <f t="shared" si="21"/>
        <v>81</v>
      </c>
      <c r="E92" s="194">
        <f t="shared" si="12"/>
        <v>1796272.2766807962</v>
      </c>
      <c r="F92" s="195"/>
      <c r="G92" s="66">
        <f t="shared" si="13"/>
        <v>325038.02810070844</v>
      </c>
      <c r="H92" s="67">
        <f t="shared" si="14"/>
        <v>2121310.3047815044</v>
      </c>
      <c r="I92" s="68">
        <f t="shared" si="19"/>
        <v>82731101.886479005</v>
      </c>
      <c r="J92" s="65">
        <f t="shared" si="23"/>
        <v>44439</v>
      </c>
      <c r="K92" s="69">
        <f t="shared" si="15"/>
        <v>81</v>
      </c>
      <c r="L92" s="70">
        <v>0.05</v>
      </c>
      <c r="M92" s="61">
        <f t="shared" si="16"/>
        <v>628695.29683827865</v>
      </c>
      <c r="N92" s="61">
        <f t="shared" si="17"/>
        <v>113763.30983524794</v>
      </c>
      <c r="O92" s="62">
        <f t="shared" si="20"/>
        <v>742458.60667352658</v>
      </c>
      <c r="P92" s="71">
        <f t="shared" si="22"/>
        <v>37391975.403088793</v>
      </c>
    </row>
    <row r="93" spans="2:16" x14ac:dyDescent="0.2">
      <c r="B93" s="1">
        <v>82</v>
      </c>
      <c r="C93" s="65">
        <f t="shared" si="18"/>
        <v>44449</v>
      </c>
      <c r="D93" s="54">
        <f t="shared" si="21"/>
        <v>82</v>
      </c>
      <c r="E93" s="194">
        <f t="shared" si="12"/>
        <v>1803756.7445002995</v>
      </c>
      <c r="F93" s="195"/>
      <c r="G93" s="66">
        <f t="shared" si="13"/>
        <v>317553.56028120511</v>
      </c>
      <c r="H93" s="67">
        <f t="shared" si="14"/>
        <v>2121310.3047815044</v>
      </c>
      <c r="I93" s="68">
        <f t="shared" si="19"/>
        <v>80609791.581697494</v>
      </c>
      <c r="J93" s="65">
        <f t="shared" si="23"/>
        <v>44469</v>
      </c>
      <c r="K93" s="69">
        <f t="shared" si="15"/>
        <v>82</v>
      </c>
      <c r="L93" s="70">
        <v>0.05</v>
      </c>
      <c r="M93" s="61">
        <f t="shared" si="16"/>
        <v>631314.86057510483</v>
      </c>
      <c r="N93" s="61">
        <f t="shared" si="17"/>
        <v>111143.74609842179</v>
      </c>
      <c r="O93" s="62">
        <f t="shared" si="20"/>
        <v>742458.60667352658</v>
      </c>
      <c r="P93" s="71">
        <f t="shared" si="22"/>
        <v>36649516.796415269</v>
      </c>
    </row>
    <row r="94" spans="2:16" x14ac:dyDescent="0.2">
      <c r="B94" s="1">
        <v>83</v>
      </c>
      <c r="C94" s="65">
        <f t="shared" si="18"/>
        <v>44479</v>
      </c>
      <c r="D94" s="54">
        <f t="shared" si="21"/>
        <v>83</v>
      </c>
      <c r="E94" s="194">
        <f t="shared" si="12"/>
        <v>1811272.3976023842</v>
      </c>
      <c r="F94" s="195"/>
      <c r="G94" s="66">
        <f t="shared" si="13"/>
        <v>310037.90717912058</v>
      </c>
      <c r="H94" s="67">
        <f t="shared" si="14"/>
        <v>2121310.3047815049</v>
      </c>
      <c r="I94" s="68">
        <f t="shared" si="19"/>
        <v>78488481.276915982</v>
      </c>
      <c r="J94" s="65">
        <f t="shared" si="23"/>
        <v>44500</v>
      </c>
      <c r="K94" s="69">
        <f t="shared" si="15"/>
        <v>83</v>
      </c>
      <c r="L94" s="70">
        <v>0.05</v>
      </c>
      <c r="M94" s="61">
        <f t="shared" si="16"/>
        <v>633945.33916083444</v>
      </c>
      <c r="N94" s="61">
        <f t="shared" si="17"/>
        <v>108513.2675126922</v>
      </c>
      <c r="O94" s="62">
        <f t="shared" si="20"/>
        <v>742458.60667352658</v>
      </c>
      <c r="P94" s="71">
        <f t="shared" si="22"/>
        <v>35907058.189741746</v>
      </c>
    </row>
    <row r="95" spans="2:16" x14ac:dyDescent="0.2">
      <c r="B95" s="1">
        <v>84</v>
      </c>
      <c r="C95" s="65">
        <f t="shared" si="18"/>
        <v>44510</v>
      </c>
      <c r="D95" s="54">
        <f t="shared" si="21"/>
        <v>84</v>
      </c>
      <c r="E95" s="194">
        <f t="shared" si="12"/>
        <v>1818819.3659257272</v>
      </c>
      <c r="F95" s="195"/>
      <c r="G95" s="66">
        <f t="shared" si="13"/>
        <v>302490.93885577732</v>
      </c>
      <c r="H95" s="67">
        <f t="shared" si="14"/>
        <v>2121310.3047815044</v>
      </c>
      <c r="I95" s="68">
        <f t="shared" si="19"/>
        <v>76367170.972134471</v>
      </c>
      <c r="J95" s="65">
        <f t="shared" si="23"/>
        <v>44530</v>
      </c>
      <c r="K95" s="69">
        <f t="shared" si="15"/>
        <v>84</v>
      </c>
      <c r="L95" s="70">
        <v>0.05</v>
      </c>
      <c r="M95" s="61">
        <f t="shared" si="16"/>
        <v>636586.77807400445</v>
      </c>
      <c r="N95" s="61">
        <f t="shared" si="17"/>
        <v>105871.82859952205</v>
      </c>
      <c r="O95" s="62">
        <f t="shared" si="20"/>
        <v>742458.60667352646</v>
      </c>
      <c r="P95" s="71">
        <f t="shared" si="22"/>
        <v>35164599.583068222</v>
      </c>
    </row>
    <row r="96" spans="2:16" x14ac:dyDescent="0.2">
      <c r="B96" s="1">
        <v>85</v>
      </c>
      <c r="C96" s="65">
        <f t="shared" si="18"/>
        <v>44540</v>
      </c>
      <c r="D96" s="54">
        <f t="shared" si="21"/>
        <v>85</v>
      </c>
      <c r="E96" s="194">
        <f t="shared" si="12"/>
        <v>1826397.7799504178</v>
      </c>
      <c r="F96" s="195"/>
      <c r="G96" s="66">
        <f t="shared" si="13"/>
        <v>294912.52483108669</v>
      </c>
      <c r="H96" s="67">
        <f t="shared" si="14"/>
        <v>2121310.3047815044</v>
      </c>
      <c r="I96" s="68">
        <f t="shared" si="19"/>
        <v>74245860.66735296</v>
      </c>
      <c r="J96" s="65">
        <f t="shared" si="23"/>
        <v>44561</v>
      </c>
      <c r="K96" s="69">
        <f t="shared" si="15"/>
        <v>85</v>
      </c>
      <c r="L96" s="70">
        <v>0.05</v>
      </c>
      <c r="M96" s="61">
        <f t="shared" si="16"/>
        <v>639239.22298264632</v>
      </c>
      <c r="N96" s="61">
        <f t="shared" si="17"/>
        <v>103219.38369088035</v>
      </c>
      <c r="O96" s="62">
        <f t="shared" si="20"/>
        <v>742458.60667352669</v>
      </c>
      <c r="P96" s="71">
        <f t="shared" si="22"/>
        <v>34422140.976394698</v>
      </c>
    </row>
    <row r="97" spans="2:16" x14ac:dyDescent="0.2">
      <c r="B97" s="1">
        <v>86</v>
      </c>
      <c r="C97" s="65">
        <f t="shared" si="18"/>
        <v>44571</v>
      </c>
      <c r="D97" s="54">
        <f t="shared" si="21"/>
        <v>86</v>
      </c>
      <c r="E97" s="194">
        <f t="shared" si="12"/>
        <v>1834007.7707002114</v>
      </c>
      <c r="F97" s="195"/>
      <c r="G97" s="66">
        <f t="shared" si="13"/>
        <v>287302.53408129333</v>
      </c>
      <c r="H97" s="67">
        <f t="shared" si="14"/>
        <v>2121310.3047815049</v>
      </c>
      <c r="I97" s="68">
        <f t="shared" si="19"/>
        <v>72124550.362571448</v>
      </c>
      <c r="J97" s="65">
        <f t="shared" si="23"/>
        <v>44592</v>
      </c>
      <c r="K97" s="69">
        <f t="shared" si="15"/>
        <v>86</v>
      </c>
      <c r="L97" s="70">
        <v>0.05</v>
      </c>
      <c r="M97" s="61">
        <f t="shared" si="16"/>
        <v>641902.71974507393</v>
      </c>
      <c r="N97" s="61">
        <f t="shared" si="17"/>
        <v>100555.88692845266</v>
      </c>
      <c r="O97" s="62">
        <f t="shared" si="20"/>
        <v>742458.60667352658</v>
      </c>
      <c r="P97" s="71">
        <f t="shared" si="22"/>
        <v>33679682.369721174</v>
      </c>
    </row>
    <row r="98" spans="2:16" x14ac:dyDescent="0.2">
      <c r="B98" s="1">
        <v>87</v>
      </c>
      <c r="C98" s="65">
        <f t="shared" si="18"/>
        <v>44602</v>
      </c>
      <c r="D98" s="54">
        <f t="shared" si="21"/>
        <v>87</v>
      </c>
      <c r="E98" s="194">
        <f t="shared" si="12"/>
        <v>1841649.4697447955</v>
      </c>
      <c r="F98" s="195"/>
      <c r="G98" s="66">
        <f t="shared" si="13"/>
        <v>279660.83503670915</v>
      </c>
      <c r="H98" s="67">
        <f t="shared" si="14"/>
        <v>2121310.3047815044</v>
      </c>
      <c r="I98" s="68">
        <f t="shared" si="19"/>
        <v>70003240.057789937</v>
      </c>
      <c r="J98" s="65">
        <f t="shared" si="23"/>
        <v>44620</v>
      </c>
      <c r="K98" s="69">
        <f t="shared" si="15"/>
        <v>87</v>
      </c>
      <c r="L98" s="70">
        <v>0.05</v>
      </c>
      <c r="M98" s="61">
        <f t="shared" si="16"/>
        <v>644577.31441067846</v>
      </c>
      <c r="N98" s="61">
        <f t="shared" si="17"/>
        <v>97881.292262848205</v>
      </c>
      <c r="O98" s="62">
        <f t="shared" si="20"/>
        <v>742458.60667352669</v>
      </c>
      <c r="P98" s="71">
        <f t="shared" si="22"/>
        <v>32937223.763047647</v>
      </c>
    </row>
    <row r="99" spans="2:16" x14ac:dyDescent="0.2">
      <c r="B99" s="1">
        <v>88</v>
      </c>
      <c r="C99" s="65">
        <f t="shared" si="18"/>
        <v>44630</v>
      </c>
      <c r="D99" s="54">
        <f t="shared" si="21"/>
        <v>88</v>
      </c>
      <c r="E99" s="194">
        <f t="shared" si="12"/>
        <v>1849323.0092020656</v>
      </c>
      <c r="F99" s="195"/>
      <c r="G99" s="66">
        <f t="shared" si="13"/>
        <v>271987.29557943915</v>
      </c>
      <c r="H99" s="67">
        <f t="shared" si="14"/>
        <v>2121310.3047815049</v>
      </c>
      <c r="I99" s="68">
        <f t="shared" si="19"/>
        <v>67881929.753008425</v>
      </c>
      <c r="J99" s="65">
        <f t="shared" si="23"/>
        <v>44651</v>
      </c>
      <c r="K99" s="69">
        <f t="shared" si="15"/>
        <v>88</v>
      </c>
      <c r="L99" s="70">
        <v>0.05</v>
      </c>
      <c r="M99" s="61">
        <f t="shared" si="16"/>
        <v>647263.05322072294</v>
      </c>
      <c r="N99" s="61">
        <f t="shared" si="17"/>
        <v>95195.553452803695</v>
      </c>
      <c r="O99" s="62">
        <f t="shared" si="20"/>
        <v>742458.60667352658</v>
      </c>
      <c r="P99" s="71">
        <f t="shared" si="22"/>
        <v>32194765.156374119</v>
      </c>
    </row>
    <row r="100" spans="2:16" x14ac:dyDescent="0.2">
      <c r="B100" s="1">
        <v>89</v>
      </c>
      <c r="C100" s="65">
        <f t="shared" si="18"/>
        <v>44661</v>
      </c>
      <c r="D100" s="54">
        <f t="shared" si="21"/>
        <v>89</v>
      </c>
      <c r="E100" s="194">
        <f t="shared" si="12"/>
        <v>1857028.5217404075</v>
      </c>
      <c r="F100" s="195"/>
      <c r="G100" s="66">
        <f t="shared" si="13"/>
        <v>264281.78304109717</v>
      </c>
      <c r="H100" s="67">
        <f t="shared" si="14"/>
        <v>2121310.3047815044</v>
      </c>
      <c r="I100" s="68">
        <f t="shared" si="19"/>
        <v>65760619.448226921</v>
      </c>
      <c r="J100" s="65">
        <f t="shared" si="23"/>
        <v>44681</v>
      </c>
      <c r="K100" s="69">
        <f t="shared" si="15"/>
        <v>89</v>
      </c>
      <c r="L100" s="70">
        <v>0.05</v>
      </c>
      <c r="M100" s="61">
        <f t="shared" si="16"/>
        <v>649959.98260914255</v>
      </c>
      <c r="N100" s="61">
        <f t="shared" si="17"/>
        <v>92498.624064384014</v>
      </c>
      <c r="O100" s="62">
        <f t="shared" si="20"/>
        <v>742458.60667352658</v>
      </c>
      <c r="P100" s="71">
        <f t="shared" si="22"/>
        <v>31452306.549700592</v>
      </c>
    </row>
    <row r="101" spans="2:16" x14ac:dyDescent="0.2">
      <c r="B101" s="1">
        <v>90</v>
      </c>
      <c r="C101" s="65">
        <f t="shared" si="18"/>
        <v>44691</v>
      </c>
      <c r="D101" s="54">
        <f t="shared" si="21"/>
        <v>90</v>
      </c>
      <c r="E101" s="194">
        <f t="shared" si="12"/>
        <v>1864766.1405809924</v>
      </c>
      <c r="F101" s="195"/>
      <c r="G101" s="66">
        <f t="shared" si="13"/>
        <v>256544.16420051223</v>
      </c>
      <c r="H101" s="67">
        <f t="shared" si="14"/>
        <v>2121310.3047815049</v>
      </c>
      <c r="I101" s="68">
        <f t="shared" si="19"/>
        <v>63639309.143445417</v>
      </c>
      <c r="J101" s="65">
        <f t="shared" si="23"/>
        <v>44712</v>
      </c>
      <c r="K101" s="69">
        <f t="shared" si="15"/>
        <v>90</v>
      </c>
      <c r="L101" s="70">
        <v>0.05</v>
      </c>
      <c r="M101" s="61">
        <f t="shared" si="16"/>
        <v>652668.14920334739</v>
      </c>
      <c r="N101" s="61">
        <f t="shared" si="17"/>
        <v>89790.457470179274</v>
      </c>
      <c r="O101" s="62">
        <f t="shared" si="20"/>
        <v>742458.60667352669</v>
      </c>
      <c r="P101" s="71">
        <f t="shared" si="22"/>
        <v>30709847.943027064</v>
      </c>
    </row>
    <row r="102" spans="2:16" x14ac:dyDescent="0.2">
      <c r="B102" s="1">
        <v>91</v>
      </c>
      <c r="C102" s="65">
        <f t="shared" si="18"/>
        <v>44722</v>
      </c>
      <c r="D102" s="54">
        <f t="shared" si="21"/>
        <v>91</v>
      </c>
      <c r="E102" s="194">
        <f t="shared" si="12"/>
        <v>1872535.99950008</v>
      </c>
      <c r="F102" s="195"/>
      <c r="G102" s="66">
        <f t="shared" si="13"/>
        <v>248774.30528142469</v>
      </c>
      <c r="H102" s="67">
        <f t="shared" si="14"/>
        <v>2121310.3047815049</v>
      </c>
      <c r="I102" s="68">
        <f t="shared" si="19"/>
        <v>61517998.838663913</v>
      </c>
      <c r="J102" s="65">
        <f t="shared" si="23"/>
        <v>44742</v>
      </c>
      <c r="K102" s="69">
        <f t="shared" si="15"/>
        <v>91</v>
      </c>
      <c r="L102" s="70">
        <v>0.05</v>
      </c>
      <c r="M102" s="61">
        <f t="shared" si="16"/>
        <v>655387.59982502798</v>
      </c>
      <c r="N102" s="61">
        <f t="shared" si="17"/>
        <v>87071.006848498655</v>
      </c>
      <c r="O102" s="62">
        <f t="shared" si="20"/>
        <v>742458.60667352658</v>
      </c>
      <c r="P102" s="71">
        <f t="shared" si="22"/>
        <v>29967389.336353537</v>
      </c>
    </row>
    <row r="103" spans="2:16" x14ac:dyDescent="0.2">
      <c r="B103" s="1">
        <v>92</v>
      </c>
      <c r="C103" s="65">
        <f t="shared" si="18"/>
        <v>44752</v>
      </c>
      <c r="D103" s="54">
        <f t="shared" si="21"/>
        <v>92</v>
      </c>
      <c r="E103" s="194">
        <f t="shared" si="12"/>
        <v>1880338.2328313303</v>
      </c>
      <c r="F103" s="195"/>
      <c r="G103" s="66">
        <f t="shared" si="13"/>
        <v>240972.0719501744</v>
      </c>
      <c r="H103" s="67">
        <f t="shared" si="14"/>
        <v>2121310.3047815049</v>
      </c>
      <c r="I103" s="68">
        <f t="shared" si="19"/>
        <v>59396688.533882409</v>
      </c>
      <c r="J103" s="65">
        <f t="shared" si="23"/>
        <v>44773</v>
      </c>
      <c r="K103" s="69">
        <f t="shared" si="15"/>
        <v>92</v>
      </c>
      <c r="L103" s="70">
        <v>0.05</v>
      </c>
      <c r="M103" s="61">
        <f t="shared" si="16"/>
        <v>658118.38149096572</v>
      </c>
      <c r="N103" s="61">
        <f t="shared" si="17"/>
        <v>84340.225182561029</v>
      </c>
      <c r="O103" s="62">
        <f t="shared" si="20"/>
        <v>742458.60667352681</v>
      </c>
      <c r="P103" s="71">
        <f t="shared" si="22"/>
        <v>29224930.729680009</v>
      </c>
    </row>
    <row r="104" spans="2:16" x14ac:dyDescent="0.2">
      <c r="B104" s="1">
        <v>93</v>
      </c>
      <c r="C104" s="65">
        <f t="shared" si="18"/>
        <v>44783</v>
      </c>
      <c r="D104" s="54">
        <f t="shared" si="21"/>
        <v>93</v>
      </c>
      <c r="E104" s="194">
        <f t="shared" si="12"/>
        <v>1888172.9754681273</v>
      </c>
      <c r="F104" s="195"/>
      <c r="G104" s="66">
        <f t="shared" si="13"/>
        <v>233137.32931337718</v>
      </c>
      <c r="H104" s="67">
        <f t="shared" si="14"/>
        <v>2121310.3047815044</v>
      </c>
      <c r="I104" s="68">
        <f t="shared" si="19"/>
        <v>57275378.229100905</v>
      </c>
      <c r="J104" s="65">
        <f t="shared" si="23"/>
        <v>44804</v>
      </c>
      <c r="K104" s="69">
        <f t="shared" si="15"/>
        <v>93</v>
      </c>
      <c r="L104" s="70">
        <v>0.05</v>
      </c>
      <c r="M104" s="61">
        <f t="shared" si="16"/>
        <v>660860.54141384456</v>
      </c>
      <c r="N104" s="61">
        <f t="shared" si="17"/>
        <v>81598.065259682015</v>
      </c>
      <c r="O104" s="62">
        <f t="shared" si="20"/>
        <v>742458.60667352658</v>
      </c>
      <c r="P104" s="71">
        <f t="shared" si="22"/>
        <v>28482472.123006482</v>
      </c>
    </row>
    <row r="105" spans="2:16" x14ac:dyDescent="0.2">
      <c r="B105" s="1">
        <v>94</v>
      </c>
      <c r="C105" s="65">
        <f t="shared" si="18"/>
        <v>44814</v>
      </c>
      <c r="D105" s="54">
        <f t="shared" si="21"/>
        <v>94</v>
      </c>
      <c r="E105" s="194">
        <f t="shared" si="12"/>
        <v>1896040.3628659113</v>
      </c>
      <c r="F105" s="195"/>
      <c r="G105" s="66">
        <f t="shared" si="13"/>
        <v>225269.94191559331</v>
      </c>
      <c r="H105" s="67">
        <f t="shared" si="14"/>
        <v>2121310.3047815044</v>
      </c>
      <c r="I105" s="68">
        <f t="shared" si="19"/>
        <v>55154067.924319401</v>
      </c>
      <c r="J105" s="65">
        <f t="shared" si="23"/>
        <v>44834</v>
      </c>
      <c r="K105" s="69">
        <f t="shared" si="15"/>
        <v>94</v>
      </c>
      <c r="L105" s="70">
        <v>0.05</v>
      </c>
      <c r="M105" s="61">
        <f t="shared" si="16"/>
        <v>663614.12700306892</v>
      </c>
      <c r="N105" s="61">
        <f t="shared" si="17"/>
        <v>78844.479670457658</v>
      </c>
      <c r="O105" s="62">
        <f t="shared" si="20"/>
        <v>742458.60667352658</v>
      </c>
      <c r="P105" s="71">
        <f t="shared" si="22"/>
        <v>27740013.516332954</v>
      </c>
    </row>
    <row r="106" spans="2:16" x14ac:dyDescent="0.2">
      <c r="B106" s="1">
        <v>95</v>
      </c>
      <c r="C106" s="65">
        <f t="shared" si="18"/>
        <v>44844</v>
      </c>
      <c r="D106" s="54">
        <f t="shared" si="21"/>
        <v>95</v>
      </c>
      <c r="E106" s="194">
        <f t="shared" si="12"/>
        <v>1903940.5310445195</v>
      </c>
      <c r="F106" s="195"/>
      <c r="G106" s="66">
        <f t="shared" si="13"/>
        <v>217369.77373698534</v>
      </c>
      <c r="H106" s="67">
        <f t="shared" si="14"/>
        <v>2121310.3047815049</v>
      </c>
      <c r="I106" s="68">
        <f t="shared" si="19"/>
        <v>53032757.619537897</v>
      </c>
      <c r="J106" s="65">
        <f t="shared" si="23"/>
        <v>44865</v>
      </c>
      <c r="K106" s="69">
        <f t="shared" si="15"/>
        <v>95</v>
      </c>
      <c r="L106" s="70">
        <v>0.05</v>
      </c>
      <c r="M106" s="61">
        <f t="shared" si="16"/>
        <v>666379.18586558173</v>
      </c>
      <c r="N106" s="61">
        <f t="shared" si="17"/>
        <v>76079.420807944858</v>
      </c>
      <c r="O106" s="62">
        <f t="shared" si="20"/>
        <v>742458.60667352658</v>
      </c>
      <c r="P106" s="71">
        <f t="shared" si="22"/>
        <v>26997554.909659427</v>
      </c>
    </row>
    <row r="107" spans="2:16" x14ac:dyDescent="0.2">
      <c r="B107" s="1">
        <v>96</v>
      </c>
      <c r="C107" s="65">
        <f t="shared" si="18"/>
        <v>44875</v>
      </c>
      <c r="D107" s="54">
        <f t="shared" si="21"/>
        <v>96</v>
      </c>
      <c r="E107" s="194">
        <f t="shared" si="12"/>
        <v>1911873.6165905383</v>
      </c>
      <c r="F107" s="195"/>
      <c r="G107" s="66">
        <f t="shared" si="13"/>
        <v>209436.68819096655</v>
      </c>
      <c r="H107" s="67">
        <f t="shared" si="14"/>
        <v>2121310.3047815049</v>
      </c>
      <c r="I107" s="68">
        <f t="shared" si="19"/>
        <v>50911447.314756393</v>
      </c>
      <c r="J107" s="65">
        <f t="shared" si="23"/>
        <v>44895</v>
      </c>
      <c r="K107" s="69">
        <f t="shared" si="15"/>
        <v>96</v>
      </c>
      <c r="L107" s="70">
        <v>0.05</v>
      </c>
      <c r="M107" s="61">
        <f t="shared" si="16"/>
        <v>669155.76580668835</v>
      </c>
      <c r="N107" s="61">
        <f t="shared" si="17"/>
        <v>73302.840866838291</v>
      </c>
      <c r="O107" s="62">
        <f t="shared" si="20"/>
        <v>742458.60667352658</v>
      </c>
      <c r="P107" s="71">
        <f t="shared" si="22"/>
        <v>26255096.302985899</v>
      </c>
    </row>
    <row r="108" spans="2:16" x14ac:dyDescent="0.2">
      <c r="B108" s="1">
        <v>97</v>
      </c>
      <c r="C108" s="65">
        <f t="shared" si="18"/>
        <v>44905</v>
      </c>
      <c r="D108" s="54">
        <f t="shared" si="21"/>
        <v>97</v>
      </c>
      <c r="E108" s="194">
        <f t="shared" si="12"/>
        <v>1919839.7566596654</v>
      </c>
      <c r="F108" s="195"/>
      <c r="G108" s="66">
        <f t="shared" si="13"/>
        <v>201470.5481218393</v>
      </c>
      <c r="H108" s="67">
        <f t="shared" si="14"/>
        <v>2121310.3047815049</v>
      </c>
      <c r="I108" s="68">
        <f t="shared" si="19"/>
        <v>48790137.009974889</v>
      </c>
      <c r="J108" s="65">
        <f t="shared" si="23"/>
        <v>44926</v>
      </c>
      <c r="K108" s="69">
        <f t="shared" si="15"/>
        <v>97</v>
      </c>
      <c r="L108" s="70">
        <v>0.05</v>
      </c>
      <c r="M108" s="61">
        <f t="shared" si="16"/>
        <v>671943.91483088292</v>
      </c>
      <c r="N108" s="61">
        <f t="shared" si="17"/>
        <v>70514.691842643748</v>
      </c>
      <c r="O108" s="62">
        <f t="shared" si="20"/>
        <v>742458.60667352669</v>
      </c>
      <c r="P108" s="71">
        <f t="shared" si="22"/>
        <v>25512637.696312372</v>
      </c>
    </row>
    <row r="109" spans="2:16" x14ac:dyDescent="0.2">
      <c r="B109" s="1">
        <v>98</v>
      </c>
      <c r="C109" s="65">
        <f t="shared" si="18"/>
        <v>44936</v>
      </c>
      <c r="D109" s="54">
        <f t="shared" si="21"/>
        <v>98</v>
      </c>
      <c r="E109" s="194">
        <f t="shared" si="12"/>
        <v>1927839.0889790806</v>
      </c>
      <c r="F109" s="195"/>
      <c r="G109" s="66">
        <f t="shared" si="13"/>
        <v>193471.21580242401</v>
      </c>
      <c r="H109" s="67">
        <f t="shared" si="14"/>
        <v>2121310.3047815044</v>
      </c>
      <c r="I109" s="68">
        <f t="shared" si="19"/>
        <v>46668826.705193385</v>
      </c>
      <c r="J109" s="65">
        <f t="shared" si="23"/>
        <v>44957</v>
      </c>
      <c r="K109" s="69">
        <f t="shared" si="15"/>
        <v>98</v>
      </c>
      <c r="L109" s="70">
        <v>0.05</v>
      </c>
      <c r="M109" s="61">
        <f t="shared" si="16"/>
        <v>674743.68114267825</v>
      </c>
      <c r="N109" s="61">
        <f t="shared" si="17"/>
        <v>67714.925530848399</v>
      </c>
      <c r="O109" s="62">
        <f t="shared" si="20"/>
        <v>742458.60667352669</v>
      </c>
      <c r="P109" s="71">
        <f t="shared" si="22"/>
        <v>24770179.089638844</v>
      </c>
    </row>
    <row r="110" spans="2:16" x14ac:dyDescent="0.2">
      <c r="B110" s="1">
        <v>99</v>
      </c>
      <c r="C110" s="65">
        <f t="shared" si="18"/>
        <v>44967</v>
      </c>
      <c r="D110" s="54">
        <f t="shared" si="21"/>
        <v>99</v>
      </c>
      <c r="E110" s="194">
        <f t="shared" si="12"/>
        <v>1935871.7518498269</v>
      </c>
      <c r="F110" s="195"/>
      <c r="G110" s="66">
        <f t="shared" si="13"/>
        <v>185438.55293167784</v>
      </c>
      <c r="H110" s="67">
        <f t="shared" si="14"/>
        <v>2121310.3047815049</v>
      </c>
      <c r="I110" s="68">
        <f t="shared" si="19"/>
        <v>44547516.400411882</v>
      </c>
      <c r="J110" s="65">
        <f t="shared" si="23"/>
        <v>44985</v>
      </c>
      <c r="K110" s="69">
        <f t="shared" si="15"/>
        <v>99</v>
      </c>
      <c r="L110" s="70">
        <v>0.05</v>
      </c>
      <c r="M110" s="61">
        <f t="shared" si="16"/>
        <v>677555.11314743944</v>
      </c>
      <c r="N110" s="61">
        <f t="shared" si="17"/>
        <v>64903.493526087244</v>
      </c>
      <c r="O110" s="62">
        <f t="shared" si="20"/>
        <v>742458.60667352669</v>
      </c>
      <c r="P110" s="71">
        <f t="shared" si="22"/>
        <v>24027720.482965317</v>
      </c>
    </row>
    <row r="111" spans="2:16" x14ac:dyDescent="0.2">
      <c r="B111" s="1">
        <v>100</v>
      </c>
      <c r="C111" s="65">
        <f t="shared" si="18"/>
        <v>44995</v>
      </c>
      <c r="D111" s="54">
        <f t="shared" si="21"/>
        <v>100</v>
      </c>
      <c r="E111" s="194">
        <f t="shared" si="12"/>
        <v>1943937.8841492012</v>
      </c>
      <c r="F111" s="195"/>
      <c r="G111" s="66">
        <f t="shared" si="13"/>
        <v>177372.42063230358</v>
      </c>
      <c r="H111" s="67">
        <f t="shared" si="14"/>
        <v>2121310.3047815049</v>
      </c>
      <c r="I111" s="68">
        <f t="shared" si="19"/>
        <v>42426206.095630378</v>
      </c>
      <c r="J111" s="65">
        <f t="shared" si="23"/>
        <v>45016</v>
      </c>
      <c r="K111" s="69">
        <f t="shared" si="15"/>
        <v>100</v>
      </c>
      <c r="L111" s="70">
        <v>0.05</v>
      </c>
      <c r="M111" s="61">
        <f t="shared" si="16"/>
        <v>680378.2594522204</v>
      </c>
      <c r="N111" s="61">
        <f t="shared" si="17"/>
        <v>62080.347221306256</v>
      </c>
      <c r="O111" s="62">
        <f t="shared" si="20"/>
        <v>742458.60667352669</v>
      </c>
      <c r="P111" s="71">
        <f t="shared" si="22"/>
        <v>23285261.876291789</v>
      </c>
    </row>
    <row r="112" spans="2:16" x14ac:dyDescent="0.2">
      <c r="B112" s="1">
        <v>101</v>
      </c>
      <c r="C112" s="65">
        <f t="shared" si="18"/>
        <v>45026</v>
      </c>
      <c r="D112" s="54">
        <f t="shared" si="21"/>
        <v>101</v>
      </c>
      <c r="E112" s="194">
        <f t="shared" si="12"/>
        <v>1952037.6253331562</v>
      </c>
      <c r="F112" s="195"/>
      <c r="G112" s="66">
        <f t="shared" si="13"/>
        <v>169272.67944834856</v>
      </c>
      <c r="H112" s="67">
        <f t="shared" si="14"/>
        <v>2121310.3047815049</v>
      </c>
      <c r="I112" s="68">
        <f t="shared" si="19"/>
        <v>40304895.790848874</v>
      </c>
      <c r="J112" s="65">
        <f t="shared" si="23"/>
        <v>45046</v>
      </c>
      <c r="K112" s="69">
        <f t="shared" si="15"/>
        <v>101</v>
      </c>
      <c r="L112" s="70">
        <v>0.05</v>
      </c>
      <c r="M112" s="61">
        <f t="shared" si="16"/>
        <v>683213.16886660468</v>
      </c>
      <c r="N112" s="61">
        <f t="shared" si="17"/>
        <v>59245.437806921989</v>
      </c>
      <c r="O112" s="62">
        <f t="shared" si="20"/>
        <v>742458.60667352669</v>
      </c>
      <c r="P112" s="71">
        <f t="shared" si="22"/>
        <v>22542803.269618262</v>
      </c>
    </row>
    <row r="113" spans="2:16" x14ac:dyDescent="0.2">
      <c r="B113" s="1">
        <v>102</v>
      </c>
      <c r="C113" s="65">
        <f t="shared" si="18"/>
        <v>45056</v>
      </c>
      <c r="D113" s="54">
        <f t="shared" si="21"/>
        <v>102</v>
      </c>
      <c r="E113" s="194">
        <f t="shared" si="12"/>
        <v>1960171.1154387111</v>
      </c>
      <c r="F113" s="195"/>
      <c r="G113" s="66">
        <f t="shared" si="13"/>
        <v>161139.18934279375</v>
      </c>
      <c r="H113" s="67">
        <f t="shared" si="14"/>
        <v>2121310.3047815049</v>
      </c>
      <c r="I113" s="68">
        <f t="shared" si="19"/>
        <v>38183585.48606737</v>
      </c>
      <c r="J113" s="65">
        <f t="shared" si="23"/>
        <v>45077</v>
      </c>
      <c r="K113" s="69">
        <f t="shared" si="15"/>
        <v>102</v>
      </c>
      <c r="L113" s="70">
        <v>0.05</v>
      </c>
      <c r="M113" s="61">
        <f t="shared" si="16"/>
        <v>686059.89040354884</v>
      </c>
      <c r="N113" s="61">
        <f t="shared" si="17"/>
        <v>56398.71626997782</v>
      </c>
      <c r="O113" s="62">
        <f t="shared" si="20"/>
        <v>742458.60667352669</v>
      </c>
      <c r="P113" s="71">
        <f t="shared" si="22"/>
        <v>21800344.662944734</v>
      </c>
    </row>
    <row r="114" spans="2:16" x14ac:dyDescent="0.2">
      <c r="B114" s="1">
        <v>103</v>
      </c>
      <c r="C114" s="65">
        <f t="shared" si="18"/>
        <v>45087</v>
      </c>
      <c r="D114" s="54">
        <f t="shared" si="21"/>
        <v>103</v>
      </c>
      <c r="E114" s="194">
        <f t="shared" si="12"/>
        <v>1968338.4950863724</v>
      </c>
      <c r="F114" s="195"/>
      <c r="G114" s="66">
        <f t="shared" si="13"/>
        <v>152971.80969513246</v>
      </c>
      <c r="H114" s="67">
        <f t="shared" si="14"/>
        <v>2121310.3047815049</v>
      </c>
      <c r="I114" s="68">
        <f t="shared" si="19"/>
        <v>36062275.181285866</v>
      </c>
      <c r="J114" s="65">
        <f t="shared" si="23"/>
        <v>45107</v>
      </c>
      <c r="K114" s="69">
        <f t="shared" si="15"/>
        <v>103</v>
      </c>
      <c r="L114" s="70">
        <v>0.05</v>
      </c>
      <c r="M114" s="61">
        <f t="shared" si="16"/>
        <v>688918.4732802303</v>
      </c>
      <c r="N114" s="61">
        <f t="shared" si="17"/>
        <v>53540.133393296353</v>
      </c>
      <c r="O114" s="62">
        <f t="shared" si="20"/>
        <v>742458.60667352669</v>
      </c>
      <c r="P114" s="71">
        <f t="shared" si="22"/>
        <v>21057886.056271207</v>
      </c>
    </row>
    <row r="115" spans="2:16" x14ac:dyDescent="0.2">
      <c r="B115" s="1">
        <v>104</v>
      </c>
      <c r="C115" s="65">
        <f t="shared" si="18"/>
        <v>45117</v>
      </c>
      <c r="D115" s="54">
        <f t="shared" si="21"/>
        <v>104</v>
      </c>
      <c r="E115" s="194">
        <f t="shared" si="12"/>
        <v>1976539.9054825655</v>
      </c>
      <c r="F115" s="195"/>
      <c r="G115" s="66">
        <f t="shared" si="13"/>
        <v>144770.39929893927</v>
      </c>
      <c r="H115" s="67">
        <f t="shared" si="14"/>
        <v>2121310.3047815049</v>
      </c>
      <c r="I115" s="68">
        <f t="shared" si="19"/>
        <v>33940964.876504362</v>
      </c>
      <c r="J115" s="65">
        <f t="shared" si="23"/>
        <v>45138</v>
      </c>
      <c r="K115" s="69">
        <f t="shared" si="15"/>
        <v>104</v>
      </c>
      <c r="L115" s="70">
        <v>0.05</v>
      </c>
      <c r="M115" s="61">
        <f t="shared" si="16"/>
        <v>691788.96691889805</v>
      </c>
      <c r="N115" s="61">
        <f t="shared" si="17"/>
        <v>50669.639754628741</v>
      </c>
      <c r="O115" s="62">
        <f t="shared" si="20"/>
        <v>742458.60667352681</v>
      </c>
      <c r="P115" s="71">
        <f t="shared" si="22"/>
        <v>20315427.449597679</v>
      </c>
    </row>
    <row r="116" spans="2:16" x14ac:dyDescent="0.2">
      <c r="B116" s="1">
        <v>105</v>
      </c>
      <c r="C116" s="65">
        <f t="shared" si="18"/>
        <v>45148</v>
      </c>
      <c r="D116" s="54">
        <f t="shared" si="21"/>
        <v>105</v>
      </c>
      <c r="E116" s="194">
        <f t="shared" si="12"/>
        <v>1984775.4884220762</v>
      </c>
      <c r="F116" s="195"/>
      <c r="G116" s="66">
        <f t="shared" si="13"/>
        <v>136534.81635942857</v>
      </c>
      <c r="H116" s="67">
        <f t="shared" si="14"/>
        <v>2121310.3047815049</v>
      </c>
      <c r="I116" s="68">
        <f t="shared" si="19"/>
        <v>31819654.571722858</v>
      </c>
      <c r="J116" s="65">
        <f t="shared" si="23"/>
        <v>45169</v>
      </c>
      <c r="K116" s="69">
        <f t="shared" si="15"/>
        <v>105</v>
      </c>
      <c r="L116" s="70">
        <v>0.05</v>
      </c>
      <c r="M116" s="61">
        <f t="shared" si="16"/>
        <v>694671.42094772658</v>
      </c>
      <c r="N116" s="61">
        <f t="shared" si="17"/>
        <v>47787.185725799995</v>
      </c>
      <c r="O116" s="62">
        <f t="shared" si="20"/>
        <v>742458.60667352658</v>
      </c>
      <c r="P116" s="71">
        <f t="shared" si="22"/>
        <v>19572968.842924152</v>
      </c>
    </row>
    <row r="117" spans="2:16" x14ac:dyDescent="0.2">
      <c r="B117" s="1">
        <v>106</v>
      </c>
      <c r="C117" s="65">
        <f t="shared" si="18"/>
        <v>45179</v>
      </c>
      <c r="D117" s="54">
        <f t="shared" si="21"/>
        <v>106</v>
      </c>
      <c r="E117" s="194">
        <f t="shared" si="12"/>
        <v>1993045.3862905016</v>
      </c>
      <c r="F117" s="195"/>
      <c r="G117" s="66">
        <f t="shared" si="13"/>
        <v>128264.91849100322</v>
      </c>
      <c r="H117" s="67">
        <f t="shared" si="14"/>
        <v>2121310.3047815049</v>
      </c>
      <c r="I117" s="68">
        <f t="shared" si="19"/>
        <v>29698344.266941354</v>
      </c>
      <c r="J117" s="65">
        <f t="shared" si="23"/>
        <v>45199</v>
      </c>
      <c r="K117" s="69">
        <f t="shared" si="15"/>
        <v>106</v>
      </c>
      <c r="L117" s="70">
        <v>0.05</v>
      </c>
      <c r="M117" s="61">
        <f t="shared" si="16"/>
        <v>697565.88520167558</v>
      </c>
      <c r="N117" s="61">
        <f t="shared" si="17"/>
        <v>44892.721471851131</v>
      </c>
      <c r="O117" s="62">
        <f t="shared" si="20"/>
        <v>742458.60667352669</v>
      </c>
      <c r="P117" s="71">
        <f t="shared" si="22"/>
        <v>18830510.236250624</v>
      </c>
    </row>
    <row r="118" spans="2:16" x14ac:dyDescent="0.2">
      <c r="B118" s="1">
        <v>107</v>
      </c>
      <c r="C118" s="65">
        <f t="shared" si="18"/>
        <v>45209</v>
      </c>
      <c r="D118" s="54">
        <f t="shared" si="21"/>
        <v>107</v>
      </c>
      <c r="E118" s="194">
        <f t="shared" si="12"/>
        <v>2001349.7420667119</v>
      </c>
      <c r="F118" s="195"/>
      <c r="G118" s="66">
        <f t="shared" si="13"/>
        <v>119960.56271479283</v>
      </c>
      <c r="H118" s="67">
        <f t="shared" si="14"/>
        <v>2121310.3047815049</v>
      </c>
      <c r="I118" s="68">
        <f t="shared" si="19"/>
        <v>27577033.96215985</v>
      </c>
      <c r="J118" s="65">
        <f t="shared" si="23"/>
        <v>45230</v>
      </c>
      <c r="K118" s="69">
        <f t="shared" si="15"/>
        <v>107</v>
      </c>
      <c r="L118" s="70">
        <v>0.05</v>
      </c>
      <c r="M118" s="61">
        <f t="shared" si="16"/>
        <v>700472.40972334915</v>
      </c>
      <c r="N118" s="61">
        <f t="shared" si="17"/>
        <v>41986.196950177487</v>
      </c>
      <c r="O118" s="62">
        <f t="shared" si="20"/>
        <v>742458.60667352658</v>
      </c>
      <c r="P118" s="71">
        <f t="shared" si="22"/>
        <v>18088051.629577097</v>
      </c>
    </row>
    <row r="119" spans="2:16" x14ac:dyDescent="0.2">
      <c r="B119" s="1">
        <v>108</v>
      </c>
      <c r="C119" s="65">
        <f t="shared" si="18"/>
        <v>45240</v>
      </c>
      <c r="D119" s="54">
        <f t="shared" si="21"/>
        <v>108</v>
      </c>
      <c r="E119" s="194">
        <f t="shared" si="12"/>
        <v>2009688.6993253233</v>
      </c>
      <c r="F119" s="195"/>
      <c r="G119" s="66">
        <f t="shared" si="13"/>
        <v>111621.60545618153</v>
      </c>
      <c r="H119" s="67">
        <f t="shared" si="14"/>
        <v>2121310.3047815049</v>
      </c>
      <c r="I119" s="68">
        <f t="shared" si="19"/>
        <v>25455723.657378346</v>
      </c>
      <c r="J119" s="65">
        <f t="shared" si="23"/>
        <v>45260</v>
      </c>
      <c r="K119" s="69">
        <f t="shared" si="15"/>
        <v>108</v>
      </c>
      <c r="L119" s="70">
        <v>0.05</v>
      </c>
      <c r="M119" s="61">
        <f t="shared" si="16"/>
        <v>703391.04476386309</v>
      </c>
      <c r="N119" s="61">
        <f t="shared" si="17"/>
        <v>39067.561909663527</v>
      </c>
      <c r="O119" s="62">
        <f t="shared" si="20"/>
        <v>742458.60667352658</v>
      </c>
      <c r="P119" s="71">
        <f t="shared" si="22"/>
        <v>17345593.022903569</v>
      </c>
    </row>
    <row r="120" spans="2:16" x14ac:dyDescent="0.2">
      <c r="B120" s="1">
        <v>109</v>
      </c>
      <c r="C120" s="65">
        <f t="shared" si="18"/>
        <v>45270</v>
      </c>
      <c r="D120" s="54">
        <f t="shared" si="21"/>
        <v>109</v>
      </c>
      <c r="E120" s="194">
        <f t="shared" si="12"/>
        <v>2018062.4022391788</v>
      </c>
      <c r="F120" s="195"/>
      <c r="G120" s="66">
        <f t="shared" si="13"/>
        <v>103247.902542326</v>
      </c>
      <c r="H120" s="67">
        <f t="shared" si="14"/>
        <v>2121310.3047815049</v>
      </c>
      <c r="I120" s="68">
        <f t="shared" si="19"/>
        <v>23334413.352596842</v>
      </c>
      <c r="J120" s="65">
        <f t="shared" si="23"/>
        <v>45291</v>
      </c>
      <c r="K120" s="69">
        <f t="shared" si="15"/>
        <v>109</v>
      </c>
      <c r="L120" s="70">
        <v>0.05</v>
      </c>
      <c r="M120" s="61">
        <f t="shared" si="16"/>
        <v>706321.84078371245</v>
      </c>
      <c r="N120" s="61">
        <f t="shared" si="17"/>
        <v>36136.765889814102</v>
      </c>
      <c r="O120" s="62">
        <f t="shared" si="20"/>
        <v>742458.60667352658</v>
      </c>
      <c r="P120" s="71">
        <f t="shared" si="22"/>
        <v>16603134.416230042</v>
      </c>
    </row>
    <row r="121" spans="2:16" x14ac:dyDescent="0.2">
      <c r="B121" s="1">
        <v>110</v>
      </c>
      <c r="C121" s="65">
        <f t="shared" si="18"/>
        <v>45301</v>
      </c>
      <c r="D121" s="54">
        <f t="shared" si="21"/>
        <v>110</v>
      </c>
      <c r="E121" s="194">
        <f t="shared" si="12"/>
        <v>2026470.995581842</v>
      </c>
      <c r="F121" s="195"/>
      <c r="G121" s="66">
        <f t="shared" si="13"/>
        <v>94839.309199662763</v>
      </c>
      <c r="H121" s="67">
        <f t="shared" si="14"/>
        <v>2121310.3047815049</v>
      </c>
      <c r="I121" s="68">
        <f t="shared" si="19"/>
        <v>21213103.047815338</v>
      </c>
      <c r="J121" s="65">
        <f t="shared" si="23"/>
        <v>45322</v>
      </c>
      <c r="K121" s="69">
        <f t="shared" si="15"/>
        <v>110</v>
      </c>
      <c r="L121" s="70">
        <v>0.05</v>
      </c>
      <c r="M121" s="61">
        <f t="shared" si="16"/>
        <v>709264.84845364466</v>
      </c>
      <c r="N121" s="61">
        <f t="shared" si="17"/>
        <v>33193.758219881965</v>
      </c>
      <c r="O121" s="62">
        <f t="shared" si="20"/>
        <v>742458.60667352658</v>
      </c>
      <c r="P121" s="71">
        <f t="shared" si="22"/>
        <v>15860675.809556514</v>
      </c>
    </row>
    <row r="122" spans="2:16" x14ac:dyDescent="0.2">
      <c r="B122" s="1">
        <v>111</v>
      </c>
      <c r="C122" s="65">
        <f t="shared" si="18"/>
        <v>45332</v>
      </c>
      <c r="D122" s="54">
        <f t="shared" si="21"/>
        <v>111</v>
      </c>
      <c r="E122" s="194">
        <f t="shared" si="12"/>
        <v>2034914.6247300995</v>
      </c>
      <c r="F122" s="195"/>
      <c r="G122" s="66">
        <f t="shared" si="13"/>
        <v>86395.680051405085</v>
      </c>
      <c r="H122" s="67">
        <f t="shared" si="14"/>
        <v>2121310.3047815044</v>
      </c>
      <c r="I122" s="68">
        <f t="shared" si="19"/>
        <v>19091792.743033834</v>
      </c>
      <c r="J122" s="65">
        <f t="shared" si="23"/>
        <v>45351</v>
      </c>
      <c r="K122" s="69">
        <f t="shared" si="15"/>
        <v>111</v>
      </c>
      <c r="L122" s="70">
        <v>0.05</v>
      </c>
      <c r="M122" s="61">
        <f t="shared" si="16"/>
        <v>712220.11865553481</v>
      </c>
      <c r="N122" s="61">
        <f t="shared" si="17"/>
        <v>30238.488017991778</v>
      </c>
      <c r="O122" s="62">
        <f t="shared" si="20"/>
        <v>742458.60667352658</v>
      </c>
      <c r="P122" s="71">
        <f t="shared" si="22"/>
        <v>15118217.202882987</v>
      </c>
    </row>
    <row r="123" spans="2:16" x14ac:dyDescent="0.2">
      <c r="B123" s="1">
        <v>112</v>
      </c>
      <c r="C123" s="65">
        <f t="shared" si="18"/>
        <v>45361</v>
      </c>
      <c r="D123" s="54">
        <f t="shared" si="21"/>
        <v>112</v>
      </c>
      <c r="E123" s="194">
        <f t="shared" si="12"/>
        <v>2043393.435666475</v>
      </c>
      <c r="F123" s="195"/>
      <c r="G123" s="66">
        <f t="shared" si="13"/>
        <v>77916.86911502968</v>
      </c>
      <c r="H123" s="67">
        <f t="shared" si="14"/>
        <v>2121310.3047815044</v>
      </c>
      <c r="I123" s="68">
        <f t="shared" si="19"/>
        <v>16970482.43825233</v>
      </c>
      <c r="J123" s="65">
        <f t="shared" si="23"/>
        <v>45382</v>
      </c>
      <c r="K123" s="69">
        <f t="shared" si="15"/>
        <v>112</v>
      </c>
      <c r="L123" s="70">
        <v>0.05</v>
      </c>
      <c r="M123" s="61">
        <f t="shared" si="16"/>
        <v>715187.70248326624</v>
      </c>
      <c r="N123" s="61">
        <f t="shared" si="17"/>
        <v>27270.904190260386</v>
      </c>
      <c r="O123" s="62">
        <f t="shared" si="20"/>
        <v>742458.60667352658</v>
      </c>
      <c r="P123" s="71">
        <f t="shared" si="22"/>
        <v>14375758.596209459</v>
      </c>
    </row>
    <row r="124" spans="2:16" x14ac:dyDescent="0.2">
      <c r="B124" s="1">
        <v>113</v>
      </c>
      <c r="C124" s="65">
        <f t="shared" si="18"/>
        <v>45392</v>
      </c>
      <c r="D124" s="54">
        <f t="shared" si="21"/>
        <v>113</v>
      </c>
      <c r="E124" s="194">
        <f t="shared" si="12"/>
        <v>2051907.5749817521</v>
      </c>
      <c r="F124" s="195"/>
      <c r="G124" s="66">
        <f t="shared" si="13"/>
        <v>69402.729799752691</v>
      </c>
      <c r="H124" s="67">
        <f t="shared" si="14"/>
        <v>2121310.3047815049</v>
      </c>
      <c r="I124" s="68">
        <f t="shared" si="19"/>
        <v>14849172.133470826</v>
      </c>
      <c r="J124" s="65">
        <f t="shared" si="23"/>
        <v>45412</v>
      </c>
      <c r="K124" s="69">
        <f t="shared" si="15"/>
        <v>113</v>
      </c>
      <c r="L124" s="70">
        <v>0.05</v>
      </c>
      <c r="M124" s="61">
        <f t="shared" si="16"/>
        <v>718167.6512436131</v>
      </c>
      <c r="N124" s="61">
        <f t="shared" si="17"/>
        <v>24290.955429913443</v>
      </c>
      <c r="O124" s="62">
        <f t="shared" si="20"/>
        <v>742458.60667352658</v>
      </c>
      <c r="P124" s="71">
        <f t="shared" si="22"/>
        <v>13633299.989535931</v>
      </c>
    </row>
    <row r="125" spans="2:16" x14ac:dyDescent="0.2">
      <c r="B125" s="1">
        <v>114</v>
      </c>
      <c r="C125" s="65">
        <f t="shared" si="18"/>
        <v>45422</v>
      </c>
      <c r="D125" s="54">
        <f t="shared" si="21"/>
        <v>114</v>
      </c>
      <c r="E125" s="194">
        <f t="shared" si="12"/>
        <v>2060457.1898775094</v>
      </c>
      <c r="F125" s="195"/>
      <c r="G125" s="66">
        <f t="shared" si="13"/>
        <v>60853.114903995411</v>
      </c>
      <c r="H125" s="67">
        <f t="shared" si="14"/>
        <v>2121310.3047815049</v>
      </c>
      <c r="I125" s="68">
        <f t="shared" si="19"/>
        <v>12727861.828689322</v>
      </c>
      <c r="J125" s="65">
        <f t="shared" si="23"/>
        <v>45443</v>
      </c>
      <c r="K125" s="69">
        <f t="shared" si="15"/>
        <v>114</v>
      </c>
      <c r="L125" s="70">
        <v>0.05</v>
      </c>
      <c r="M125" s="61">
        <f t="shared" si="16"/>
        <v>721160.01645712822</v>
      </c>
      <c r="N125" s="61">
        <f t="shared" si="17"/>
        <v>21298.590216398392</v>
      </c>
      <c r="O125" s="62">
        <f t="shared" si="20"/>
        <v>742458.60667352658</v>
      </c>
      <c r="P125" s="71">
        <f t="shared" si="22"/>
        <v>12890841.382862404</v>
      </c>
    </row>
    <row r="126" spans="2:16" x14ac:dyDescent="0.2">
      <c r="B126" s="1">
        <v>115</v>
      </c>
      <c r="C126" s="65">
        <f t="shared" si="18"/>
        <v>45453</v>
      </c>
      <c r="D126" s="54">
        <f t="shared" si="21"/>
        <v>115</v>
      </c>
      <c r="E126" s="194">
        <f t="shared" si="12"/>
        <v>2069042.4281686656</v>
      </c>
      <c r="F126" s="195"/>
      <c r="G126" s="66">
        <f t="shared" si="13"/>
        <v>52267.876612839114</v>
      </c>
      <c r="H126" s="67">
        <f t="shared" si="14"/>
        <v>2121310.3047815049</v>
      </c>
      <c r="I126" s="68">
        <f t="shared" si="19"/>
        <v>10606551.523907818</v>
      </c>
      <c r="J126" s="65">
        <f t="shared" si="23"/>
        <v>45473</v>
      </c>
      <c r="K126" s="69">
        <f t="shared" si="15"/>
        <v>115</v>
      </c>
      <c r="L126" s="70">
        <v>0.05</v>
      </c>
      <c r="M126" s="61">
        <f t="shared" si="16"/>
        <v>724164.84985903301</v>
      </c>
      <c r="N126" s="61">
        <f t="shared" si="17"/>
        <v>18293.756814493689</v>
      </c>
      <c r="O126" s="62">
        <f t="shared" si="20"/>
        <v>742458.60667352669</v>
      </c>
      <c r="P126" s="71">
        <f t="shared" si="22"/>
        <v>12148382.776188876</v>
      </c>
    </row>
    <row r="127" spans="2:16" x14ac:dyDescent="0.2">
      <c r="B127" s="1">
        <v>116</v>
      </c>
      <c r="C127" s="65">
        <f t="shared" si="18"/>
        <v>45483</v>
      </c>
      <c r="D127" s="54">
        <f t="shared" si="21"/>
        <v>116</v>
      </c>
      <c r="E127" s="194">
        <f t="shared" si="12"/>
        <v>2077663.4382860351</v>
      </c>
      <c r="F127" s="195"/>
      <c r="G127" s="66">
        <f t="shared" si="13"/>
        <v>43646.866495469672</v>
      </c>
      <c r="H127" s="67">
        <f t="shared" si="14"/>
        <v>2121310.3047815049</v>
      </c>
      <c r="I127" s="68">
        <f t="shared" si="19"/>
        <v>8485241.2191263139</v>
      </c>
      <c r="J127" s="65">
        <f t="shared" si="23"/>
        <v>45504</v>
      </c>
      <c r="K127" s="69">
        <f t="shared" si="15"/>
        <v>116</v>
      </c>
      <c r="L127" s="70">
        <v>0.05</v>
      </c>
      <c r="M127" s="61">
        <f t="shared" si="16"/>
        <v>727182.20340011234</v>
      </c>
      <c r="N127" s="61">
        <f t="shared" si="17"/>
        <v>15276.403273414386</v>
      </c>
      <c r="O127" s="62">
        <f t="shared" si="20"/>
        <v>742458.60667352669</v>
      </c>
      <c r="P127" s="71">
        <f t="shared" si="22"/>
        <v>11405924.169515349</v>
      </c>
    </row>
    <row r="128" spans="2:16" x14ac:dyDescent="0.2">
      <c r="B128" s="1">
        <v>117</v>
      </c>
      <c r="C128" s="65">
        <f t="shared" si="18"/>
        <v>45514</v>
      </c>
      <c r="D128" s="54">
        <f t="shared" si="21"/>
        <v>117</v>
      </c>
      <c r="E128" s="194">
        <f t="shared" si="12"/>
        <v>2086320.3692788936</v>
      </c>
      <c r="F128" s="195"/>
      <c r="G128" s="66">
        <f t="shared" si="13"/>
        <v>34989.935502611195</v>
      </c>
      <c r="H128" s="67">
        <f t="shared" si="14"/>
        <v>2121310.3047815049</v>
      </c>
      <c r="I128" s="68">
        <f t="shared" si="19"/>
        <v>6363930.914344809</v>
      </c>
      <c r="J128" s="65">
        <f t="shared" si="23"/>
        <v>45535</v>
      </c>
      <c r="K128" s="69">
        <f t="shared" si="15"/>
        <v>117</v>
      </c>
      <c r="L128" s="70">
        <v>0.05</v>
      </c>
      <c r="M128" s="61">
        <f t="shared" si="16"/>
        <v>730212.12924761279</v>
      </c>
      <c r="N128" s="61">
        <f t="shared" si="17"/>
        <v>12246.477425913918</v>
      </c>
      <c r="O128" s="62">
        <f t="shared" si="20"/>
        <v>742458.60667352669</v>
      </c>
      <c r="P128" s="71">
        <f t="shared" si="22"/>
        <v>10663465.562841821</v>
      </c>
    </row>
    <row r="129" spans="2:16" x14ac:dyDescent="0.2">
      <c r="B129" s="1">
        <v>118</v>
      </c>
      <c r="C129" s="65">
        <f t="shared" si="18"/>
        <v>45545</v>
      </c>
      <c r="D129" s="54">
        <f t="shared" si="21"/>
        <v>118</v>
      </c>
      <c r="E129" s="194">
        <f t="shared" si="12"/>
        <v>2095013.3708175553</v>
      </c>
      <c r="F129" s="195"/>
      <c r="G129" s="66">
        <f t="shared" si="13"/>
        <v>26296.933963949145</v>
      </c>
      <c r="H129" s="67">
        <f t="shared" si="14"/>
        <v>2121310.3047815044</v>
      </c>
      <c r="I129" s="68">
        <f t="shared" si="19"/>
        <v>4242620.6095633041</v>
      </c>
      <c r="J129" s="65">
        <f t="shared" si="23"/>
        <v>45565</v>
      </c>
      <c r="K129" s="69">
        <f t="shared" si="15"/>
        <v>118</v>
      </c>
      <c r="L129" s="70">
        <v>0.05</v>
      </c>
      <c r="M129" s="61">
        <f t="shared" si="16"/>
        <v>733254.67978614441</v>
      </c>
      <c r="N129" s="61">
        <f t="shared" si="17"/>
        <v>9203.9268873822002</v>
      </c>
      <c r="O129" s="62">
        <f t="shared" si="20"/>
        <v>742458.60667352658</v>
      </c>
      <c r="P129" s="71">
        <f t="shared" si="22"/>
        <v>9921006.956168294</v>
      </c>
    </row>
    <row r="130" spans="2:16" x14ac:dyDescent="0.2">
      <c r="B130" s="1">
        <v>119</v>
      </c>
      <c r="C130" s="65">
        <f t="shared" si="18"/>
        <v>45575</v>
      </c>
      <c r="D130" s="54">
        <f t="shared" si="21"/>
        <v>119</v>
      </c>
      <c r="E130" s="194">
        <f t="shared" si="12"/>
        <v>2103742.5931959623</v>
      </c>
      <c r="F130" s="195"/>
      <c r="G130" s="66">
        <f t="shared" si="13"/>
        <v>17567.711585542664</v>
      </c>
      <c r="H130" s="67">
        <f t="shared" si="14"/>
        <v>2121310.3047815049</v>
      </c>
      <c r="I130" s="68">
        <f t="shared" si="19"/>
        <v>2121310.3047817992</v>
      </c>
      <c r="J130" s="65">
        <f t="shared" si="23"/>
        <v>45596</v>
      </c>
      <c r="K130" s="69">
        <f t="shared" si="15"/>
        <v>119</v>
      </c>
      <c r="L130" s="70">
        <v>0.05</v>
      </c>
      <c r="M130" s="61">
        <f t="shared" si="16"/>
        <v>736309.90761858667</v>
      </c>
      <c r="N130" s="61">
        <f t="shared" si="17"/>
        <v>6148.6990549399334</v>
      </c>
      <c r="O130" s="62">
        <f t="shared" si="20"/>
        <v>742458.60667352658</v>
      </c>
      <c r="P130" s="71">
        <f t="shared" si="22"/>
        <v>9178548.3494947664</v>
      </c>
    </row>
    <row r="131" spans="2:16" x14ac:dyDescent="0.2">
      <c r="B131" s="1">
        <v>120</v>
      </c>
      <c r="C131" s="65">
        <f t="shared" si="18"/>
        <v>45606</v>
      </c>
      <c r="D131" s="54">
        <f t="shared" si="21"/>
        <v>120</v>
      </c>
      <c r="E131" s="194">
        <f t="shared" si="12"/>
        <v>2112508.1873342786</v>
      </c>
      <c r="F131" s="195"/>
      <c r="G131" s="66">
        <f t="shared" si="13"/>
        <v>8802.1174472261591</v>
      </c>
      <c r="H131" s="67">
        <f t="shared" si="14"/>
        <v>2121310.3047815049</v>
      </c>
      <c r="I131" s="68">
        <f t="shared" si="19"/>
        <v>2.9429793357849121E-7</v>
      </c>
      <c r="J131" s="65">
        <f t="shared" si="23"/>
        <v>45626</v>
      </c>
      <c r="K131" s="69">
        <f t="shared" si="15"/>
        <v>120</v>
      </c>
      <c r="L131" s="70">
        <v>0.05</v>
      </c>
      <c r="M131" s="61">
        <f t="shared" si="16"/>
        <v>739377.86556699744</v>
      </c>
      <c r="N131" s="61">
        <f t="shared" si="17"/>
        <v>3080.7411065291553</v>
      </c>
      <c r="O131" s="62">
        <f t="shared" si="20"/>
        <v>742458.60667352658</v>
      </c>
      <c r="P131" s="71">
        <f t="shared" si="22"/>
        <v>8436089.7428212389</v>
      </c>
    </row>
    <row r="132" spans="2:16" x14ac:dyDescent="0.2">
      <c r="B132" s="1">
        <v>121</v>
      </c>
      <c r="C132" s="65" t="str">
        <f t="shared" si="18"/>
        <v/>
      </c>
      <c r="D132" s="54" t="str">
        <f t="shared" si="21"/>
        <v/>
      </c>
      <c r="E132" s="194" t="str">
        <f t="shared" si="12"/>
        <v/>
      </c>
      <c r="F132" s="195"/>
      <c r="G132" s="66" t="str">
        <f t="shared" si="13"/>
        <v/>
      </c>
      <c r="H132" s="67" t="str">
        <f t="shared" si="14"/>
        <v/>
      </c>
      <c r="I132" s="68" t="str">
        <f t="shared" si="19"/>
        <v/>
      </c>
      <c r="J132" s="65" t="str">
        <f t="shared" si="23"/>
        <v/>
      </c>
      <c r="K132" s="69" t="str">
        <f t="shared" si="15"/>
        <v/>
      </c>
      <c r="L132" s="70">
        <v>0.05</v>
      </c>
      <c r="M132" s="61" t="str">
        <f t="shared" si="16"/>
        <v/>
      </c>
      <c r="N132" s="61" t="str">
        <f t="shared" si="17"/>
        <v/>
      </c>
      <c r="O132" s="62" t="str">
        <f t="shared" si="20"/>
        <v/>
      </c>
      <c r="P132" s="71" t="str">
        <f t="shared" si="22"/>
        <v/>
      </c>
    </row>
    <row r="133" spans="2:16" x14ac:dyDescent="0.2">
      <c r="B133" s="1">
        <v>122</v>
      </c>
      <c r="C133" s="65" t="str">
        <f t="shared" si="18"/>
        <v/>
      </c>
      <c r="D133" s="54" t="str">
        <f t="shared" si="21"/>
        <v/>
      </c>
      <c r="E133" s="194" t="str">
        <f t="shared" si="12"/>
        <v/>
      </c>
      <c r="F133" s="195"/>
      <c r="G133" s="66" t="str">
        <f t="shared" si="13"/>
        <v/>
      </c>
      <c r="H133" s="67" t="str">
        <f t="shared" si="14"/>
        <v/>
      </c>
      <c r="I133" s="68" t="str">
        <f t="shared" si="19"/>
        <v/>
      </c>
      <c r="J133" s="65" t="str">
        <f t="shared" si="23"/>
        <v/>
      </c>
      <c r="K133" s="69" t="str">
        <f t="shared" si="15"/>
        <v/>
      </c>
      <c r="L133" s="70">
        <v>0.05</v>
      </c>
      <c r="M133" s="61" t="str">
        <f t="shared" si="16"/>
        <v/>
      </c>
      <c r="N133" s="61" t="str">
        <f t="shared" si="17"/>
        <v/>
      </c>
      <c r="O133" s="62" t="str">
        <f t="shared" si="20"/>
        <v/>
      </c>
      <c r="P133" s="71" t="str">
        <f t="shared" si="22"/>
        <v/>
      </c>
    </row>
    <row r="134" spans="2:16" x14ac:dyDescent="0.2">
      <c r="B134" s="1">
        <v>123</v>
      </c>
      <c r="C134" s="65" t="str">
        <f t="shared" si="18"/>
        <v/>
      </c>
      <c r="D134" s="54" t="str">
        <f t="shared" si="21"/>
        <v/>
      </c>
      <c r="E134" s="194" t="str">
        <f t="shared" si="12"/>
        <v/>
      </c>
      <c r="F134" s="195"/>
      <c r="G134" s="66" t="str">
        <f t="shared" si="13"/>
        <v/>
      </c>
      <c r="H134" s="67" t="str">
        <f t="shared" si="14"/>
        <v/>
      </c>
      <c r="I134" s="68" t="str">
        <f t="shared" si="19"/>
        <v/>
      </c>
      <c r="J134" s="65" t="str">
        <f t="shared" si="23"/>
        <v/>
      </c>
      <c r="K134" s="69" t="str">
        <f t="shared" si="15"/>
        <v/>
      </c>
      <c r="L134" s="70">
        <v>0.05</v>
      </c>
      <c r="M134" s="61" t="str">
        <f t="shared" si="16"/>
        <v/>
      </c>
      <c r="N134" s="61" t="str">
        <f t="shared" si="17"/>
        <v/>
      </c>
      <c r="O134" s="62" t="str">
        <f t="shared" si="20"/>
        <v/>
      </c>
      <c r="P134" s="71" t="str">
        <f t="shared" si="22"/>
        <v/>
      </c>
    </row>
    <row r="135" spans="2:16" x14ac:dyDescent="0.2">
      <c r="B135" s="1">
        <v>124</v>
      </c>
      <c r="C135" s="65" t="str">
        <f t="shared" si="18"/>
        <v/>
      </c>
      <c r="D135" s="54" t="str">
        <f t="shared" si="21"/>
        <v/>
      </c>
      <c r="E135" s="194" t="str">
        <f t="shared" si="12"/>
        <v/>
      </c>
      <c r="F135" s="195"/>
      <c r="G135" s="66" t="str">
        <f t="shared" si="13"/>
        <v/>
      </c>
      <c r="H135" s="67" t="str">
        <f t="shared" si="14"/>
        <v/>
      </c>
      <c r="I135" s="68" t="str">
        <f t="shared" si="19"/>
        <v/>
      </c>
      <c r="J135" s="65" t="str">
        <f t="shared" si="23"/>
        <v/>
      </c>
      <c r="K135" s="69" t="str">
        <f t="shared" si="15"/>
        <v/>
      </c>
      <c r="L135" s="70">
        <v>0.05</v>
      </c>
      <c r="M135" s="61" t="str">
        <f t="shared" si="16"/>
        <v/>
      </c>
      <c r="N135" s="61" t="str">
        <f t="shared" si="17"/>
        <v/>
      </c>
      <c r="O135" s="62" t="str">
        <f t="shared" si="20"/>
        <v/>
      </c>
      <c r="P135" s="71" t="str">
        <f t="shared" si="22"/>
        <v/>
      </c>
    </row>
    <row r="136" spans="2:16" x14ac:dyDescent="0.2">
      <c r="B136" s="1">
        <v>125</v>
      </c>
      <c r="C136" s="65" t="str">
        <f t="shared" si="18"/>
        <v/>
      </c>
      <c r="D136" s="54" t="str">
        <f t="shared" si="21"/>
        <v/>
      </c>
      <c r="E136" s="194" t="str">
        <f t="shared" si="12"/>
        <v/>
      </c>
      <c r="F136" s="195"/>
      <c r="G136" s="66" t="str">
        <f t="shared" si="13"/>
        <v/>
      </c>
      <c r="H136" s="67" t="str">
        <f t="shared" si="14"/>
        <v/>
      </c>
      <c r="I136" s="68" t="str">
        <f t="shared" si="19"/>
        <v/>
      </c>
      <c r="J136" s="65" t="str">
        <f t="shared" si="23"/>
        <v/>
      </c>
      <c r="K136" s="69" t="str">
        <f t="shared" si="15"/>
        <v/>
      </c>
      <c r="L136" s="70">
        <v>0.05</v>
      </c>
      <c r="M136" s="61" t="str">
        <f t="shared" si="16"/>
        <v/>
      </c>
      <c r="N136" s="61" t="str">
        <f t="shared" si="17"/>
        <v/>
      </c>
      <c r="O136" s="62" t="str">
        <f t="shared" si="20"/>
        <v/>
      </c>
      <c r="P136" s="71" t="str">
        <f t="shared" si="22"/>
        <v/>
      </c>
    </row>
    <row r="137" spans="2:16" x14ac:dyDescent="0.2">
      <c r="B137" s="1">
        <v>126</v>
      </c>
      <c r="C137" s="65" t="str">
        <f t="shared" si="18"/>
        <v/>
      </c>
      <c r="D137" s="54" t="str">
        <f t="shared" si="21"/>
        <v/>
      </c>
      <c r="E137" s="194" t="str">
        <f t="shared" si="12"/>
        <v/>
      </c>
      <c r="F137" s="195"/>
      <c r="G137" s="66" t="str">
        <f t="shared" si="13"/>
        <v/>
      </c>
      <c r="H137" s="67" t="str">
        <f t="shared" si="14"/>
        <v/>
      </c>
      <c r="I137" s="68" t="str">
        <f t="shared" si="19"/>
        <v/>
      </c>
      <c r="J137" s="65" t="str">
        <f t="shared" si="23"/>
        <v/>
      </c>
      <c r="K137" s="69" t="str">
        <f t="shared" si="15"/>
        <v/>
      </c>
      <c r="L137" s="70">
        <v>0.05</v>
      </c>
      <c r="M137" s="61" t="str">
        <f t="shared" si="16"/>
        <v/>
      </c>
      <c r="N137" s="61" t="str">
        <f t="shared" si="17"/>
        <v/>
      </c>
      <c r="O137" s="62" t="str">
        <f t="shared" si="20"/>
        <v/>
      </c>
      <c r="P137" s="71" t="str">
        <f t="shared" si="22"/>
        <v/>
      </c>
    </row>
    <row r="138" spans="2:16" x14ac:dyDescent="0.2">
      <c r="B138" s="1">
        <v>127</v>
      </c>
      <c r="C138" s="65" t="str">
        <f t="shared" si="18"/>
        <v/>
      </c>
      <c r="D138" s="54" t="str">
        <f t="shared" si="21"/>
        <v/>
      </c>
      <c r="E138" s="194" t="str">
        <f t="shared" si="12"/>
        <v/>
      </c>
      <c r="F138" s="195"/>
      <c r="G138" s="66" t="str">
        <f t="shared" si="13"/>
        <v/>
      </c>
      <c r="H138" s="67" t="str">
        <f t="shared" si="14"/>
        <v/>
      </c>
      <c r="I138" s="68" t="str">
        <f t="shared" si="19"/>
        <v/>
      </c>
      <c r="J138" s="65" t="str">
        <f t="shared" si="23"/>
        <v/>
      </c>
      <c r="K138" s="69" t="str">
        <f t="shared" si="15"/>
        <v/>
      </c>
      <c r="L138" s="70">
        <v>0.05</v>
      </c>
      <c r="M138" s="61" t="str">
        <f t="shared" si="16"/>
        <v/>
      </c>
      <c r="N138" s="61" t="str">
        <f t="shared" si="17"/>
        <v/>
      </c>
      <c r="O138" s="62" t="str">
        <f t="shared" si="20"/>
        <v/>
      </c>
      <c r="P138" s="71" t="str">
        <f t="shared" si="22"/>
        <v/>
      </c>
    </row>
    <row r="139" spans="2:16" x14ac:dyDescent="0.2">
      <c r="B139" s="1">
        <v>128</v>
      </c>
      <c r="C139" s="65" t="str">
        <f t="shared" si="18"/>
        <v/>
      </c>
      <c r="D139" s="54" t="str">
        <f t="shared" si="21"/>
        <v/>
      </c>
      <c r="E139" s="194" t="str">
        <f t="shared" si="12"/>
        <v/>
      </c>
      <c r="F139" s="195"/>
      <c r="G139" s="66" t="str">
        <f t="shared" si="13"/>
        <v/>
      </c>
      <c r="H139" s="67" t="str">
        <f t="shared" si="14"/>
        <v/>
      </c>
      <c r="I139" s="68" t="str">
        <f t="shared" si="19"/>
        <v/>
      </c>
      <c r="J139" s="65" t="str">
        <f t="shared" si="23"/>
        <v/>
      </c>
      <c r="K139" s="69" t="str">
        <f t="shared" si="15"/>
        <v/>
      </c>
      <c r="L139" s="70">
        <v>0.05</v>
      </c>
      <c r="M139" s="61" t="str">
        <f t="shared" si="16"/>
        <v/>
      </c>
      <c r="N139" s="61" t="str">
        <f t="shared" si="17"/>
        <v/>
      </c>
      <c r="O139" s="62" t="str">
        <f t="shared" si="20"/>
        <v/>
      </c>
      <c r="P139" s="71" t="str">
        <f t="shared" si="22"/>
        <v/>
      </c>
    </row>
    <row r="140" spans="2:16" x14ac:dyDescent="0.2">
      <c r="B140" s="1">
        <v>129</v>
      </c>
      <c r="C140" s="65" t="str">
        <f t="shared" si="18"/>
        <v/>
      </c>
      <c r="D140" s="54" t="str">
        <f t="shared" si="21"/>
        <v/>
      </c>
      <c r="E140" s="194" t="str">
        <f t="shared" ref="E140:E203" si="24">IF(D140="","",-PPMT(G$3/100/12,D140,H$5,G$2))</f>
        <v/>
      </c>
      <c r="F140" s="195"/>
      <c r="G140" s="66" t="str">
        <f t="shared" ref="G140:G203" si="25">IF(D140="","",-IPMT(G$3/100/12,D140,G$4*12,G$2))</f>
        <v/>
      </c>
      <c r="H140" s="67" t="str">
        <f t="shared" ref="H140:H203" si="26">IF(D140="","",SUM(E140:G140))</f>
        <v/>
      </c>
      <c r="I140" s="68" t="str">
        <f t="shared" si="19"/>
        <v/>
      </c>
      <c r="J140" s="65" t="str">
        <f t="shared" si="23"/>
        <v/>
      </c>
      <c r="K140" s="69" t="str">
        <f t="shared" ref="K140:K203" si="27">IF(N$5&gt;=B140,B140,"")</f>
        <v/>
      </c>
      <c r="L140" s="70">
        <v>0.05</v>
      </c>
      <c r="M140" s="61" t="str">
        <f t="shared" ref="M140:M203" si="28">IF(K140="","",-PPMT(L140/12,K140,N$5,N$2))</f>
        <v/>
      </c>
      <c r="N140" s="61" t="str">
        <f t="shared" ref="N140:N203" si="29">IF(K140="","",-IPMT(L140/12,K140,N$5,N$2))</f>
        <v/>
      </c>
      <c r="O140" s="62" t="str">
        <f t="shared" si="20"/>
        <v/>
      </c>
      <c r="P140" s="71" t="str">
        <f t="shared" si="22"/>
        <v/>
      </c>
    </row>
    <row r="141" spans="2:16" x14ac:dyDescent="0.2">
      <c r="B141" s="1">
        <v>130</v>
      </c>
      <c r="C141" s="65" t="str">
        <f t="shared" ref="C141:C204" si="30">IF(D141="","",DATE(E$7,IF(H136=31,G$7+D141,G$7+D140),IF(H$8=31,0,H$8)))</f>
        <v/>
      </c>
      <c r="D141" s="54" t="str">
        <f t="shared" si="21"/>
        <v/>
      </c>
      <c r="E141" s="194" t="str">
        <f t="shared" si="24"/>
        <v/>
      </c>
      <c r="F141" s="195"/>
      <c r="G141" s="66" t="str">
        <f t="shared" si="25"/>
        <v/>
      </c>
      <c r="H141" s="67" t="str">
        <f t="shared" si="26"/>
        <v/>
      </c>
      <c r="I141" s="68" t="str">
        <f t="shared" ref="I141:I204" si="31">IF(D141="","",I140-SUM(E141:G141))</f>
        <v/>
      </c>
      <c r="J141" s="65" t="str">
        <f t="shared" si="23"/>
        <v/>
      </c>
      <c r="K141" s="69" t="str">
        <f t="shared" si="27"/>
        <v/>
      </c>
      <c r="L141" s="70">
        <v>0.05</v>
      </c>
      <c r="M141" s="61" t="str">
        <f t="shared" si="28"/>
        <v/>
      </c>
      <c r="N141" s="61" t="str">
        <f t="shared" si="29"/>
        <v/>
      </c>
      <c r="O141" s="62" t="str">
        <f t="shared" ref="O141:O204" si="32">IF(K141="","",SUM(M141:N141))</f>
        <v/>
      </c>
      <c r="P141" s="71" t="str">
        <f t="shared" si="22"/>
        <v/>
      </c>
    </row>
    <row r="142" spans="2:16" x14ac:dyDescent="0.2">
      <c r="B142" s="1">
        <v>131</v>
      </c>
      <c r="C142" s="65" t="str">
        <f t="shared" si="30"/>
        <v/>
      </c>
      <c r="D142" s="54" t="str">
        <f t="shared" ref="D142:D205" si="33">IF(H$5&gt;=B142,B142,"")</f>
        <v/>
      </c>
      <c r="E142" s="194" t="str">
        <f t="shared" si="24"/>
        <v/>
      </c>
      <c r="F142" s="195"/>
      <c r="G142" s="66" t="str">
        <f t="shared" si="25"/>
        <v/>
      </c>
      <c r="H142" s="67" t="str">
        <f t="shared" si="26"/>
        <v/>
      </c>
      <c r="I142" s="68" t="str">
        <f t="shared" si="31"/>
        <v/>
      </c>
      <c r="J142" s="65" t="str">
        <f t="shared" si="23"/>
        <v/>
      </c>
      <c r="K142" s="69" t="str">
        <f t="shared" si="27"/>
        <v/>
      </c>
      <c r="L142" s="70">
        <v>0.05</v>
      </c>
      <c r="M142" s="61" t="str">
        <f t="shared" si="28"/>
        <v/>
      </c>
      <c r="N142" s="61" t="str">
        <f t="shared" si="29"/>
        <v/>
      </c>
      <c r="O142" s="62" t="str">
        <f t="shared" si="32"/>
        <v/>
      </c>
      <c r="P142" s="71" t="str">
        <f t="shared" ref="P142:P205" si="34">IF(K142="","",P141-SUM(M142:N142))</f>
        <v/>
      </c>
    </row>
    <row r="143" spans="2:16" x14ac:dyDescent="0.2">
      <c r="B143" s="1">
        <v>132</v>
      </c>
      <c r="C143" s="65" t="str">
        <f t="shared" si="30"/>
        <v/>
      </c>
      <c r="D143" s="54" t="str">
        <f t="shared" si="33"/>
        <v/>
      </c>
      <c r="E143" s="194" t="str">
        <f t="shared" si="24"/>
        <v/>
      </c>
      <c r="F143" s="195"/>
      <c r="G143" s="66" t="str">
        <f t="shared" si="25"/>
        <v/>
      </c>
      <c r="H143" s="67" t="str">
        <f t="shared" si="26"/>
        <v/>
      </c>
      <c r="I143" s="68" t="str">
        <f t="shared" si="31"/>
        <v/>
      </c>
      <c r="J143" s="65" t="str">
        <f t="shared" ref="J143:J206" si="35">IF(K143="","",DATE(M$7,IF(O$8=31,N$7+K143,N$7+K142),IF(O$8=31,0,O$8)))</f>
        <v/>
      </c>
      <c r="K143" s="69" t="str">
        <f t="shared" si="27"/>
        <v/>
      </c>
      <c r="L143" s="70">
        <v>0.05</v>
      </c>
      <c r="M143" s="61" t="str">
        <f t="shared" si="28"/>
        <v/>
      </c>
      <c r="N143" s="61" t="str">
        <f t="shared" si="29"/>
        <v/>
      </c>
      <c r="O143" s="62" t="str">
        <f t="shared" si="32"/>
        <v/>
      </c>
      <c r="P143" s="71" t="str">
        <f t="shared" si="34"/>
        <v/>
      </c>
    </row>
    <row r="144" spans="2:16" x14ac:dyDescent="0.2">
      <c r="B144" s="1">
        <v>133</v>
      </c>
      <c r="C144" s="65" t="str">
        <f t="shared" si="30"/>
        <v/>
      </c>
      <c r="D144" s="54" t="str">
        <f t="shared" si="33"/>
        <v/>
      </c>
      <c r="E144" s="194" t="str">
        <f t="shared" si="24"/>
        <v/>
      </c>
      <c r="F144" s="195"/>
      <c r="G144" s="66" t="str">
        <f t="shared" si="25"/>
        <v/>
      </c>
      <c r="H144" s="67" t="str">
        <f t="shared" si="26"/>
        <v/>
      </c>
      <c r="I144" s="68" t="str">
        <f t="shared" si="31"/>
        <v/>
      </c>
      <c r="J144" s="65" t="str">
        <f t="shared" si="35"/>
        <v/>
      </c>
      <c r="K144" s="69" t="str">
        <f t="shared" si="27"/>
        <v/>
      </c>
      <c r="L144" s="70">
        <v>0.05</v>
      </c>
      <c r="M144" s="61" t="str">
        <f t="shared" si="28"/>
        <v/>
      </c>
      <c r="N144" s="61" t="str">
        <f t="shared" si="29"/>
        <v/>
      </c>
      <c r="O144" s="62" t="str">
        <f t="shared" si="32"/>
        <v/>
      </c>
      <c r="P144" s="71" t="str">
        <f t="shared" si="34"/>
        <v/>
      </c>
    </row>
    <row r="145" spans="2:16" x14ac:dyDescent="0.2">
      <c r="B145" s="1">
        <v>134</v>
      </c>
      <c r="C145" s="65" t="str">
        <f t="shared" si="30"/>
        <v/>
      </c>
      <c r="D145" s="54" t="str">
        <f t="shared" si="33"/>
        <v/>
      </c>
      <c r="E145" s="194" t="str">
        <f t="shared" si="24"/>
        <v/>
      </c>
      <c r="F145" s="195"/>
      <c r="G145" s="66" t="str">
        <f t="shared" si="25"/>
        <v/>
      </c>
      <c r="H145" s="67" t="str">
        <f t="shared" si="26"/>
        <v/>
      </c>
      <c r="I145" s="68" t="str">
        <f t="shared" si="31"/>
        <v/>
      </c>
      <c r="J145" s="65" t="str">
        <f t="shared" si="35"/>
        <v/>
      </c>
      <c r="K145" s="69" t="str">
        <f t="shared" si="27"/>
        <v/>
      </c>
      <c r="L145" s="70">
        <v>0.05</v>
      </c>
      <c r="M145" s="61" t="str">
        <f t="shared" si="28"/>
        <v/>
      </c>
      <c r="N145" s="61" t="str">
        <f t="shared" si="29"/>
        <v/>
      </c>
      <c r="O145" s="62" t="str">
        <f t="shared" si="32"/>
        <v/>
      </c>
      <c r="P145" s="71" t="str">
        <f t="shared" si="34"/>
        <v/>
      </c>
    </row>
    <row r="146" spans="2:16" x14ac:dyDescent="0.2">
      <c r="B146" s="1">
        <v>135</v>
      </c>
      <c r="C146" s="65" t="str">
        <f t="shared" si="30"/>
        <v/>
      </c>
      <c r="D146" s="54" t="str">
        <f t="shared" si="33"/>
        <v/>
      </c>
      <c r="E146" s="194" t="str">
        <f t="shared" si="24"/>
        <v/>
      </c>
      <c r="F146" s="195"/>
      <c r="G146" s="66" t="str">
        <f t="shared" si="25"/>
        <v/>
      </c>
      <c r="H146" s="67" t="str">
        <f t="shared" si="26"/>
        <v/>
      </c>
      <c r="I146" s="68" t="str">
        <f t="shared" si="31"/>
        <v/>
      </c>
      <c r="J146" s="65" t="str">
        <f t="shared" si="35"/>
        <v/>
      </c>
      <c r="K146" s="69" t="str">
        <f t="shared" si="27"/>
        <v/>
      </c>
      <c r="L146" s="70">
        <v>0.05</v>
      </c>
      <c r="M146" s="61" t="str">
        <f t="shared" si="28"/>
        <v/>
      </c>
      <c r="N146" s="61" t="str">
        <f t="shared" si="29"/>
        <v/>
      </c>
      <c r="O146" s="62" t="str">
        <f t="shared" si="32"/>
        <v/>
      </c>
      <c r="P146" s="71" t="str">
        <f t="shared" si="34"/>
        <v/>
      </c>
    </row>
    <row r="147" spans="2:16" x14ac:dyDescent="0.2">
      <c r="B147" s="1">
        <v>136</v>
      </c>
      <c r="C147" s="65" t="str">
        <f t="shared" si="30"/>
        <v/>
      </c>
      <c r="D147" s="54" t="str">
        <f t="shared" si="33"/>
        <v/>
      </c>
      <c r="E147" s="194" t="str">
        <f t="shared" si="24"/>
        <v/>
      </c>
      <c r="F147" s="195"/>
      <c r="G147" s="66" t="str">
        <f t="shared" si="25"/>
        <v/>
      </c>
      <c r="H147" s="67" t="str">
        <f t="shared" si="26"/>
        <v/>
      </c>
      <c r="I147" s="68" t="str">
        <f t="shared" si="31"/>
        <v/>
      </c>
      <c r="J147" s="65" t="str">
        <f t="shared" si="35"/>
        <v/>
      </c>
      <c r="K147" s="69" t="str">
        <f t="shared" si="27"/>
        <v/>
      </c>
      <c r="L147" s="70">
        <v>0.05</v>
      </c>
      <c r="M147" s="61" t="str">
        <f t="shared" si="28"/>
        <v/>
      </c>
      <c r="N147" s="61" t="str">
        <f t="shared" si="29"/>
        <v/>
      </c>
      <c r="O147" s="62" t="str">
        <f t="shared" si="32"/>
        <v/>
      </c>
      <c r="P147" s="71" t="str">
        <f t="shared" si="34"/>
        <v/>
      </c>
    </row>
    <row r="148" spans="2:16" x14ac:dyDescent="0.2">
      <c r="B148" s="1">
        <v>137</v>
      </c>
      <c r="C148" s="65" t="str">
        <f t="shared" si="30"/>
        <v/>
      </c>
      <c r="D148" s="54" t="str">
        <f t="shared" si="33"/>
        <v/>
      </c>
      <c r="E148" s="194" t="str">
        <f t="shared" si="24"/>
        <v/>
      </c>
      <c r="F148" s="195"/>
      <c r="G148" s="66" t="str">
        <f t="shared" si="25"/>
        <v/>
      </c>
      <c r="H148" s="67" t="str">
        <f t="shared" si="26"/>
        <v/>
      </c>
      <c r="I148" s="68" t="str">
        <f t="shared" si="31"/>
        <v/>
      </c>
      <c r="J148" s="65" t="str">
        <f t="shared" si="35"/>
        <v/>
      </c>
      <c r="K148" s="69" t="str">
        <f t="shared" si="27"/>
        <v/>
      </c>
      <c r="L148" s="70">
        <v>0.05</v>
      </c>
      <c r="M148" s="61" t="str">
        <f t="shared" si="28"/>
        <v/>
      </c>
      <c r="N148" s="61" t="str">
        <f t="shared" si="29"/>
        <v/>
      </c>
      <c r="O148" s="62" t="str">
        <f t="shared" si="32"/>
        <v/>
      </c>
      <c r="P148" s="71" t="str">
        <f t="shared" si="34"/>
        <v/>
      </c>
    </row>
    <row r="149" spans="2:16" x14ac:dyDescent="0.2">
      <c r="B149" s="1">
        <v>138</v>
      </c>
      <c r="C149" s="65" t="str">
        <f t="shared" si="30"/>
        <v/>
      </c>
      <c r="D149" s="54" t="str">
        <f t="shared" si="33"/>
        <v/>
      </c>
      <c r="E149" s="194" t="str">
        <f t="shared" si="24"/>
        <v/>
      </c>
      <c r="F149" s="195"/>
      <c r="G149" s="66" t="str">
        <f t="shared" si="25"/>
        <v/>
      </c>
      <c r="H149" s="67" t="str">
        <f t="shared" si="26"/>
        <v/>
      </c>
      <c r="I149" s="68" t="str">
        <f t="shared" si="31"/>
        <v/>
      </c>
      <c r="J149" s="65" t="str">
        <f t="shared" si="35"/>
        <v/>
      </c>
      <c r="K149" s="69" t="str">
        <f t="shared" si="27"/>
        <v/>
      </c>
      <c r="L149" s="70">
        <v>0.05</v>
      </c>
      <c r="M149" s="61" t="str">
        <f t="shared" si="28"/>
        <v/>
      </c>
      <c r="N149" s="61" t="str">
        <f t="shared" si="29"/>
        <v/>
      </c>
      <c r="O149" s="62" t="str">
        <f t="shared" si="32"/>
        <v/>
      </c>
      <c r="P149" s="71" t="str">
        <f t="shared" si="34"/>
        <v/>
      </c>
    </row>
    <row r="150" spans="2:16" x14ac:dyDescent="0.2">
      <c r="B150" s="1">
        <v>139</v>
      </c>
      <c r="C150" s="65" t="str">
        <f t="shared" si="30"/>
        <v/>
      </c>
      <c r="D150" s="54" t="str">
        <f t="shared" si="33"/>
        <v/>
      </c>
      <c r="E150" s="194" t="str">
        <f t="shared" si="24"/>
        <v/>
      </c>
      <c r="F150" s="195"/>
      <c r="G150" s="66" t="str">
        <f t="shared" si="25"/>
        <v/>
      </c>
      <c r="H150" s="67" t="str">
        <f t="shared" si="26"/>
        <v/>
      </c>
      <c r="I150" s="68" t="str">
        <f t="shared" si="31"/>
        <v/>
      </c>
      <c r="J150" s="65" t="str">
        <f t="shared" si="35"/>
        <v/>
      </c>
      <c r="K150" s="69" t="str">
        <f t="shared" si="27"/>
        <v/>
      </c>
      <c r="L150" s="70">
        <v>0.05</v>
      </c>
      <c r="M150" s="61" t="str">
        <f t="shared" si="28"/>
        <v/>
      </c>
      <c r="N150" s="61" t="str">
        <f t="shared" si="29"/>
        <v/>
      </c>
      <c r="O150" s="62" t="str">
        <f t="shared" si="32"/>
        <v/>
      </c>
      <c r="P150" s="71" t="str">
        <f t="shared" si="34"/>
        <v/>
      </c>
    </row>
    <row r="151" spans="2:16" x14ac:dyDescent="0.2">
      <c r="B151" s="1">
        <v>140</v>
      </c>
      <c r="C151" s="65" t="str">
        <f t="shared" si="30"/>
        <v/>
      </c>
      <c r="D151" s="54" t="str">
        <f t="shared" si="33"/>
        <v/>
      </c>
      <c r="E151" s="194" t="str">
        <f t="shared" si="24"/>
        <v/>
      </c>
      <c r="F151" s="195"/>
      <c r="G151" s="66" t="str">
        <f t="shared" si="25"/>
        <v/>
      </c>
      <c r="H151" s="67" t="str">
        <f t="shared" si="26"/>
        <v/>
      </c>
      <c r="I151" s="68" t="str">
        <f t="shared" si="31"/>
        <v/>
      </c>
      <c r="J151" s="65" t="str">
        <f t="shared" si="35"/>
        <v/>
      </c>
      <c r="K151" s="69" t="str">
        <f t="shared" si="27"/>
        <v/>
      </c>
      <c r="L151" s="70">
        <v>0.05</v>
      </c>
      <c r="M151" s="61" t="str">
        <f t="shared" si="28"/>
        <v/>
      </c>
      <c r="N151" s="61" t="str">
        <f t="shared" si="29"/>
        <v/>
      </c>
      <c r="O151" s="62" t="str">
        <f t="shared" si="32"/>
        <v/>
      </c>
      <c r="P151" s="71" t="str">
        <f t="shared" si="34"/>
        <v/>
      </c>
    </row>
    <row r="152" spans="2:16" x14ac:dyDescent="0.2">
      <c r="B152" s="1">
        <v>141</v>
      </c>
      <c r="C152" s="65" t="str">
        <f t="shared" si="30"/>
        <v/>
      </c>
      <c r="D152" s="54" t="str">
        <f t="shared" si="33"/>
        <v/>
      </c>
      <c r="E152" s="194" t="str">
        <f t="shared" si="24"/>
        <v/>
      </c>
      <c r="F152" s="195"/>
      <c r="G152" s="66" t="str">
        <f t="shared" si="25"/>
        <v/>
      </c>
      <c r="H152" s="67" t="str">
        <f t="shared" si="26"/>
        <v/>
      </c>
      <c r="I152" s="68" t="str">
        <f t="shared" si="31"/>
        <v/>
      </c>
      <c r="J152" s="65" t="str">
        <f t="shared" si="35"/>
        <v/>
      </c>
      <c r="K152" s="69" t="str">
        <f t="shared" si="27"/>
        <v/>
      </c>
      <c r="L152" s="70">
        <v>0.05</v>
      </c>
      <c r="M152" s="61" t="str">
        <f t="shared" si="28"/>
        <v/>
      </c>
      <c r="N152" s="61" t="str">
        <f t="shared" si="29"/>
        <v/>
      </c>
      <c r="O152" s="62" t="str">
        <f t="shared" si="32"/>
        <v/>
      </c>
      <c r="P152" s="71" t="str">
        <f t="shared" si="34"/>
        <v/>
      </c>
    </row>
    <row r="153" spans="2:16" x14ac:dyDescent="0.2">
      <c r="B153" s="1">
        <v>142</v>
      </c>
      <c r="C153" s="65" t="str">
        <f t="shared" si="30"/>
        <v/>
      </c>
      <c r="D153" s="54" t="str">
        <f t="shared" si="33"/>
        <v/>
      </c>
      <c r="E153" s="194" t="str">
        <f t="shared" si="24"/>
        <v/>
      </c>
      <c r="F153" s="195"/>
      <c r="G153" s="66" t="str">
        <f t="shared" si="25"/>
        <v/>
      </c>
      <c r="H153" s="67" t="str">
        <f t="shared" si="26"/>
        <v/>
      </c>
      <c r="I153" s="68" t="str">
        <f t="shared" si="31"/>
        <v/>
      </c>
      <c r="J153" s="65" t="str">
        <f t="shared" si="35"/>
        <v/>
      </c>
      <c r="K153" s="69" t="str">
        <f t="shared" si="27"/>
        <v/>
      </c>
      <c r="L153" s="70">
        <v>0.05</v>
      </c>
      <c r="M153" s="61" t="str">
        <f t="shared" si="28"/>
        <v/>
      </c>
      <c r="N153" s="61" t="str">
        <f t="shared" si="29"/>
        <v/>
      </c>
      <c r="O153" s="62" t="str">
        <f t="shared" si="32"/>
        <v/>
      </c>
      <c r="P153" s="71" t="str">
        <f t="shared" si="34"/>
        <v/>
      </c>
    </row>
    <row r="154" spans="2:16" x14ac:dyDescent="0.2">
      <c r="B154" s="1">
        <v>143</v>
      </c>
      <c r="C154" s="65" t="str">
        <f t="shared" si="30"/>
        <v/>
      </c>
      <c r="D154" s="54" t="str">
        <f t="shared" si="33"/>
        <v/>
      </c>
      <c r="E154" s="194" t="str">
        <f t="shared" si="24"/>
        <v/>
      </c>
      <c r="F154" s="195"/>
      <c r="G154" s="66" t="str">
        <f t="shared" si="25"/>
        <v/>
      </c>
      <c r="H154" s="67" t="str">
        <f t="shared" si="26"/>
        <v/>
      </c>
      <c r="I154" s="68" t="str">
        <f t="shared" si="31"/>
        <v/>
      </c>
      <c r="J154" s="65" t="str">
        <f t="shared" si="35"/>
        <v/>
      </c>
      <c r="K154" s="69" t="str">
        <f t="shared" si="27"/>
        <v/>
      </c>
      <c r="L154" s="70">
        <v>0.05</v>
      </c>
      <c r="M154" s="61" t="str">
        <f t="shared" si="28"/>
        <v/>
      </c>
      <c r="N154" s="61" t="str">
        <f t="shared" si="29"/>
        <v/>
      </c>
      <c r="O154" s="62" t="str">
        <f t="shared" si="32"/>
        <v/>
      </c>
      <c r="P154" s="71" t="str">
        <f t="shared" si="34"/>
        <v/>
      </c>
    </row>
    <row r="155" spans="2:16" x14ac:dyDescent="0.2">
      <c r="B155" s="1">
        <v>144</v>
      </c>
      <c r="C155" s="65" t="str">
        <f t="shared" si="30"/>
        <v/>
      </c>
      <c r="D155" s="54" t="str">
        <f t="shared" si="33"/>
        <v/>
      </c>
      <c r="E155" s="194" t="str">
        <f t="shared" si="24"/>
        <v/>
      </c>
      <c r="F155" s="195"/>
      <c r="G155" s="66" t="str">
        <f t="shared" si="25"/>
        <v/>
      </c>
      <c r="H155" s="67" t="str">
        <f t="shared" si="26"/>
        <v/>
      </c>
      <c r="I155" s="68" t="str">
        <f t="shared" si="31"/>
        <v/>
      </c>
      <c r="J155" s="65" t="str">
        <f t="shared" si="35"/>
        <v/>
      </c>
      <c r="K155" s="69" t="str">
        <f t="shared" si="27"/>
        <v/>
      </c>
      <c r="L155" s="70">
        <v>0.05</v>
      </c>
      <c r="M155" s="61" t="str">
        <f t="shared" si="28"/>
        <v/>
      </c>
      <c r="N155" s="61" t="str">
        <f t="shared" si="29"/>
        <v/>
      </c>
      <c r="O155" s="62" t="str">
        <f t="shared" si="32"/>
        <v/>
      </c>
      <c r="P155" s="71" t="str">
        <f t="shared" si="34"/>
        <v/>
      </c>
    </row>
    <row r="156" spans="2:16" x14ac:dyDescent="0.2">
      <c r="B156" s="1">
        <v>145</v>
      </c>
      <c r="C156" s="65" t="str">
        <f t="shared" si="30"/>
        <v/>
      </c>
      <c r="D156" s="54" t="str">
        <f t="shared" si="33"/>
        <v/>
      </c>
      <c r="E156" s="194" t="str">
        <f t="shared" si="24"/>
        <v/>
      </c>
      <c r="F156" s="195"/>
      <c r="G156" s="66" t="str">
        <f t="shared" si="25"/>
        <v/>
      </c>
      <c r="H156" s="67" t="str">
        <f t="shared" si="26"/>
        <v/>
      </c>
      <c r="I156" s="68" t="str">
        <f t="shared" si="31"/>
        <v/>
      </c>
      <c r="J156" s="65" t="str">
        <f t="shared" si="35"/>
        <v/>
      </c>
      <c r="K156" s="69" t="str">
        <f t="shared" si="27"/>
        <v/>
      </c>
      <c r="L156" s="70">
        <v>0.05</v>
      </c>
      <c r="M156" s="61" t="str">
        <f t="shared" si="28"/>
        <v/>
      </c>
      <c r="N156" s="61" t="str">
        <f t="shared" si="29"/>
        <v/>
      </c>
      <c r="O156" s="62" t="str">
        <f t="shared" si="32"/>
        <v/>
      </c>
      <c r="P156" s="71" t="str">
        <f t="shared" si="34"/>
        <v/>
      </c>
    </row>
    <row r="157" spans="2:16" x14ac:dyDescent="0.2">
      <c r="B157" s="1">
        <v>146</v>
      </c>
      <c r="C157" s="65" t="str">
        <f t="shared" si="30"/>
        <v/>
      </c>
      <c r="D157" s="54" t="str">
        <f t="shared" si="33"/>
        <v/>
      </c>
      <c r="E157" s="194" t="str">
        <f t="shared" si="24"/>
        <v/>
      </c>
      <c r="F157" s="195"/>
      <c r="G157" s="66" t="str">
        <f t="shared" si="25"/>
        <v/>
      </c>
      <c r="H157" s="67" t="str">
        <f t="shared" si="26"/>
        <v/>
      </c>
      <c r="I157" s="68" t="str">
        <f t="shared" si="31"/>
        <v/>
      </c>
      <c r="J157" s="65" t="str">
        <f t="shared" si="35"/>
        <v/>
      </c>
      <c r="K157" s="69" t="str">
        <f t="shared" si="27"/>
        <v/>
      </c>
      <c r="L157" s="70">
        <v>0.05</v>
      </c>
      <c r="M157" s="61" t="str">
        <f t="shared" si="28"/>
        <v/>
      </c>
      <c r="N157" s="61" t="str">
        <f t="shared" si="29"/>
        <v/>
      </c>
      <c r="O157" s="62" t="str">
        <f t="shared" si="32"/>
        <v/>
      </c>
      <c r="P157" s="71" t="str">
        <f t="shared" si="34"/>
        <v/>
      </c>
    </row>
    <row r="158" spans="2:16" x14ac:dyDescent="0.2">
      <c r="B158" s="1">
        <v>147</v>
      </c>
      <c r="C158" s="65" t="str">
        <f t="shared" si="30"/>
        <v/>
      </c>
      <c r="D158" s="54" t="str">
        <f t="shared" si="33"/>
        <v/>
      </c>
      <c r="E158" s="194" t="str">
        <f t="shared" si="24"/>
        <v/>
      </c>
      <c r="F158" s="195"/>
      <c r="G158" s="66" t="str">
        <f t="shared" si="25"/>
        <v/>
      </c>
      <c r="H158" s="67" t="str">
        <f t="shared" si="26"/>
        <v/>
      </c>
      <c r="I158" s="68" t="str">
        <f t="shared" si="31"/>
        <v/>
      </c>
      <c r="J158" s="65" t="str">
        <f t="shared" si="35"/>
        <v/>
      </c>
      <c r="K158" s="69" t="str">
        <f t="shared" si="27"/>
        <v/>
      </c>
      <c r="L158" s="70">
        <v>0.05</v>
      </c>
      <c r="M158" s="61" t="str">
        <f t="shared" si="28"/>
        <v/>
      </c>
      <c r="N158" s="61" t="str">
        <f t="shared" si="29"/>
        <v/>
      </c>
      <c r="O158" s="62" t="str">
        <f t="shared" si="32"/>
        <v/>
      </c>
      <c r="P158" s="71" t="str">
        <f t="shared" si="34"/>
        <v/>
      </c>
    </row>
    <row r="159" spans="2:16" x14ac:dyDescent="0.2">
      <c r="B159" s="1">
        <v>148</v>
      </c>
      <c r="C159" s="65" t="str">
        <f t="shared" si="30"/>
        <v/>
      </c>
      <c r="D159" s="54" t="str">
        <f t="shared" si="33"/>
        <v/>
      </c>
      <c r="E159" s="194" t="str">
        <f t="shared" si="24"/>
        <v/>
      </c>
      <c r="F159" s="195"/>
      <c r="G159" s="66" t="str">
        <f t="shared" si="25"/>
        <v/>
      </c>
      <c r="H159" s="67" t="str">
        <f t="shared" si="26"/>
        <v/>
      </c>
      <c r="I159" s="68" t="str">
        <f t="shared" si="31"/>
        <v/>
      </c>
      <c r="J159" s="65" t="str">
        <f t="shared" si="35"/>
        <v/>
      </c>
      <c r="K159" s="69" t="str">
        <f t="shared" si="27"/>
        <v/>
      </c>
      <c r="L159" s="70">
        <v>0.05</v>
      </c>
      <c r="M159" s="61" t="str">
        <f t="shared" si="28"/>
        <v/>
      </c>
      <c r="N159" s="61" t="str">
        <f t="shared" si="29"/>
        <v/>
      </c>
      <c r="O159" s="62" t="str">
        <f t="shared" si="32"/>
        <v/>
      </c>
      <c r="P159" s="71" t="str">
        <f t="shared" si="34"/>
        <v/>
      </c>
    </row>
    <row r="160" spans="2:16" x14ac:dyDescent="0.2">
      <c r="B160" s="1">
        <v>149</v>
      </c>
      <c r="C160" s="65" t="str">
        <f t="shared" si="30"/>
        <v/>
      </c>
      <c r="D160" s="54" t="str">
        <f t="shared" si="33"/>
        <v/>
      </c>
      <c r="E160" s="194" t="str">
        <f t="shared" si="24"/>
        <v/>
      </c>
      <c r="F160" s="195"/>
      <c r="G160" s="66" t="str">
        <f t="shared" si="25"/>
        <v/>
      </c>
      <c r="H160" s="67" t="str">
        <f t="shared" si="26"/>
        <v/>
      </c>
      <c r="I160" s="68" t="str">
        <f t="shared" si="31"/>
        <v/>
      </c>
      <c r="J160" s="65" t="str">
        <f t="shared" si="35"/>
        <v/>
      </c>
      <c r="K160" s="69" t="str">
        <f t="shared" si="27"/>
        <v/>
      </c>
      <c r="L160" s="70">
        <v>0.05</v>
      </c>
      <c r="M160" s="61" t="str">
        <f t="shared" si="28"/>
        <v/>
      </c>
      <c r="N160" s="61" t="str">
        <f t="shared" si="29"/>
        <v/>
      </c>
      <c r="O160" s="62" t="str">
        <f t="shared" si="32"/>
        <v/>
      </c>
      <c r="P160" s="71" t="str">
        <f t="shared" si="34"/>
        <v/>
      </c>
    </row>
    <row r="161" spans="2:16" x14ac:dyDescent="0.2">
      <c r="B161" s="1">
        <v>150</v>
      </c>
      <c r="C161" s="65" t="str">
        <f t="shared" si="30"/>
        <v/>
      </c>
      <c r="D161" s="54" t="str">
        <f t="shared" si="33"/>
        <v/>
      </c>
      <c r="E161" s="194" t="str">
        <f t="shared" si="24"/>
        <v/>
      </c>
      <c r="F161" s="195"/>
      <c r="G161" s="66" t="str">
        <f t="shared" si="25"/>
        <v/>
      </c>
      <c r="H161" s="67" t="str">
        <f t="shared" si="26"/>
        <v/>
      </c>
      <c r="I161" s="68" t="str">
        <f t="shared" si="31"/>
        <v/>
      </c>
      <c r="J161" s="65" t="str">
        <f t="shared" si="35"/>
        <v/>
      </c>
      <c r="K161" s="69" t="str">
        <f t="shared" si="27"/>
        <v/>
      </c>
      <c r="L161" s="70">
        <v>0.05</v>
      </c>
      <c r="M161" s="61" t="str">
        <f t="shared" si="28"/>
        <v/>
      </c>
      <c r="N161" s="61" t="str">
        <f t="shared" si="29"/>
        <v/>
      </c>
      <c r="O161" s="62" t="str">
        <f t="shared" si="32"/>
        <v/>
      </c>
      <c r="P161" s="71" t="str">
        <f t="shared" si="34"/>
        <v/>
      </c>
    </row>
    <row r="162" spans="2:16" x14ac:dyDescent="0.2">
      <c r="B162" s="1">
        <v>151</v>
      </c>
      <c r="C162" s="65" t="str">
        <f t="shared" si="30"/>
        <v/>
      </c>
      <c r="D162" s="54" t="str">
        <f t="shared" si="33"/>
        <v/>
      </c>
      <c r="E162" s="194" t="str">
        <f t="shared" si="24"/>
        <v/>
      </c>
      <c r="F162" s="195"/>
      <c r="G162" s="66" t="str">
        <f t="shared" si="25"/>
        <v/>
      </c>
      <c r="H162" s="67" t="str">
        <f t="shared" si="26"/>
        <v/>
      </c>
      <c r="I162" s="68" t="str">
        <f t="shared" si="31"/>
        <v/>
      </c>
      <c r="J162" s="65" t="str">
        <f t="shared" si="35"/>
        <v/>
      </c>
      <c r="K162" s="69" t="str">
        <f t="shared" si="27"/>
        <v/>
      </c>
      <c r="L162" s="70">
        <v>0.05</v>
      </c>
      <c r="M162" s="61" t="str">
        <f t="shared" si="28"/>
        <v/>
      </c>
      <c r="N162" s="61" t="str">
        <f t="shared" si="29"/>
        <v/>
      </c>
      <c r="O162" s="62" t="str">
        <f t="shared" si="32"/>
        <v/>
      </c>
      <c r="P162" s="71" t="str">
        <f t="shared" si="34"/>
        <v/>
      </c>
    </row>
    <row r="163" spans="2:16" x14ac:dyDescent="0.2">
      <c r="B163" s="1">
        <v>152</v>
      </c>
      <c r="C163" s="65" t="str">
        <f t="shared" si="30"/>
        <v/>
      </c>
      <c r="D163" s="54" t="str">
        <f t="shared" si="33"/>
        <v/>
      </c>
      <c r="E163" s="194" t="str">
        <f t="shared" si="24"/>
        <v/>
      </c>
      <c r="F163" s="195"/>
      <c r="G163" s="66" t="str">
        <f t="shared" si="25"/>
        <v/>
      </c>
      <c r="H163" s="67" t="str">
        <f t="shared" si="26"/>
        <v/>
      </c>
      <c r="I163" s="68" t="str">
        <f t="shared" si="31"/>
        <v/>
      </c>
      <c r="J163" s="65" t="str">
        <f t="shared" si="35"/>
        <v/>
      </c>
      <c r="K163" s="69" t="str">
        <f t="shared" si="27"/>
        <v/>
      </c>
      <c r="L163" s="70">
        <v>0.05</v>
      </c>
      <c r="M163" s="61" t="str">
        <f t="shared" si="28"/>
        <v/>
      </c>
      <c r="N163" s="61" t="str">
        <f t="shared" si="29"/>
        <v/>
      </c>
      <c r="O163" s="62" t="str">
        <f t="shared" si="32"/>
        <v/>
      </c>
      <c r="P163" s="71" t="str">
        <f t="shared" si="34"/>
        <v/>
      </c>
    </row>
    <row r="164" spans="2:16" x14ac:dyDescent="0.2">
      <c r="B164" s="1">
        <v>153</v>
      </c>
      <c r="C164" s="65" t="str">
        <f t="shared" si="30"/>
        <v/>
      </c>
      <c r="D164" s="54" t="str">
        <f t="shared" si="33"/>
        <v/>
      </c>
      <c r="E164" s="194" t="str">
        <f t="shared" si="24"/>
        <v/>
      </c>
      <c r="F164" s="195"/>
      <c r="G164" s="66" t="str">
        <f t="shared" si="25"/>
        <v/>
      </c>
      <c r="H164" s="67" t="str">
        <f t="shared" si="26"/>
        <v/>
      </c>
      <c r="I164" s="68" t="str">
        <f t="shared" si="31"/>
        <v/>
      </c>
      <c r="J164" s="65" t="str">
        <f t="shared" si="35"/>
        <v/>
      </c>
      <c r="K164" s="69" t="str">
        <f t="shared" si="27"/>
        <v/>
      </c>
      <c r="L164" s="70">
        <v>0.05</v>
      </c>
      <c r="M164" s="61" t="str">
        <f t="shared" si="28"/>
        <v/>
      </c>
      <c r="N164" s="61" t="str">
        <f t="shared" si="29"/>
        <v/>
      </c>
      <c r="O164" s="62" t="str">
        <f t="shared" si="32"/>
        <v/>
      </c>
      <c r="P164" s="71" t="str">
        <f t="shared" si="34"/>
        <v/>
      </c>
    </row>
    <row r="165" spans="2:16" x14ac:dyDescent="0.2">
      <c r="B165" s="1">
        <v>154</v>
      </c>
      <c r="C165" s="65" t="str">
        <f t="shared" si="30"/>
        <v/>
      </c>
      <c r="D165" s="54" t="str">
        <f t="shared" si="33"/>
        <v/>
      </c>
      <c r="E165" s="194" t="str">
        <f t="shared" si="24"/>
        <v/>
      </c>
      <c r="F165" s="195"/>
      <c r="G165" s="66" t="str">
        <f t="shared" si="25"/>
        <v/>
      </c>
      <c r="H165" s="67" t="str">
        <f t="shared" si="26"/>
        <v/>
      </c>
      <c r="I165" s="68" t="str">
        <f t="shared" si="31"/>
        <v/>
      </c>
      <c r="J165" s="65" t="str">
        <f t="shared" si="35"/>
        <v/>
      </c>
      <c r="K165" s="69" t="str">
        <f t="shared" si="27"/>
        <v/>
      </c>
      <c r="L165" s="70">
        <v>0.05</v>
      </c>
      <c r="M165" s="61" t="str">
        <f t="shared" si="28"/>
        <v/>
      </c>
      <c r="N165" s="61" t="str">
        <f t="shared" si="29"/>
        <v/>
      </c>
      <c r="O165" s="62" t="str">
        <f t="shared" si="32"/>
        <v/>
      </c>
      <c r="P165" s="71" t="str">
        <f t="shared" si="34"/>
        <v/>
      </c>
    </row>
    <row r="166" spans="2:16" x14ac:dyDescent="0.2">
      <c r="B166" s="1">
        <v>155</v>
      </c>
      <c r="C166" s="65" t="str">
        <f t="shared" si="30"/>
        <v/>
      </c>
      <c r="D166" s="54" t="str">
        <f t="shared" si="33"/>
        <v/>
      </c>
      <c r="E166" s="194" t="str">
        <f t="shared" si="24"/>
        <v/>
      </c>
      <c r="F166" s="195"/>
      <c r="G166" s="66" t="str">
        <f t="shared" si="25"/>
        <v/>
      </c>
      <c r="H166" s="67" t="str">
        <f t="shared" si="26"/>
        <v/>
      </c>
      <c r="I166" s="68" t="str">
        <f t="shared" si="31"/>
        <v/>
      </c>
      <c r="J166" s="65" t="str">
        <f t="shared" si="35"/>
        <v/>
      </c>
      <c r="K166" s="69" t="str">
        <f t="shared" si="27"/>
        <v/>
      </c>
      <c r="L166" s="70">
        <v>0.05</v>
      </c>
      <c r="M166" s="61" t="str">
        <f t="shared" si="28"/>
        <v/>
      </c>
      <c r="N166" s="61" t="str">
        <f t="shared" si="29"/>
        <v/>
      </c>
      <c r="O166" s="62" t="str">
        <f t="shared" si="32"/>
        <v/>
      </c>
      <c r="P166" s="71" t="str">
        <f t="shared" si="34"/>
        <v/>
      </c>
    </row>
    <row r="167" spans="2:16" x14ac:dyDescent="0.2">
      <c r="B167" s="1">
        <v>156</v>
      </c>
      <c r="C167" s="65" t="str">
        <f t="shared" si="30"/>
        <v/>
      </c>
      <c r="D167" s="54" t="str">
        <f t="shared" si="33"/>
        <v/>
      </c>
      <c r="E167" s="194" t="str">
        <f t="shared" si="24"/>
        <v/>
      </c>
      <c r="F167" s="195"/>
      <c r="G167" s="66" t="str">
        <f t="shared" si="25"/>
        <v/>
      </c>
      <c r="H167" s="67" t="str">
        <f t="shared" si="26"/>
        <v/>
      </c>
      <c r="I167" s="68" t="str">
        <f t="shared" si="31"/>
        <v/>
      </c>
      <c r="J167" s="65" t="str">
        <f t="shared" si="35"/>
        <v/>
      </c>
      <c r="K167" s="69" t="str">
        <f t="shared" si="27"/>
        <v/>
      </c>
      <c r="L167" s="70">
        <v>0.05</v>
      </c>
      <c r="M167" s="61" t="str">
        <f t="shared" si="28"/>
        <v/>
      </c>
      <c r="N167" s="61" t="str">
        <f t="shared" si="29"/>
        <v/>
      </c>
      <c r="O167" s="62" t="str">
        <f t="shared" si="32"/>
        <v/>
      </c>
      <c r="P167" s="71" t="str">
        <f t="shared" si="34"/>
        <v/>
      </c>
    </row>
    <row r="168" spans="2:16" x14ac:dyDescent="0.2">
      <c r="B168" s="1">
        <v>157</v>
      </c>
      <c r="C168" s="65" t="str">
        <f t="shared" si="30"/>
        <v/>
      </c>
      <c r="D168" s="54" t="str">
        <f t="shared" si="33"/>
        <v/>
      </c>
      <c r="E168" s="194" t="str">
        <f t="shared" si="24"/>
        <v/>
      </c>
      <c r="F168" s="195"/>
      <c r="G168" s="66" t="str">
        <f t="shared" si="25"/>
        <v/>
      </c>
      <c r="H168" s="67" t="str">
        <f t="shared" si="26"/>
        <v/>
      </c>
      <c r="I168" s="68" t="str">
        <f t="shared" si="31"/>
        <v/>
      </c>
      <c r="J168" s="65" t="str">
        <f t="shared" si="35"/>
        <v/>
      </c>
      <c r="K168" s="69" t="str">
        <f t="shared" si="27"/>
        <v/>
      </c>
      <c r="L168" s="70">
        <v>0.05</v>
      </c>
      <c r="M168" s="61" t="str">
        <f t="shared" si="28"/>
        <v/>
      </c>
      <c r="N168" s="61" t="str">
        <f t="shared" si="29"/>
        <v/>
      </c>
      <c r="O168" s="62" t="str">
        <f t="shared" si="32"/>
        <v/>
      </c>
      <c r="P168" s="71" t="str">
        <f t="shared" si="34"/>
        <v/>
      </c>
    </row>
    <row r="169" spans="2:16" x14ac:dyDescent="0.2">
      <c r="B169" s="1">
        <v>158</v>
      </c>
      <c r="C169" s="65" t="str">
        <f t="shared" si="30"/>
        <v/>
      </c>
      <c r="D169" s="54" t="str">
        <f t="shared" si="33"/>
        <v/>
      </c>
      <c r="E169" s="194" t="str">
        <f t="shared" si="24"/>
        <v/>
      </c>
      <c r="F169" s="195"/>
      <c r="G169" s="66" t="str">
        <f t="shared" si="25"/>
        <v/>
      </c>
      <c r="H169" s="67" t="str">
        <f t="shared" si="26"/>
        <v/>
      </c>
      <c r="I169" s="68" t="str">
        <f t="shared" si="31"/>
        <v/>
      </c>
      <c r="J169" s="65" t="str">
        <f t="shared" si="35"/>
        <v/>
      </c>
      <c r="K169" s="69" t="str">
        <f t="shared" si="27"/>
        <v/>
      </c>
      <c r="L169" s="70">
        <v>0.05</v>
      </c>
      <c r="M169" s="61" t="str">
        <f t="shared" si="28"/>
        <v/>
      </c>
      <c r="N169" s="61" t="str">
        <f t="shared" si="29"/>
        <v/>
      </c>
      <c r="O169" s="62" t="str">
        <f t="shared" si="32"/>
        <v/>
      </c>
      <c r="P169" s="71" t="str">
        <f t="shared" si="34"/>
        <v/>
      </c>
    </row>
    <row r="170" spans="2:16" x14ac:dyDescent="0.2">
      <c r="B170" s="1">
        <v>159</v>
      </c>
      <c r="C170" s="65" t="str">
        <f t="shared" si="30"/>
        <v/>
      </c>
      <c r="D170" s="54" t="str">
        <f t="shared" si="33"/>
        <v/>
      </c>
      <c r="E170" s="194" t="str">
        <f t="shared" si="24"/>
        <v/>
      </c>
      <c r="F170" s="195"/>
      <c r="G170" s="66" t="str">
        <f t="shared" si="25"/>
        <v/>
      </c>
      <c r="H170" s="67" t="str">
        <f t="shared" si="26"/>
        <v/>
      </c>
      <c r="I170" s="68" t="str">
        <f t="shared" si="31"/>
        <v/>
      </c>
      <c r="J170" s="65" t="str">
        <f t="shared" si="35"/>
        <v/>
      </c>
      <c r="K170" s="69" t="str">
        <f t="shared" si="27"/>
        <v/>
      </c>
      <c r="L170" s="70">
        <v>0.05</v>
      </c>
      <c r="M170" s="61" t="str">
        <f t="shared" si="28"/>
        <v/>
      </c>
      <c r="N170" s="61" t="str">
        <f t="shared" si="29"/>
        <v/>
      </c>
      <c r="O170" s="62" t="str">
        <f t="shared" si="32"/>
        <v/>
      </c>
      <c r="P170" s="71" t="str">
        <f t="shared" si="34"/>
        <v/>
      </c>
    </row>
    <row r="171" spans="2:16" x14ac:dyDescent="0.2">
      <c r="B171" s="1">
        <v>160</v>
      </c>
      <c r="C171" s="65" t="str">
        <f t="shared" si="30"/>
        <v/>
      </c>
      <c r="D171" s="54" t="str">
        <f t="shared" si="33"/>
        <v/>
      </c>
      <c r="E171" s="194" t="str">
        <f t="shared" si="24"/>
        <v/>
      </c>
      <c r="F171" s="195"/>
      <c r="G171" s="66" t="str">
        <f t="shared" si="25"/>
        <v/>
      </c>
      <c r="H171" s="67" t="str">
        <f t="shared" si="26"/>
        <v/>
      </c>
      <c r="I171" s="68" t="str">
        <f t="shared" si="31"/>
        <v/>
      </c>
      <c r="J171" s="65" t="str">
        <f t="shared" si="35"/>
        <v/>
      </c>
      <c r="K171" s="69" t="str">
        <f t="shared" si="27"/>
        <v/>
      </c>
      <c r="L171" s="70">
        <v>0.05</v>
      </c>
      <c r="M171" s="61" t="str">
        <f t="shared" si="28"/>
        <v/>
      </c>
      <c r="N171" s="61" t="str">
        <f t="shared" si="29"/>
        <v/>
      </c>
      <c r="O171" s="62" t="str">
        <f t="shared" si="32"/>
        <v/>
      </c>
      <c r="P171" s="71" t="str">
        <f t="shared" si="34"/>
        <v/>
      </c>
    </row>
    <row r="172" spans="2:16" x14ac:dyDescent="0.2">
      <c r="B172" s="1">
        <v>161</v>
      </c>
      <c r="C172" s="65" t="str">
        <f t="shared" si="30"/>
        <v/>
      </c>
      <c r="D172" s="54" t="str">
        <f t="shared" si="33"/>
        <v/>
      </c>
      <c r="E172" s="194" t="str">
        <f t="shared" si="24"/>
        <v/>
      </c>
      <c r="F172" s="195"/>
      <c r="G172" s="66" t="str">
        <f t="shared" si="25"/>
        <v/>
      </c>
      <c r="H172" s="67" t="str">
        <f t="shared" si="26"/>
        <v/>
      </c>
      <c r="I172" s="68" t="str">
        <f t="shared" si="31"/>
        <v/>
      </c>
      <c r="J172" s="65" t="str">
        <f t="shared" si="35"/>
        <v/>
      </c>
      <c r="K172" s="69" t="str">
        <f t="shared" si="27"/>
        <v/>
      </c>
      <c r="L172" s="70">
        <v>0.05</v>
      </c>
      <c r="M172" s="61" t="str">
        <f t="shared" si="28"/>
        <v/>
      </c>
      <c r="N172" s="61" t="str">
        <f t="shared" si="29"/>
        <v/>
      </c>
      <c r="O172" s="62" t="str">
        <f t="shared" si="32"/>
        <v/>
      </c>
      <c r="P172" s="71" t="str">
        <f t="shared" si="34"/>
        <v/>
      </c>
    </row>
    <row r="173" spans="2:16" x14ac:dyDescent="0.2">
      <c r="B173" s="1">
        <v>162</v>
      </c>
      <c r="C173" s="65" t="str">
        <f t="shared" si="30"/>
        <v/>
      </c>
      <c r="D173" s="54" t="str">
        <f t="shared" si="33"/>
        <v/>
      </c>
      <c r="E173" s="194" t="str">
        <f t="shared" si="24"/>
        <v/>
      </c>
      <c r="F173" s="195"/>
      <c r="G173" s="66" t="str">
        <f t="shared" si="25"/>
        <v/>
      </c>
      <c r="H173" s="67" t="str">
        <f t="shared" si="26"/>
        <v/>
      </c>
      <c r="I173" s="68" t="str">
        <f t="shared" si="31"/>
        <v/>
      </c>
      <c r="J173" s="65" t="str">
        <f t="shared" si="35"/>
        <v/>
      </c>
      <c r="K173" s="69" t="str">
        <f t="shared" si="27"/>
        <v/>
      </c>
      <c r="L173" s="70">
        <v>0.05</v>
      </c>
      <c r="M173" s="61" t="str">
        <f t="shared" si="28"/>
        <v/>
      </c>
      <c r="N173" s="61" t="str">
        <f t="shared" si="29"/>
        <v/>
      </c>
      <c r="O173" s="62" t="str">
        <f t="shared" si="32"/>
        <v/>
      </c>
      <c r="P173" s="71" t="str">
        <f t="shared" si="34"/>
        <v/>
      </c>
    </row>
    <row r="174" spans="2:16" x14ac:dyDescent="0.2">
      <c r="B174" s="1">
        <v>163</v>
      </c>
      <c r="C174" s="65" t="str">
        <f t="shared" si="30"/>
        <v/>
      </c>
      <c r="D174" s="54" t="str">
        <f t="shared" si="33"/>
        <v/>
      </c>
      <c r="E174" s="194" t="str">
        <f t="shared" si="24"/>
        <v/>
      </c>
      <c r="F174" s="195"/>
      <c r="G174" s="66" t="str">
        <f t="shared" si="25"/>
        <v/>
      </c>
      <c r="H174" s="67" t="str">
        <f t="shared" si="26"/>
        <v/>
      </c>
      <c r="I174" s="68" t="str">
        <f t="shared" si="31"/>
        <v/>
      </c>
      <c r="J174" s="65" t="str">
        <f t="shared" si="35"/>
        <v/>
      </c>
      <c r="K174" s="69" t="str">
        <f t="shared" si="27"/>
        <v/>
      </c>
      <c r="L174" s="70">
        <v>0.05</v>
      </c>
      <c r="M174" s="61" t="str">
        <f t="shared" si="28"/>
        <v/>
      </c>
      <c r="N174" s="61" t="str">
        <f t="shared" si="29"/>
        <v/>
      </c>
      <c r="O174" s="62" t="str">
        <f t="shared" si="32"/>
        <v/>
      </c>
      <c r="P174" s="71" t="str">
        <f t="shared" si="34"/>
        <v/>
      </c>
    </row>
    <row r="175" spans="2:16" x14ac:dyDescent="0.2">
      <c r="B175" s="1">
        <v>164</v>
      </c>
      <c r="C175" s="65" t="str">
        <f t="shared" si="30"/>
        <v/>
      </c>
      <c r="D175" s="54" t="str">
        <f t="shared" si="33"/>
        <v/>
      </c>
      <c r="E175" s="194" t="str">
        <f t="shared" si="24"/>
        <v/>
      </c>
      <c r="F175" s="195"/>
      <c r="G175" s="66" t="str">
        <f t="shared" si="25"/>
        <v/>
      </c>
      <c r="H175" s="67" t="str">
        <f t="shared" si="26"/>
        <v/>
      </c>
      <c r="I175" s="68" t="str">
        <f t="shared" si="31"/>
        <v/>
      </c>
      <c r="J175" s="65" t="str">
        <f t="shared" si="35"/>
        <v/>
      </c>
      <c r="K175" s="69" t="str">
        <f t="shared" si="27"/>
        <v/>
      </c>
      <c r="L175" s="70">
        <v>0.05</v>
      </c>
      <c r="M175" s="61" t="str">
        <f t="shared" si="28"/>
        <v/>
      </c>
      <c r="N175" s="61" t="str">
        <f t="shared" si="29"/>
        <v/>
      </c>
      <c r="O175" s="62" t="str">
        <f t="shared" si="32"/>
        <v/>
      </c>
      <c r="P175" s="71" t="str">
        <f t="shared" si="34"/>
        <v/>
      </c>
    </row>
    <row r="176" spans="2:16" x14ac:dyDescent="0.2">
      <c r="B176" s="1">
        <v>165</v>
      </c>
      <c r="C176" s="65" t="str">
        <f t="shared" si="30"/>
        <v/>
      </c>
      <c r="D176" s="54" t="str">
        <f t="shared" si="33"/>
        <v/>
      </c>
      <c r="E176" s="194" t="str">
        <f t="shared" si="24"/>
        <v/>
      </c>
      <c r="F176" s="195"/>
      <c r="G176" s="66" t="str">
        <f t="shared" si="25"/>
        <v/>
      </c>
      <c r="H176" s="67" t="str">
        <f t="shared" si="26"/>
        <v/>
      </c>
      <c r="I176" s="68" t="str">
        <f t="shared" si="31"/>
        <v/>
      </c>
      <c r="J176" s="65" t="str">
        <f t="shared" si="35"/>
        <v/>
      </c>
      <c r="K176" s="69" t="str">
        <f t="shared" si="27"/>
        <v/>
      </c>
      <c r="L176" s="70">
        <v>0.05</v>
      </c>
      <c r="M176" s="61" t="str">
        <f t="shared" si="28"/>
        <v/>
      </c>
      <c r="N176" s="61" t="str">
        <f t="shared" si="29"/>
        <v/>
      </c>
      <c r="O176" s="62" t="str">
        <f t="shared" si="32"/>
        <v/>
      </c>
      <c r="P176" s="71" t="str">
        <f t="shared" si="34"/>
        <v/>
      </c>
    </row>
    <row r="177" spans="2:16" x14ac:dyDescent="0.2">
      <c r="B177" s="1">
        <v>166</v>
      </c>
      <c r="C177" s="65" t="str">
        <f t="shared" si="30"/>
        <v/>
      </c>
      <c r="D177" s="54" t="str">
        <f t="shared" si="33"/>
        <v/>
      </c>
      <c r="E177" s="194" t="str">
        <f t="shared" si="24"/>
        <v/>
      </c>
      <c r="F177" s="195"/>
      <c r="G177" s="66" t="str">
        <f t="shared" si="25"/>
        <v/>
      </c>
      <c r="H177" s="67" t="str">
        <f t="shared" si="26"/>
        <v/>
      </c>
      <c r="I177" s="68" t="str">
        <f t="shared" si="31"/>
        <v/>
      </c>
      <c r="J177" s="65" t="str">
        <f t="shared" si="35"/>
        <v/>
      </c>
      <c r="K177" s="69" t="str">
        <f t="shared" si="27"/>
        <v/>
      </c>
      <c r="L177" s="70">
        <v>0.05</v>
      </c>
      <c r="M177" s="61" t="str">
        <f t="shared" si="28"/>
        <v/>
      </c>
      <c r="N177" s="61" t="str">
        <f t="shared" si="29"/>
        <v/>
      </c>
      <c r="O177" s="62" t="str">
        <f t="shared" si="32"/>
        <v/>
      </c>
      <c r="P177" s="71" t="str">
        <f t="shared" si="34"/>
        <v/>
      </c>
    </row>
    <row r="178" spans="2:16" x14ac:dyDescent="0.2">
      <c r="B178" s="1">
        <v>167</v>
      </c>
      <c r="C178" s="65" t="str">
        <f t="shared" si="30"/>
        <v/>
      </c>
      <c r="D178" s="54" t="str">
        <f t="shared" si="33"/>
        <v/>
      </c>
      <c r="E178" s="194" t="str">
        <f t="shared" si="24"/>
        <v/>
      </c>
      <c r="F178" s="195"/>
      <c r="G178" s="66" t="str">
        <f t="shared" si="25"/>
        <v/>
      </c>
      <c r="H178" s="67" t="str">
        <f t="shared" si="26"/>
        <v/>
      </c>
      <c r="I178" s="68" t="str">
        <f t="shared" si="31"/>
        <v/>
      </c>
      <c r="J178" s="65" t="str">
        <f t="shared" si="35"/>
        <v/>
      </c>
      <c r="K178" s="69" t="str">
        <f t="shared" si="27"/>
        <v/>
      </c>
      <c r="L178" s="70">
        <v>0.05</v>
      </c>
      <c r="M178" s="61" t="str">
        <f t="shared" si="28"/>
        <v/>
      </c>
      <c r="N178" s="61" t="str">
        <f t="shared" si="29"/>
        <v/>
      </c>
      <c r="O178" s="62" t="str">
        <f t="shared" si="32"/>
        <v/>
      </c>
      <c r="P178" s="71" t="str">
        <f t="shared" si="34"/>
        <v/>
      </c>
    </row>
    <row r="179" spans="2:16" x14ac:dyDescent="0.2">
      <c r="B179" s="1">
        <v>168</v>
      </c>
      <c r="C179" s="65" t="str">
        <f t="shared" si="30"/>
        <v/>
      </c>
      <c r="D179" s="54" t="str">
        <f t="shared" si="33"/>
        <v/>
      </c>
      <c r="E179" s="194" t="str">
        <f t="shared" si="24"/>
        <v/>
      </c>
      <c r="F179" s="195"/>
      <c r="G179" s="66" t="str">
        <f t="shared" si="25"/>
        <v/>
      </c>
      <c r="H179" s="67" t="str">
        <f t="shared" si="26"/>
        <v/>
      </c>
      <c r="I179" s="68" t="str">
        <f t="shared" si="31"/>
        <v/>
      </c>
      <c r="J179" s="65" t="str">
        <f t="shared" si="35"/>
        <v/>
      </c>
      <c r="K179" s="69" t="str">
        <f t="shared" si="27"/>
        <v/>
      </c>
      <c r="L179" s="70">
        <v>0.05</v>
      </c>
      <c r="M179" s="61" t="str">
        <f t="shared" si="28"/>
        <v/>
      </c>
      <c r="N179" s="61" t="str">
        <f t="shared" si="29"/>
        <v/>
      </c>
      <c r="O179" s="62" t="str">
        <f t="shared" si="32"/>
        <v/>
      </c>
      <c r="P179" s="71" t="str">
        <f t="shared" si="34"/>
        <v/>
      </c>
    </row>
    <row r="180" spans="2:16" x14ac:dyDescent="0.2">
      <c r="B180" s="1">
        <v>169</v>
      </c>
      <c r="C180" s="65" t="str">
        <f t="shared" si="30"/>
        <v/>
      </c>
      <c r="D180" s="54" t="str">
        <f t="shared" si="33"/>
        <v/>
      </c>
      <c r="E180" s="194" t="str">
        <f t="shared" si="24"/>
        <v/>
      </c>
      <c r="F180" s="195"/>
      <c r="G180" s="66" t="str">
        <f t="shared" si="25"/>
        <v/>
      </c>
      <c r="H180" s="67" t="str">
        <f t="shared" si="26"/>
        <v/>
      </c>
      <c r="I180" s="68" t="str">
        <f t="shared" si="31"/>
        <v/>
      </c>
      <c r="J180" s="65" t="str">
        <f t="shared" si="35"/>
        <v/>
      </c>
      <c r="K180" s="69" t="str">
        <f t="shared" si="27"/>
        <v/>
      </c>
      <c r="L180" s="70">
        <v>0.05</v>
      </c>
      <c r="M180" s="61" t="str">
        <f t="shared" si="28"/>
        <v/>
      </c>
      <c r="N180" s="61" t="str">
        <f t="shared" si="29"/>
        <v/>
      </c>
      <c r="O180" s="62" t="str">
        <f t="shared" si="32"/>
        <v/>
      </c>
      <c r="P180" s="71" t="str">
        <f t="shared" si="34"/>
        <v/>
      </c>
    </row>
    <row r="181" spans="2:16" x14ac:dyDescent="0.2">
      <c r="B181" s="1">
        <v>170</v>
      </c>
      <c r="C181" s="65" t="str">
        <f t="shared" si="30"/>
        <v/>
      </c>
      <c r="D181" s="54" t="str">
        <f t="shared" si="33"/>
        <v/>
      </c>
      <c r="E181" s="194" t="str">
        <f t="shared" si="24"/>
        <v/>
      </c>
      <c r="F181" s="195"/>
      <c r="G181" s="66" t="str">
        <f t="shared" si="25"/>
        <v/>
      </c>
      <c r="H181" s="67" t="str">
        <f t="shared" si="26"/>
        <v/>
      </c>
      <c r="I181" s="68" t="str">
        <f t="shared" si="31"/>
        <v/>
      </c>
      <c r="J181" s="65" t="str">
        <f t="shared" si="35"/>
        <v/>
      </c>
      <c r="K181" s="69" t="str">
        <f t="shared" si="27"/>
        <v/>
      </c>
      <c r="L181" s="70">
        <v>0.05</v>
      </c>
      <c r="M181" s="61" t="str">
        <f t="shared" si="28"/>
        <v/>
      </c>
      <c r="N181" s="61" t="str">
        <f t="shared" si="29"/>
        <v/>
      </c>
      <c r="O181" s="62" t="str">
        <f t="shared" si="32"/>
        <v/>
      </c>
      <c r="P181" s="71" t="str">
        <f t="shared" si="34"/>
        <v/>
      </c>
    </row>
    <row r="182" spans="2:16" x14ac:dyDescent="0.2">
      <c r="B182" s="1">
        <v>171</v>
      </c>
      <c r="C182" s="65" t="str">
        <f t="shared" si="30"/>
        <v/>
      </c>
      <c r="D182" s="54" t="str">
        <f t="shared" si="33"/>
        <v/>
      </c>
      <c r="E182" s="194" t="str">
        <f t="shared" si="24"/>
        <v/>
      </c>
      <c r="F182" s="195"/>
      <c r="G182" s="66" t="str">
        <f t="shared" si="25"/>
        <v/>
      </c>
      <c r="H182" s="67" t="str">
        <f t="shared" si="26"/>
        <v/>
      </c>
      <c r="I182" s="68" t="str">
        <f t="shared" si="31"/>
        <v/>
      </c>
      <c r="J182" s="65" t="str">
        <f t="shared" si="35"/>
        <v/>
      </c>
      <c r="K182" s="69" t="str">
        <f t="shared" si="27"/>
        <v/>
      </c>
      <c r="L182" s="70">
        <v>0.05</v>
      </c>
      <c r="M182" s="61" t="str">
        <f t="shared" si="28"/>
        <v/>
      </c>
      <c r="N182" s="61" t="str">
        <f t="shared" si="29"/>
        <v/>
      </c>
      <c r="O182" s="62" t="str">
        <f t="shared" si="32"/>
        <v/>
      </c>
      <c r="P182" s="71" t="str">
        <f t="shared" si="34"/>
        <v/>
      </c>
    </row>
    <row r="183" spans="2:16" x14ac:dyDescent="0.2">
      <c r="B183" s="1">
        <v>172</v>
      </c>
      <c r="C183" s="65" t="str">
        <f t="shared" si="30"/>
        <v/>
      </c>
      <c r="D183" s="54" t="str">
        <f t="shared" si="33"/>
        <v/>
      </c>
      <c r="E183" s="194" t="str">
        <f t="shared" si="24"/>
        <v/>
      </c>
      <c r="F183" s="195"/>
      <c r="G183" s="66" t="str">
        <f t="shared" si="25"/>
        <v/>
      </c>
      <c r="H183" s="67" t="str">
        <f t="shared" si="26"/>
        <v/>
      </c>
      <c r="I183" s="68" t="str">
        <f t="shared" si="31"/>
        <v/>
      </c>
      <c r="J183" s="65" t="str">
        <f t="shared" si="35"/>
        <v/>
      </c>
      <c r="K183" s="69" t="str">
        <f t="shared" si="27"/>
        <v/>
      </c>
      <c r="L183" s="70">
        <v>0.05</v>
      </c>
      <c r="M183" s="61" t="str">
        <f t="shared" si="28"/>
        <v/>
      </c>
      <c r="N183" s="61" t="str">
        <f t="shared" si="29"/>
        <v/>
      </c>
      <c r="O183" s="62" t="str">
        <f t="shared" si="32"/>
        <v/>
      </c>
      <c r="P183" s="71" t="str">
        <f t="shared" si="34"/>
        <v/>
      </c>
    </row>
    <row r="184" spans="2:16" x14ac:dyDescent="0.2">
      <c r="B184" s="1">
        <v>173</v>
      </c>
      <c r="C184" s="65" t="str">
        <f t="shared" si="30"/>
        <v/>
      </c>
      <c r="D184" s="54" t="str">
        <f t="shared" si="33"/>
        <v/>
      </c>
      <c r="E184" s="194" t="str">
        <f t="shared" si="24"/>
        <v/>
      </c>
      <c r="F184" s="195"/>
      <c r="G184" s="66" t="str">
        <f t="shared" si="25"/>
        <v/>
      </c>
      <c r="H184" s="67" t="str">
        <f t="shared" si="26"/>
        <v/>
      </c>
      <c r="I184" s="68" t="str">
        <f t="shared" si="31"/>
        <v/>
      </c>
      <c r="J184" s="65" t="str">
        <f t="shared" si="35"/>
        <v/>
      </c>
      <c r="K184" s="69" t="str">
        <f t="shared" si="27"/>
        <v/>
      </c>
      <c r="L184" s="70">
        <v>0.05</v>
      </c>
      <c r="M184" s="61" t="str">
        <f t="shared" si="28"/>
        <v/>
      </c>
      <c r="N184" s="61" t="str">
        <f t="shared" si="29"/>
        <v/>
      </c>
      <c r="O184" s="62" t="str">
        <f t="shared" si="32"/>
        <v/>
      </c>
      <c r="P184" s="71" t="str">
        <f t="shared" si="34"/>
        <v/>
      </c>
    </row>
    <row r="185" spans="2:16" x14ac:dyDescent="0.2">
      <c r="B185" s="1">
        <v>174</v>
      </c>
      <c r="C185" s="65" t="str">
        <f t="shared" si="30"/>
        <v/>
      </c>
      <c r="D185" s="54" t="str">
        <f t="shared" si="33"/>
        <v/>
      </c>
      <c r="E185" s="194" t="str">
        <f t="shared" si="24"/>
        <v/>
      </c>
      <c r="F185" s="195"/>
      <c r="G185" s="66" t="str">
        <f t="shared" si="25"/>
        <v/>
      </c>
      <c r="H185" s="67" t="str">
        <f t="shared" si="26"/>
        <v/>
      </c>
      <c r="I185" s="68" t="str">
        <f t="shared" si="31"/>
        <v/>
      </c>
      <c r="J185" s="65" t="str">
        <f t="shared" si="35"/>
        <v/>
      </c>
      <c r="K185" s="69" t="str">
        <f t="shared" si="27"/>
        <v/>
      </c>
      <c r="L185" s="70">
        <v>0.05</v>
      </c>
      <c r="M185" s="61" t="str">
        <f t="shared" si="28"/>
        <v/>
      </c>
      <c r="N185" s="61" t="str">
        <f t="shared" si="29"/>
        <v/>
      </c>
      <c r="O185" s="62" t="str">
        <f t="shared" si="32"/>
        <v/>
      </c>
      <c r="P185" s="71" t="str">
        <f t="shared" si="34"/>
        <v/>
      </c>
    </row>
    <row r="186" spans="2:16" x14ac:dyDescent="0.2">
      <c r="B186" s="1">
        <v>175</v>
      </c>
      <c r="C186" s="65" t="str">
        <f t="shared" si="30"/>
        <v/>
      </c>
      <c r="D186" s="54" t="str">
        <f t="shared" si="33"/>
        <v/>
      </c>
      <c r="E186" s="194" t="str">
        <f t="shared" si="24"/>
        <v/>
      </c>
      <c r="F186" s="195"/>
      <c r="G186" s="66" t="str">
        <f t="shared" si="25"/>
        <v/>
      </c>
      <c r="H186" s="67" t="str">
        <f t="shared" si="26"/>
        <v/>
      </c>
      <c r="I186" s="68" t="str">
        <f t="shared" si="31"/>
        <v/>
      </c>
      <c r="J186" s="65" t="str">
        <f t="shared" si="35"/>
        <v/>
      </c>
      <c r="K186" s="69" t="str">
        <f t="shared" si="27"/>
        <v/>
      </c>
      <c r="L186" s="70">
        <v>0.05</v>
      </c>
      <c r="M186" s="61" t="str">
        <f t="shared" si="28"/>
        <v/>
      </c>
      <c r="N186" s="61" t="str">
        <f t="shared" si="29"/>
        <v/>
      </c>
      <c r="O186" s="62" t="str">
        <f t="shared" si="32"/>
        <v/>
      </c>
      <c r="P186" s="71" t="str">
        <f t="shared" si="34"/>
        <v/>
      </c>
    </row>
    <row r="187" spans="2:16" x14ac:dyDescent="0.2">
      <c r="B187" s="1">
        <v>176</v>
      </c>
      <c r="C187" s="65" t="str">
        <f t="shared" si="30"/>
        <v/>
      </c>
      <c r="D187" s="54" t="str">
        <f t="shared" si="33"/>
        <v/>
      </c>
      <c r="E187" s="194" t="str">
        <f t="shared" si="24"/>
        <v/>
      </c>
      <c r="F187" s="195"/>
      <c r="G187" s="66" t="str">
        <f t="shared" si="25"/>
        <v/>
      </c>
      <c r="H187" s="67" t="str">
        <f t="shared" si="26"/>
        <v/>
      </c>
      <c r="I187" s="68" t="str">
        <f t="shared" si="31"/>
        <v/>
      </c>
      <c r="J187" s="65" t="str">
        <f t="shared" si="35"/>
        <v/>
      </c>
      <c r="K187" s="69" t="str">
        <f t="shared" si="27"/>
        <v/>
      </c>
      <c r="L187" s="70">
        <v>0.05</v>
      </c>
      <c r="M187" s="61" t="str">
        <f t="shared" si="28"/>
        <v/>
      </c>
      <c r="N187" s="61" t="str">
        <f t="shared" si="29"/>
        <v/>
      </c>
      <c r="O187" s="62" t="str">
        <f t="shared" si="32"/>
        <v/>
      </c>
      <c r="P187" s="71" t="str">
        <f t="shared" si="34"/>
        <v/>
      </c>
    </row>
    <row r="188" spans="2:16" x14ac:dyDescent="0.2">
      <c r="B188" s="1">
        <v>177</v>
      </c>
      <c r="C188" s="65" t="str">
        <f t="shared" si="30"/>
        <v/>
      </c>
      <c r="D188" s="54" t="str">
        <f t="shared" si="33"/>
        <v/>
      </c>
      <c r="E188" s="194" t="str">
        <f t="shared" si="24"/>
        <v/>
      </c>
      <c r="F188" s="195"/>
      <c r="G188" s="66" t="str">
        <f t="shared" si="25"/>
        <v/>
      </c>
      <c r="H188" s="67" t="str">
        <f t="shared" si="26"/>
        <v/>
      </c>
      <c r="I188" s="68" t="str">
        <f t="shared" si="31"/>
        <v/>
      </c>
      <c r="J188" s="65" t="str">
        <f t="shared" si="35"/>
        <v/>
      </c>
      <c r="K188" s="69" t="str">
        <f t="shared" si="27"/>
        <v/>
      </c>
      <c r="L188" s="70">
        <v>0.05</v>
      </c>
      <c r="M188" s="61" t="str">
        <f t="shared" si="28"/>
        <v/>
      </c>
      <c r="N188" s="61" t="str">
        <f t="shared" si="29"/>
        <v/>
      </c>
      <c r="O188" s="62" t="str">
        <f t="shared" si="32"/>
        <v/>
      </c>
      <c r="P188" s="71" t="str">
        <f t="shared" si="34"/>
        <v/>
      </c>
    </row>
    <row r="189" spans="2:16" x14ac:dyDescent="0.2">
      <c r="B189" s="1">
        <v>178</v>
      </c>
      <c r="C189" s="65" t="str">
        <f t="shared" si="30"/>
        <v/>
      </c>
      <c r="D189" s="54" t="str">
        <f t="shared" si="33"/>
        <v/>
      </c>
      <c r="E189" s="194" t="str">
        <f t="shared" si="24"/>
        <v/>
      </c>
      <c r="F189" s="195"/>
      <c r="G189" s="66" t="str">
        <f t="shared" si="25"/>
        <v/>
      </c>
      <c r="H189" s="67" t="str">
        <f t="shared" si="26"/>
        <v/>
      </c>
      <c r="I189" s="68" t="str">
        <f t="shared" si="31"/>
        <v/>
      </c>
      <c r="J189" s="65" t="str">
        <f t="shared" si="35"/>
        <v/>
      </c>
      <c r="K189" s="69" t="str">
        <f t="shared" si="27"/>
        <v/>
      </c>
      <c r="L189" s="70">
        <v>0.05</v>
      </c>
      <c r="M189" s="61" t="str">
        <f t="shared" si="28"/>
        <v/>
      </c>
      <c r="N189" s="61" t="str">
        <f t="shared" si="29"/>
        <v/>
      </c>
      <c r="O189" s="62" t="str">
        <f t="shared" si="32"/>
        <v/>
      </c>
      <c r="P189" s="71" t="str">
        <f t="shared" si="34"/>
        <v/>
      </c>
    </row>
    <row r="190" spans="2:16" x14ac:dyDescent="0.2">
      <c r="B190" s="1">
        <v>179</v>
      </c>
      <c r="C190" s="65" t="str">
        <f t="shared" si="30"/>
        <v/>
      </c>
      <c r="D190" s="54" t="str">
        <f t="shared" si="33"/>
        <v/>
      </c>
      <c r="E190" s="194" t="str">
        <f t="shared" si="24"/>
        <v/>
      </c>
      <c r="F190" s="195"/>
      <c r="G190" s="66" t="str">
        <f t="shared" si="25"/>
        <v/>
      </c>
      <c r="H190" s="67" t="str">
        <f t="shared" si="26"/>
        <v/>
      </c>
      <c r="I190" s="68" t="str">
        <f t="shared" si="31"/>
        <v/>
      </c>
      <c r="J190" s="65" t="str">
        <f t="shared" si="35"/>
        <v/>
      </c>
      <c r="K190" s="69" t="str">
        <f t="shared" si="27"/>
        <v/>
      </c>
      <c r="L190" s="70">
        <v>0.05</v>
      </c>
      <c r="M190" s="61" t="str">
        <f t="shared" si="28"/>
        <v/>
      </c>
      <c r="N190" s="61" t="str">
        <f t="shared" si="29"/>
        <v/>
      </c>
      <c r="O190" s="62" t="str">
        <f t="shared" si="32"/>
        <v/>
      </c>
      <c r="P190" s="71" t="str">
        <f t="shared" si="34"/>
        <v/>
      </c>
    </row>
    <row r="191" spans="2:16" x14ac:dyDescent="0.2">
      <c r="B191" s="1">
        <v>180</v>
      </c>
      <c r="C191" s="65" t="str">
        <f t="shared" si="30"/>
        <v/>
      </c>
      <c r="D191" s="54" t="str">
        <f t="shared" si="33"/>
        <v/>
      </c>
      <c r="E191" s="194" t="str">
        <f t="shared" si="24"/>
        <v/>
      </c>
      <c r="F191" s="195"/>
      <c r="G191" s="66" t="str">
        <f t="shared" si="25"/>
        <v/>
      </c>
      <c r="H191" s="67" t="str">
        <f t="shared" si="26"/>
        <v/>
      </c>
      <c r="I191" s="68" t="str">
        <f t="shared" si="31"/>
        <v/>
      </c>
      <c r="J191" s="65" t="str">
        <f t="shared" si="35"/>
        <v/>
      </c>
      <c r="K191" s="69" t="str">
        <f t="shared" si="27"/>
        <v/>
      </c>
      <c r="L191" s="70">
        <v>0.05</v>
      </c>
      <c r="M191" s="61" t="str">
        <f t="shared" si="28"/>
        <v/>
      </c>
      <c r="N191" s="61" t="str">
        <f t="shared" si="29"/>
        <v/>
      </c>
      <c r="O191" s="62" t="str">
        <f t="shared" si="32"/>
        <v/>
      </c>
      <c r="P191" s="71" t="str">
        <f t="shared" si="34"/>
        <v/>
      </c>
    </row>
    <row r="192" spans="2:16" x14ac:dyDescent="0.2">
      <c r="B192" s="1">
        <v>181</v>
      </c>
      <c r="C192" s="65" t="str">
        <f t="shared" si="30"/>
        <v/>
      </c>
      <c r="D192" s="54" t="str">
        <f t="shared" si="33"/>
        <v/>
      </c>
      <c r="E192" s="194" t="str">
        <f t="shared" si="24"/>
        <v/>
      </c>
      <c r="F192" s="195"/>
      <c r="G192" s="66" t="str">
        <f t="shared" si="25"/>
        <v/>
      </c>
      <c r="H192" s="67" t="str">
        <f t="shared" si="26"/>
        <v/>
      </c>
      <c r="I192" s="68" t="str">
        <f t="shared" si="31"/>
        <v/>
      </c>
      <c r="J192" s="65" t="str">
        <f t="shared" si="35"/>
        <v/>
      </c>
      <c r="K192" s="69" t="str">
        <f t="shared" si="27"/>
        <v/>
      </c>
      <c r="L192" s="70">
        <v>0.05</v>
      </c>
      <c r="M192" s="61" t="str">
        <f t="shared" si="28"/>
        <v/>
      </c>
      <c r="N192" s="61" t="str">
        <f t="shared" si="29"/>
        <v/>
      </c>
      <c r="O192" s="62" t="str">
        <f t="shared" si="32"/>
        <v/>
      </c>
      <c r="P192" s="71" t="str">
        <f t="shared" si="34"/>
        <v/>
      </c>
    </row>
    <row r="193" spans="2:16" x14ac:dyDescent="0.2">
      <c r="B193" s="1">
        <v>182</v>
      </c>
      <c r="C193" s="65" t="str">
        <f t="shared" si="30"/>
        <v/>
      </c>
      <c r="D193" s="54" t="str">
        <f t="shared" si="33"/>
        <v/>
      </c>
      <c r="E193" s="194" t="str">
        <f t="shared" si="24"/>
        <v/>
      </c>
      <c r="F193" s="195"/>
      <c r="G193" s="66" t="str">
        <f t="shared" si="25"/>
        <v/>
      </c>
      <c r="H193" s="67" t="str">
        <f t="shared" si="26"/>
        <v/>
      </c>
      <c r="I193" s="68" t="str">
        <f t="shared" si="31"/>
        <v/>
      </c>
      <c r="J193" s="65" t="str">
        <f t="shared" si="35"/>
        <v/>
      </c>
      <c r="K193" s="69" t="str">
        <f t="shared" si="27"/>
        <v/>
      </c>
      <c r="L193" s="70">
        <v>0.05</v>
      </c>
      <c r="M193" s="61" t="str">
        <f t="shared" si="28"/>
        <v/>
      </c>
      <c r="N193" s="61" t="str">
        <f t="shared" si="29"/>
        <v/>
      </c>
      <c r="O193" s="62" t="str">
        <f t="shared" si="32"/>
        <v/>
      </c>
      <c r="P193" s="71" t="str">
        <f t="shared" si="34"/>
        <v/>
      </c>
    </row>
    <row r="194" spans="2:16" x14ac:dyDescent="0.2">
      <c r="B194" s="1">
        <v>183</v>
      </c>
      <c r="C194" s="65" t="str">
        <f t="shared" si="30"/>
        <v/>
      </c>
      <c r="D194" s="54" t="str">
        <f t="shared" si="33"/>
        <v/>
      </c>
      <c r="E194" s="194" t="str">
        <f t="shared" si="24"/>
        <v/>
      </c>
      <c r="F194" s="195"/>
      <c r="G194" s="66" t="str">
        <f t="shared" si="25"/>
        <v/>
      </c>
      <c r="H194" s="67" t="str">
        <f t="shared" si="26"/>
        <v/>
      </c>
      <c r="I194" s="68" t="str">
        <f t="shared" si="31"/>
        <v/>
      </c>
      <c r="J194" s="65" t="str">
        <f t="shared" si="35"/>
        <v/>
      </c>
      <c r="K194" s="69" t="str">
        <f t="shared" si="27"/>
        <v/>
      </c>
      <c r="L194" s="70">
        <v>0.05</v>
      </c>
      <c r="M194" s="61" t="str">
        <f t="shared" si="28"/>
        <v/>
      </c>
      <c r="N194" s="61" t="str">
        <f t="shared" si="29"/>
        <v/>
      </c>
      <c r="O194" s="62" t="str">
        <f t="shared" si="32"/>
        <v/>
      </c>
      <c r="P194" s="71" t="str">
        <f t="shared" si="34"/>
        <v/>
      </c>
    </row>
    <row r="195" spans="2:16" x14ac:dyDescent="0.2">
      <c r="B195" s="1">
        <v>184</v>
      </c>
      <c r="C195" s="65" t="str">
        <f t="shared" si="30"/>
        <v/>
      </c>
      <c r="D195" s="54" t="str">
        <f t="shared" si="33"/>
        <v/>
      </c>
      <c r="E195" s="194" t="str">
        <f t="shared" si="24"/>
        <v/>
      </c>
      <c r="F195" s="195"/>
      <c r="G195" s="66" t="str">
        <f t="shared" si="25"/>
        <v/>
      </c>
      <c r="H195" s="67" t="str">
        <f t="shared" si="26"/>
        <v/>
      </c>
      <c r="I195" s="68" t="str">
        <f t="shared" si="31"/>
        <v/>
      </c>
      <c r="J195" s="65" t="str">
        <f t="shared" si="35"/>
        <v/>
      </c>
      <c r="K195" s="69" t="str">
        <f t="shared" si="27"/>
        <v/>
      </c>
      <c r="L195" s="70">
        <v>0.05</v>
      </c>
      <c r="M195" s="61" t="str">
        <f t="shared" si="28"/>
        <v/>
      </c>
      <c r="N195" s="61" t="str">
        <f t="shared" si="29"/>
        <v/>
      </c>
      <c r="O195" s="62" t="str">
        <f t="shared" si="32"/>
        <v/>
      </c>
      <c r="P195" s="71" t="str">
        <f t="shared" si="34"/>
        <v/>
      </c>
    </row>
    <row r="196" spans="2:16" x14ac:dyDescent="0.2">
      <c r="B196" s="1">
        <v>185</v>
      </c>
      <c r="C196" s="65" t="str">
        <f t="shared" si="30"/>
        <v/>
      </c>
      <c r="D196" s="54" t="str">
        <f t="shared" si="33"/>
        <v/>
      </c>
      <c r="E196" s="194" t="str">
        <f t="shared" si="24"/>
        <v/>
      </c>
      <c r="F196" s="195"/>
      <c r="G196" s="66" t="str">
        <f t="shared" si="25"/>
        <v/>
      </c>
      <c r="H196" s="67" t="str">
        <f t="shared" si="26"/>
        <v/>
      </c>
      <c r="I196" s="68" t="str">
        <f t="shared" si="31"/>
        <v/>
      </c>
      <c r="J196" s="65" t="str">
        <f t="shared" si="35"/>
        <v/>
      </c>
      <c r="K196" s="69" t="str">
        <f t="shared" si="27"/>
        <v/>
      </c>
      <c r="L196" s="70">
        <v>0.05</v>
      </c>
      <c r="M196" s="61" t="str">
        <f t="shared" si="28"/>
        <v/>
      </c>
      <c r="N196" s="61" t="str">
        <f t="shared" si="29"/>
        <v/>
      </c>
      <c r="O196" s="62" t="str">
        <f t="shared" si="32"/>
        <v/>
      </c>
      <c r="P196" s="71" t="str">
        <f t="shared" si="34"/>
        <v/>
      </c>
    </row>
    <row r="197" spans="2:16" x14ac:dyDescent="0.2">
      <c r="B197" s="1">
        <v>186</v>
      </c>
      <c r="C197" s="65" t="str">
        <f t="shared" si="30"/>
        <v/>
      </c>
      <c r="D197" s="54" t="str">
        <f t="shared" si="33"/>
        <v/>
      </c>
      <c r="E197" s="194" t="str">
        <f t="shared" si="24"/>
        <v/>
      </c>
      <c r="F197" s="195"/>
      <c r="G197" s="66" t="str">
        <f t="shared" si="25"/>
        <v/>
      </c>
      <c r="H197" s="67" t="str">
        <f t="shared" si="26"/>
        <v/>
      </c>
      <c r="I197" s="68" t="str">
        <f t="shared" si="31"/>
        <v/>
      </c>
      <c r="J197" s="65" t="str">
        <f t="shared" si="35"/>
        <v/>
      </c>
      <c r="K197" s="69" t="str">
        <f t="shared" si="27"/>
        <v/>
      </c>
      <c r="L197" s="70">
        <v>0.05</v>
      </c>
      <c r="M197" s="61" t="str">
        <f t="shared" si="28"/>
        <v/>
      </c>
      <c r="N197" s="61" t="str">
        <f t="shared" si="29"/>
        <v/>
      </c>
      <c r="O197" s="62" t="str">
        <f t="shared" si="32"/>
        <v/>
      </c>
      <c r="P197" s="71" t="str">
        <f t="shared" si="34"/>
        <v/>
      </c>
    </row>
    <row r="198" spans="2:16" x14ac:dyDescent="0.2">
      <c r="B198" s="1">
        <v>187</v>
      </c>
      <c r="C198" s="65" t="str">
        <f t="shared" si="30"/>
        <v/>
      </c>
      <c r="D198" s="54" t="str">
        <f t="shared" si="33"/>
        <v/>
      </c>
      <c r="E198" s="194" t="str">
        <f t="shared" si="24"/>
        <v/>
      </c>
      <c r="F198" s="195"/>
      <c r="G198" s="66" t="str">
        <f t="shared" si="25"/>
        <v/>
      </c>
      <c r="H198" s="67" t="str">
        <f t="shared" si="26"/>
        <v/>
      </c>
      <c r="I198" s="68" t="str">
        <f t="shared" si="31"/>
        <v/>
      </c>
      <c r="J198" s="65" t="str">
        <f t="shared" si="35"/>
        <v/>
      </c>
      <c r="K198" s="69" t="str">
        <f t="shared" si="27"/>
        <v/>
      </c>
      <c r="L198" s="70">
        <v>0.05</v>
      </c>
      <c r="M198" s="61" t="str">
        <f t="shared" si="28"/>
        <v/>
      </c>
      <c r="N198" s="61" t="str">
        <f t="shared" si="29"/>
        <v/>
      </c>
      <c r="O198" s="62" t="str">
        <f t="shared" si="32"/>
        <v/>
      </c>
      <c r="P198" s="71" t="str">
        <f t="shared" si="34"/>
        <v/>
      </c>
    </row>
    <row r="199" spans="2:16" x14ac:dyDescent="0.2">
      <c r="B199" s="1">
        <v>188</v>
      </c>
      <c r="C199" s="65" t="str">
        <f t="shared" si="30"/>
        <v/>
      </c>
      <c r="D199" s="54" t="str">
        <f t="shared" si="33"/>
        <v/>
      </c>
      <c r="E199" s="194" t="str">
        <f t="shared" si="24"/>
        <v/>
      </c>
      <c r="F199" s="195"/>
      <c r="G199" s="66" t="str">
        <f t="shared" si="25"/>
        <v/>
      </c>
      <c r="H199" s="67" t="str">
        <f t="shared" si="26"/>
        <v/>
      </c>
      <c r="I199" s="68" t="str">
        <f t="shared" si="31"/>
        <v/>
      </c>
      <c r="J199" s="65" t="str">
        <f t="shared" si="35"/>
        <v/>
      </c>
      <c r="K199" s="69" t="str">
        <f t="shared" si="27"/>
        <v/>
      </c>
      <c r="L199" s="70">
        <v>0.05</v>
      </c>
      <c r="M199" s="61" t="str">
        <f t="shared" si="28"/>
        <v/>
      </c>
      <c r="N199" s="61" t="str">
        <f t="shared" si="29"/>
        <v/>
      </c>
      <c r="O199" s="62" t="str">
        <f t="shared" si="32"/>
        <v/>
      </c>
      <c r="P199" s="71" t="str">
        <f t="shared" si="34"/>
        <v/>
      </c>
    </row>
    <row r="200" spans="2:16" x14ac:dyDescent="0.2">
      <c r="B200" s="1">
        <v>189</v>
      </c>
      <c r="C200" s="65" t="str">
        <f t="shared" si="30"/>
        <v/>
      </c>
      <c r="D200" s="54" t="str">
        <f t="shared" si="33"/>
        <v/>
      </c>
      <c r="E200" s="194" t="str">
        <f t="shared" si="24"/>
        <v/>
      </c>
      <c r="F200" s="195"/>
      <c r="G200" s="66" t="str">
        <f t="shared" si="25"/>
        <v/>
      </c>
      <c r="H200" s="67" t="str">
        <f t="shared" si="26"/>
        <v/>
      </c>
      <c r="I200" s="68" t="str">
        <f t="shared" si="31"/>
        <v/>
      </c>
      <c r="J200" s="65" t="str">
        <f t="shared" si="35"/>
        <v/>
      </c>
      <c r="K200" s="69" t="str">
        <f t="shared" si="27"/>
        <v/>
      </c>
      <c r="L200" s="70">
        <v>0.05</v>
      </c>
      <c r="M200" s="61" t="str">
        <f t="shared" si="28"/>
        <v/>
      </c>
      <c r="N200" s="61" t="str">
        <f t="shared" si="29"/>
        <v/>
      </c>
      <c r="O200" s="62" t="str">
        <f t="shared" si="32"/>
        <v/>
      </c>
      <c r="P200" s="71" t="str">
        <f t="shared" si="34"/>
        <v/>
      </c>
    </row>
    <row r="201" spans="2:16" x14ac:dyDescent="0.2">
      <c r="B201" s="1">
        <v>190</v>
      </c>
      <c r="C201" s="65" t="str">
        <f t="shared" si="30"/>
        <v/>
      </c>
      <c r="D201" s="54" t="str">
        <f t="shared" si="33"/>
        <v/>
      </c>
      <c r="E201" s="194" t="str">
        <f t="shared" si="24"/>
        <v/>
      </c>
      <c r="F201" s="195"/>
      <c r="G201" s="66" t="str">
        <f t="shared" si="25"/>
        <v/>
      </c>
      <c r="H201" s="67" t="str">
        <f t="shared" si="26"/>
        <v/>
      </c>
      <c r="I201" s="68" t="str">
        <f t="shared" si="31"/>
        <v/>
      </c>
      <c r="J201" s="65" t="str">
        <f t="shared" si="35"/>
        <v/>
      </c>
      <c r="K201" s="69" t="str">
        <f t="shared" si="27"/>
        <v/>
      </c>
      <c r="L201" s="70">
        <v>0.05</v>
      </c>
      <c r="M201" s="61" t="str">
        <f t="shared" si="28"/>
        <v/>
      </c>
      <c r="N201" s="61" t="str">
        <f t="shared" si="29"/>
        <v/>
      </c>
      <c r="O201" s="62" t="str">
        <f t="shared" si="32"/>
        <v/>
      </c>
      <c r="P201" s="71" t="str">
        <f t="shared" si="34"/>
        <v/>
      </c>
    </row>
    <row r="202" spans="2:16" x14ac:dyDescent="0.2">
      <c r="B202" s="1">
        <v>191</v>
      </c>
      <c r="C202" s="65" t="str">
        <f t="shared" si="30"/>
        <v/>
      </c>
      <c r="D202" s="54" t="str">
        <f t="shared" si="33"/>
        <v/>
      </c>
      <c r="E202" s="194" t="str">
        <f t="shared" si="24"/>
        <v/>
      </c>
      <c r="F202" s="195"/>
      <c r="G202" s="66" t="str">
        <f t="shared" si="25"/>
        <v/>
      </c>
      <c r="H202" s="67" t="str">
        <f t="shared" si="26"/>
        <v/>
      </c>
      <c r="I202" s="68" t="str">
        <f t="shared" si="31"/>
        <v/>
      </c>
      <c r="J202" s="65" t="str">
        <f t="shared" si="35"/>
        <v/>
      </c>
      <c r="K202" s="69" t="str">
        <f t="shared" si="27"/>
        <v/>
      </c>
      <c r="L202" s="70">
        <v>0.05</v>
      </c>
      <c r="M202" s="61" t="str">
        <f t="shared" si="28"/>
        <v/>
      </c>
      <c r="N202" s="61" t="str">
        <f t="shared" si="29"/>
        <v/>
      </c>
      <c r="O202" s="62" t="str">
        <f t="shared" si="32"/>
        <v/>
      </c>
      <c r="P202" s="71" t="str">
        <f t="shared" si="34"/>
        <v/>
      </c>
    </row>
    <row r="203" spans="2:16" x14ac:dyDescent="0.2">
      <c r="B203" s="1">
        <v>192</v>
      </c>
      <c r="C203" s="65" t="str">
        <f t="shared" si="30"/>
        <v/>
      </c>
      <c r="D203" s="54" t="str">
        <f t="shared" si="33"/>
        <v/>
      </c>
      <c r="E203" s="194" t="str">
        <f t="shared" si="24"/>
        <v/>
      </c>
      <c r="F203" s="195"/>
      <c r="G203" s="66" t="str">
        <f t="shared" si="25"/>
        <v/>
      </c>
      <c r="H203" s="67" t="str">
        <f t="shared" si="26"/>
        <v/>
      </c>
      <c r="I203" s="68" t="str">
        <f t="shared" si="31"/>
        <v/>
      </c>
      <c r="J203" s="65" t="str">
        <f t="shared" si="35"/>
        <v/>
      </c>
      <c r="K203" s="69" t="str">
        <f t="shared" si="27"/>
        <v/>
      </c>
      <c r="L203" s="70">
        <v>0.05</v>
      </c>
      <c r="M203" s="61" t="str">
        <f t="shared" si="28"/>
        <v/>
      </c>
      <c r="N203" s="61" t="str">
        <f t="shared" si="29"/>
        <v/>
      </c>
      <c r="O203" s="62" t="str">
        <f t="shared" si="32"/>
        <v/>
      </c>
      <c r="P203" s="71" t="str">
        <f t="shared" si="34"/>
        <v/>
      </c>
    </row>
    <row r="204" spans="2:16" x14ac:dyDescent="0.2">
      <c r="B204" s="1">
        <v>193</v>
      </c>
      <c r="C204" s="65" t="str">
        <f t="shared" si="30"/>
        <v/>
      </c>
      <c r="D204" s="54" t="str">
        <f t="shared" si="33"/>
        <v/>
      </c>
      <c r="E204" s="194" t="str">
        <f t="shared" ref="E204:E267" si="36">IF(D204="","",-PPMT(G$3/100/12,D204,H$5,G$2))</f>
        <v/>
      </c>
      <c r="F204" s="195"/>
      <c r="G204" s="66" t="str">
        <f t="shared" ref="G204:G267" si="37">IF(D204="","",-IPMT(G$3/100/12,D204,G$4*12,G$2))</f>
        <v/>
      </c>
      <c r="H204" s="67" t="str">
        <f t="shared" ref="H204:H267" si="38">IF(D204="","",SUM(E204:G204))</f>
        <v/>
      </c>
      <c r="I204" s="68" t="str">
        <f t="shared" si="31"/>
        <v/>
      </c>
      <c r="J204" s="65" t="str">
        <f t="shared" si="35"/>
        <v/>
      </c>
      <c r="K204" s="69" t="str">
        <f t="shared" ref="K204:K267" si="39">IF(N$5&gt;=B204,B204,"")</f>
        <v/>
      </c>
      <c r="L204" s="70">
        <v>0.05</v>
      </c>
      <c r="M204" s="61" t="str">
        <f t="shared" ref="M204:M267" si="40">IF(K204="","",-PPMT(L204/12,K204,N$5,N$2))</f>
        <v/>
      </c>
      <c r="N204" s="61" t="str">
        <f t="shared" ref="N204:N267" si="41">IF(K204="","",-IPMT(L204/12,K204,N$5,N$2))</f>
        <v/>
      </c>
      <c r="O204" s="62" t="str">
        <f t="shared" si="32"/>
        <v/>
      </c>
      <c r="P204" s="71" t="str">
        <f t="shared" si="34"/>
        <v/>
      </c>
    </row>
    <row r="205" spans="2:16" x14ac:dyDescent="0.2">
      <c r="B205" s="1">
        <v>194</v>
      </c>
      <c r="C205" s="65" t="str">
        <f t="shared" ref="C205:C268" si="42">IF(D205="","",DATE(E$7,IF(H200=31,G$7+D205,G$7+D204),IF(H$8=31,0,H$8)))</f>
        <v/>
      </c>
      <c r="D205" s="54" t="str">
        <f t="shared" si="33"/>
        <v/>
      </c>
      <c r="E205" s="194" t="str">
        <f t="shared" si="36"/>
        <v/>
      </c>
      <c r="F205" s="195"/>
      <c r="G205" s="66" t="str">
        <f t="shared" si="37"/>
        <v/>
      </c>
      <c r="H205" s="67" t="str">
        <f t="shared" si="38"/>
        <v/>
      </c>
      <c r="I205" s="68" t="str">
        <f t="shared" ref="I205:I268" si="43">IF(D205="","",I204-SUM(E205:G205))</f>
        <v/>
      </c>
      <c r="J205" s="65" t="str">
        <f t="shared" si="35"/>
        <v/>
      </c>
      <c r="K205" s="69" t="str">
        <f t="shared" si="39"/>
        <v/>
      </c>
      <c r="L205" s="70">
        <v>0.05</v>
      </c>
      <c r="M205" s="61" t="str">
        <f t="shared" si="40"/>
        <v/>
      </c>
      <c r="N205" s="61" t="str">
        <f t="shared" si="41"/>
        <v/>
      </c>
      <c r="O205" s="62" t="str">
        <f t="shared" ref="O205:O268" si="44">IF(K205="","",SUM(M205:N205))</f>
        <v/>
      </c>
      <c r="P205" s="71" t="str">
        <f t="shared" si="34"/>
        <v/>
      </c>
    </row>
    <row r="206" spans="2:16" x14ac:dyDescent="0.2">
      <c r="B206" s="1">
        <v>195</v>
      </c>
      <c r="C206" s="65" t="str">
        <f t="shared" si="42"/>
        <v/>
      </c>
      <c r="D206" s="54" t="str">
        <f t="shared" ref="D206:D269" si="45">IF(H$5&gt;=B206,B206,"")</f>
        <v/>
      </c>
      <c r="E206" s="194" t="str">
        <f t="shared" si="36"/>
        <v/>
      </c>
      <c r="F206" s="195"/>
      <c r="G206" s="66" t="str">
        <f t="shared" si="37"/>
        <v/>
      </c>
      <c r="H206" s="67" t="str">
        <f t="shared" si="38"/>
        <v/>
      </c>
      <c r="I206" s="68" t="str">
        <f t="shared" si="43"/>
        <v/>
      </c>
      <c r="J206" s="65" t="str">
        <f t="shared" si="35"/>
        <v/>
      </c>
      <c r="K206" s="69" t="str">
        <f t="shared" si="39"/>
        <v/>
      </c>
      <c r="L206" s="70">
        <v>0.05</v>
      </c>
      <c r="M206" s="61" t="str">
        <f t="shared" si="40"/>
        <v/>
      </c>
      <c r="N206" s="61" t="str">
        <f t="shared" si="41"/>
        <v/>
      </c>
      <c r="O206" s="62" t="str">
        <f t="shared" si="44"/>
        <v/>
      </c>
      <c r="P206" s="71" t="str">
        <f t="shared" ref="P206:P269" si="46">IF(K206="","",P205-SUM(M206:N206))</f>
        <v/>
      </c>
    </row>
    <row r="207" spans="2:16" x14ac:dyDescent="0.2">
      <c r="B207" s="1">
        <v>196</v>
      </c>
      <c r="C207" s="65" t="str">
        <f t="shared" si="42"/>
        <v/>
      </c>
      <c r="D207" s="54" t="str">
        <f t="shared" si="45"/>
        <v/>
      </c>
      <c r="E207" s="194" t="str">
        <f t="shared" si="36"/>
        <v/>
      </c>
      <c r="F207" s="195"/>
      <c r="G207" s="66" t="str">
        <f t="shared" si="37"/>
        <v/>
      </c>
      <c r="H207" s="67" t="str">
        <f t="shared" si="38"/>
        <v/>
      </c>
      <c r="I207" s="68" t="str">
        <f t="shared" si="43"/>
        <v/>
      </c>
      <c r="J207" s="65" t="str">
        <f t="shared" ref="J207:J270" si="47">IF(K207="","",DATE(M$7,IF(O$8=31,N$7+K207,N$7+K206),IF(O$8=31,0,O$8)))</f>
        <v/>
      </c>
      <c r="K207" s="69" t="str">
        <f t="shared" si="39"/>
        <v/>
      </c>
      <c r="L207" s="70">
        <v>0.05</v>
      </c>
      <c r="M207" s="61" t="str">
        <f t="shared" si="40"/>
        <v/>
      </c>
      <c r="N207" s="61" t="str">
        <f t="shared" si="41"/>
        <v/>
      </c>
      <c r="O207" s="62" t="str">
        <f t="shared" si="44"/>
        <v/>
      </c>
      <c r="P207" s="71" t="str">
        <f t="shared" si="46"/>
        <v/>
      </c>
    </row>
    <row r="208" spans="2:16" x14ac:dyDescent="0.2">
      <c r="B208" s="1">
        <v>197</v>
      </c>
      <c r="C208" s="65" t="str">
        <f t="shared" si="42"/>
        <v/>
      </c>
      <c r="D208" s="54" t="str">
        <f t="shared" si="45"/>
        <v/>
      </c>
      <c r="E208" s="194" t="str">
        <f t="shared" si="36"/>
        <v/>
      </c>
      <c r="F208" s="195"/>
      <c r="G208" s="66" t="str">
        <f t="shared" si="37"/>
        <v/>
      </c>
      <c r="H208" s="67" t="str">
        <f t="shared" si="38"/>
        <v/>
      </c>
      <c r="I208" s="68" t="str">
        <f t="shared" si="43"/>
        <v/>
      </c>
      <c r="J208" s="65" t="str">
        <f t="shared" si="47"/>
        <v/>
      </c>
      <c r="K208" s="69" t="str">
        <f t="shared" si="39"/>
        <v/>
      </c>
      <c r="L208" s="70">
        <v>0.05</v>
      </c>
      <c r="M208" s="61" t="str">
        <f t="shared" si="40"/>
        <v/>
      </c>
      <c r="N208" s="61" t="str">
        <f t="shared" si="41"/>
        <v/>
      </c>
      <c r="O208" s="62" t="str">
        <f t="shared" si="44"/>
        <v/>
      </c>
      <c r="P208" s="71" t="str">
        <f t="shared" si="46"/>
        <v/>
      </c>
    </row>
    <row r="209" spans="2:16" x14ac:dyDescent="0.2">
      <c r="B209" s="1">
        <v>198</v>
      </c>
      <c r="C209" s="65" t="str">
        <f t="shared" si="42"/>
        <v/>
      </c>
      <c r="D209" s="54" t="str">
        <f t="shared" si="45"/>
        <v/>
      </c>
      <c r="E209" s="194" t="str">
        <f t="shared" si="36"/>
        <v/>
      </c>
      <c r="F209" s="195"/>
      <c r="G209" s="66" t="str">
        <f t="shared" si="37"/>
        <v/>
      </c>
      <c r="H209" s="67" t="str">
        <f t="shared" si="38"/>
        <v/>
      </c>
      <c r="I209" s="68" t="str">
        <f t="shared" si="43"/>
        <v/>
      </c>
      <c r="J209" s="65" t="str">
        <f t="shared" si="47"/>
        <v/>
      </c>
      <c r="K209" s="69" t="str">
        <f t="shared" si="39"/>
        <v/>
      </c>
      <c r="L209" s="70">
        <v>0.05</v>
      </c>
      <c r="M209" s="61" t="str">
        <f t="shared" si="40"/>
        <v/>
      </c>
      <c r="N209" s="61" t="str">
        <f t="shared" si="41"/>
        <v/>
      </c>
      <c r="O209" s="62" t="str">
        <f t="shared" si="44"/>
        <v/>
      </c>
      <c r="P209" s="71" t="str">
        <f t="shared" si="46"/>
        <v/>
      </c>
    </row>
    <row r="210" spans="2:16" x14ac:dyDescent="0.2">
      <c r="B210" s="1">
        <v>199</v>
      </c>
      <c r="C210" s="65" t="str">
        <f t="shared" si="42"/>
        <v/>
      </c>
      <c r="D210" s="54" t="str">
        <f t="shared" si="45"/>
        <v/>
      </c>
      <c r="E210" s="194" t="str">
        <f t="shared" si="36"/>
        <v/>
      </c>
      <c r="F210" s="195"/>
      <c r="G210" s="66" t="str">
        <f t="shared" si="37"/>
        <v/>
      </c>
      <c r="H210" s="67" t="str">
        <f t="shared" si="38"/>
        <v/>
      </c>
      <c r="I210" s="68" t="str">
        <f t="shared" si="43"/>
        <v/>
      </c>
      <c r="J210" s="65" t="str">
        <f t="shared" si="47"/>
        <v/>
      </c>
      <c r="K210" s="69" t="str">
        <f t="shared" si="39"/>
        <v/>
      </c>
      <c r="L210" s="70">
        <v>0.05</v>
      </c>
      <c r="M210" s="61" t="str">
        <f t="shared" si="40"/>
        <v/>
      </c>
      <c r="N210" s="61" t="str">
        <f t="shared" si="41"/>
        <v/>
      </c>
      <c r="O210" s="62" t="str">
        <f t="shared" si="44"/>
        <v/>
      </c>
      <c r="P210" s="71" t="str">
        <f t="shared" si="46"/>
        <v/>
      </c>
    </row>
    <row r="211" spans="2:16" x14ac:dyDescent="0.2">
      <c r="B211" s="1">
        <v>200</v>
      </c>
      <c r="C211" s="65" t="str">
        <f t="shared" si="42"/>
        <v/>
      </c>
      <c r="D211" s="54" t="str">
        <f t="shared" si="45"/>
        <v/>
      </c>
      <c r="E211" s="194" t="str">
        <f t="shared" si="36"/>
        <v/>
      </c>
      <c r="F211" s="195"/>
      <c r="G211" s="66" t="str">
        <f t="shared" si="37"/>
        <v/>
      </c>
      <c r="H211" s="67" t="str">
        <f t="shared" si="38"/>
        <v/>
      </c>
      <c r="I211" s="68" t="str">
        <f t="shared" si="43"/>
        <v/>
      </c>
      <c r="J211" s="65" t="str">
        <f t="shared" si="47"/>
        <v/>
      </c>
      <c r="K211" s="69" t="str">
        <f t="shared" si="39"/>
        <v/>
      </c>
      <c r="L211" s="70">
        <v>0.05</v>
      </c>
      <c r="M211" s="61" t="str">
        <f t="shared" si="40"/>
        <v/>
      </c>
      <c r="N211" s="61" t="str">
        <f t="shared" si="41"/>
        <v/>
      </c>
      <c r="O211" s="62" t="str">
        <f t="shared" si="44"/>
        <v/>
      </c>
      <c r="P211" s="71" t="str">
        <f t="shared" si="46"/>
        <v/>
      </c>
    </row>
    <row r="212" spans="2:16" x14ac:dyDescent="0.2">
      <c r="B212" s="1">
        <v>201</v>
      </c>
      <c r="C212" s="65" t="str">
        <f t="shared" si="42"/>
        <v/>
      </c>
      <c r="D212" s="54" t="str">
        <f t="shared" si="45"/>
        <v/>
      </c>
      <c r="E212" s="194" t="str">
        <f t="shared" si="36"/>
        <v/>
      </c>
      <c r="F212" s="195"/>
      <c r="G212" s="66" t="str">
        <f t="shared" si="37"/>
        <v/>
      </c>
      <c r="H212" s="67" t="str">
        <f t="shared" si="38"/>
        <v/>
      </c>
      <c r="I212" s="68" t="str">
        <f t="shared" si="43"/>
        <v/>
      </c>
      <c r="J212" s="65" t="str">
        <f t="shared" si="47"/>
        <v/>
      </c>
      <c r="K212" s="69" t="str">
        <f t="shared" si="39"/>
        <v/>
      </c>
      <c r="L212" s="70">
        <v>0.05</v>
      </c>
      <c r="M212" s="61" t="str">
        <f t="shared" si="40"/>
        <v/>
      </c>
      <c r="N212" s="61" t="str">
        <f t="shared" si="41"/>
        <v/>
      </c>
      <c r="O212" s="62" t="str">
        <f t="shared" si="44"/>
        <v/>
      </c>
      <c r="P212" s="71" t="str">
        <f t="shared" si="46"/>
        <v/>
      </c>
    </row>
    <row r="213" spans="2:16" x14ac:dyDescent="0.2">
      <c r="B213" s="1">
        <v>202</v>
      </c>
      <c r="C213" s="65" t="str">
        <f t="shared" si="42"/>
        <v/>
      </c>
      <c r="D213" s="54" t="str">
        <f t="shared" si="45"/>
        <v/>
      </c>
      <c r="E213" s="194" t="str">
        <f t="shared" si="36"/>
        <v/>
      </c>
      <c r="F213" s="195"/>
      <c r="G213" s="66" t="str">
        <f t="shared" si="37"/>
        <v/>
      </c>
      <c r="H213" s="67" t="str">
        <f t="shared" si="38"/>
        <v/>
      </c>
      <c r="I213" s="68" t="str">
        <f t="shared" si="43"/>
        <v/>
      </c>
      <c r="J213" s="65" t="str">
        <f t="shared" si="47"/>
        <v/>
      </c>
      <c r="K213" s="69" t="str">
        <f t="shared" si="39"/>
        <v/>
      </c>
      <c r="L213" s="70">
        <v>0.05</v>
      </c>
      <c r="M213" s="61" t="str">
        <f t="shared" si="40"/>
        <v/>
      </c>
      <c r="N213" s="61" t="str">
        <f t="shared" si="41"/>
        <v/>
      </c>
      <c r="O213" s="62" t="str">
        <f t="shared" si="44"/>
        <v/>
      </c>
      <c r="P213" s="71" t="str">
        <f t="shared" si="46"/>
        <v/>
      </c>
    </row>
    <row r="214" spans="2:16" x14ac:dyDescent="0.2">
      <c r="B214" s="1">
        <v>203</v>
      </c>
      <c r="C214" s="65" t="str">
        <f t="shared" si="42"/>
        <v/>
      </c>
      <c r="D214" s="54" t="str">
        <f t="shared" si="45"/>
        <v/>
      </c>
      <c r="E214" s="194" t="str">
        <f t="shared" si="36"/>
        <v/>
      </c>
      <c r="F214" s="195"/>
      <c r="G214" s="66" t="str">
        <f t="shared" si="37"/>
        <v/>
      </c>
      <c r="H214" s="67" t="str">
        <f t="shared" si="38"/>
        <v/>
      </c>
      <c r="I214" s="68" t="str">
        <f t="shared" si="43"/>
        <v/>
      </c>
      <c r="J214" s="65" t="str">
        <f t="shared" si="47"/>
        <v/>
      </c>
      <c r="K214" s="69" t="str">
        <f t="shared" si="39"/>
        <v/>
      </c>
      <c r="L214" s="70">
        <v>0.05</v>
      </c>
      <c r="M214" s="61" t="str">
        <f t="shared" si="40"/>
        <v/>
      </c>
      <c r="N214" s="61" t="str">
        <f t="shared" si="41"/>
        <v/>
      </c>
      <c r="O214" s="62" t="str">
        <f t="shared" si="44"/>
        <v/>
      </c>
      <c r="P214" s="71" t="str">
        <f t="shared" si="46"/>
        <v/>
      </c>
    </row>
    <row r="215" spans="2:16" x14ac:dyDescent="0.2">
      <c r="B215" s="1">
        <v>204</v>
      </c>
      <c r="C215" s="65" t="str">
        <f t="shared" si="42"/>
        <v/>
      </c>
      <c r="D215" s="54" t="str">
        <f t="shared" si="45"/>
        <v/>
      </c>
      <c r="E215" s="194" t="str">
        <f t="shared" si="36"/>
        <v/>
      </c>
      <c r="F215" s="195"/>
      <c r="G215" s="66" t="str">
        <f t="shared" si="37"/>
        <v/>
      </c>
      <c r="H215" s="67" t="str">
        <f t="shared" si="38"/>
        <v/>
      </c>
      <c r="I215" s="68" t="str">
        <f t="shared" si="43"/>
        <v/>
      </c>
      <c r="J215" s="65" t="str">
        <f t="shared" si="47"/>
        <v/>
      </c>
      <c r="K215" s="69" t="str">
        <f t="shared" si="39"/>
        <v/>
      </c>
      <c r="L215" s="70">
        <v>0.05</v>
      </c>
      <c r="M215" s="61" t="str">
        <f t="shared" si="40"/>
        <v/>
      </c>
      <c r="N215" s="61" t="str">
        <f t="shared" si="41"/>
        <v/>
      </c>
      <c r="O215" s="62" t="str">
        <f t="shared" si="44"/>
        <v/>
      </c>
      <c r="P215" s="71" t="str">
        <f t="shared" si="46"/>
        <v/>
      </c>
    </row>
    <row r="216" spans="2:16" x14ac:dyDescent="0.2">
      <c r="B216" s="1">
        <v>205</v>
      </c>
      <c r="C216" s="65" t="str">
        <f t="shared" si="42"/>
        <v/>
      </c>
      <c r="D216" s="54" t="str">
        <f t="shared" si="45"/>
        <v/>
      </c>
      <c r="E216" s="194" t="str">
        <f t="shared" si="36"/>
        <v/>
      </c>
      <c r="F216" s="195"/>
      <c r="G216" s="66" t="str">
        <f t="shared" si="37"/>
        <v/>
      </c>
      <c r="H216" s="67" t="str">
        <f t="shared" si="38"/>
        <v/>
      </c>
      <c r="I216" s="68" t="str">
        <f t="shared" si="43"/>
        <v/>
      </c>
      <c r="J216" s="65" t="str">
        <f t="shared" si="47"/>
        <v/>
      </c>
      <c r="K216" s="69" t="str">
        <f t="shared" si="39"/>
        <v/>
      </c>
      <c r="L216" s="70">
        <v>0.05</v>
      </c>
      <c r="M216" s="61" t="str">
        <f t="shared" si="40"/>
        <v/>
      </c>
      <c r="N216" s="61" t="str">
        <f t="shared" si="41"/>
        <v/>
      </c>
      <c r="O216" s="62" t="str">
        <f t="shared" si="44"/>
        <v/>
      </c>
      <c r="P216" s="71" t="str">
        <f t="shared" si="46"/>
        <v/>
      </c>
    </row>
    <row r="217" spans="2:16" x14ac:dyDescent="0.2">
      <c r="B217" s="1">
        <v>206</v>
      </c>
      <c r="C217" s="65" t="str">
        <f t="shared" si="42"/>
        <v/>
      </c>
      <c r="D217" s="54" t="str">
        <f t="shared" si="45"/>
        <v/>
      </c>
      <c r="E217" s="194" t="str">
        <f t="shared" si="36"/>
        <v/>
      </c>
      <c r="F217" s="195"/>
      <c r="G217" s="66" t="str">
        <f t="shared" si="37"/>
        <v/>
      </c>
      <c r="H217" s="67" t="str">
        <f t="shared" si="38"/>
        <v/>
      </c>
      <c r="I217" s="68" t="str">
        <f t="shared" si="43"/>
        <v/>
      </c>
      <c r="J217" s="65" t="str">
        <f t="shared" si="47"/>
        <v/>
      </c>
      <c r="K217" s="69" t="str">
        <f t="shared" si="39"/>
        <v/>
      </c>
      <c r="L217" s="70">
        <v>0.05</v>
      </c>
      <c r="M217" s="61" t="str">
        <f t="shared" si="40"/>
        <v/>
      </c>
      <c r="N217" s="61" t="str">
        <f t="shared" si="41"/>
        <v/>
      </c>
      <c r="O217" s="62" t="str">
        <f t="shared" si="44"/>
        <v/>
      </c>
      <c r="P217" s="71" t="str">
        <f t="shared" si="46"/>
        <v/>
      </c>
    </row>
    <row r="218" spans="2:16" x14ac:dyDescent="0.2">
      <c r="B218" s="1">
        <v>207</v>
      </c>
      <c r="C218" s="65" t="str">
        <f t="shared" si="42"/>
        <v/>
      </c>
      <c r="D218" s="54" t="str">
        <f t="shared" si="45"/>
        <v/>
      </c>
      <c r="E218" s="194" t="str">
        <f t="shared" si="36"/>
        <v/>
      </c>
      <c r="F218" s="195"/>
      <c r="G218" s="66" t="str">
        <f t="shared" si="37"/>
        <v/>
      </c>
      <c r="H218" s="67" t="str">
        <f t="shared" si="38"/>
        <v/>
      </c>
      <c r="I218" s="68" t="str">
        <f t="shared" si="43"/>
        <v/>
      </c>
      <c r="J218" s="65" t="str">
        <f t="shared" si="47"/>
        <v/>
      </c>
      <c r="K218" s="69" t="str">
        <f t="shared" si="39"/>
        <v/>
      </c>
      <c r="L218" s="70">
        <v>0.05</v>
      </c>
      <c r="M218" s="61" t="str">
        <f t="shared" si="40"/>
        <v/>
      </c>
      <c r="N218" s="61" t="str">
        <f t="shared" si="41"/>
        <v/>
      </c>
      <c r="O218" s="62" t="str">
        <f t="shared" si="44"/>
        <v/>
      </c>
      <c r="P218" s="71" t="str">
        <f t="shared" si="46"/>
        <v/>
      </c>
    </row>
    <row r="219" spans="2:16" x14ac:dyDescent="0.2">
      <c r="B219" s="1">
        <v>208</v>
      </c>
      <c r="C219" s="65" t="str">
        <f t="shared" si="42"/>
        <v/>
      </c>
      <c r="D219" s="54" t="str">
        <f t="shared" si="45"/>
        <v/>
      </c>
      <c r="E219" s="194" t="str">
        <f t="shared" si="36"/>
        <v/>
      </c>
      <c r="F219" s="195"/>
      <c r="G219" s="66" t="str">
        <f t="shared" si="37"/>
        <v/>
      </c>
      <c r="H219" s="67" t="str">
        <f t="shared" si="38"/>
        <v/>
      </c>
      <c r="I219" s="68" t="str">
        <f t="shared" si="43"/>
        <v/>
      </c>
      <c r="J219" s="65" t="str">
        <f t="shared" si="47"/>
        <v/>
      </c>
      <c r="K219" s="69" t="str">
        <f t="shared" si="39"/>
        <v/>
      </c>
      <c r="L219" s="70">
        <v>0.05</v>
      </c>
      <c r="M219" s="61" t="str">
        <f t="shared" si="40"/>
        <v/>
      </c>
      <c r="N219" s="61" t="str">
        <f t="shared" si="41"/>
        <v/>
      </c>
      <c r="O219" s="62" t="str">
        <f t="shared" si="44"/>
        <v/>
      </c>
      <c r="P219" s="71" t="str">
        <f t="shared" si="46"/>
        <v/>
      </c>
    </row>
    <row r="220" spans="2:16" x14ac:dyDescent="0.2">
      <c r="B220" s="1">
        <v>209</v>
      </c>
      <c r="C220" s="65" t="str">
        <f t="shared" si="42"/>
        <v/>
      </c>
      <c r="D220" s="54" t="str">
        <f t="shared" si="45"/>
        <v/>
      </c>
      <c r="E220" s="194" t="str">
        <f t="shared" si="36"/>
        <v/>
      </c>
      <c r="F220" s="195"/>
      <c r="G220" s="66" t="str">
        <f t="shared" si="37"/>
        <v/>
      </c>
      <c r="H220" s="67" t="str">
        <f t="shared" si="38"/>
        <v/>
      </c>
      <c r="I220" s="68" t="str">
        <f t="shared" si="43"/>
        <v/>
      </c>
      <c r="J220" s="65" t="str">
        <f t="shared" si="47"/>
        <v/>
      </c>
      <c r="K220" s="69" t="str">
        <f t="shared" si="39"/>
        <v/>
      </c>
      <c r="L220" s="70">
        <v>0.05</v>
      </c>
      <c r="M220" s="61" t="str">
        <f t="shared" si="40"/>
        <v/>
      </c>
      <c r="N220" s="61" t="str">
        <f t="shared" si="41"/>
        <v/>
      </c>
      <c r="O220" s="62" t="str">
        <f t="shared" si="44"/>
        <v/>
      </c>
      <c r="P220" s="71" t="str">
        <f t="shared" si="46"/>
        <v/>
      </c>
    </row>
    <row r="221" spans="2:16" x14ac:dyDescent="0.2">
      <c r="B221" s="1">
        <v>210</v>
      </c>
      <c r="C221" s="65" t="str">
        <f t="shared" si="42"/>
        <v/>
      </c>
      <c r="D221" s="54" t="str">
        <f t="shared" si="45"/>
        <v/>
      </c>
      <c r="E221" s="194" t="str">
        <f t="shared" si="36"/>
        <v/>
      </c>
      <c r="F221" s="195"/>
      <c r="G221" s="66" t="str">
        <f t="shared" si="37"/>
        <v/>
      </c>
      <c r="H221" s="67" t="str">
        <f t="shared" si="38"/>
        <v/>
      </c>
      <c r="I221" s="68" t="str">
        <f t="shared" si="43"/>
        <v/>
      </c>
      <c r="J221" s="65" t="str">
        <f t="shared" si="47"/>
        <v/>
      </c>
      <c r="K221" s="69" t="str">
        <f t="shared" si="39"/>
        <v/>
      </c>
      <c r="L221" s="70">
        <v>0.05</v>
      </c>
      <c r="M221" s="61" t="str">
        <f t="shared" si="40"/>
        <v/>
      </c>
      <c r="N221" s="61" t="str">
        <f t="shared" si="41"/>
        <v/>
      </c>
      <c r="O221" s="62" t="str">
        <f t="shared" si="44"/>
        <v/>
      </c>
      <c r="P221" s="71" t="str">
        <f t="shared" si="46"/>
        <v/>
      </c>
    </row>
    <row r="222" spans="2:16" x14ac:dyDescent="0.2">
      <c r="B222" s="1">
        <v>211</v>
      </c>
      <c r="C222" s="65" t="str">
        <f t="shared" si="42"/>
        <v/>
      </c>
      <c r="D222" s="54" t="str">
        <f t="shared" si="45"/>
        <v/>
      </c>
      <c r="E222" s="194" t="str">
        <f t="shared" si="36"/>
        <v/>
      </c>
      <c r="F222" s="195"/>
      <c r="G222" s="66" t="str">
        <f t="shared" si="37"/>
        <v/>
      </c>
      <c r="H222" s="67" t="str">
        <f t="shared" si="38"/>
        <v/>
      </c>
      <c r="I222" s="68" t="str">
        <f t="shared" si="43"/>
        <v/>
      </c>
      <c r="J222" s="65" t="str">
        <f t="shared" si="47"/>
        <v/>
      </c>
      <c r="K222" s="69" t="str">
        <f t="shared" si="39"/>
        <v/>
      </c>
      <c r="L222" s="70">
        <v>0.05</v>
      </c>
      <c r="M222" s="61" t="str">
        <f t="shared" si="40"/>
        <v/>
      </c>
      <c r="N222" s="61" t="str">
        <f t="shared" si="41"/>
        <v/>
      </c>
      <c r="O222" s="62" t="str">
        <f t="shared" si="44"/>
        <v/>
      </c>
      <c r="P222" s="71" t="str">
        <f t="shared" si="46"/>
        <v/>
      </c>
    </row>
    <row r="223" spans="2:16" x14ac:dyDescent="0.2">
      <c r="B223" s="1">
        <v>212</v>
      </c>
      <c r="C223" s="65" t="str">
        <f t="shared" si="42"/>
        <v/>
      </c>
      <c r="D223" s="54" t="str">
        <f t="shared" si="45"/>
        <v/>
      </c>
      <c r="E223" s="194" t="str">
        <f t="shared" si="36"/>
        <v/>
      </c>
      <c r="F223" s="195"/>
      <c r="G223" s="66" t="str">
        <f t="shared" si="37"/>
        <v/>
      </c>
      <c r="H223" s="67" t="str">
        <f t="shared" si="38"/>
        <v/>
      </c>
      <c r="I223" s="68" t="str">
        <f t="shared" si="43"/>
        <v/>
      </c>
      <c r="J223" s="65" t="str">
        <f t="shared" si="47"/>
        <v/>
      </c>
      <c r="K223" s="69" t="str">
        <f t="shared" si="39"/>
        <v/>
      </c>
      <c r="L223" s="70">
        <v>0.05</v>
      </c>
      <c r="M223" s="61" t="str">
        <f t="shared" si="40"/>
        <v/>
      </c>
      <c r="N223" s="61" t="str">
        <f t="shared" si="41"/>
        <v/>
      </c>
      <c r="O223" s="62" t="str">
        <f t="shared" si="44"/>
        <v/>
      </c>
      <c r="P223" s="71" t="str">
        <f t="shared" si="46"/>
        <v/>
      </c>
    </row>
    <row r="224" spans="2:16" x14ac:dyDescent="0.2">
      <c r="B224" s="1">
        <v>213</v>
      </c>
      <c r="C224" s="65" t="str">
        <f t="shared" si="42"/>
        <v/>
      </c>
      <c r="D224" s="54" t="str">
        <f t="shared" si="45"/>
        <v/>
      </c>
      <c r="E224" s="194" t="str">
        <f t="shared" si="36"/>
        <v/>
      </c>
      <c r="F224" s="195"/>
      <c r="G224" s="66" t="str">
        <f t="shared" si="37"/>
        <v/>
      </c>
      <c r="H224" s="67" t="str">
        <f t="shared" si="38"/>
        <v/>
      </c>
      <c r="I224" s="68" t="str">
        <f t="shared" si="43"/>
        <v/>
      </c>
      <c r="J224" s="65" t="str">
        <f t="shared" si="47"/>
        <v/>
      </c>
      <c r="K224" s="69" t="str">
        <f t="shared" si="39"/>
        <v/>
      </c>
      <c r="L224" s="70">
        <v>0.05</v>
      </c>
      <c r="M224" s="61" t="str">
        <f t="shared" si="40"/>
        <v/>
      </c>
      <c r="N224" s="61" t="str">
        <f t="shared" si="41"/>
        <v/>
      </c>
      <c r="O224" s="62" t="str">
        <f t="shared" si="44"/>
        <v/>
      </c>
      <c r="P224" s="71" t="str">
        <f t="shared" si="46"/>
        <v/>
      </c>
    </row>
    <row r="225" spans="2:16" x14ac:dyDescent="0.2">
      <c r="B225" s="1">
        <v>214</v>
      </c>
      <c r="C225" s="65" t="str">
        <f t="shared" si="42"/>
        <v/>
      </c>
      <c r="D225" s="54" t="str">
        <f t="shared" si="45"/>
        <v/>
      </c>
      <c r="E225" s="194" t="str">
        <f t="shared" si="36"/>
        <v/>
      </c>
      <c r="F225" s="195"/>
      <c r="G225" s="66" t="str">
        <f t="shared" si="37"/>
        <v/>
      </c>
      <c r="H225" s="67" t="str">
        <f t="shared" si="38"/>
        <v/>
      </c>
      <c r="I225" s="68" t="str">
        <f t="shared" si="43"/>
        <v/>
      </c>
      <c r="J225" s="65" t="str">
        <f t="shared" si="47"/>
        <v/>
      </c>
      <c r="K225" s="69" t="str">
        <f t="shared" si="39"/>
        <v/>
      </c>
      <c r="L225" s="70">
        <v>0.05</v>
      </c>
      <c r="M225" s="61" t="str">
        <f t="shared" si="40"/>
        <v/>
      </c>
      <c r="N225" s="61" t="str">
        <f t="shared" si="41"/>
        <v/>
      </c>
      <c r="O225" s="62" t="str">
        <f t="shared" si="44"/>
        <v/>
      </c>
      <c r="P225" s="71" t="str">
        <f t="shared" si="46"/>
        <v/>
      </c>
    </row>
    <row r="226" spans="2:16" x14ac:dyDescent="0.2">
      <c r="B226" s="1">
        <v>215</v>
      </c>
      <c r="C226" s="65" t="str">
        <f t="shared" si="42"/>
        <v/>
      </c>
      <c r="D226" s="54" t="str">
        <f t="shared" si="45"/>
        <v/>
      </c>
      <c r="E226" s="194" t="str">
        <f t="shared" si="36"/>
        <v/>
      </c>
      <c r="F226" s="195"/>
      <c r="G226" s="66" t="str">
        <f t="shared" si="37"/>
        <v/>
      </c>
      <c r="H226" s="67" t="str">
        <f t="shared" si="38"/>
        <v/>
      </c>
      <c r="I226" s="68" t="str">
        <f t="shared" si="43"/>
        <v/>
      </c>
      <c r="J226" s="65" t="str">
        <f t="shared" si="47"/>
        <v/>
      </c>
      <c r="K226" s="69" t="str">
        <f t="shared" si="39"/>
        <v/>
      </c>
      <c r="L226" s="70">
        <v>0.05</v>
      </c>
      <c r="M226" s="61" t="str">
        <f t="shared" si="40"/>
        <v/>
      </c>
      <c r="N226" s="61" t="str">
        <f t="shared" si="41"/>
        <v/>
      </c>
      <c r="O226" s="62" t="str">
        <f t="shared" si="44"/>
        <v/>
      </c>
      <c r="P226" s="71" t="str">
        <f t="shared" si="46"/>
        <v/>
      </c>
    </row>
    <row r="227" spans="2:16" x14ac:dyDescent="0.2">
      <c r="B227" s="1">
        <v>216</v>
      </c>
      <c r="C227" s="65" t="str">
        <f t="shared" si="42"/>
        <v/>
      </c>
      <c r="D227" s="54" t="str">
        <f t="shared" si="45"/>
        <v/>
      </c>
      <c r="E227" s="194" t="str">
        <f t="shared" si="36"/>
        <v/>
      </c>
      <c r="F227" s="195"/>
      <c r="G227" s="66" t="str">
        <f t="shared" si="37"/>
        <v/>
      </c>
      <c r="H227" s="67" t="str">
        <f t="shared" si="38"/>
        <v/>
      </c>
      <c r="I227" s="68" t="str">
        <f t="shared" si="43"/>
        <v/>
      </c>
      <c r="J227" s="65" t="str">
        <f t="shared" si="47"/>
        <v/>
      </c>
      <c r="K227" s="69" t="str">
        <f t="shared" si="39"/>
        <v/>
      </c>
      <c r="L227" s="70">
        <v>0.05</v>
      </c>
      <c r="M227" s="61" t="str">
        <f t="shared" si="40"/>
        <v/>
      </c>
      <c r="N227" s="61" t="str">
        <f t="shared" si="41"/>
        <v/>
      </c>
      <c r="O227" s="62" t="str">
        <f t="shared" si="44"/>
        <v/>
      </c>
      <c r="P227" s="71" t="str">
        <f t="shared" si="46"/>
        <v/>
      </c>
    </row>
    <row r="228" spans="2:16" x14ac:dyDescent="0.2">
      <c r="B228" s="1">
        <v>217</v>
      </c>
      <c r="C228" s="65" t="str">
        <f t="shared" si="42"/>
        <v/>
      </c>
      <c r="D228" s="54" t="str">
        <f t="shared" si="45"/>
        <v/>
      </c>
      <c r="E228" s="194" t="str">
        <f t="shared" si="36"/>
        <v/>
      </c>
      <c r="F228" s="195"/>
      <c r="G228" s="66" t="str">
        <f t="shared" si="37"/>
        <v/>
      </c>
      <c r="H228" s="67" t="str">
        <f t="shared" si="38"/>
        <v/>
      </c>
      <c r="I228" s="68" t="str">
        <f t="shared" si="43"/>
        <v/>
      </c>
      <c r="J228" s="65" t="str">
        <f t="shared" si="47"/>
        <v/>
      </c>
      <c r="K228" s="69" t="str">
        <f t="shared" si="39"/>
        <v/>
      </c>
      <c r="L228" s="70">
        <v>0.05</v>
      </c>
      <c r="M228" s="61" t="str">
        <f t="shared" si="40"/>
        <v/>
      </c>
      <c r="N228" s="61" t="str">
        <f t="shared" si="41"/>
        <v/>
      </c>
      <c r="O228" s="62" t="str">
        <f t="shared" si="44"/>
        <v/>
      </c>
      <c r="P228" s="71" t="str">
        <f t="shared" si="46"/>
        <v/>
      </c>
    </row>
    <row r="229" spans="2:16" x14ac:dyDescent="0.2">
      <c r="B229" s="1">
        <v>218</v>
      </c>
      <c r="C229" s="65" t="str">
        <f t="shared" si="42"/>
        <v/>
      </c>
      <c r="D229" s="54" t="str">
        <f t="shared" si="45"/>
        <v/>
      </c>
      <c r="E229" s="194" t="str">
        <f t="shared" si="36"/>
        <v/>
      </c>
      <c r="F229" s="195"/>
      <c r="G229" s="66" t="str">
        <f t="shared" si="37"/>
        <v/>
      </c>
      <c r="H229" s="67" t="str">
        <f t="shared" si="38"/>
        <v/>
      </c>
      <c r="I229" s="68" t="str">
        <f t="shared" si="43"/>
        <v/>
      </c>
      <c r="J229" s="65" t="str">
        <f t="shared" si="47"/>
        <v/>
      </c>
      <c r="K229" s="69" t="str">
        <f t="shared" si="39"/>
        <v/>
      </c>
      <c r="L229" s="70">
        <v>0.05</v>
      </c>
      <c r="M229" s="61" t="str">
        <f t="shared" si="40"/>
        <v/>
      </c>
      <c r="N229" s="61" t="str">
        <f t="shared" si="41"/>
        <v/>
      </c>
      <c r="O229" s="62" t="str">
        <f t="shared" si="44"/>
        <v/>
      </c>
      <c r="P229" s="71" t="str">
        <f t="shared" si="46"/>
        <v/>
      </c>
    </row>
    <row r="230" spans="2:16" x14ac:dyDescent="0.2">
      <c r="B230" s="1">
        <v>219</v>
      </c>
      <c r="C230" s="65" t="str">
        <f t="shared" si="42"/>
        <v/>
      </c>
      <c r="D230" s="54" t="str">
        <f t="shared" si="45"/>
        <v/>
      </c>
      <c r="E230" s="194" t="str">
        <f t="shared" si="36"/>
        <v/>
      </c>
      <c r="F230" s="195"/>
      <c r="G230" s="66" t="str">
        <f t="shared" si="37"/>
        <v/>
      </c>
      <c r="H230" s="67" t="str">
        <f t="shared" si="38"/>
        <v/>
      </c>
      <c r="I230" s="68" t="str">
        <f t="shared" si="43"/>
        <v/>
      </c>
      <c r="J230" s="65" t="str">
        <f t="shared" si="47"/>
        <v/>
      </c>
      <c r="K230" s="69" t="str">
        <f t="shared" si="39"/>
        <v/>
      </c>
      <c r="L230" s="70">
        <v>0.05</v>
      </c>
      <c r="M230" s="61" t="str">
        <f t="shared" si="40"/>
        <v/>
      </c>
      <c r="N230" s="61" t="str">
        <f t="shared" si="41"/>
        <v/>
      </c>
      <c r="O230" s="62" t="str">
        <f t="shared" si="44"/>
        <v/>
      </c>
      <c r="P230" s="71" t="str">
        <f t="shared" si="46"/>
        <v/>
      </c>
    </row>
    <row r="231" spans="2:16" x14ac:dyDescent="0.2">
      <c r="B231" s="1">
        <v>220</v>
      </c>
      <c r="C231" s="65" t="str">
        <f t="shared" si="42"/>
        <v/>
      </c>
      <c r="D231" s="54" t="str">
        <f t="shared" si="45"/>
        <v/>
      </c>
      <c r="E231" s="194" t="str">
        <f t="shared" si="36"/>
        <v/>
      </c>
      <c r="F231" s="195"/>
      <c r="G231" s="66" t="str">
        <f t="shared" si="37"/>
        <v/>
      </c>
      <c r="H231" s="67" t="str">
        <f t="shared" si="38"/>
        <v/>
      </c>
      <c r="I231" s="68" t="str">
        <f t="shared" si="43"/>
        <v/>
      </c>
      <c r="J231" s="65" t="str">
        <f t="shared" si="47"/>
        <v/>
      </c>
      <c r="K231" s="69" t="str">
        <f t="shared" si="39"/>
        <v/>
      </c>
      <c r="L231" s="70">
        <v>0.05</v>
      </c>
      <c r="M231" s="61" t="str">
        <f t="shared" si="40"/>
        <v/>
      </c>
      <c r="N231" s="61" t="str">
        <f t="shared" si="41"/>
        <v/>
      </c>
      <c r="O231" s="62" t="str">
        <f t="shared" si="44"/>
        <v/>
      </c>
      <c r="P231" s="71" t="str">
        <f t="shared" si="46"/>
        <v/>
      </c>
    </row>
    <row r="232" spans="2:16" x14ac:dyDescent="0.2">
      <c r="B232" s="1">
        <v>221</v>
      </c>
      <c r="C232" s="65" t="str">
        <f t="shared" si="42"/>
        <v/>
      </c>
      <c r="D232" s="54" t="str">
        <f t="shared" si="45"/>
        <v/>
      </c>
      <c r="E232" s="194" t="str">
        <f t="shared" si="36"/>
        <v/>
      </c>
      <c r="F232" s="195"/>
      <c r="G232" s="66" t="str">
        <f t="shared" si="37"/>
        <v/>
      </c>
      <c r="H232" s="67" t="str">
        <f t="shared" si="38"/>
        <v/>
      </c>
      <c r="I232" s="68" t="str">
        <f t="shared" si="43"/>
        <v/>
      </c>
      <c r="J232" s="65" t="str">
        <f t="shared" si="47"/>
        <v/>
      </c>
      <c r="K232" s="69" t="str">
        <f t="shared" si="39"/>
        <v/>
      </c>
      <c r="L232" s="70">
        <v>0.05</v>
      </c>
      <c r="M232" s="61" t="str">
        <f t="shared" si="40"/>
        <v/>
      </c>
      <c r="N232" s="61" t="str">
        <f t="shared" si="41"/>
        <v/>
      </c>
      <c r="O232" s="62" t="str">
        <f t="shared" si="44"/>
        <v/>
      </c>
      <c r="P232" s="71" t="str">
        <f t="shared" si="46"/>
        <v/>
      </c>
    </row>
    <row r="233" spans="2:16" x14ac:dyDescent="0.2">
      <c r="B233" s="1">
        <v>222</v>
      </c>
      <c r="C233" s="65" t="str">
        <f t="shared" si="42"/>
        <v/>
      </c>
      <c r="D233" s="54" t="str">
        <f t="shared" si="45"/>
        <v/>
      </c>
      <c r="E233" s="194" t="str">
        <f t="shared" si="36"/>
        <v/>
      </c>
      <c r="F233" s="195"/>
      <c r="G233" s="66" t="str">
        <f t="shared" si="37"/>
        <v/>
      </c>
      <c r="H233" s="67" t="str">
        <f t="shared" si="38"/>
        <v/>
      </c>
      <c r="I233" s="68" t="str">
        <f t="shared" si="43"/>
        <v/>
      </c>
      <c r="J233" s="65" t="str">
        <f t="shared" si="47"/>
        <v/>
      </c>
      <c r="K233" s="69" t="str">
        <f t="shared" si="39"/>
        <v/>
      </c>
      <c r="L233" s="70">
        <v>0.05</v>
      </c>
      <c r="M233" s="61" t="str">
        <f t="shared" si="40"/>
        <v/>
      </c>
      <c r="N233" s="61" t="str">
        <f t="shared" si="41"/>
        <v/>
      </c>
      <c r="O233" s="62" t="str">
        <f t="shared" si="44"/>
        <v/>
      </c>
      <c r="P233" s="71" t="str">
        <f t="shared" si="46"/>
        <v/>
      </c>
    </row>
    <row r="234" spans="2:16" x14ac:dyDescent="0.2">
      <c r="B234" s="1">
        <v>223</v>
      </c>
      <c r="C234" s="65" t="str">
        <f t="shared" si="42"/>
        <v/>
      </c>
      <c r="D234" s="54" t="str">
        <f t="shared" si="45"/>
        <v/>
      </c>
      <c r="E234" s="194" t="str">
        <f t="shared" si="36"/>
        <v/>
      </c>
      <c r="F234" s="195"/>
      <c r="G234" s="66" t="str">
        <f t="shared" si="37"/>
        <v/>
      </c>
      <c r="H234" s="67" t="str">
        <f t="shared" si="38"/>
        <v/>
      </c>
      <c r="I234" s="68" t="str">
        <f t="shared" si="43"/>
        <v/>
      </c>
      <c r="J234" s="65" t="str">
        <f t="shared" si="47"/>
        <v/>
      </c>
      <c r="K234" s="69" t="str">
        <f t="shared" si="39"/>
        <v/>
      </c>
      <c r="L234" s="70">
        <v>0.05</v>
      </c>
      <c r="M234" s="61" t="str">
        <f t="shared" si="40"/>
        <v/>
      </c>
      <c r="N234" s="61" t="str">
        <f t="shared" si="41"/>
        <v/>
      </c>
      <c r="O234" s="62" t="str">
        <f t="shared" si="44"/>
        <v/>
      </c>
      <c r="P234" s="71" t="str">
        <f t="shared" si="46"/>
        <v/>
      </c>
    </row>
    <row r="235" spans="2:16" x14ac:dyDescent="0.2">
      <c r="B235" s="1">
        <v>224</v>
      </c>
      <c r="C235" s="65" t="str">
        <f t="shared" si="42"/>
        <v/>
      </c>
      <c r="D235" s="54" t="str">
        <f t="shared" si="45"/>
        <v/>
      </c>
      <c r="E235" s="194" t="str">
        <f t="shared" si="36"/>
        <v/>
      </c>
      <c r="F235" s="195"/>
      <c r="G235" s="66" t="str">
        <f t="shared" si="37"/>
        <v/>
      </c>
      <c r="H235" s="67" t="str">
        <f t="shared" si="38"/>
        <v/>
      </c>
      <c r="I235" s="68" t="str">
        <f t="shared" si="43"/>
        <v/>
      </c>
      <c r="J235" s="65" t="str">
        <f t="shared" si="47"/>
        <v/>
      </c>
      <c r="K235" s="69" t="str">
        <f t="shared" si="39"/>
        <v/>
      </c>
      <c r="L235" s="70">
        <v>0.05</v>
      </c>
      <c r="M235" s="61" t="str">
        <f t="shared" si="40"/>
        <v/>
      </c>
      <c r="N235" s="61" t="str">
        <f t="shared" si="41"/>
        <v/>
      </c>
      <c r="O235" s="62" t="str">
        <f t="shared" si="44"/>
        <v/>
      </c>
      <c r="P235" s="71" t="str">
        <f t="shared" si="46"/>
        <v/>
      </c>
    </row>
    <row r="236" spans="2:16" x14ac:dyDescent="0.2">
      <c r="B236" s="1">
        <v>225</v>
      </c>
      <c r="C236" s="65" t="str">
        <f t="shared" si="42"/>
        <v/>
      </c>
      <c r="D236" s="54" t="str">
        <f t="shared" si="45"/>
        <v/>
      </c>
      <c r="E236" s="194" t="str">
        <f t="shared" si="36"/>
        <v/>
      </c>
      <c r="F236" s="195"/>
      <c r="G236" s="66" t="str">
        <f t="shared" si="37"/>
        <v/>
      </c>
      <c r="H236" s="67" t="str">
        <f t="shared" si="38"/>
        <v/>
      </c>
      <c r="I236" s="68" t="str">
        <f t="shared" si="43"/>
        <v/>
      </c>
      <c r="J236" s="65" t="str">
        <f t="shared" si="47"/>
        <v/>
      </c>
      <c r="K236" s="69" t="str">
        <f t="shared" si="39"/>
        <v/>
      </c>
      <c r="L236" s="70">
        <v>0.05</v>
      </c>
      <c r="M236" s="61" t="str">
        <f t="shared" si="40"/>
        <v/>
      </c>
      <c r="N236" s="61" t="str">
        <f t="shared" si="41"/>
        <v/>
      </c>
      <c r="O236" s="62" t="str">
        <f t="shared" si="44"/>
        <v/>
      </c>
      <c r="P236" s="71" t="str">
        <f t="shared" si="46"/>
        <v/>
      </c>
    </row>
    <row r="237" spans="2:16" x14ac:dyDescent="0.2">
      <c r="B237" s="1">
        <v>226</v>
      </c>
      <c r="C237" s="65" t="str">
        <f t="shared" si="42"/>
        <v/>
      </c>
      <c r="D237" s="54" t="str">
        <f t="shared" si="45"/>
        <v/>
      </c>
      <c r="E237" s="194" t="str">
        <f t="shared" si="36"/>
        <v/>
      </c>
      <c r="F237" s="195"/>
      <c r="G237" s="66" t="str">
        <f t="shared" si="37"/>
        <v/>
      </c>
      <c r="H237" s="67" t="str">
        <f t="shared" si="38"/>
        <v/>
      </c>
      <c r="I237" s="68" t="str">
        <f t="shared" si="43"/>
        <v/>
      </c>
      <c r="J237" s="65" t="str">
        <f t="shared" si="47"/>
        <v/>
      </c>
      <c r="K237" s="69" t="str">
        <f t="shared" si="39"/>
        <v/>
      </c>
      <c r="L237" s="70">
        <v>0.05</v>
      </c>
      <c r="M237" s="61" t="str">
        <f t="shared" si="40"/>
        <v/>
      </c>
      <c r="N237" s="61" t="str">
        <f t="shared" si="41"/>
        <v/>
      </c>
      <c r="O237" s="62" t="str">
        <f t="shared" si="44"/>
        <v/>
      </c>
      <c r="P237" s="71" t="str">
        <f t="shared" si="46"/>
        <v/>
      </c>
    </row>
    <row r="238" spans="2:16" x14ac:dyDescent="0.2">
      <c r="B238" s="1">
        <v>227</v>
      </c>
      <c r="C238" s="65" t="str">
        <f t="shared" si="42"/>
        <v/>
      </c>
      <c r="D238" s="54" t="str">
        <f t="shared" si="45"/>
        <v/>
      </c>
      <c r="E238" s="194" t="str">
        <f t="shared" si="36"/>
        <v/>
      </c>
      <c r="F238" s="195"/>
      <c r="G238" s="66" t="str">
        <f t="shared" si="37"/>
        <v/>
      </c>
      <c r="H238" s="67" t="str">
        <f t="shared" si="38"/>
        <v/>
      </c>
      <c r="I238" s="68" t="str">
        <f t="shared" si="43"/>
        <v/>
      </c>
      <c r="J238" s="65" t="str">
        <f t="shared" si="47"/>
        <v/>
      </c>
      <c r="K238" s="69" t="str">
        <f t="shared" si="39"/>
        <v/>
      </c>
      <c r="L238" s="70">
        <v>0.05</v>
      </c>
      <c r="M238" s="61" t="str">
        <f t="shared" si="40"/>
        <v/>
      </c>
      <c r="N238" s="61" t="str">
        <f t="shared" si="41"/>
        <v/>
      </c>
      <c r="O238" s="62" t="str">
        <f t="shared" si="44"/>
        <v/>
      </c>
      <c r="P238" s="71" t="str">
        <f t="shared" si="46"/>
        <v/>
      </c>
    </row>
    <row r="239" spans="2:16" x14ac:dyDescent="0.2">
      <c r="B239" s="1">
        <v>228</v>
      </c>
      <c r="C239" s="65" t="str">
        <f t="shared" si="42"/>
        <v/>
      </c>
      <c r="D239" s="54" t="str">
        <f t="shared" si="45"/>
        <v/>
      </c>
      <c r="E239" s="194" t="str">
        <f t="shared" si="36"/>
        <v/>
      </c>
      <c r="F239" s="195"/>
      <c r="G239" s="66" t="str">
        <f t="shared" si="37"/>
        <v/>
      </c>
      <c r="H239" s="67" t="str">
        <f t="shared" si="38"/>
        <v/>
      </c>
      <c r="I239" s="68" t="str">
        <f t="shared" si="43"/>
        <v/>
      </c>
      <c r="J239" s="65" t="str">
        <f t="shared" si="47"/>
        <v/>
      </c>
      <c r="K239" s="69" t="str">
        <f t="shared" si="39"/>
        <v/>
      </c>
      <c r="L239" s="70">
        <v>0.05</v>
      </c>
      <c r="M239" s="61" t="str">
        <f t="shared" si="40"/>
        <v/>
      </c>
      <c r="N239" s="61" t="str">
        <f t="shared" si="41"/>
        <v/>
      </c>
      <c r="O239" s="62" t="str">
        <f t="shared" si="44"/>
        <v/>
      </c>
      <c r="P239" s="71" t="str">
        <f t="shared" si="46"/>
        <v/>
      </c>
    </row>
    <row r="240" spans="2:16" x14ac:dyDescent="0.2">
      <c r="B240" s="1">
        <v>229</v>
      </c>
      <c r="C240" s="65" t="str">
        <f t="shared" si="42"/>
        <v/>
      </c>
      <c r="D240" s="54" t="str">
        <f t="shared" si="45"/>
        <v/>
      </c>
      <c r="E240" s="194" t="str">
        <f t="shared" si="36"/>
        <v/>
      </c>
      <c r="F240" s="195"/>
      <c r="G240" s="66" t="str">
        <f t="shared" si="37"/>
        <v/>
      </c>
      <c r="H240" s="67" t="str">
        <f t="shared" si="38"/>
        <v/>
      </c>
      <c r="I240" s="68" t="str">
        <f t="shared" si="43"/>
        <v/>
      </c>
      <c r="J240" s="65" t="str">
        <f t="shared" si="47"/>
        <v/>
      </c>
      <c r="K240" s="69" t="str">
        <f t="shared" si="39"/>
        <v/>
      </c>
      <c r="L240" s="70">
        <v>0.05</v>
      </c>
      <c r="M240" s="61" t="str">
        <f t="shared" si="40"/>
        <v/>
      </c>
      <c r="N240" s="61" t="str">
        <f t="shared" si="41"/>
        <v/>
      </c>
      <c r="O240" s="62" t="str">
        <f t="shared" si="44"/>
        <v/>
      </c>
      <c r="P240" s="71" t="str">
        <f t="shared" si="46"/>
        <v/>
      </c>
    </row>
    <row r="241" spans="2:16" x14ac:dyDescent="0.2">
      <c r="B241" s="1">
        <v>230</v>
      </c>
      <c r="C241" s="65" t="str">
        <f t="shared" si="42"/>
        <v/>
      </c>
      <c r="D241" s="54" t="str">
        <f t="shared" si="45"/>
        <v/>
      </c>
      <c r="E241" s="194" t="str">
        <f t="shared" si="36"/>
        <v/>
      </c>
      <c r="F241" s="195"/>
      <c r="G241" s="66" t="str">
        <f t="shared" si="37"/>
        <v/>
      </c>
      <c r="H241" s="67" t="str">
        <f t="shared" si="38"/>
        <v/>
      </c>
      <c r="I241" s="68" t="str">
        <f t="shared" si="43"/>
        <v/>
      </c>
      <c r="J241" s="65" t="str">
        <f t="shared" si="47"/>
        <v/>
      </c>
      <c r="K241" s="69" t="str">
        <f t="shared" si="39"/>
        <v/>
      </c>
      <c r="L241" s="70">
        <v>0.05</v>
      </c>
      <c r="M241" s="61" t="str">
        <f t="shared" si="40"/>
        <v/>
      </c>
      <c r="N241" s="61" t="str">
        <f t="shared" si="41"/>
        <v/>
      </c>
      <c r="O241" s="62" t="str">
        <f t="shared" si="44"/>
        <v/>
      </c>
      <c r="P241" s="71" t="str">
        <f t="shared" si="46"/>
        <v/>
      </c>
    </row>
    <row r="242" spans="2:16" x14ac:dyDescent="0.2">
      <c r="B242" s="1">
        <v>231</v>
      </c>
      <c r="C242" s="65" t="str">
        <f t="shared" si="42"/>
        <v/>
      </c>
      <c r="D242" s="54" t="str">
        <f t="shared" si="45"/>
        <v/>
      </c>
      <c r="E242" s="194" t="str">
        <f t="shared" si="36"/>
        <v/>
      </c>
      <c r="F242" s="195"/>
      <c r="G242" s="66" t="str">
        <f t="shared" si="37"/>
        <v/>
      </c>
      <c r="H242" s="67" t="str">
        <f t="shared" si="38"/>
        <v/>
      </c>
      <c r="I242" s="68" t="str">
        <f t="shared" si="43"/>
        <v/>
      </c>
      <c r="J242" s="65" t="str">
        <f t="shared" si="47"/>
        <v/>
      </c>
      <c r="K242" s="69" t="str">
        <f t="shared" si="39"/>
        <v/>
      </c>
      <c r="L242" s="70">
        <v>0.05</v>
      </c>
      <c r="M242" s="61" t="str">
        <f t="shared" si="40"/>
        <v/>
      </c>
      <c r="N242" s="61" t="str">
        <f t="shared" si="41"/>
        <v/>
      </c>
      <c r="O242" s="62" t="str">
        <f t="shared" si="44"/>
        <v/>
      </c>
      <c r="P242" s="71" t="str">
        <f t="shared" si="46"/>
        <v/>
      </c>
    </row>
    <row r="243" spans="2:16" x14ac:dyDescent="0.2">
      <c r="B243" s="1">
        <v>232</v>
      </c>
      <c r="C243" s="65" t="str">
        <f t="shared" si="42"/>
        <v/>
      </c>
      <c r="D243" s="54" t="str">
        <f t="shared" si="45"/>
        <v/>
      </c>
      <c r="E243" s="194" t="str">
        <f t="shared" si="36"/>
        <v/>
      </c>
      <c r="F243" s="195"/>
      <c r="G243" s="66" t="str">
        <f t="shared" si="37"/>
        <v/>
      </c>
      <c r="H243" s="67" t="str">
        <f t="shared" si="38"/>
        <v/>
      </c>
      <c r="I243" s="68" t="str">
        <f t="shared" si="43"/>
        <v/>
      </c>
      <c r="J243" s="65" t="str">
        <f t="shared" si="47"/>
        <v/>
      </c>
      <c r="K243" s="69" t="str">
        <f t="shared" si="39"/>
        <v/>
      </c>
      <c r="L243" s="70">
        <v>0.05</v>
      </c>
      <c r="M243" s="61" t="str">
        <f t="shared" si="40"/>
        <v/>
      </c>
      <c r="N243" s="61" t="str">
        <f t="shared" si="41"/>
        <v/>
      </c>
      <c r="O243" s="62" t="str">
        <f t="shared" si="44"/>
        <v/>
      </c>
      <c r="P243" s="71" t="str">
        <f t="shared" si="46"/>
        <v/>
      </c>
    </row>
    <row r="244" spans="2:16" x14ac:dyDescent="0.2">
      <c r="B244" s="1">
        <v>233</v>
      </c>
      <c r="C244" s="65" t="str">
        <f t="shared" si="42"/>
        <v/>
      </c>
      <c r="D244" s="54" t="str">
        <f t="shared" si="45"/>
        <v/>
      </c>
      <c r="E244" s="194" t="str">
        <f t="shared" si="36"/>
        <v/>
      </c>
      <c r="F244" s="195"/>
      <c r="G244" s="66" t="str">
        <f t="shared" si="37"/>
        <v/>
      </c>
      <c r="H244" s="67" t="str">
        <f t="shared" si="38"/>
        <v/>
      </c>
      <c r="I244" s="68" t="str">
        <f t="shared" si="43"/>
        <v/>
      </c>
      <c r="J244" s="65" t="str">
        <f t="shared" si="47"/>
        <v/>
      </c>
      <c r="K244" s="69" t="str">
        <f t="shared" si="39"/>
        <v/>
      </c>
      <c r="L244" s="70">
        <v>0.05</v>
      </c>
      <c r="M244" s="61" t="str">
        <f t="shared" si="40"/>
        <v/>
      </c>
      <c r="N244" s="61" t="str">
        <f t="shared" si="41"/>
        <v/>
      </c>
      <c r="O244" s="62" t="str">
        <f t="shared" si="44"/>
        <v/>
      </c>
      <c r="P244" s="71" t="str">
        <f t="shared" si="46"/>
        <v/>
      </c>
    </row>
    <row r="245" spans="2:16" x14ac:dyDescent="0.2">
      <c r="B245" s="1">
        <v>234</v>
      </c>
      <c r="C245" s="65" t="str">
        <f t="shared" si="42"/>
        <v/>
      </c>
      <c r="D245" s="54" t="str">
        <f t="shared" si="45"/>
        <v/>
      </c>
      <c r="E245" s="194" t="str">
        <f t="shared" si="36"/>
        <v/>
      </c>
      <c r="F245" s="195"/>
      <c r="G245" s="66" t="str">
        <f t="shared" si="37"/>
        <v/>
      </c>
      <c r="H245" s="67" t="str">
        <f t="shared" si="38"/>
        <v/>
      </c>
      <c r="I245" s="68" t="str">
        <f t="shared" si="43"/>
        <v/>
      </c>
      <c r="J245" s="65" t="str">
        <f t="shared" si="47"/>
        <v/>
      </c>
      <c r="K245" s="69" t="str">
        <f t="shared" si="39"/>
        <v/>
      </c>
      <c r="L245" s="70">
        <v>0.05</v>
      </c>
      <c r="M245" s="61" t="str">
        <f t="shared" si="40"/>
        <v/>
      </c>
      <c r="N245" s="61" t="str">
        <f t="shared" si="41"/>
        <v/>
      </c>
      <c r="O245" s="62" t="str">
        <f t="shared" si="44"/>
        <v/>
      </c>
      <c r="P245" s="71" t="str">
        <f t="shared" si="46"/>
        <v/>
      </c>
    </row>
    <row r="246" spans="2:16" x14ac:dyDescent="0.2">
      <c r="B246" s="1">
        <v>235</v>
      </c>
      <c r="C246" s="65" t="str">
        <f t="shared" si="42"/>
        <v/>
      </c>
      <c r="D246" s="54" t="str">
        <f t="shared" si="45"/>
        <v/>
      </c>
      <c r="E246" s="194" t="str">
        <f t="shared" si="36"/>
        <v/>
      </c>
      <c r="F246" s="195"/>
      <c r="G246" s="66" t="str">
        <f t="shared" si="37"/>
        <v/>
      </c>
      <c r="H246" s="67" t="str">
        <f t="shared" si="38"/>
        <v/>
      </c>
      <c r="I246" s="68" t="str">
        <f t="shared" si="43"/>
        <v/>
      </c>
      <c r="J246" s="65" t="str">
        <f t="shared" si="47"/>
        <v/>
      </c>
      <c r="K246" s="69" t="str">
        <f t="shared" si="39"/>
        <v/>
      </c>
      <c r="L246" s="70">
        <v>0.05</v>
      </c>
      <c r="M246" s="61" t="str">
        <f t="shared" si="40"/>
        <v/>
      </c>
      <c r="N246" s="61" t="str">
        <f t="shared" si="41"/>
        <v/>
      </c>
      <c r="O246" s="62" t="str">
        <f t="shared" si="44"/>
        <v/>
      </c>
      <c r="P246" s="71" t="str">
        <f t="shared" si="46"/>
        <v/>
      </c>
    </row>
    <row r="247" spans="2:16" x14ac:dyDescent="0.2">
      <c r="B247" s="1">
        <v>236</v>
      </c>
      <c r="C247" s="65" t="str">
        <f t="shared" si="42"/>
        <v/>
      </c>
      <c r="D247" s="54" t="str">
        <f t="shared" si="45"/>
        <v/>
      </c>
      <c r="E247" s="194" t="str">
        <f t="shared" si="36"/>
        <v/>
      </c>
      <c r="F247" s="195"/>
      <c r="G247" s="66" t="str">
        <f t="shared" si="37"/>
        <v/>
      </c>
      <c r="H247" s="67" t="str">
        <f t="shared" si="38"/>
        <v/>
      </c>
      <c r="I247" s="68" t="str">
        <f t="shared" si="43"/>
        <v/>
      </c>
      <c r="J247" s="65" t="str">
        <f t="shared" si="47"/>
        <v/>
      </c>
      <c r="K247" s="69" t="str">
        <f t="shared" si="39"/>
        <v/>
      </c>
      <c r="L247" s="70">
        <v>0.05</v>
      </c>
      <c r="M247" s="61" t="str">
        <f t="shared" si="40"/>
        <v/>
      </c>
      <c r="N247" s="61" t="str">
        <f t="shared" si="41"/>
        <v/>
      </c>
      <c r="O247" s="62" t="str">
        <f t="shared" si="44"/>
        <v/>
      </c>
      <c r="P247" s="71" t="str">
        <f t="shared" si="46"/>
        <v/>
      </c>
    </row>
    <row r="248" spans="2:16" x14ac:dyDescent="0.2">
      <c r="B248" s="1">
        <v>237</v>
      </c>
      <c r="C248" s="65" t="str">
        <f t="shared" si="42"/>
        <v/>
      </c>
      <c r="D248" s="54" t="str">
        <f t="shared" si="45"/>
        <v/>
      </c>
      <c r="E248" s="194" t="str">
        <f t="shared" si="36"/>
        <v/>
      </c>
      <c r="F248" s="195"/>
      <c r="G248" s="66" t="str">
        <f t="shared" si="37"/>
        <v/>
      </c>
      <c r="H248" s="67" t="str">
        <f t="shared" si="38"/>
        <v/>
      </c>
      <c r="I248" s="68" t="str">
        <f t="shared" si="43"/>
        <v/>
      </c>
      <c r="J248" s="65" t="str">
        <f t="shared" si="47"/>
        <v/>
      </c>
      <c r="K248" s="69" t="str">
        <f t="shared" si="39"/>
        <v/>
      </c>
      <c r="L248" s="70">
        <v>0.05</v>
      </c>
      <c r="M248" s="61" t="str">
        <f t="shared" si="40"/>
        <v/>
      </c>
      <c r="N248" s="61" t="str">
        <f t="shared" si="41"/>
        <v/>
      </c>
      <c r="O248" s="62" t="str">
        <f t="shared" si="44"/>
        <v/>
      </c>
      <c r="P248" s="71" t="str">
        <f t="shared" si="46"/>
        <v/>
      </c>
    </row>
    <row r="249" spans="2:16" x14ac:dyDescent="0.2">
      <c r="B249" s="1">
        <v>238</v>
      </c>
      <c r="C249" s="65" t="str">
        <f t="shared" si="42"/>
        <v/>
      </c>
      <c r="D249" s="54" t="str">
        <f t="shared" si="45"/>
        <v/>
      </c>
      <c r="E249" s="194" t="str">
        <f t="shared" si="36"/>
        <v/>
      </c>
      <c r="F249" s="195"/>
      <c r="G249" s="66" t="str">
        <f t="shared" si="37"/>
        <v/>
      </c>
      <c r="H249" s="67" t="str">
        <f t="shared" si="38"/>
        <v/>
      </c>
      <c r="I249" s="68" t="str">
        <f t="shared" si="43"/>
        <v/>
      </c>
      <c r="J249" s="65" t="str">
        <f t="shared" si="47"/>
        <v/>
      </c>
      <c r="K249" s="69" t="str">
        <f t="shared" si="39"/>
        <v/>
      </c>
      <c r="L249" s="70">
        <v>0.05</v>
      </c>
      <c r="M249" s="61" t="str">
        <f t="shared" si="40"/>
        <v/>
      </c>
      <c r="N249" s="61" t="str">
        <f t="shared" si="41"/>
        <v/>
      </c>
      <c r="O249" s="62" t="str">
        <f t="shared" si="44"/>
        <v/>
      </c>
      <c r="P249" s="71" t="str">
        <f t="shared" si="46"/>
        <v/>
      </c>
    </row>
    <row r="250" spans="2:16" x14ac:dyDescent="0.2">
      <c r="B250" s="1">
        <v>239</v>
      </c>
      <c r="C250" s="65" t="str">
        <f t="shared" si="42"/>
        <v/>
      </c>
      <c r="D250" s="54" t="str">
        <f t="shared" si="45"/>
        <v/>
      </c>
      <c r="E250" s="194" t="str">
        <f t="shared" si="36"/>
        <v/>
      </c>
      <c r="F250" s="195"/>
      <c r="G250" s="66" t="str">
        <f t="shared" si="37"/>
        <v/>
      </c>
      <c r="H250" s="67" t="str">
        <f t="shared" si="38"/>
        <v/>
      </c>
      <c r="I250" s="68" t="str">
        <f t="shared" si="43"/>
        <v/>
      </c>
      <c r="J250" s="65" t="str">
        <f t="shared" si="47"/>
        <v/>
      </c>
      <c r="K250" s="69" t="str">
        <f t="shared" si="39"/>
        <v/>
      </c>
      <c r="L250" s="70">
        <v>0.05</v>
      </c>
      <c r="M250" s="61" t="str">
        <f t="shared" si="40"/>
        <v/>
      </c>
      <c r="N250" s="61" t="str">
        <f t="shared" si="41"/>
        <v/>
      </c>
      <c r="O250" s="62" t="str">
        <f t="shared" si="44"/>
        <v/>
      </c>
      <c r="P250" s="71" t="str">
        <f t="shared" si="46"/>
        <v/>
      </c>
    </row>
    <row r="251" spans="2:16" x14ac:dyDescent="0.2">
      <c r="B251" s="1">
        <v>240</v>
      </c>
      <c r="C251" s="65" t="str">
        <f t="shared" si="42"/>
        <v/>
      </c>
      <c r="D251" s="54" t="str">
        <f t="shared" si="45"/>
        <v/>
      </c>
      <c r="E251" s="194" t="str">
        <f t="shared" si="36"/>
        <v/>
      </c>
      <c r="F251" s="195"/>
      <c r="G251" s="66" t="str">
        <f t="shared" si="37"/>
        <v/>
      </c>
      <c r="H251" s="67" t="str">
        <f t="shared" si="38"/>
        <v/>
      </c>
      <c r="I251" s="68" t="str">
        <f t="shared" si="43"/>
        <v/>
      </c>
      <c r="J251" s="65" t="str">
        <f t="shared" si="47"/>
        <v/>
      </c>
      <c r="K251" s="69" t="str">
        <f t="shared" si="39"/>
        <v/>
      </c>
      <c r="L251" s="70">
        <v>0.05</v>
      </c>
      <c r="M251" s="61" t="str">
        <f t="shared" si="40"/>
        <v/>
      </c>
      <c r="N251" s="61" t="str">
        <f t="shared" si="41"/>
        <v/>
      </c>
      <c r="O251" s="62" t="str">
        <f t="shared" si="44"/>
        <v/>
      </c>
      <c r="P251" s="71" t="str">
        <f t="shared" si="46"/>
        <v/>
      </c>
    </row>
    <row r="252" spans="2:16" x14ac:dyDescent="0.2">
      <c r="B252" s="1">
        <v>241</v>
      </c>
      <c r="C252" s="65" t="str">
        <f t="shared" si="42"/>
        <v/>
      </c>
      <c r="D252" s="54" t="str">
        <f t="shared" si="45"/>
        <v/>
      </c>
      <c r="E252" s="194" t="str">
        <f t="shared" si="36"/>
        <v/>
      </c>
      <c r="F252" s="195"/>
      <c r="G252" s="66" t="str">
        <f t="shared" si="37"/>
        <v/>
      </c>
      <c r="H252" s="67" t="str">
        <f t="shared" si="38"/>
        <v/>
      </c>
      <c r="I252" s="68" t="str">
        <f t="shared" si="43"/>
        <v/>
      </c>
      <c r="J252" s="65" t="str">
        <f t="shared" si="47"/>
        <v/>
      </c>
      <c r="K252" s="69" t="str">
        <f t="shared" si="39"/>
        <v/>
      </c>
      <c r="L252" s="70">
        <v>0.05</v>
      </c>
      <c r="M252" s="61" t="str">
        <f t="shared" si="40"/>
        <v/>
      </c>
      <c r="N252" s="61" t="str">
        <f t="shared" si="41"/>
        <v/>
      </c>
      <c r="O252" s="62" t="str">
        <f t="shared" si="44"/>
        <v/>
      </c>
      <c r="P252" s="71" t="str">
        <f t="shared" si="46"/>
        <v/>
      </c>
    </row>
    <row r="253" spans="2:16" x14ac:dyDescent="0.2">
      <c r="B253" s="1">
        <v>242</v>
      </c>
      <c r="C253" s="65" t="str">
        <f t="shared" si="42"/>
        <v/>
      </c>
      <c r="D253" s="54" t="str">
        <f t="shared" si="45"/>
        <v/>
      </c>
      <c r="E253" s="194" t="str">
        <f t="shared" si="36"/>
        <v/>
      </c>
      <c r="F253" s="195"/>
      <c r="G253" s="66" t="str">
        <f t="shared" si="37"/>
        <v/>
      </c>
      <c r="H253" s="67" t="str">
        <f t="shared" si="38"/>
        <v/>
      </c>
      <c r="I253" s="68" t="str">
        <f t="shared" si="43"/>
        <v/>
      </c>
      <c r="J253" s="65" t="str">
        <f t="shared" si="47"/>
        <v/>
      </c>
      <c r="K253" s="69" t="str">
        <f t="shared" si="39"/>
        <v/>
      </c>
      <c r="L253" s="70">
        <v>0.05</v>
      </c>
      <c r="M253" s="61" t="str">
        <f t="shared" si="40"/>
        <v/>
      </c>
      <c r="N253" s="61" t="str">
        <f t="shared" si="41"/>
        <v/>
      </c>
      <c r="O253" s="62" t="str">
        <f t="shared" si="44"/>
        <v/>
      </c>
      <c r="P253" s="71" t="str">
        <f t="shared" si="46"/>
        <v/>
      </c>
    </row>
    <row r="254" spans="2:16" x14ac:dyDescent="0.2">
      <c r="B254" s="1">
        <v>243</v>
      </c>
      <c r="C254" s="65" t="str">
        <f t="shared" si="42"/>
        <v/>
      </c>
      <c r="D254" s="54" t="str">
        <f t="shared" si="45"/>
        <v/>
      </c>
      <c r="E254" s="194" t="str">
        <f t="shared" si="36"/>
        <v/>
      </c>
      <c r="F254" s="195"/>
      <c r="G254" s="66" t="str">
        <f t="shared" si="37"/>
        <v/>
      </c>
      <c r="H254" s="67" t="str">
        <f t="shared" si="38"/>
        <v/>
      </c>
      <c r="I254" s="68" t="str">
        <f t="shared" si="43"/>
        <v/>
      </c>
      <c r="J254" s="65" t="str">
        <f t="shared" si="47"/>
        <v/>
      </c>
      <c r="K254" s="69" t="str">
        <f t="shared" si="39"/>
        <v/>
      </c>
      <c r="L254" s="70">
        <v>0.05</v>
      </c>
      <c r="M254" s="61" t="str">
        <f t="shared" si="40"/>
        <v/>
      </c>
      <c r="N254" s="61" t="str">
        <f t="shared" si="41"/>
        <v/>
      </c>
      <c r="O254" s="62" t="str">
        <f t="shared" si="44"/>
        <v/>
      </c>
      <c r="P254" s="71" t="str">
        <f t="shared" si="46"/>
        <v/>
      </c>
    </row>
    <row r="255" spans="2:16" x14ac:dyDescent="0.2">
      <c r="B255" s="1">
        <v>244</v>
      </c>
      <c r="C255" s="65" t="str">
        <f t="shared" si="42"/>
        <v/>
      </c>
      <c r="D255" s="54" t="str">
        <f t="shared" si="45"/>
        <v/>
      </c>
      <c r="E255" s="194" t="str">
        <f t="shared" si="36"/>
        <v/>
      </c>
      <c r="F255" s="195"/>
      <c r="G255" s="66" t="str">
        <f t="shared" si="37"/>
        <v/>
      </c>
      <c r="H255" s="67" t="str">
        <f t="shared" si="38"/>
        <v/>
      </c>
      <c r="I255" s="68" t="str">
        <f t="shared" si="43"/>
        <v/>
      </c>
      <c r="J255" s="65" t="str">
        <f t="shared" si="47"/>
        <v/>
      </c>
      <c r="K255" s="69" t="str">
        <f t="shared" si="39"/>
        <v/>
      </c>
      <c r="L255" s="70">
        <v>0.05</v>
      </c>
      <c r="M255" s="61" t="str">
        <f t="shared" si="40"/>
        <v/>
      </c>
      <c r="N255" s="61" t="str">
        <f t="shared" si="41"/>
        <v/>
      </c>
      <c r="O255" s="62" t="str">
        <f t="shared" si="44"/>
        <v/>
      </c>
      <c r="P255" s="71" t="str">
        <f t="shared" si="46"/>
        <v/>
      </c>
    </row>
    <row r="256" spans="2:16" x14ac:dyDescent="0.2">
      <c r="B256" s="1">
        <v>245</v>
      </c>
      <c r="C256" s="65" t="str">
        <f t="shared" si="42"/>
        <v/>
      </c>
      <c r="D256" s="54" t="str">
        <f t="shared" si="45"/>
        <v/>
      </c>
      <c r="E256" s="194" t="str">
        <f t="shared" si="36"/>
        <v/>
      </c>
      <c r="F256" s="195"/>
      <c r="G256" s="66" t="str">
        <f t="shared" si="37"/>
        <v/>
      </c>
      <c r="H256" s="67" t="str">
        <f t="shared" si="38"/>
        <v/>
      </c>
      <c r="I256" s="68" t="str">
        <f t="shared" si="43"/>
        <v/>
      </c>
      <c r="J256" s="65" t="str">
        <f t="shared" si="47"/>
        <v/>
      </c>
      <c r="K256" s="69" t="str">
        <f t="shared" si="39"/>
        <v/>
      </c>
      <c r="L256" s="70">
        <v>0.05</v>
      </c>
      <c r="M256" s="61" t="str">
        <f t="shared" si="40"/>
        <v/>
      </c>
      <c r="N256" s="61" t="str">
        <f t="shared" si="41"/>
        <v/>
      </c>
      <c r="O256" s="62" t="str">
        <f t="shared" si="44"/>
        <v/>
      </c>
      <c r="P256" s="71" t="str">
        <f t="shared" si="46"/>
        <v/>
      </c>
    </row>
    <row r="257" spans="2:16" x14ac:dyDescent="0.2">
      <c r="B257" s="1">
        <v>246</v>
      </c>
      <c r="C257" s="65" t="str">
        <f t="shared" si="42"/>
        <v/>
      </c>
      <c r="D257" s="54" t="str">
        <f t="shared" si="45"/>
        <v/>
      </c>
      <c r="E257" s="194" t="str">
        <f t="shared" si="36"/>
        <v/>
      </c>
      <c r="F257" s="195"/>
      <c r="G257" s="66" t="str">
        <f t="shared" si="37"/>
        <v/>
      </c>
      <c r="H257" s="67" t="str">
        <f t="shared" si="38"/>
        <v/>
      </c>
      <c r="I257" s="68" t="str">
        <f t="shared" si="43"/>
        <v/>
      </c>
      <c r="J257" s="65" t="str">
        <f t="shared" si="47"/>
        <v/>
      </c>
      <c r="K257" s="69" t="str">
        <f t="shared" si="39"/>
        <v/>
      </c>
      <c r="L257" s="70">
        <v>0.05</v>
      </c>
      <c r="M257" s="61" t="str">
        <f t="shared" si="40"/>
        <v/>
      </c>
      <c r="N257" s="61" t="str">
        <f t="shared" si="41"/>
        <v/>
      </c>
      <c r="O257" s="62" t="str">
        <f t="shared" si="44"/>
        <v/>
      </c>
      <c r="P257" s="71" t="str">
        <f t="shared" si="46"/>
        <v/>
      </c>
    </row>
    <row r="258" spans="2:16" x14ac:dyDescent="0.2">
      <c r="B258" s="1">
        <v>247</v>
      </c>
      <c r="C258" s="65" t="str">
        <f t="shared" si="42"/>
        <v/>
      </c>
      <c r="D258" s="54" t="str">
        <f t="shared" si="45"/>
        <v/>
      </c>
      <c r="E258" s="194" t="str">
        <f t="shared" si="36"/>
        <v/>
      </c>
      <c r="F258" s="195"/>
      <c r="G258" s="66" t="str">
        <f t="shared" si="37"/>
        <v/>
      </c>
      <c r="H258" s="67" t="str">
        <f t="shared" si="38"/>
        <v/>
      </c>
      <c r="I258" s="68" t="str">
        <f t="shared" si="43"/>
        <v/>
      </c>
      <c r="J258" s="65" t="str">
        <f t="shared" si="47"/>
        <v/>
      </c>
      <c r="K258" s="69" t="str">
        <f t="shared" si="39"/>
        <v/>
      </c>
      <c r="L258" s="70">
        <v>0.05</v>
      </c>
      <c r="M258" s="61" t="str">
        <f t="shared" si="40"/>
        <v/>
      </c>
      <c r="N258" s="61" t="str">
        <f t="shared" si="41"/>
        <v/>
      </c>
      <c r="O258" s="62" t="str">
        <f t="shared" si="44"/>
        <v/>
      </c>
      <c r="P258" s="71" t="str">
        <f t="shared" si="46"/>
        <v/>
      </c>
    </row>
    <row r="259" spans="2:16" x14ac:dyDescent="0.2">
      <c r="B259" s="1">
        <v>248</v>
      </c>
      <c r="C259" s="65" t="str">
        <f t="shared" si="42"/>
        <v/>
      </c>
      <c r="D259" s="54" t="str">
        <f t="shared" si="45"/>
        <v/>
      </c>
      <c r="E259" s="194" t="str">
        <f t="shared" si="36"/>
        <v/>
      </c>
      <c r="F259" s="195"/>
      <c r="G259" s="66" t="str">
        <f t="shared" si="37"/>
        <v/>
      </c>
      <c r="H259" s="67" t="str">
        <f t="shared" si="38"/>
        <v/>
      </c>
      <c r="I259" s="68" t="str">
        <f t="shared" si="43"/>
        <v/>
      </c>
      <c r="J259" s="65" t="str">
        <f t="shared" si="47"/>
        <v/>
      </c>
      <c r="K259" s="69" t="str">
        <f t="shared" si="39"/>
        <v/>
      </c>
      <c r="L259" s="70">
        <v>0.05</v>
      </c>
      <c r="M259" s="61" t="str">
        <f t="shared" si="40"/>
        <v/>
      </c>
      <c r="N259" s="61" t="str">
        <f t="shared" si="41"/>
        <v/>
      </c>
      <c r="O259" s="62" t="str">
        <f t="shared" si="44"/>
        <v/>
      </c>
      <c r="P259" s="71" t="str">
        <f t="shared" si="46"/>
        <v/>
      </c>
    </row>
    <row r="260" spans="2:16" x14ac:dyDescent="0.2">
      <c r="B260" s="1">
        <v>249</v>
      </c>
      <c r="C260" s="65" t="str">
        <f t="shared" si="42"/>
        <v/>
      </c>
      <c r="D260" s="54" t="str">
        <f t="shared" si="45"/>
        <v/>
      </c>
      <c r="E260" s="194" t="str">
        <f t="shared" si="36"/>
        <v/>
      </c>
      <c r="F260" s="195"/>
      <c r="G260" s="66" t="str">
        <f t="shared" si="37"/>
        <v/>
      </c>
      <c r="H260" s="67" t="str">
        <f t="shared" si="38"/>
        <v/>
      </c>
      <c r="I260" s="68" t="str">
        <f t="shared" si="43"/>
        <v/>
      </c>
      <c r="J260" s="65" t="str">
        <f t="shared" si="47"/>
        <v/>
      </c>
      <c r="K260" s="69" t="str">
        <f t="shared" si="39"/>
        <v/>
      </c>
      <c r="L260" s="70">
        <v>0.05</v>
      </c>
      <c r="M260" s="61" t="str">
        <f t="shared" si="40"/>
        <v/>
      </c>
      <c r="N260" s="61" t="str">
        <f t="shared" si="41"/>
        <v/>
      </c>
      <c r="O260" s="62" t="str">
        <f t="shared" si="44"/>
        <v/>
      </c>
      <c r="P260" s="71" t="str">
        <f t="shared" si="46"/>
        <v/>
      </c>
    </row>
    <row r="261" spans="2:16" x14ac:dyDescent="0.2">
      <c r="B261" s="1">
        <v>250</v>
      </c>
      <c r="C261" s="65" t="str">
        <f t="shared" si="42"/>
        <v/>
      </c>
      <c r="D261" s="54" t="str">
        <f t="shared" si="45"/>
        <v/>
      </c>
      <c r="E261" s="194" t="str">
        <f t="shared" si="36"/>
        <v/>
      </c>
      <c r="F261" s="195"/>
      <c r="G261" s="66" t="str">
        <f t="shared" si="37"/>
        <v/>
      </c>
      <c r="H261" s="67" t="str">
        <f t="shared" si="38"/>
        <v/>
      </c>
      <c r="I261" s="68" t="str">
        <f t="shared" si="43"/>
        <v/>
      </c>
      <c r="J261" s="65" t="str">
        <f t="shared" si="47"/>
        <v/>
      </c>
      <c r="K261" s="69" t="str">
        <f t="shared" si="39"/>
        <v/>
      </c>
      <c r="L261" s="70">
        <v>0.05</v>
      </c>
      <c r="M261" s="61" t="str">
        <f t="shared" si="40"/>
        <v/>
      </c>
      <c r="N261" s="61" t="str">
        <f t="shared" si="41"/>
        <v/>
      </c>
      <c r="O261" s="62" t="str">
        <f t="shared" si="44"/>
        <v/>
      </c>
      <c r="P261" s="71" t="str">
        <f t="shared" si="46"/>
        <v/>
      </c>
    </row>
    <row r="262" spans="2:16" x14ac:dyDescent="0.2">
      <c r="B262" s="1">
        <v>251</v>
      </c>
      <c r="C262" s="65" t="str">
        <f t="shared" si="42"/>
        <v/>
      </c>
      <c r="D262" s="54" t="str">
        <f t="shared" si="45"/>
        <v/>
      </c>
      <c r="E262" s="194" t="str">
        <f t="shared" si="36"/>
        <v/>
      </c>
      <c r="F262" s="195"/>
      <c r="G262" s="66" t="str">
        <f t="shared" si="37"/>
        <v/>
      </c>
      <c r="H262" s="67" t="str">
        <f t="shared" si="38"/>
        <v/>
      </c>
      <c r="I262" s="68" t="str">
        <f t="shared" si="43"/>
        <v/>
      </c>
      <c r="J262" s="65" t="str">
        <f t="shared" si="47"/>
        <v/>
      </c>
      <c r="K262" s="69" t="str">
        <f t="shared" si="39"/>
        <v/>
      </c>
      <c r="L262" s="70">
        <v>0.05</v>
      </c>
      <c r="M262" s="61" t="str">
        <f t="shared" si="40"/>
        <v/>
      </c>
      <c r="N262" s="61" t="str">
        <f t="shared" si="41"/>
        <v/>
      </c>
      <c r="O262" s="62" t="str">
        <f t="shared" si="44"/>
        <v/>
      </c>
      <c r="P262" s="71" t="str">
        <f t="shared" si="46"/>
        <v/>
      </c>
    </row>
    <row r="263" spans="2:16" x14ac:dyDescent="0.2">
      <c r="B263" s="1">
        <v>252</v>
      </c>
      <c r="C263" s="65" t="str">
        <f t="shared" si="42"/>
        <v/>
      </c>
      <c r="D263" s="54" t="str">
        <f t="shared" si="45"/>
        <v/>
      </c>
      <c r="E263" s="194" t="str">
        <f t="shared" si="36"/>
        <v/>
      </c>
      <c r="F263" s="195"/>
      <c r="G263" s="66" t="str">
        <f t="shared" si="37"/>
        <v/>
      </c>
      <c r="H263" s="67" t="str">
        <f t="shared" si="38"/>
        <v/>
      </c>
      <c r="I263" s="68" t="str">
        <f t="shared" si="43"/>
        <v/>
      </c>
      <c r="J263" s="65" t="str">
        <f t="shared" si="47"/>
        <v/>
      </c>
      <c r="K263" s="69" t="str">
        <f t="shared" si="39"/>
        <v/>
      </c>
      <c r="L263" s="70">
        <v>0.05</v>
      </c>
      <c r="M263" s="61" t="str">
        <f t="shared" si="40"/>
        <v/>
      </c>
      <c r="N263" s="61" t="str">
        <f t="shared" si="41"/>
        <v/>
      </c>
      <c r="O263" s="62" t="str">
        <f t="shared" si="44"/>
        <v/>
      </c>
      <c r="P263" s="71" t="str">
        <f t="shared" si="46"/>
        <v/>
      </c>
    </row>
    <row r="264" spans="2:16" x14ac:dyDescent="0.2">
      <c r="B264" s="1">
        <v>253</v>
      </c>
      <c r="C264" s="65" t="str">
        <f t="shared" si="42"/>
        <v/>
      </c>
      <c r="D264" s="54" t="str">
        <f t="shared" si="45"/>
        <v/>
      </c>
      <c r="E264" s="194" t="str">
        <f t="shared" si="36"/>
        <v/>
      </c>
      <c r="F264" s="195"/>
      <c r="G264" s="66" t="str">
        <f t="shared" si="37"/>
        <v/>
      </c>
      <c r="H264" s="67" t="str">
        <f t="shared" si="38"/>
        <v/>
      </c>
      <c r="I264" s="68" t="str">
        <f t="shared" si="43"/>
        <v/>
      </c>
      <c r="J264" s="65" t="str">
        <f t="shared" si="47"/>
        <v/>
      </c>
      <c r="K264" s="69" t="str">
        <f t="shared" si="39"/>
        <v/>
      </c>
      <c r="L264" s="70">
        <v>0.05</v>
      </c>
      <c r="M264" s="61" t="str">
        <f t="shared" si="40"/>
        <v/>
      </c>
      <c r="N264" s="61" t="str">
        <f t="shared" si="41"/>
        <v/>
      </c>
      <c r="O264" s="62" t="str">
        <f t="shared" si="44"/>
        <v/>
      </c>
      <c r="P264" s="71" t="str">
        <f t="shared" si="46"/>
        <v/>
      </c>
    </row>
    <row r="265" spans="2:16" x14ac:dyDescent="0.2">
      <c r="B265" s="1">
        <v>254</v>
      </c>
      <c r="C265" s="65" t="str">
        <f t="shared" si="42"/>
        <v/>
      </c>
      <c r="D265" s="54" t="str">
        <f t="shared" si="45"/>
        <v/>
      </c>
      <c r="E265" s="194" t="str">
        <f t="shared" si="36"/>
        <v/>
      </c>
      <c r="F265" s="195"/>
      <c r="G265" s="66" t="str">
        <f t="shared" si="37"/>
        <v/>
      </c>
      <c r="H265" s="67" t="str">
        <f t="shared" si="38"/>
        <v/>
      </c>
      <c r="I265" s="68" t="str">
        <f t="shared" si="43"/>
        <v/>
      </c>
      <c r="J265" s="65" t="str">
        <f t="shared" si="47"/>
        <v/>
      </c>
      <c r="K265" s="69" t="str">
        <f t="shared" si="39"/>
        <v/>
      </c>
      <c r="L265" s="70">
        <v>0.05</v>
      </c>
      <c r="M265" s="61" t="str">
        <f t="shared" si="40"/>
        <v/>
      </c>
      <c r="N265" s="61" t="str">
        <f t="shared" si="41"/>
        <v/>
      </c>
      <c r="O265" s="62" t="str">
        <f t="shared" si="44"/>
        <v/>
      </c>
      <c r="P265" s="71" t="str">
        <f t="shared" si="46"/>
        <v/>
      </c>
    </row>
    <row r="266" spans="2:16" x14ac:dyDescent="0.2">
      <c r="B266" s="1">
        <v>255</v>
      </c>
      <c r="C266" s="65" t="str">
        <f t="shared" si="42"/>
        <v/>
      </c>
      <c r="D266" s="54" t="str">
        <f t="shared" si="45"/>
        <v/>
      </c>
      <c r="E266" s="194" t="str">
        <f t="shared" si="36"/>
        <v/>
      </c>
      <c r="F266" s="195"/>
      <c r="G266" s="66" t="str">
        <f t="shared" si="37"/>
        <v/>
      </c>
      <c r="H266" s="67" t="str">
        <f t="shared" si="38"/>
        <v/>
      </c>
      <c r="I266" s="68" t="str">
        <f t="shared" si="43"/>
        <v/>
      </c>
      <c r="J266" s="65" t="str">
        <f t="shared" si="47"/>
        <v/>
      </c>
      <c r="K266" s="69" t="str">
        <f t="shared" si="39"/>
        <v/>
      </c>
      <c r="L266" s="70">
        <v>0.05</v>
      </c>
      <c r="M266" s="61" t="str">
        <f t="shared" si="40"/>
        <v/>
      </c>
      <c r="N266" s="61" t="str">
        <f t="shared" si="41"/>
        <v/>
      </c>
      <c r="O266" s="62" t="str">
        <f t="shared" si="44"/>
        <v/>
      </c>
      <c r="P266" s="71" t="str">
        <f t="shared" si="46"/>
        <v/>
      </c>
    </row>
    <row r="267" spans="2:16" x14ac:dyDescent="0.2">
      <c r="B267" s="1">
        <v>256</v>
      </c>
      <c r="C267" s="65" t="str">
        <f t="shared" si="42"/>
        <v/>
      </c>
      <c r="D267" s="54" t="str">
        <f t="shared" si="45"/>
        <v/>
      </c>
      <c r="E267" s="194" t="str">
        <f t="shared" si="36"/>
        <v/>
      </c>
      <c r="F267" s="195"/>
      <c r="G267" s="66" t="str">
        <f t="shared" si="37"/>
        <v/>
      </c>
      <c r="H267" s="67" t="str">
        <f t="shared" si="38"/>
        <v/>
      </c>
      <c r="I267" s="68" t="str">
        <f t="shared" si="43"/>
        <v/>
      </c>
      <c r="J267" s="65" t="str">
        <f t="shared" si="47"/>
        <v/>
      </c>
      <c r="K267" s="69" t="str">
        <f t="shared" si="39"/>
        <v/>
      </c>
      <c r="L267" s="70">
        <v>0.05</v>
      </c>
      <c r="M267" s="61" t="str">
        <f t="shared" si="40"/>
        <v/>
      </c>
      <c r="N267" s="61" t="str">
        <f t="shared" si="41"/>
        <v/>
      </c>
      <c r="O267" s="62" t="str">
        <f t="shared" si="44"/>
        <v/>
      </c>
      <c r="P267" s="71" t="str">
        <f t="shared" si="46"/>
        <v/>
      </c>
    </row>
    <row r="268" spans="2:16" x14ac:dyDescent="0.2">
      <c r="B268" s="1">
        <v>257</v>
      </c>
      <c r="C268" s="65" t="str">
        <f t="shared" si="42"/>
        <v/>
      </c>
      <c r="D268" s="54" t="str">
        <f t="shared" si="45"/>
        <v/>
      </c>
      <c r="E268" s="194" t="str">
        <f t="shared" ref="E268:E331" si="48">IF(D268="","",-PPMT(G$3/100/12,D268,H$5,G$2))</f>
        <v/>
      </c>
      <c r="F268" s="195"/>
      <c r="G268" s="66" t="str">
        <f t="shared" ref="G268:G331" si="49">IF(D268="","",-IPMT(G$3/100/12,D268,G$4*12,G$2))</f>
        <v/>
      </c>
      <c r="H268" s="67" t="str">
        <f t="shared" ref="H268:H331" si="50">IF(D268="","",SUM(E268:G268))</f>
        <v/>
      </c>
      <c r="I268" s="68" t="str">
        <f t="shared" si="43"/>
        <v/>
      </c>
      <c r="J268" s="65" t="str">
        <f t="shared" si="47"/>
        <v/>
      </c>
      <c r="K268" s="69" t="str">
        <f t="shared" ref="K268:K331" si="51">IF(N$5&gt;=B268,B268,"")</f>
        <v/>
      </c>
      <c r="L268" s="70">
        <v>0.05</v>
      </c>
      <c r="M268" s="61" t="str">
        <f t="shared" ref="M268:M331" si="52">IF(K268="","",-PPMT(L268/12,K268,N$5,N$2))</f>
        <v/>
      </c>
      <c r="N268" s="61" t="str">
        <f t="shared" ref="N268:N331" si="53">IF(K268="","",-IPMT(L268/12,K268,N$5,N$2))</f>
        <v/>
      </c>
      <c r="O268" s="62" t="str">
        <f t="shared" si="44"/>
        <v/>
      </c>
      <c r="P268" s="71" t="str">
        <f t="shared" si="46"/>
        <v/>
      </c>
    </row>
    <row r="269" spans="2:16" x14ac:dyDescent="0.2">
      <c r="B269" s="1">
        <v>258</v>
      </c>
      <c r="C269" s="65" t="str">
        <f t="shared" ref="C269:C332" si="54">IF(D269="","",DATE(E$7,IF(H264=31,G$7+D269,G$7+D268),IF(H$8=31,0,H$8)))</f>
        <v/>
      </c>
      <c r="D269" s="54" t="str">
        <f t="shared" si="45"/>
        <v/>
      </c>
      <c r="E269" s="194" t="str">
        <f t="shared" si="48"/>
        <v/>
      </c>
      <c r="F269" s="195"/>
      <c r="G269" s="66" t="str">
        <f t="shared" si="49"/>
        <v/>
      </c>
      <c r="H269" s="67" t="str">
        <f t="shared" si="50"/>
        <v/>
      </c>
      <c r="I269" s="68" t="str">
        <f t="shared" ref="I269:I332" si="55">IF(D269="","",I268-SUM(E269:G269))</f>
        <v/>
      </c>
      <c r="J269" s="65" t="str">
        <f t="shared" si="47"/>
        <v/>
      </c>
      <c r="K269" s="69" t="str">
        <f t="shared" si="51"/>
        <v/>
      </c>
      <c r="L269" s="70">
        <v>0.05</v>
      </c>
      <c r="M269" s="61" t="str">
        <f t="shared" si="52"/>
        <v/>
      </c>
      <c r="N269" s="61" t="str">
        <f t="shared" si="53"/>
        <v/>
      </c>
      <c r="O269" s="62" t="str">
        <f t="shared" ref="O269:O332" si="56">IF(K269="","",SUM(M269:N269))</f>
        <v/>
      </c>
      <c r="P269" s="71" t="str">
        <f t="shared" si="46"/>
        <v/>
      </c>
    </row>
    <row r="270" spans="2:16" x14ac:dyDescent="0.2">
      <c r="B270" s="1">
        <v>259</v>
      </c>
      <c r="C270" s="65" t="str">
        <f t="shared" si="54"/>
        <v/>
      </c>
      <c r="D270" s="54" t="str">
        <f t="shared" ref="D270:D333" si="57">IF(H$5&gt;=B270,B270,"")</f>
        <v/>
      </c>
      <c r="E270" s="194" t="str">
        <f t="shared" si="48"/>
        <v/>
      </c>
      <c r="F270" s="195"/>
      <c r="G270" s="66" t="str">
        <f t="shared" si="49"/>
        <v/>
      </c>
      <c r="H270" s="67" t="str">
        <f t="shared" si="50"/>
        <v/>
      </c>
      <c r="I270" s="68" t="str">
        <f t="shared" si="55"/>
        <v/>
      </c>
      <c r="J270" s="65" t="str">
        <f t="shared" si="47"/>
        <v/>
      </c>
      <c r="K270" s="69" t="str">
        <f t="shared" si="51"/>
        <v/>
      </c>
      <c r="L270" s="70">
        <v>0.05</v>
      </c>
      <c r="M270" s="61" t="str">
        <f t="shared" si="52"/>
        <v/>
      </c>
      <c r="N270" s="61" t="str">
        <f t="shared" si="53"/>
        <v/>
      </c>
      <c r="O270" s="62" t="str">
        <f t="shared" si="56"/>
        <v/>
      </c>
      <c r="P270" s="71" t="str">
        <f t="shared" ref="P270:P333" si="58">IF(K270="","",P269-SUM(M270:N270))</f>
        <v/>
      </c>
    </row>
    <row r="271" spans="2:16" x14ac:dyDescent="0.2">
      <c r="B271" s="1">
        <v>260</v>
      </c>
      <c r="C271" s="65" t="str">
        <f t="shared" si="54"/>
        <v/>
      </c>
      <c r="D271" s="54" t="str">
        <f t="shared" si="57"/>
        <v/>
      </c>
      <c r="E271" s="194" t="str">
        <f t="shared" si="48"/>
        <v/>
      </c>
      <c r="F271" s="195"/>
      <c r="G271" s="66" t="str">
        <f t="shared" si="49"/>
        <v/>
      </c>
      <c r="H271" s="67" t="str">
        <f t="shared" si="50"/>
        <v/>
      </c>
      <c r="I271" s="68" t="str">
        <f t="shared" si="55"/>
        <v/>
      </c>
      <c r="J271" s="65" t="str">
        <f t="shared" ref="J271:J334" si="59">IF(K271="","",DATE(M$7,IF(O$8=31,N$7+K271,N$7+K270),IF(O$8=31,0,O$8)))</f>
        <v/>
      </c>
      <c r="K271" s="69" t="str">
        <f t="shared" si="51"/>
        <v/>
      </c>
      <c r="L271" s="70">
        <v>0.05</v>
      </c>
      <c r="M271" s="61" t="str">
        <f t="shared" si="52"/>
        <v/>
      </c>
      <c r="N271" s="61" t="str">
        <f t="shared" si="53"/>
        <v/>
      </c>
      <c r="O271" s="62" t="str">
        <f t="shared" si="56"/>
        <v/>
      </c>
      <c r="P271" s="71" t="str">
        <f t="shared" si="58"/>
        <v/>
      </c>
    </row>
    <row r="272" spans="2:16" x14ac:dyDescent="0.2">
      <c r="B272" s="1">
        <v>261</v>
      </c>
      <c r="C272" s="65" t="str">
        <f t="shared" si="54"/>
        <v/>
      </c>
      <c r="D272" s="54" t="str">
        <f t="shared" si="57"/>
        <v/>
      </c>
      <c r="E272" s="194" t="str">
        <f t="shared" si="48"/>
        <v/>
      </c>
      <c r="F272" s="195"/>
      <c r="G272" s="66" t="str">
        <f t="shared" si="49"/>
        <v/>
      </c>
      <c r="H272" s="67" t="str">
        <f t="shared" si="50"/>
        <v/>
      </c>
      <c r="I272" s="68" t="str">
        <f t="shared" si="55"/>
        <v/>
      </c>
      <c r="J272" s="65" t="str">
        <f t="shared" si="59"/>
        <v/>
      </c>
      <c r="K272" s="69" t="str">
        <f t="shared" si="51"/>
        <v/>
      </c>
      <c r="L272" s="70">
        <v>0.05</v>
      </c>
      <c r="M272" s="61" t="str">
        <f t="shared" si="52"/>
        <v/>
      </c>
      <c r="N272" s="61" t="str">
        <f t="shared" si="53"/>
        <v/>
      </c>
      <c r="O272" s="62" t="str">
        <f t="shared" si="56"/>
        <v/>
      </c>
      <c r="P272" s="71" t="str">
        <f t="shared" si="58"/>
        <v/>
      </c>
    </row>
    <row r="273" spans="2:16" x14ac:dyDescent="0.2">
      <c r="B273" s="1">
        <v>262</v>
      </c>
      <c r="C273" s="65" t="str">
        <f t="shared" si="54"/>
        <v/>
      </c>
      <c r="D273" s="54" t="str">
        <f t="shared" si="57"/>
        <v/>
      </c>
      <c r="E273" s="194" t="str">
        <f t="shared" si="48"/>
        <v/>
      </c>
      <c r="F273" s="195"/>
      <c r="G273" s="66" t="str">
        <f t="shared" si="49"/>
        <v/>
      </c>
      <c r="H273" s="67" t="str">
        <f t="shared" si="50"/>
        <v/>
      </c>
      <c r="I273" s="68" t="str">
        <f t="shared" si="55"/>
        <v/>
      </c>
      <c r="J273" s="65" t="str">
        <f t="shared" si="59"/>
        <v/>
      </c>
      <c r="K273" s="69" t="str">
        <f t="shared" si="51"/>
        <v/>
      </c>
      <c r="L273" s="70">
        <v>0.05</v>
      </c>
      <c r="M273" s="61" t="str">
        <f t="shared" si="52"/>
        <v/>
      </c>
      <c r="N273" s="61" t="str">
        <f t="shared" si="53"/>
        <v/>
      </c>
      <c r="O273" s="62" t="str">
        <f t="shared" si="56"/>
        <v/>
      </c>
      <c r="P273" s="71" t="str">
        <f t="shared" si="58"/>
        <v/>
      </c>
    </row>
    <row r="274" spans="2:16" x14ac:dyDescent="0.2">
      <c r="B274" s="1">
        <v>263</v>
      </c>
      <c r="C274" s="65" t="str">
        <f t="shared" si="54"/>
        <v/>
      </c>
      <c r="D274" s="54" t="str">
        <f t="shared" si="57"/>
        <v/>
      </c>
      <c r="E274" s="194" t="str">
        <f t="shared" si="48"/>
        <v/>
      </c>
      <c r="F274" s="195"/>
      <c r="G274" s="66" t="str">
        <f t="shared" si="49"/>
        <v/>
      </c>
      <c r="H274" s="67" t="str">
        <f t="shared" si="50"/>
        <v/>
      </c>
      <c r="I274" s="68" t="str">
        <f t="shared" si="55"/>
        <v/>
      </c>
      <c r="J274" s="65" t="str">
        <f t="shared" si="59"/>
        <v/>
      </c>
      <c r="K274" s="69" t="str">
        <f t="shared" si="51"/>
        <v/>
      </c>
      <c r="L274" s="70">
        <v>0.05</v>
      </c>
      <c r="M274" s="61" t="str">
        <f t="shared" si="52"/>
        <v/>
      </c>
      <c r="N274" s="61" t="str">
        <f t="shared" si="53"/>
        <v/>
      </c>
      <c r="O274" s="62" t="str">
        <f t="shared" si="56"/>
        <v/>
      </c>
      <c r="P274" s="71" t="str">
        <f t="shared" si="58"/>
        <v/>
      </c>
    </row>
    <row r="275" spans="2:16" x14ac:dyDescent="0.2">
      <c r="B275" s="1">
        <v>264</v>
      </c>
      <c r="C275" s="65" t="str">
        <f t="shared" si="54"/>
        <v/>
      </c>
      <c r="D275" s="54" t="str">
        <f t="shared" si="57"/>
        <v/>
      </c>
      <c r="E275" s="194" t="str">
        <f t="shared" si="48"/>
        <v/>
      </c>
      <c r="F275" s="195"/>
      <c r="G275" s="66" t="str">
        <f t="shared" si="49"/>
        <v/>
      </c>
      <c r="H275" s="67" t="str">
        <f t="shared" si="50"/>
        <v/>
      </c>
      <c r="I275" s="68" t="str">
        <f t="shared" si="55"/>
        <v/>
      </c>
      <c r="J275" s="65" t="str">
        <f t="shared" si="59"/>
        <v/>
      </c>
      <c r="K275" s="69" t="str">
        <f t="shared" si="51"/>
        <v/>
      </c>
      <c r="L275" s="70">
        <v>0.05</v>
      </c>
      <c r="M275" s="61" t="str">
        <f t="shared" si="52"/>
        <v/>
      </c>
      <c r="N275" s="61" t="str">
        <f t="shared" si="53"/>
        <v/>
      </c>
      <c r="O275" s="62" t="str">
        <f t="shared" si="56"/>
        <v/>
      </c>
      <c r="P275" s="71" t="str">
        <f t="shared" si="58"/>
        <v/>
      </c>
    </row>
    <row r="276" spans="2:16" x14ac:dyDescent="0.2">
      <c r="B276" s="1">
        <v>265</v>
      </c>
      <c r="C276" s="65" t="str">
        <f t="shared" si="54"/>
        <v/>
      </c>
      <c r="D276" s="54" t="str">
        <f t="shared" si="57"/>
        <v/>
      </c>
      <c r="E276" s="194" t="str">
        <f t="shared" si="48"/>
        <v/>
      </c>
      <c r="F276" s="195"/>
      <c r="G276" s="66" t="str">
        <f t="shared" si="49"/>
        <v/>
      </c>
      <c r="H276" s="67" t="str">
        <f t="shared" si="50"/>
        <v/>
      </c>
      <c r="I276" s="68" t="str">
        <f t="shared" si="55"/>
        <v/>
      </c>
      <c r="J276" s="65" t="str">
        <f t="shared" si="59"/>
        <v/>
      </c>
      <c r="K276" s="69" t="str">
        <f t="shared" si="51"/>
        <v/>
      </c>
      <c r="L276" s="70">
        <v>0.05</v>
      </c>
      <c r="M276" s="61" t="str">
        <f t="shared" si="52"/>
        <v/>
      </c>
      <c r="N276" s="61" t="str">
        <f t="shared" si="53"/>
        <v/>
      </c>
      <c r="O276" s="62" t="str">
        <f t="shared" si="56"/>
        <v/>
      </c>
      <c r="P276" s="71" t="str">
        <f t="shared" si="58"/>
        <v/>
      </c>
    </row>
    <row r="277" spans="2:16" x14ac:dyDescent="0.2">
      <c r="B277" s="1">
        <v>266</v>
      </c>
      <c r="C277" s="65" t="str">
        <f t="shared" si="54"/>
        <v/>
      </c>
      <c r="D277" s="54" t="str">
        <f t="shared" si="57"/>
        <v/>
      </c>
      <c r="E277" s="194" t="str">
        <f t="shared" si="48"/>
        <v/>
      </c>
      <c r="F277" s="195"/>
      <c r="G277" s="66" t="str">
        <f t="shared" si="49"/>
        <v/>
      </c>
      <c r="H277" s="67" t="str">
        <f t="shared" si="50"/>
        <v/>
      </c>
      <c r="I277" s="68" t="str">
        <f t="shared" si="55"/>
        <v/>
      </c>
      <c r="J277" s="65" t="str">
        <f t="shared" si="59"/>
        <v/>
      </c>
      <c r="K277" s="69" t="str">
        <f t="shared" si="51"/>
        <v/>
      </c>
      <c r="L277" s="70">
        <v>0.05</v>
      </c>
      <c r="M277" s="61" t="str">
        <f t="shared" si="52"/>
        <v/>
      </c>
      <c r="N277" s="61" t="str">
        <f t="shared" si="53"/>
        <v/>
      </c>
      <c r="O277" s="62" t="str">
        <f t="shared" si="56"/>
        <v/>
      </c>
      <c r="P277" s="71" t="str">
        <f t="shared" si="58"/>
        <v/>
      </c>
    </row>
    <row r="278" spans="2:16" x14ac:dyDescent="0.2">
      <c r="B278" s="1">
        <v>267</v>
      </c>
      <c r="C278" s="65" t="str">
        <f t="shared" si="54"/>
        <v/>
      </c>
      <c r="D278" s="54" t="str">
        <f t="shared" si="57"/>
        <v/>
      </c>
      <c r="E278" s="194" t="str">
        <f t="shared" si="48"/>
        <v/>
      </c>
      <c r="F278" s="195"/>
      <c r="G278" s="66" t="str">
        <f t="shared" si="49"/>
        <v/>
      </c>
      <c r="H278" s="67" t="str">
        <f t="shared" si="50"/>
        <v/>
      </c>
      <c r="I278" s="68" t="str">
        <f t="shared" si="55"/>
        <v/>
      </c>
      <c r="J278" s="65" t="str">
        <f t="shared" si="59"/>
        <v/>
      </c>
      <c r="K278" s="69" t="str">
        <f t="shared" si="51"/>
        <v/>
      </c>
      <c r="L278" s="70">
        <v>0.05</v>
      </c>
      <c r="M278" s="61" t="str">
        <f t="shared" si="52"/>
        <v/>
      </c>
      <c r="N278" s="61" t="str">
        <f t="shared" si="53"/>
        <v/>
      </c>
      <c r="O278" s="62" t="str">
        <f t="shared" si="56"/>
        <v/>
      </c>
      <c r="P278" s="71" t="str">
        <f t="shared" si="58"/>
        <v/>
      </c>
    </row>
    <row r="279" spans="2:16" x14ac:dyDescent="0.2">
      <c r="B279" s="1">
        <v>268</v>
      </c>
      <c r="C279" s="65" t="str">
        <f t="shared" si="54"/>
        <v/>
      </c>
      <c r="D279" s="54" t="str">
        <f t="shared" si="57"/>
        <v/>
      </c>
      <c r="E279" s="194" t="str">
        <f t="shared" si="48"/>
        <v/>
      </c>
      <c r="F279" s="195"/>
      <c r="G279" s="66" t="str">
        <f t="shared" si="49"/>
        <v/>
      </c>
      <c r="H279" s="67" t="str">
        <f t="shared" si="50"/>
        <v/>
      </c>
      <c r="I279" s="68" t="str">
        <f t="shared" si="55"/>
        <v/>
      </c>
      <c r="J279" s="65" t="str">
        <f t="shared" si="59"/>
        <v/>
      </c>
      <c r="K279" s="69" t="str">
        <f t="shared" si="51"/>
        <v/>
      </c>
      <c r="L279" s="70">
        <v>0.05</v>
      </c>
      <c r="M279" s="61" t="str">
        <f t="shared" si="52"/>
        <v/>
      </c>
      <c r="N279" s="61" t="str">
        <f t="shared" si="53"/>
        <v/>
      </c>
      <c r="O279" s="62" t="str">
        <f t="shared" si="56"/>
        <v/>
      </c>
      <c r="P279" s="71" t="str">
        <f t="shared" si="58"/>
        <v/>
      </c>
    </row>
    <row r="280" spans="2:16" x14ac:dyDescent="0.2">
      <c r="B280" s="1">
        <v>269</v>
      </c>
      <c r="C280" s="65" t="str">
        <f t="shared" si="54"/>
        <v/>
      </c>
      <c r="D280" s="54" t="str">
        <f t="shared" si="57"/>
        <v/>
      </c>
      <c r="E280" s="194" t="str">
        <f t="shared" si="48"/>
        <v/>
      </c>
      <c r="F280" s="195"/>
      <c r="G280" s="66" t="str">
        <f t="shared" si="49"/>
        <v/>
      </c>
      <c r="H280" s="67" t="str">
        <f t="shared" si="50"/>
        <v/>
      </c>
      <c r="I280" s="68" t="str">
        <f t="shared" si="55"/>
        <v/>
      </c>
      <c r="J280" s="65" t="str">
        <f t="shared" si="59"/>
        <v/>
      </c>
      <c r="K280" s="69" t="str">
        <f t="shared" si="51"/>
        <v/>
      </c>
      <c r="L280" s="70">
        <v>0.05</v>
      </c>
      <c r="M280" s="61" t="str">
        <f t="shared" si="52"/>
        <v/>
      </c>
      <c r="N280" s="61" t="str">
        <f t="shared" si="53"/>
        <v/>
      </c>
      <c r="O280" s="62" t="str">
        <f t="shared" si="56"/>
        <v/>
      </c>
      <c r="P280" s="71" t="str">
        <f t="shared" si="58"/>
        <v/>
      </c>
    </row>
    <row r="281" spans="2:16" x14ac:dyDescent="0.2">
      <c r="B281" s="1">
        <v>270</v>
      </c>
      <c r="C281" s="65" t="str">
        <f t="shared" si="54"/>
        <v/>
      </c>
      <c r="D281" s="54" t="str">
        <f t="shared" si="57"/>
        <v/>
      </c>
      <c r="E281" s="194" t="str">
        <f t="shared" si="48"/>
        <v/>
      </c>
      <c r="F281" s="195"/>
      <c r="G281" s="66" t="str">
        <f t="shared" si="49"/>
        <v/>
      </c>
      <c r="H281" s="67" t="str">
        <f t="shared" si="50"/>
        <v/>
      </c>
      <c r="I281" s="68" t="str">
        <f t="shared" si="55"/>
        <v/>
      </c>
      <c r="J281" s="65" t="str">
        <f t="shared" si="59"/>
        <v/>
      </c>
      <c r="K281" s="69" t="str">
        <f t="shared" si="51"/>
        <v/>
      </c>
      <c r="L281" s="70">
        <v>0.05</v>
      </c>
      <c r="M281" s="61" t="str">
        <f t="shared" si="52"/>
        <v/>
      </c>
      <c r="N281" s="61" t="str">
        <f t="shared" si="53"/>
        <v/>
      </c>
      <c r="O281" s="62" t="str">
        <f t="shared" si="56"/>
        <v/>
      </c>
      <c r="P281" s="71" t="str">
        <f t="shared" si="58"/>
        <v/>
      </c>
    </row>
    <row r="282" spans="2:16" x14ac:dyDescent="0.2">
      <c r="B282" s="1">
        <v>271</v>
      </c>
      <c r="C282" s="65" t="str">
        <f t="shared" si="54"/>
        <v/>
      </c>
      <c r="D282" s="54" t="str">
        <f t="shared" si="57"/>
        <v/>
      </c>
      <c r="E282" s="194" t="str">
        <f t="shared" si="48"/>
        <v/>
      </c>
      <c r="F282" s="195"/>
      <c r="G282" s="66" t="str">
        <f t="shared" si="49"/>
        <v/>
      </c>
      <c r="H282" s="67" t="str">
        <f t="shared" si="50"/>
        <v/>
      </c>
      <c r="I282" s="68" t="str">
        <f t="shared" si="55"/>
        <v/>
      </c>
      <c r="J282" s="65" t="str">
        <f t="shared" si="59"/>
        <v/>
      </c>
      <c r="K282" s="69" t="str">
        <f t="shared" si="51"/>
        <v/>
      </c>
      <c r="L282" s="70">
        <v>0.05</v>
      </c>
      <c r="M282" s="61" t="str">
        <f t="shared" si="52"/>
        <v/>
      </c>
      <c r="N282" s="61" t="str">
        <f t="shared" si="53"/>
        <v/>
      </c>
      <c r="O282" s="62" t="str">
        <f t="shared" si="56"/>
        <v/>
      </c>
      <c r="P282" s="71" t="str">
        <f t="shared" si="58"/>
        <v/>
      </c>
    </row>
    <row r="283" spans="2:16" x14ac:dyDescent="0.2">
      <c r="B283" s="1">
        <v>272</v>
      </c>
      <c r="C283" s="65" t="str">
        <f t="shared" si="54"/>
        <v/>
      </c>
      <c r="D283" s="54" t="str">
        <f t="shared" si="57"/>
        <v/>
      </c>
      <c r="E283" s="194" t="str">
        <f t="shared" si="48"/>
        <v/>
      </c>
      <c r="F283" s="195"/>
      <c r="G283" s="66" t="str">
        <f t="shared" si="49"/>
        <v/>
      </c>
      <c r="H283" s="67" t="str">
        <f t="shared" si="50"/>
        <v/>
      </c>
      <c r="I283" s="68" t="str">
        <f t="shared" si="55"/>
        <v/>
      </c>
      <c r="J283" s="65" t="str">
        <f t="shared" si="59"/>
        <v/>
      </c>
      <c r="K283" s="69" t="str">
        <f t="shared" si="51"/>
        <v/>
      </c>
      <c r="L283" s="70">
        <v>0.05</v>
      </c>
      <c r="M283" s="61" t="str">
        <f t="shared" si="52"/>
        <v/>
      </c>
      <c r="N283" s="61" t="str">
        <f t="shared" si="53"/>
        <v/>
      </c>
      <c r="O283" s="62" t="str">
        <f t="shared" si="56"/>
        <v/>
      </c>
      <c r="P283" s="71" t="str">
        <f t="shared" si="58"/>
        <v/>
      </c>
    </row>
    <row r="284" spans="2:16" x14ac:dyDescent="0.2">
      <c r="B284" s="1">
        <v>273</v>
      </c>
      <c r="C284" s="65" t="str">
        <f t="shared" si="54"/>
        <v/>
      </c>
      <c r="D284" s="54" t="str">
        <f t="shared" si="57"/>
        <v/>
      </c>
      <c r="E284" s="194" t="str">
        <f t="shared" si="48"/>
        <v/>
      </c>
      <c r="F284" s="195"/>
      <c r="G284" s="66" t="str">
        <f t="shared" si="49"/>
        <v/>
      </c>
      <c r="H284" s="67" t="str">
        <f t="shared" si="50"/>
        <v/>
      </c>
      <c r="I284" s="68" t="str">
        <f t="shared" si="55"/>
        <v/>
      </c>
      <c r="J284" s="65" t="str">
        <f t="shared" si="59"/>
        <v/>
      </c>
      <c r="K284" s="69" t="str">
        <f t="shared" si="51"/>
        <v/>
      </c>
      <c r="L284" s="70">
        <v>0.05</v>
      </c>
      <c r="M284" s="61" t="str">
        <f t="shared" si="52"/>
        <v/>
      </c>
      <c r="N284" s="61" t="str">
        <f t="shared" si="53"/>
        <v/>
      </c>
      <c r="O284" s="62" t="str">
        <f t="shared" si="56"/>
        <v/>
      </c>
      <c r="P284" s="71" t="str">
        <f t="shared" si="58"/>
        <v/>
      </c>
    </row>
    <row r="285" spans="2:16" x14ac:dyDescent="0.2">
      <c r="B285" s="1">
        <v>274</v>
      </c>
      <c r="C285" s="65" t="str">
        <f t="shared" si="54"/>
        <v/>
      </c>
      <c r="D285" s="54" t="str">
        <f t="shared" si="57"/>
        <v/>
      </c>
      <c r="E285" s="194" t="str">
        <f t="shared" si="48"/>
        <v/>
      </c>
      <c r="F285" s="195"/>
      <c r="G285" s="66" t="str">
        <f t="shared" si="49"/>
        <v/>
      </c>
      <c r="H285" s="67" t="str">
        <f t="shared" si="50"/>
        <v/>
      </c>
      <c r="I285" s="68" t="str">
        <f t="shared" si="55"/>
        <v/>
      </c>
      <c r="J285" s="65" t="str">
        <f t="shared" si="59"/>
        <v/>
      </c>
      <c r="K285" s="69" t="str">
        <f t="shared" si="51"/>
        <v/>
      </c>
      <c r="L285" s="70">
        <v>0.05</v>
      </c>
      <c r="M285" s="61" t="str">
        <f t="shared" si="52"/>
        <v/>
      </c>
      <c r="N285" s="61" t="str">
        <f t="shared" si="53"/>
        <v/>
      </c>
      <c r="O285" s="62" t="str">
        <f t="shared" si="56"/>
        <v/>
      </c>
      <c r="P285" s="71" t="str">
        <f t="shared" si="58"/>
        <v/>
      </c>
    </row>
    <row r="286" spans="2:16" x14ac:dyDescent="0.2">
      <c r="B286" s="1">
        <v>275</v>
      </c>
      <c r="C286" s="65" t="str">
        <f t="shared" si="54"/>
        <v/>
      </c>
      <c r="D286" s="54" t="str">
        <f t="shared" si="57"/>
        <v/>
      </c>
      <c r="E286" s="194" t="str">
        <f t="shared" si="48"/>
        <v/>
      </c>
      <c r="F286" s="195"/>
      <c r="G286" s="66" t="str">
        <f t="shared" si="49"/>
        <v/>
      </c>
      <c r="H286" s="67" t="str">
        <f t="shared" si="50"/>
        <v/>
      </c>
      <c r="I286" s="68" t="str">
        <f t="shared" si="55"/>
        <v/>
      </c>
      <c r="J286" s="65" t="str">
        <f t="shared" si="59"/>
        <v/>
      </c>
      <c r="K286" s="69" t="str">
        <f t="shared" si="51"/>
        <v/>
      </c>
      <c r="L286" s="70">
        <v>0.05</v>
      </c>
      <c r="M286" s="61" t="str">
        <f t="shared" si="52"/>
        <v/>
      </c>
      <c r="N286" s="61" t="str">
        <f t="shared" si="53"/>
        <v/>
      </c>
      <c r="O286" s="62" t="str">
        <f t="shared" si="56"/>
        <v/>
      </c>
      <c r="P286" s="71" t="str">
        <f t="shared" si="58"/>
        <v/>
      </c>
    </row>
    <row r="287" spans="2:16" x14ac:dyDescent="0.2">
      <c r="B287" s="1">
        <v>276</v>
      </c>
      <c r="C287" s="65" t="str">
        <f t="shared" si="54"/>
        <v/>
      </c>
      <c r="D287" s="54" t="str">
        <f t="shared" si="57"/>
        <v/>
      </c>
      <c r="E287" s="194" t="str">
        <f t="shared" si="48"/>
        <v/>
      </c>
      <c r="F287" s="195"/>
      <c r="G287" s="66" t="str">
        <f t="shared" si="49"/>
        <v/>
      </c>
      <c r="H287" s="67" t="str">
        <f t="shared" si="50"/>
        <v/>
      </c>
      <c r="I287" s="68" t="str">
        <f t="shared" si="55"/>
        <v/>
      </c>
      <c r="J287" s="65" t="str">
        <f t="shared" si="59"/>
        <v/>
      </c>
      <c r="K287" s="69" t="str">
        <f t="shared" si="51"/>
        <v/>
      </c>
      <c r="L287" s="70">
        <v>0.05</v>
      </c>
      <c r="M287" s="61" t="str">
        <f t="shared" si="52"/>
        <v/>
      </c>
      <c r="N287" s="61" t="str">
        <f t="shared" si="53"/>
        <v/>
      </c>
      <c r="O287" s="62" t="str">
        <f t="shared" si="56"/>
        <v/>
      </c>
      <c r="P287" s="71" t="str">
        <f t="shared" si="58"/>
        <v/>
      </c>
    </row>
    <row r="288" spans="2:16" x14ac:dyDescent="0.2">
      <c r="B288" s="1">
        <v>277</v>
      </c>
      <c r="C288" s="65" t="str">
        <f t="shared" si="54"/>
        <v/>
      </c>
      <c r="D288" s="54" t="str">
        <f t="shared" si="57"/>
        <v/>
      </c>
      <c r="E288" s="194" t="str">
        <f t="shared" si="48"/>
        <v/>
      </c>
      <c r="F288" s="195"/>
      <c r="G288" s="66" t="str">
        <f t="shared" si="49"/>
        <v/>
      </c>
      <c r="H288" s="67" t="str">
        <f t="shared" si="50"/>
        <v/>
      </c>
      <c r="I288" s="68" t="str">
        <f t="shared" si="55"/>
        <v/>
      </c>
      <c r="J288" s="65" t="str">
        <f t="shared" si="59"/>
        <v/>
      </c>
      <c r="K288" s="69" t="str">
        <f t="shared" si="51"/>
        <v/>
      </c>
      <c r="L288" s="70">
        <v>0.05</v>
      </c>
      <c r="M288" s="61" t="str">
        <f t="shared" si="52"/>
        <v/>
      </c>
      <c r="N288" s="61" t="str">
        <f t="shared" si="53"/>
        <v/>
      </c>
      <c r="O288" s="62" t="str">
        <f t="shared" si="56"/>
        <v/>
      </c>
      <c r="P288" s="71" t="str">
        <f t="shared" si="58"/>
        <v/>
      </c>
    </row>
    <row r="289" spans="2:16" x14ac:dyDescent="0.2">
      <c r="B289" s="1">
        <v>278</v>
      </c>
      <c r="C289" s="65" t="str">
        <f t="shared" si="54"/>
        <v/>
      </c>
      <c r="D289" s="54" t="str">
        <f t="shared" si="57"/>
        <v/>
      </c>
      <c r="E289" s="194" t="str">
        <f t="shared" si="48"/>
        <v/>
      </c>
      <c r="F289" s="195"/>
      <c r="G289" s="66" t="str">
        <f t="shared" si="49"/>
        <v/>
      </c>
      <c r="H289" s="67" t="str">
        <f t="shared" si="50"/>
        <v/>
      </c>
      <c r="I289" s="68" t="str">
        <f t="shared" si="55"/>
        <v/>
      </c>
      <c r="J289" s="65" t="str">
        <f t="shared" si="59"/>
        <v/>
      </c>
      <c r="K289" s="69" t="str">
        <f t="shared" si="51"/>
        <v/>
      </c>
      <c r="L289" s="70">
        <v>0.05</v>
      </c>
      <c r="M289" s="61" t="str">
        <f t="shared" si="52"/>
        <v/>
      </c>
      <c r="N289" s="61" t="str">
        <f t="shared" si="53"/>
        <v/>
      </c>
      <c r="O289" s="62" t="str">
        <f t="shared" si="56"/>
        <v/>
      </c>
      <c r="P289" s="71" t="str">
        <f t="shared" si="58"/>
        <v/>
      </c>
    </row>
    <row r="290" spans="2:16" x14ac:dyDescent="0.2">
      <c r="B290" s="1">
        <v>279</v>
      </c>
      <c r="C290" s="65" t="str">
        <f t="shared" si="54"/>
        <v/>
      </c>
      <c r="D290" s="54" t="str">
        <f t="shared" si="57"/>
        <v/>
      </c>
      <c r="E290" s="194" t="str">
        <f t="shared" si="48"/>
        <v/>
      </c>
      <c r="F290" s="195"/>
      <c r="G290" s="66" t="str">
        <f t="shared" si="49"/>
        <v/>
      </c>
      <c r="H290" s="67" t="str">
        <f t="shared" si="50"/>
        <v/>
      </c>
      <c r="I290" s="68" t="str">
        <f t="shared" si="55"/>
        <v/>
      </c>
      <c r="J290" s="65" t="str">
        <f t="shared" si="59"/>
        <v/>
      </c>
      <c r="K290" s="69" t="str">
        <f t="shared" si="51"/>
        <v/>
      </c>
      <c r="L290" s="70">
        <v>0.05</v>
      </c>
      <c r="M290" s="61" t="str">
        <f t="shared" si="52"/>
        <v/>
      </c>
      <c r="N290" s="61" t="str">
        <f t="shared" si="53"/>
        <v/>
      </c>
      <c r="O290" s="62" t="str">
        <f t="shared" si="56"/>
        <v/>
      </c>
      <c r="P290" s="71" t="str">
        <f t="shared" si="58"/>
        <v/>
      </c>
    </row>
    <row r="291" spans="2:16" x14ac:dyDescent="0.2">
      <c r="B291" s="1">
        <v>280</v>
      </c>
      <c r="C291" s="65" t="str">
        <f t="shared" si="54"/>
        <v/>
      </c>
      <c r="D291" s="54" t="str">
        <f t="shared" si="57"/>
        <v/>
      </c>
      <c r="E291" s="194" t="str">
        <f t="shared" si="48"/>
        <v/>
      </c>
      <c r="F291" s="195"/>
      <c r="G291" s="66" t="str">
        <f t="shared" si="49"/>
        <v/>
      </c>
      <c r="H291" s="67" t="str">
        <f t="shared" si="50"/>
        <v/>
      </c>
      <c r="I291" s="68" t="str">
        <f t="shared" si="55"/>
        <v/>
      </c>
      <c r="J291" s="65" t="str">
        <f t="shared" si="59"/>
        <v/>
      </c>
      <c r="K291" s="69" t="str">
        <f t="shared" si="51"/>
        <v/>
      </c>
      <c r="L291" s="70">
        <v>0.05</v>
      </c>
      <c r="M291" s="61" t="str">
        <f t="shared" si="52"/>
        <v/>
      </c>
      <c r="N291" s="61" t="str">
        <f t="shared" si="53"/>
        <v/>
      </c>
      <c r="O291" s="62" t="str">
        <f t="shared" si="56"/>
        <v/>
      </c>
      <c r="P291" s="71" t="str">
        <f t="shared" si="58"/>
        <v/>
      </c>
    </row>
    <row r="292" spans="2:16" x14ac:dyDescent="0.2">
      <c r="B292" s="1">
        <v>281</v>
      </c>
      <c r="C292" s="65" t="str">
        <f t="shared" si="54"/>
        <v/>
      </c>
      <c r="D292" s="54" t="str">
        <f t="shared" si="57"/>
        <v/>
      </c>
      <c r="E292" s="194" t="str">
        <f t="shared" si="48"/>
        <v/>
      </c>
      <c r="F292" s="195"/>
      <c r="G292" s="66" t="str">
        <f t="shared" si="49"/>
        <v/>
      </c>
      <c r="H292" s="67" t="str">
        <f t="shared" si="50"/>
        <v/>
      </c>
      <c r="I292" s="68" t="str">
        <f t="shared" si="55"/>
        <v/>
      </c>
      <c r="J292" s="65" t="str">
        <f t="shared" si="59"/>
        <v/>
      </c>
      <c r="K292" s="69" t="str">
        <f t="shared" si="51"/>
        <v/>
      </c>
      <c r="L292" s="70">
        <v>0.05</v>
      </c>
      <c r="M292" s="61" t="str">
        <f t="shared" si="52"/>
        <v/>
      </c>
      <c r="N292" s="61" t="str">
        <f t="shared" si="53"/>
        <v/>
      </c>
      <c r="O292" s="62" t="str">
        <f t="shared" si="56"/>
        <v/>
      </c>
      <c r="P292" s="71" t="str">
        <f t="shared" si="58"/>
        <v/>
      </c>
    </row>
    <row r="293" spans="2:16" x14ac:dyDescent="0.2">
      <c r="B293" s="1">
        <v>282</v>
      </c>
      <c r="C293" s="65" t="str">
        <f t="shared" si="54"/>
        <v/>
      </c>
      <c r="D293" s="54" t="str">
        <f t="shared" si="57"/>
        <v/>
      </c>
      <c r="E293" s="194" t="str">
        <f t="shared" si="48"/>
        <v/>
      </c>
      <c r="F293" s="195"/>
      <c r="G293" s="66" t="str">
        <f t="shared" si="49"/>
        <v/>
      </c>
      <c r="H293" s="67" t="str">
        <f t="shared" si="50"/>
        <v/>
      </c>
      <c r="I293" s="68" t="str">
        <f t="shared" si="55"/>
        <v/>
      </c>
      <c r="J293" s="65" t="str">
        <f t="shared" si="59"/>
        <v/>
      </c>
      <c r="K293" s="69" t="str">
        <f t="shared" si="51"/>
        <v/>
      </c>
      <c r="L293" s="70">
        <v>0.05</v>
      </c>
      <c r="M293" s="61" t="str">
        <f t="shared" si="52"/>
        <v/>
      </c>
      <c r="N293" s="61" t="str">
        <f t="shared" si="53"/>
        <v/>
      </c>
      <c r="O293" s="62" t="str">
        <f t="shared" si="56"/>
        <v/>
      </c>
      <c r="P293" s="71" t="str">
        <f t="shared" si="58"/>
        <v/>
      </c>
    </row>
    <row r="294" spans="2:16" x14ac:dyDescent="0.2">
      <c r="B294" s="1">
        <v>283</v>
      </c>
      <c r="C294" s="65" t="str">
        <f t="shared" si="54"/>
        <v/>
      </c>
      <c r="D294" s="54" t="str">
        <f t="shared" si="57"/>
        <v/>
      </c>
      <c r="E294" s="194" t="str">
        <f t="shared" si="48"/>
        <v/>
      </c>
      <c r="F294" s="195"/>
      <c r="G294" s="66" t="str">
        <f t="shared" si="49"/>
        <v/>
      </c>
      <c r="H294" s="67" t="str">
        <f t="shared" si="50"/>
        <v/>
      </c>
      <c r="I294" s="68" t="str">
        <f t="shared" si="55"/>
        <v/>
      </c>
      <c r="J294" s="65" t="str">
        <f t="shared" si="59"/>
        <v/>
      </c>
      <c r="K294" s="69" t="str">
        <f t="shared" si="51"/>
        <v/>
      </c>
      <c r="L294" s="70">
        <v>0.05</v>
      </c>
      <c r="M294" s="61" t="str">
        <f t="shared" si="52"/>
        <v/>
      </c>
      <c r="N294" s="61" t="str">
        <f t="shared" si="53"/>
        <v/>
      </c>
      <c r="O294" s="62" t="str">
        <f t="shared" si="56"/>
        <v/>
      </c>
      <c r="P294" s="71" t="str">
        <f t="shared" si="58"/>
        <v/>
      </c>
    </row>
    <row r="295" spans="2:16" x14ac:dyDescent="0.2">
      <c r="B295" s="1">
        <v>284</v>
      </c>
      <c r="C295" s="65" t="str">
        <f t="shared" si="54"/>
        <v/>
      </c>
      <c r="D295" s="54" t="str">
        <f t="shared" si="57"/>
        <v/>
      </c>
      <c r="E295" s="194" t="str">
        <f t="shared" si="48"/>
        <v/>
      </c>
      <c r="F295" s="195"/>
      <c r="G295" s="66" t="str">
        <f t="shared" si="49"/>
        <v/>
      </c>
      <c r="H295" s="67" t="str">
        <f t="shared" si="50"/>
        <v/>
      </c>
      <c r="I295" s="68" t="str">
        <f t="shared" si="55"/>
        <v/>
      </c>
      <c r="J295" s="65" t="str">
        <f t="shared" si="59"/>
        <v/>
      </c>
      <c r="K295" s="69" t="str">
        <f t="shared" si="51"/>
        <v/>
      </c>
      <c r="L295" s="70">
        <v>0.05</v>
      </c>
      <c r="M295" s="61" t="str">
        <f t="shared" si="52"/>
        <v/>
      </c>
      <c r="N295" s="61" t="str">
        <f t="shared" si="53"/>
        <v/>
      </c>
      <c r="O295" s="62" t="str">
        <f t="shared" si="56"/>
        <v/>
      </c>
      <c r="P295" s="71" t="str">
        <f t="shared" si="58"/>
        <v/>
      </c>
    </row>
    <row r="296" spans="2:16" x14ac:dyDescent="0.2">
      <c r="B296" s="1">
        <v>285</v>
      </c>
      <c r="C296" s="65" t="str">
        <f t="shared" si="54"/>
        <v/>
      </c>
      <c r="D296" s="54" t="str">
        <f t="shared" si="57"/>
        <v/>
      </c>
      <c r="E296" s="194" t="str">
        <f t="shared" si="48"/>
        <v/>
      </c>
      <c r="F296" s="195"/>
      <c r="G296" s="66" t="str">
        <f t="shared" si="49"/>
        <v/>
      </c>
      <c r="H296" s="67" t="str">
        <f t="shared" si="50"/>
        <v/>
      </c>
      <c r="I296" s="68" t="str">
        <f t="shared" si="55"/>
        <v/>
      </c>
      <c r="J296" s="65" t="str">
        <f t="shared" si="59"/>
        <v/>
      </c>
      <c r="K296" s="69" t="str">
        <f t="shared" si="51"/>
        <v/>
      </c>
      <c r="L296" s="70">
        <v>0.05</v>
      </c>
      <c r="M296" s="61" t="str">
        <f t="shared" si="52"/>
        <v/>
      </c>
      <c r="N296" s="61" t="str">
        <f t="shared" si="53"/>
        <v/>
      </c>
      <c r="O296" s="62" t="str">
        <f t="shared" si="56"/>
        <v/>
      </c>
      <c r="P296" s="71" t="str">
        <f t="shared" si="58"/>
        <v/>
      </c>
    </row>
    <row r="297" spans="2:16" x14ac:dyDescent="0.2">
      <c r="B297" s="1">
        <v>286</v>
      </c>
      <c r="C297" s="65" t="str">
        <f t="shared" si="54"/>
        <v/>
      </c>
      <c r="D297" s="54" t="str">
        <f t="shared" si="57"/>
        <v/>
      </c>
      <c r="E297" s="194" t="str">
        <f t="shared" si="48"/>
        <v/>
      </c>
      <c r="F297" s="195"/>
      <c r="G297" s="66" t="str">
        <f t="shared" si="49"/>
        <v/>
      </c>
      <c r="H297" s="67" t="str">
        <f t="shared" si="50"/>
        <v/>
      </c>
      <c r="I297" s="68" t="str">
        <f t="shared" si="55"/>
        <v/>
      </c>
      <c r="J297" s="65" t="str">
        <f t="shared" si="59"/>
        <v/>
      </c>
      <c r="K297" s="69" t="str">
        <f t="shared" si="51"/>
        <v/>
      </c>
      <c r="L297" s="70">
        <v>0.05</v>
      </c>
      <c r="M297" s="61" t="str">
        <f t="shared" si="52"/>
        <v/>
      </c>
      <c r="N297" s="61" t="str">
        <f t="shared" si="53"/>
        <v/>
      </c>
      <c r="O297" s="62" t="str">
        <f t="shared" si="56"/>
        <v/>
      </c>
      <c r="P297" s="71" t="str">
        <f t="shared" si="58"/>
        <v/>
      </c>
    </row>
    <row r="298" spans="2:16" x14ac:dyDescent="0.2">
      <c r="B298" s="1">
        <v>287</v>
      </c>
      <c r="C298" s="65" t="str">
        <f t="shared" si="54"/>
        <v/>
      </c>
      <c r="D298" s="54" t="str">
        <f t="shared" si="57"/>
        <v/>
      </c>
      <c r="E298" s="194" t="str">
        <f t="shared" si="48"/>
        <v/>
      </c>
      <c r="F298" s="195"/>
      <c r="G298" s="66" t="str">
        <f t="shared" si="49"/>
        <v/>
      </c>
      <c r="H298" s="67" t="str">
        <f t="shared" si="50"/>
        <v/>
      </c>
      <c r="I298" s="68" t="str">
        <f t="shared" si="55"/>
        <v/>
      </c>
      <c r="J298" s="65" t="str">
        <f t="shared" si="59"/>
        <v/>
      </c>
      <c r="K298" s="69" t="str">
        <f t="shared" si="51"/>
        <v/>
      </c>
      <c r="L298" s="70">
        <v>0.05</v>
      </c>
      <c r="M298" s="61" t="str">
        <f t="shared" si="52"/>
        <v/>
      </c>
      <c r="N298" s="61" t="str">
        <f t="shared" si="53"/>
        <v/>
      </c>
      <c r="O298" s="62" t="str">
        <f t="shared" si="56"/>
        <v/>
      </c>
      <c r="P298" s="71" t="str">
        <f t="shared" si="58"/>
        <v/>
      </c>
    </row>
    <row r="299" spans="2:16" x14ac:dyDescent="0.2">
      <c r="B299" s="1">
        <v>288</v>
      </c>
      <c r="C299" s="65" t="str">
        <f t="shared" si="54"/>
        <v/>
      </c>
      <c r="D299" s="54" t="str">
        <f t="shared" si="57"/>
        <v/>
      </c>
      <c r="E299" s="194" t="str">
        <f t="shared" si="48"/>
        <v/>
      </c>
      <c r="F299" s="195"/>
      <c r="G299" s="66" t="str">
        <f t="shared" si="49"/>
        <v/>
      </c>
      <c r="H299" s="67" t="str">
        <f t="shared" si="50"/>
        <v/>
      </c>
      <c r="I299" s="68" t="str">
        <f t="shared" si="55"/>
        <v/>
      </c>
      <c r="J299" s="65" t="str">
        <f t="shared" si="59"/>
        <v/>
      </c>
      <c r="K299" s="69" t="str">
        <f t="shared" si="51"/>
        <v/>
      </c>
      <c r="L299" s="70">
        <v>0.05</v>
      </c>
      <c r="M299" s="61" t="str">
        <f t="shared" si="52"/>
        <v/>
      </c>
      <c r="N299" s="61" t="str">
        <f t="shared" si="53"/>
        <v/>
      </c>
      <c r="O299" s="62" t="str">
        <f t="shared" si="56"/>
        <v/>
      </c>
      <c r="P299" s="71" t="str">
        <f t="shared" si="58"/>
        <v/>
      </c>
    </row>
    <row r="300" spans="2:16" x14ac:dyDescent="0.2">
      <c r="B300" s="1">
        <v>289</v>
      </c>
      <c r="C300" s="65" t="str">
        <f t="shared" si="54"/>
        <v/>
      </c>
      <c r="D300" s="54" t="str">
        <f t="shared" si="57"/>
        <v/>
      </c>
      <c r="E300" s="194" t="str">
        <f t="shared" si="48"/>
        <v/>
      </c>
      <c r="F300" s="195"/>
      <c r="G300" s="66" t="str">
        <f t="shared" si="49"/>
        <v/>
      </c>
      <c r="H300" s="67" t="str">
        <f t="shared" si="50"/>
        <v/>
      </c>
      <c r="I300" s="68" t="str">
        <f t="shared" si="55"/>
        <v/>
      </c>
      <c r="J300" s="65" t="str">
        <f t="shared" si="59"/>
        <v/>
      </c>
      <c r="K300" s="69" t="str">
        <f t="shared" si="51"/>
        <v/>
      </c>
      <c r="L300" s="70">
        <v>0.05</v>
      </c>
      <c r="M300" s="61" t="str">
        <f t="shared" si="52"/>
        <v/>
      </c>
      <c r="N300" s="61" t="str">
        <f t="shared" si="53"/>
        <v/>
      </c>
      <c r="O300" s="62" t="str">
        <f t="shared" si="56"/>
        <v/>
      </c>
      <c r="P300" s="71" t="str">
        <f t="shared" si="58"/>
        <v/>
      </c>
    </row>
    <row r="301" spans="2:16" x14ac:dyDescent="0.2">
      <c r="B301" s="1">
        <v>290</v>
      </c>
      <c r="C301" s="65" t="str">
        <f t="shared" si="54"/>
        <v/>
      </c>
      <c r="D301" s="54" t="str">
        <f t="shared" si="57"/>
        <v/>
      </c>
      <c r="E301" s="194" t="str">
        <f t="shared" si="48"/>
        <v/>
      </c>
      <c r="F301" s="195"/>
      <c r="G301" s="66" t="str">
        <f t="shared" si="49"/>
        <v/>
      </c>
      <c r="H301" s="67" t="str">
        <f t="shared" si="50"/>
        <v/>
      </c>
      <c r="I301" s="68" t="str">
        <f t="shared" si="55"/>
        <v/>
      </c>
      <c r="J301" s="65" t="str">
        <f t="shared" si="59"/>
        <v/>
      </c>
      <c r="K301" s="69" t="str">
        <f t="shared" si="51"/>
        <v/>
      </c>
      <c r="L301" s="70">
        <v>0.05</v>
      </c>
      <c r="M301" s="61" t="str">
        <f t="shared" si="52"/>
        <v/>
      </c>
      <c r="N301" s="61" t="str">
        <f t="shared" si="53"/>
        <v/>
      </c>
      <c r="O301" s="62" t="str">
        <f t="shared" si="56"/>
        <v/>
      </c>
      <c r="P301" s="71" t="str">
        <f t="shared" si="58"/>
        <v/>
      </c>
    </row>
    <row r="302" spans="2:16" x14ac:dyDescent="0.2">
      <c r="B302" s="1">
        <v>291</v>
      </c>
      <c r="C302" s="65" t="str">
        <f t="shared" si="54"/>
        <v/>
      </c>
      <c r="D302" s="54" t="str">
        <f t="shared" si="57"/>
        <v/>
      </c>
      <c r="E302" s="194" t="str">
        <f t="shared" si="48"/>
        <v/>
      </c>
      <c r="F302" s="195"/>
      <c r="G302" s="66" t="str">
        <f t="shared" si="49"/>
        <v/>
      </c>
      <c r="H302" s="67" t="str">
        <f t="shared" si="50"/>
        <v/>
      </c>
      <c r="I302" s="68" t="str">
        <f t="shared" si="55"/>
        <v/>
      </c>
      <c r="J302" s="65" t="str">
        <f t="shared" si="59"/>
        <v/>
      </c>
      <c r="K302" s="69" t="str">
        <f t="shared" si="51"/>
        <v/>
      </c>
      <c r="L302" s="70">
        <v>0.05</v>
      </c>
      <c r="M302" s="61" t="str">
        <f t="shared" si="52"/>
        <v/>
      </c>
      <c r="N302" s="61" t="str">
        <f t="shared" si="53"/>
        <v/>
      </c>
      <c r="O302" s="62" t="str">
        <f t="shared" si="56"/>
        <v/>
      </c>
      <c r="P302" s="71" t="str">
        <f t="shared" si="58"/>
        <v/>
      </c>
    </row>
    <row r="303" spans="2:16" x14ac:dyDescent="0.2">
      <c r="B303" s="1">
        <v>292</v>
      </c>
      <c r="C303" s="65" t="str">
        <f t="shared" si="54"/>
        <v/>
      </c>
      <c r="D303" s="54" t="str">
        <f t="shared" si="57"/>
        <v/>
      </c>
      <c r="E303" s="194" t="str">
        <f t="shared" si="48"/>
        <v/>
      </c>
      <c r="F303" s="195"/>
      <c r="G303" s="66" t="str">
        <f t="shared" si="49"/>
        <v/>
      </c>
      <c r="H303" s="67" t="str">
        <f t="shared" si="50"/>
        <v/>
      </c>
      <c r="I303" s="68" t="str">
        <f t="shared" si="55"/>
        <v/>
      </c>
      <c r="J303" s="65" t="str">
        <f t="shared" si="59"/>
        <v/>
      </c>
      <c r="K303" s="69" t="str">
        <f t="shared" si="51"/>
        <v/>
      </c>
      <c r="L303" s="70">
        <v>0.05</v>
      </c>
      <c r="M303" s="61" t="str">
        <f t="shared" si="52"/>
        <v/>
      </c>
      <c r="N303" s="61" t="str">
        <f t="shared" si="53"/>
        <v/>
      </c>
      <c r="O303" s="62" t="str">
        <f t="shared" si="56"/>
        <v/>
      </c>
      <c r="P303" s="71" t="str">
        <f t="shared" si="58"/>
        <v/>
      </c>
    </row>
    <row r="304" spans="2:16" x14ac:dyDescent="0.2">
      <c r="B304" s="1">
        <v>293</v>
      </c>
      <c r="C304" s="65" t="str">
        <f t="shared" si="54"/>
        <v/>
      </c>
      <c r="D304" s="54" t="str">
        <f t="shared" si="57"/>
        <v/>
      </c>
      <c r="E304" s="194" t="str">
        <f t="shared" si="48"/>
        <v/>
      </c>
      <c r="F304" s="195"/>
      <c r="G304" s="66" t="str">
        <f t="shared" si="49"/>
        <v/>
      </c>
      <c r="H304" s="67" t="str">
        <f t="shared" si="50"/>
        <v/>
      </c>
      <c r="I304" s="68" t="str">
        <f t="shared" si="55"/>
        <v/>
      </c>
      <c r="J304" s="65" t="str">
        <f t="shared" si="59"/>
        <v/>
      </c>
      <c r="K304" s="69" t="str">
        <f t="shared" si="51"/>
        <v/>
      </c>
      <c r="L304" s="70">
        <v>0.05</v>
      </c>
      <c r="M304" s="61" t="str">
        <f t="shared" si="52"/>
        <v/>
      </c>
      <c r="N304" s="61" t="str">
        <f t="shared" si="53"/>
        <v/>
      </c>
      <c r="O304" s="62" t="str">
        <f t="shared" si="56"/>
        <v/>
      </c>
      <c r="P304" s="71" t="str">
        <f t="shared" si="58"/>
        <v/>
      </c>
    </row>
    <row r="305" spans="2:16" x14ac:dyDescent="0.2">
      <c r="B305" s="1">
        <v>294</v>
      </c>
      <c r="C305" s="65" t="str">
        <f t="shared" si="54"/>
        <v/>
      </c>
      <c r="D305" s="54" t="str">
        <f t="shared" si="57"/>
        <v/>
      </c>
      <c r="E305" s="194" t="str">
        <f t="shared" si="48"/>
        <v/>
      </c>
      <c r="F305" s="195"/>
      <c r="G305" s="66" t="str">
        <f t="shared" si="49"/>
        <v/>
      </c>
      <c r="H305" s="67" t="str">
        <f t="shared" si="50"/>
        <v/>
      </c>
      <c r="I305" s="68" t="str">
        <f t="shared" si="55"/>
        <v/>
      </c>
      <c r="J305" s="65" t="str">
        <f t="shared" si="59"/>
        <v/>
      </c>
      <c r="K305" s="69" t="str">
        <f t="shared" si="51"/>
        <v/>
      </c>
      <c r="L305" s="70">
        <v>0.05</v>
      </c>
      <c r="M305" s="61" t="str">
        <f t="shared" si="52"/>
        <v/>
      </c>
      <c r="N305" s="61" t="str">
        <f t="shared" si="53"/>
        <v/>
      </c>
      <c r="O305" s="62" t="str">
        <f t="shared" si="56"/>
        <v/>
      </c>
      <c r="P305" s="71" t="str">
        <f t="shared" si="58"/>
        <v/>
      </c>
    </row>
    <row r="306" spans="2:16" x14ac:dyDescent="0.2">
      <c r="B306" s="1">
        <v>295</v>
      </c>
      <c r="C306" s="65" t="str">
        <f t="shared" si="54"/>
        <v/>
      </c>
      <c r="D306" s="54" t="str">
        <f t="shared" si="57"/>
        <v/>
      </c>
      <c r="E306" s="194" t="str">
        <f t="shared" si="48"/>
        <v/>
      </c>
      <c r="F306" s="195"/>
      <c r="G306" s="66" t="str">
        <f t="shared" si="49"/>
        <v/>
      </c>
      <c r="H306" s="67" t="str">
        <f t="shared" si="50"/>
        <v/>
      </c>
      <c r="I306" s="68" t="str">
        <f t="shared" si="55"/>
        <v/>
      </c>
      <c r="J306" s="65" t="str">
        <f t="shared" si="59"/>
        <v/>
      </c>
      <c r="K306" s="69" t="str">
        <f t="shared" si="51"/>
        <v/>
      </c>
      <c r="L306" s="70">
        <v>0.05</v>
      </c>
      <c r="M306" s="61" t="str">
        <f t="shared" si="52"/>
        <v/>
      </c>
      <c r="N306" s="61" t="str">
        <f t="shared" si="53"/>
        <v/>
      </c>
      <c r="O306" s="62" t="str">
        <f t="shared" si="56"/>
        <v/>
      </c>
      <c r="P306" s="71" t="str">
        <f t="shared" si="58"/>
        <v/>
      </c>
    </row>
    <row r="307" spans="2:16" x14ac:dyDescent="0.2">
      <c r="B307" s="1">
        <v>296</v>
      </c>
      <c r="C307" s="65" t="str">
        <f t="shared" si="54"/>
        <v/>
      </c>
      <c r="D307" s="54" t="str">
        <f t="shared" si="57"/>
        <v/>
      </c>
      <c r="E307" s="194" t="str">
        <f t="shared" si="48"/>
        <v/>
      </c>
      <c r="F307" s="195"/>
      <c r="G307" s="66" t="str">
        <f t="shared" si="49"/>
        <v/>
      </c>
      <c r="H307" s="67" t="str">
        <f t="shared" si="50"/>
        <v/>
      </c>
      <c r="I307" s="68" t="str">
        <f t="shared" si="55"/>
        <v/>
      </c>
      <c r="J307" s="65" t="str">
        <f t="shared" si="59"/>
        <v/>
      </c>
      <c r="K307" s="69" t="str">
        <f t="shared" si="51"/>
        <v/>
      </c>
      <c r="L307" s="70">
        <v>0.05</v>
      </c>
      <c r="M307" s="61" t="str">
        <f t="shared" si="52"/>
        <v/>
      </c>
      <c r="N307" s="61" t="str">
        <f t="shared" si="53"/>
        <v/>
      </c>
      <c r="O307" s="62" t="str">
        <f t="shared" si="56"/>
        <v/>
      </c>
      <c r="P307" s="71" t="str">
        <f t="shared" si="58"/>
        <v/>
      </c>
    </row>
    <row r="308" spans="2:16" x14ac:dyDescent="0.2">
      <c r="B308" s="1">
        <v>297</v>
      </c>
      <c r="C308" s="65" t="str">
        <f t="shared" si="54"/>
        <v/>
      </c>
      <c r="D308" s="54" t="str">
        <f t="shared" si="57"/>
        <v/>
      </c>
      <c r="E308" s="194" t="str">
        <f t="shared" si="48"/>
        <v/>
      </c>
      <c r="F308" s="195"/>
      <c r="G308" s="66" t="str">
        <f t="shared" si="49"/>
        <v/>
      </c>
      <c r="H308" s="67" t="str">
        <f t="shared" si="50"/>
        <v/>
      </c>
      <c r="I308" s="68" t="str">
        <f t="shared" si="55"/>
        <v/>
      </c>
      <c r="J308" s="65" t="str">
        <f t="shared" si="59"/>
        <v/>
      </c>
      <c r="K308" s="69" t="str">
        <f t="shared" si="51"/>
        <v/>
      </c>
      <c r="L308" s="70">
        <v>0.05</v>
      </c>
      <c r="M308" s="61" t="str">
        <f t="shared" si="52"/>
        <v/>
      </c>
      <c r="N308" s="61" t="str">
        <f t="shared" si="53"/>
        <v/>
      </c>
      <c r="O308" s="62" t="str">
        <f t="shared" si="56"/>
        <v/>
      </c>
      <c r="P308" s="71" t="str">
        <f t="shared" si="58"/>
        <v/>
      </c>
    </row>
    <row r="309" spans="2:16" x14ac:dyDescent="0.2">
      <c r="B309" s="1">
        <v>298</v>
      </c>
      <c r="C309" s="65" t="str">
        <f t="shared" si="54"/>
        <v/>
      </c>
      <c r="D309" s="54" t="str">
        <f t="shared" si="57"/>
        <v/>
      </c>
      <c r="E309" s="194" t="str">
        <f t="shared" si="48"/>
        <v/>
      </c>
      <c r="F309" s="195"/>
      <c r="G309" s="66" t="str">
        <f t="shared" si="49"/>
        <v/>
      </c>
      <c r="H309" s="67" t="str">
        <f t="shared" si="50"/>
        <v/>
      </c>
      <c r="I309" s="68" t="str">
        <f t="shared" si="55"/>
        <v/>
      </c>
      <c r="J309" s="65" t="str">
        <f t="shared" si="59"/>
        <v/>
      </c>
      <c r="K309" s="69" t="str">
        <f t="shared" si="51"/>
        <v/>
      </c>
      <c r="L309" s="70">
        <v>0.05</v>
      </c>
      <c r="M309" s="61" t="str">
        <f t="shared" si="52"/>
        <v/>
      </c>
      <c r="N309" s="61" t="str">
        <f t="shared" si="53"/>
        <v/>
      </c>
      <c r="O309" s="62" t="str">
        <f t="shared" si="56"/>
        <v/>
      </c>
      <c r="P309" s="71" t="str">
        <f t="shared" si="58"/>
        <v/>
      </c>
    </row>
    <row r="310" spans="2:16" x14ac:dyDescent="0.2">
      <c r="B310" s="1">
        <v>299</v>
      </c>
      <c r="C310" s="65" t="str">
        <f t="shared" si="54"/>
        <v/>
      </c>
      <c r="D310" s="54" t="str">
        <f t="shared" si="57"/>
        <v/>
      </c>
      <c r="E310" s="194" t="str">
        <f t="shared" si="48"/>
        <v/>
      </c>
      <c r="F310" s="195"/>
      <c r="G310" s="66" t="str">
        <f t="shared" si="49"/>
        <v/>
      </c>
      <c r="H310" s="67" t="str">
        <f t="shared" si="50"/>
        <v/>
      </c>
      <c r="I310" s="68" t="str">
        <f t="shared" si="55"/>
        <v/>
      </c>
      <c r="J310" s="65" t="str">
        <f t="shared" si="59"/>
        <v/>
      </c>
      <c r="K310" s="69" t="str">
        <f t="shared" si="51"/>
        <v/>
      </c>
      <c r="L310" s="70">
        <v>0.05</v>
      </c>
      <c r="M310" s="61" t="str">
        <f t="shared" si="52"/>
        <v/>
      </c>
      <c r="N310" s="61" t="str">
        <f t="shared" si="53"/>
        <v/>
      </c>
      <c r="O310" s="62" t="str">
        <f t="shared" si="56"/>
        <v/>
      </c>
      <c r="P310" s="71" t="str">
        <f t="shared" si="58"/>
        <v/>
      </c>
    </row>
    <row r="311" spans="2:16" x14ac:dyDescent="0.2">
      <c r="B311" s="1">
        <v>300</v>
      </c>
      <c r="C311" s="65" t="str">
        <f t="shared" si="54"/>
        <v/>
      </c>
      <c r="D311" s="54" t="str">
        <f t="shared" si="57"/>
        <v/>
      </c>
      <c r="E311" s="194" t="str">
        <f t="shared" si="48"/>
        <v/>
      </c>
      <c r="F311" s="195"/>
      <c r="G311" s="66" t="str">
        <f t="shared" si="49"/>
        <v/>
      </c>
      <c r="H311" s="67" t="str">
        <f t="shared" si="50"/>
        <v/>
      </c>
      <c r="I311" s="68" t="str">
        <f t="shared" si="55"/>
        <v/>
      </c>
      <c r="J311" s="65" t="str">
        <f t="shared" si="59"/>
        <v/>
      </c>
      <c r="K311" s="69" t="str">
        <f t="shared" si="51"/>
        <v/>
      </c>
      <c r="L311" s="70">
        <v>0.05</v>
      </c>
      <c r="M311" s="61" t="str">
        <f t="shared" si="52"/>
        <v/>
      </c>
      <c r="N311" s="61" t="str">
        <f t="shared" si="53"/>
        <v/>
      </c>
      <c r="O311" s="62" t="str">
        <f t="shared" si="56"/>
        <v/>
      </c>
      <c r="P311" s="71" t="str">
        <f t="shared" si="58"/>
        <v/>
      </c>
    </row>
    <row r="312" spans="2:16" x14ac:dyDescent="0.2">
      <c r="B312" s="1">
        <v>301</v>
      </c>
      <c r="C312" s="65" t="str">
        <f t="shared" si="54"/>
        <v/>
      </c>
      <c r="D312" s="54" t="str">
        <f t="shared" si="57"/>
        <v/>
      </c>
      <c r="E312" s="194" t="str">
        <f t="shared" si="48"/>
        <v/>
      </c>
      <c r="F312" s="195"/>
      <c r="G312" s="66" t="str">
        <f t="shared" si="49"/>
        <v/>
      </c>
      <c r="H312" s="67" t="str">
        <f t="shared" si="50"/>
        <v/>
      </c>
      <c r="I312" s="68" t="str">
        <f t="shared" si="55"/>
        <v/>
      </c>
      <c r="J312" s="65" t="str">
        <f t="shared" si="59"/>
        <v/>
      </c>
      <c r="K312" s="69" t="str">
        <f t="shared" si="51"/>
        <v/>
      </c>
      <c r="L312" s="70">
        <v>0.05</v>
      </c>
      <c r="M312" s="61" t="str">
        <f t="shared" si="52"/>
        <v/>
      </c>
      <c r="N312" s="61" t="str">
        <f t="shared" si="53"/>
        <v/>
      </c>
      <c r="O312" s="62" t="str">
        <f t="shared" si="56"/>
        <v/>
      </c>
      <c r="P312" s="71" t="str">
        <f t="shared" si="58"/>
        <v/>
      </c>
    </row>
    <row r="313" spans="2:16" x14ac:dyDescent="0.2">
      <c r="B313" s="1">
        <v>302</v>
      </c>
      <c r="C313" s="65" t="str">
        <f t="shared" si="54"/>
        <v/>
      </c>
      <c r="D313" s="54" t="str">
        <f t="shared" si="57"/>
        <v/>
      </c>
      <c r="E313" s="194" t="str">
        <f t="shared" si="48"/>
        <v/>
      </c>
      <c r="F313" s="195"/>
      <c r="G313" s="66" t="str">
        <f t="shared" si="49"/>
        <v/>
      </c>
      <c r="H313" s="67" t="str">
        <f t="shared" si="50"/>
        <v/>
      </c>
      <c r="I313" s="68" t="str">
        <f t="shared" si="55"/>
        <v/>
      </c>
      <c r="J313" s="65" t="str">
        <f t="shared" si="59"/>
        <v/>
      </c>
      <c r="K313" s="69" t="str">
        <f t="shared" si="51"/>
        <v/>
      </c>
      <c r="L313" s="70">
        <v>0.05</v>
      </c>
      <c r="M313" s="61" t="str">
        <f t="shared" si="52"/>
        <v/>
      </c>
      <c r="N313" s="61" t="str">
        <f t="shared" si="53"/>
        <v/>
      </c>
      <c r="O313" s="62" t="str">
        <f t="shared" si="56"/>
        <v/>
      </c>
      <c r="P313" s="71" t="str">
        <f t="shared" si="58"/>
        <v/>
      </c>
    </row>
    <row r="314" spans="2:16" x14ac:dyDescent="0.2">
      <c r="B314" s="1">
        <v>303</v>
      </c>
      <c r="C314" s="65" t="str">
        <f t="shared" si="54"/>
        <v/>
      </c>
      <c r="D314" s="54" t="str">
        <f t="shared" si="57"/>
        <v/>
      </c>
      <c r="E314" s="194" t="str">
        <f t="shared" si="48"/>
        <v/>
      </c>
      <c r="F314" s="195"/>
      <c r="G314" s="66" t="str">
        <f t="shared" si="49"/>
        <v/>
      </c>
      <c r="H314" s="67" t="str">
        <f t="shared" si="50"/>
        <v/>
      </c>
      <c r="I314" s="68" t="str">
        <f t="shared" si="55"/>
        <v/>
      </c>
      <c r="J314" s="65" t="str">
        <f t="shared" si="59"/>
        <v/>
      </c>
      <c r="K314" s="69" t="str">
        <f t="shared" si="51"/>
        <v/>
      </c>
      <c r="L314" s="70">
        <v>0.05</v>
      </c>
      <c r="M314" s="61" t="str">
        <f t="shared" si="52"/>
        <v/>
      </c>
      <c r="N314" s="61" t="str">
        <f t="shared" si="53"/>
        <v/>
      </c>
      <c r="O314" s="62" t="str">
        <f t="shared" si="56"/>
        <v/>
      </c>
      <c r="P314" s="71" t="str">
        <f t="shared" si="58"/>
        <v/>
      </c>
    </row>
    <row r="315" spans="2:16" x14ac:dyDescent="0.2">
      <c r="B315" s="1">
        <v>304</v>
      </c>
      <c r="C315" s="65" t="str">
        <f t="shared" si="54"/>
        <v/>
      </c>
      <c r="D315" s="54" t="str">
        <f t="shared" si="57"/>
        <v/>
      </c>
      <c r="E315" s="194" t="str">
        <f t="shared" si="48"/>
        <v/>
      </c>
      <c r="F315" s="195"/>
      <c r="G315" s="66" t="str">
        <f t="shared" si="49"/>
        <v/>
      </c>
      <c r="H315" s="67" t="str">
        <f t="shared" si="50"/>
        <v/>
      </c>
      <c r="I315" s="68" t="str">
        <f t="shared" si="55"/>
        <v/>
      </c>
      <c r="J315" s="65" t="str">
        <f t="shared" si="59"/>
        <v/>
      </c>
      <c r="K315" s="69" t="str">
        <f t="shared" si="51"/>
        <v/>
      </c>
      <c r="L315" s="70">
        <v>0.05</v>
      </c>
      <c r="M315" s="61" t="str">
        <f t="shared" si="52"/>
        <v/>
      </c>
      <c r="N315" s="61" t="str">
        <f t="shared" si="53"/>
        <v/>
      </c>
      <c r="O315" s="62" t="str">
        <f t="shared" si="56"/>
        <v/>
      </c>
      <c r="P315" s="71" t="str">
        <f t="shared" si="58"/>
        <v/>
      </c>
    </row>
    <row r="316" spans="2:16" x14ac:dyDescent="0.2">
      <c r="B316" s="1">
        <v>305</v>
      </c>
      <c r="C316" s="65" t="str">
        <f t="shared" si="54"/>
        <v/>
      </c>
      <c r="D316" s="54" t="str">
        <f t="shared" si="57"/>
        <v/>
      </c>
      <c r="E316" s="194" t="str">
        <f t="shared" si="48"/>
        <v/>
      </c>
      <c r="F316" s="195"/>
      <c r="G316" s="66" t="str">
        <f t="shared" si="49"/>
        <v/>
      </c>
      <c r="H316" s="67" t="str">
        <f t="shared" si="50"/>
        <v/>
      </c>
      <c r="I316" s="68" t="str">
        <f t="shared" si="55"/>
        <v/>
      </c>
      <c r="J316" s="65" t="str">
        <f t="shared" si="59"/>
        <v/>
      </c>
      <c r="K316" s="69" t="str">
        <f t="shared" si="51"/>
        <v/>
      </c>
      <c r="L316" s="70">
        <v>0.05</v>
      </c>
      <c r="M316" s="61" t="str">
        <f t="shared" si="52"/>
        <v/>
      </c>
      <c r="N316" s="61" t="str">
        <f t="shared" si="53"/>
        <v/>
      </c>
      <c r="O316" s="62" t="str">
        <f t="shared" si="56"/>
        <v/>
      </c>
      <c r="P316" s="71" t="str">
        <f t="shared" si="58"/>
        <v/>
      </c>
    </row>
    <row r="317" spans="2:16" x14ac:dyDescent="0.2">
      <c r="B317" s="1">
        <v>306</v>
      </c>
      <c r="C317" s="65" t="str">
        <f t="shared" si="54"/>
        <v/>
      </c>
      <c r="D317" s="54" t="str">
        <f t="shared" si="57"/>
        <v/>
      </c>
      <c r="E317" s="194" t="str">
        <f t="shared" si="48"/>
        <v/>
      </c>
      <c r="F317" s="195"/>
      <c r="G317" s="66" t="str">
        <f t="shared" si="49"/>
        <v/>
      </c>
      <c r="H317" s="67" t="str">
        <f t="shared" si="50"/>
        <v/>
      </c>
      <c r="I317" s="68" t="str">
        <f t="shared" si="55"/>
        <v/>
      </c>
      <c r="J317" s="65" t="str">
        <f t="shared" si="59"/>
        <v/>
      </c>
      <c r="K317" s="69" t="str">
        <f t="shared" si="51"/>
        <v/>
      </c>
      <c r="L317" s="70">
        <v>0.05</v>
      </c>
      <c r="M317" s="61" t="str">
        <f t="shared" si="52"/>
        <v/>
      </c>
      <c r="N317" s="61" t="str">
        <f t="shared" si="53"/>
        <v/>
      </c>
      <c r="O317" s="62" t="str">
        <f t="shared" si="56"/>
        <v/>
      </c>
      <c r="P317" s="71" t="str">
        <f t="shared" si="58"/>
        <v/>
      </c>
    </row>
    <row r="318" spans="2:16" x14ac:dyDescent="0.2">
      <c r="B318" s="1">
        <v>307</v>
      </c>
      <c r="C318" s="65" t="str">
        <f t="shared" si="54"/>
        <v/>
      </c>
      <c r="D318" s="54" t="str">
        <f t="shared" si="57"/>
        <v/>
      </c>
      <c r="E318" s="194" t="str">
        <f t="shared" si="48"/>
        <v/>
      </c>
      <c r="F318" s="195"/>
      <c r="G318" s="66" t="str">
        <f t="shared" si="49"/>
        <v/>
      </c>
      <c r="H318" s="67" t="str">
        <f t="shared" si="50"/>
        <v/>
      </c>
      <c r="I318" s="68" t="str">
        <f t="shared" si="55"/>
        <v/>
      </c>
      <c r="J318" s="65" t="str">
        <f t="shared" si="59"/>
        <v/>
      </c>
      <c r="K318" s="69" t="str">
        <f t="shared" si="51"/>
        <v/>
      </c>
      <c r="L318" s="70">
        <v>0.05</v>
      </c>
      <c r="M318" s="61" t="str">
        <f t="shared" si="52"/>
        <v/>
      </c>
      <c r="N318" s="61" t="str">
        <f t="shared" si="53"/>
        <v/>
      </c>
      <c r="O318" s="62" t="str">
        <f t="shared" si="56"/>
        <v/>
      </c>
      <c r="P318" s="71" t="str">
        <f t="shared" si="58"/>
        <v/>
      </c>
    </row>
    <row r="319" spans="2:16" x14ac:dyDescent="0.2">
      <c r="B319" s="1">
        <v>308</v>
      </c>
      <c r="C319" s="65" t="str">
        <f t="shared" si="54"/>
        <v/>
      </c>
      <c r="D319" s="54" t="str">
        <f t="shared" si="57"/>
        <v/>
      </c>
      <c r="E319" s="194" t="str">
        <f t="shared" si="48"/>
        <v/>
      </c>
      <c r="F319" s="195"/>
      <c r="G319" s="66" t="str">
        <f t="shared" si="49"/>
        <v/>
      </c>
      <c r="H319" s="67" t="str">
        <f t="shared" si="50"/>
        <v/>
      </c>
      <c r="I319" s="68" t="str">
        <f t="shared" si="55"/>
        <v/>
      </c>
      <c r="J319" s="65" t="str">
        <f t="shared" si="59"/>
        <v/>
      </c>
      <c r="K319" s="69" t="str">
        <f t="shared" si="51"/>
        <v/>
      </c>
      <c r="L319" s="70">
        <v>0.05</v>
      </c>
      <c r="M319" s="61" t="str">
        <f t="shared" si="52"/>
        <v/>
      </c>
      <c r="N319" s="61" t="str">
        <f t="shared" si="53"/>
        <v/>
      </c>
      <c r="O319" s="62" t="str">
        <f t="shared" si="56"/>
        <v/>
      </c>
      <c r="P319" s="71" t="str">
        <f t="shared" si="58"/>
        <v/>
      </c>
    </row>
    <row r="320" spans="2:16" x14ac:dyDescent="0.2">
      <c r="B320" s="1">
        <v>309</v>
      </c>
      <c r="C320" s="65" t="str">
        <f t="shared" si="54"/>
        <v/>
      </c>
      <c r="D320" s="54" t="str">
        <f t="shared" si="57"/>
        <v/>
      </c>
      <c r="E320" s="194" t="str">
        <f t="shared" si="48"/>
        <v/>
      </c>
      <c r="F320" s="195"/>
      <c r="G320" s="66" t="str">
        <f t="shared" si="49"/>
        <v/>
      </c>
      <c r="H320" s="67" t="str">
        <f t="shared" si="50"/>
        <v/>
      </c>
      <c r="I320" s="68" t="str">
        <f t="shared" si="55"/>
        <v/>
      </c>
      <c r="J320" s="65" t="str">
        <f t="shared" si="59"/>
        <v/>
      </c>
      <c r="K320" s="69" t="str">
        <f t="shared" si="51"/>
        <v/>
      </c>
      <c r="L320" s="70">
        <v>0.05</v>
      </c>
      <c r="M320" s="61" t="str">
        <f t="shared" si="52"/>
        <v/>
      </c>
      <c r="N320" s="61" t="str">
        <f t="shared" si="53"/>
        <v/>
      </c>
      <c r="O320" s="62" t="str">
        <f t="shared" si="56"/>
        <v/>
      </c>
      <c r="P320" s="71" t="str">
        <f t="shared" si="58"/>
        <v/>
      </c>
    </row>
    <row r="321" spans="2:16" x14ac:dyDescent="0.2">
      <c r="B321" s="1">
        <v>310</v>
      </c>
      <c r="C321" s="65" t="str">
        <f t="shared" si="54"/>
        <v/>
      </c>
      <c r="D321" s="54" t="str">
        <f t="shared" si="57"/>
        <v/>
      </c>
      <c r="E321" s="194" t="str">
        <f t="shared" si="48"/>
        <v/>
      </c>
      <c r="F321" s="195"/>
      <c r="G321" s="66" t="str">
        <f t="shared" si="49"/>
        <v/>
      </c>
      <c r="H321" s="67" t="str">
        <f t="shared" si="50"/>
        <v/>
      </c>
      <c r="I321" s="68" t="str">
        <f t="shared" si="55"/>
        <v/>
      </c>
      <c r="J321" s="65" t="str">
        <f t="shared" si="59"/>
        <v/>
      </c>
      <c r="K321" s="69" t="str">
        <f t="shared" si="51"/>
        <v/>
      </c>
      <c r="L321" s="70">
        <v>0.05</v>
      </c>
      <c r="M321" s="61" t="str">
        <f t="shared" si="52"/>
        <v/>
      </c>
      <c r="N321" s="61" t="str">
        <f t="shared" si="53"/>
        <v/>
      </c>
      <c r="O321" s="62" t="str">
        <f t="shared" si="56"/>
        <v/>
      </c>
      <c r="P321" s="71" t="str">
        <f t="shared" si="58"/>
        <v/>
      </c>
    </row>
    <row r="322" spans="2:16" x14ac:dyDescent="0.2">
      <c r="B322" s="1">
        <v>311</v>
      </c>
      <c r="C322" s="65" t="str">
        <f t="shared" si="54"/>
        <v/>
      </c>
      <c r="D322" s="54" t="str">
        <f t="shared" si="57"/>
        <v/>
      </c>
      <c r="E322" s="194" t="str">
        <f t="shared" si="48"/>
        <v/>
      </c>
      <c r="F322" s="195"/>
      <c r="G322" s="66" t="str">
        <f t="shared" si="49"/>
        <v/>
      </c>
      <c r="H322" s="67" t="str">
        <f t="shared" si="50"/>
        <v/>
      </c>
      <c r="I322" s="68" t="str">
        <f t="shared" si="55"/>
        <v/>
      </c>
      <c r="J322" s="65" t="str">
        <f t="shared" si="59"/>
        <v/>
      </c>
      <c r="K322" s="69" t="str">
        <f t="shared" si="51"/>
        <v/>
      </c>
      <c r="L322" s="70">
        <v>0.05</v>
      </c>
      <c r="M322" s="61" t="str">
        <f t="shared" si="52"/>
        <v/>
      </c>
      <c r="N322" s="61" t="str">
        <f t="shared" si="53"/>
        <v/>
      </c>
      <c r="O322" s="62" t="str">
        <f t="shared" si="56"/>
        <v/>
      </c>
      <c r="P322" s="71" t="str">
        <f t="shared" si="58"/>
        <v/>
      </c>
    </row>
    <row r="323" spans="2:16" x14ac:dyDescent="0.2">
      <c r="B323" s="1">
        <v>312</v>
      </c>
      <c r="C323" s="65" t="str">
        <f t="shared" si="54"/>
        <v/>
      </c>
      <c r="D323" s="54" t="str">
        <f t="shared" si="57"/>
        <v/>
      </c>
      <c r="E323" s="194" t="str">
        <f t="shared" si="48"/>
        <v/>
      </c>
      <c r="F323" s="195"/>
      <c r="G323" s="66" t="str">
        <f t="shared" si="49"/>
        <v/>
      </c>
      <c r="H323" s="67" t="str">
        <f t="shared" si="50"/>
        <v/>
      </c>
      <c r="I323" s="68" t="str">
        <f t="shared" si="55"/>
        <v/>
      </c>
      <c r="J323" s="65" t="str">
        <f t="shared" si="59"/>
        <v/>
      </c>
      <c r="K323" s="69" t="str">
        <f t="shared" si="51"/>
        <v/>
      </c>
      <c r="L323" s="70">
        <v>0.05</v>
      </c>
      <c r="M323" s="61" t="str">
        <f t="shared" si="52"/>
        <v/>
      </c>
      <c r="N323" s="61" t="str">
        <f t="shared" si="53"/>
        <v/>
      </c>
      <c r="O323" s="62" t="str">
        <f t="shared" si="56"/>
        <v/>
      </c>
      <c r="P323" s="71" t="str">
        <f t="shared" si="58"/>
        <v/>
      </c>
    </row>
    <row r="324" spans="2:16" x14ac:dyDescent="0.2">
      <c r="B324" s="1">
        <v>313</v>
      </c>
      <c r="C324" s="65" t="str">
        <f t="shared" si="54"/>
        <v/>
      </c>
      <c r="D324" s="54" t="str">
        <f t="shared" si="57"/>
        <v/>
      </c>
      <c r="E324" s="194" t="str">
        <f t="shared" si="48"/>
        <v/>
      </c>
      <c r="F324" s="195"/>
      <c r="G324" s="66" t="str">
        <f t="shared" si="49"/>
        <v/>
      </c>
      <c r="H324" s="67" t="str">
        <f t="shared" si="50"/>
        <v/>
      </c>
      <c r="I324" s="68" t="str">
        <f t="shared" si="55"/>
        <v/>
      </c>
      <c r="J324" s="65" t="str">
        <f t="shared" si="59"/>
        <v/>
      </c>
      <c r="K324" s="69" t="str">
        <f t="shared" si="51"/>
        <v/>
      </c>
      <c r="L324" s="70">
        <v>0.05</v>
      </c>
      <c r="M324" s="61" t="str">
        <f t="shared" si="52"/>
        <v/>
      </c>
      <c r="N324" s="61" t="str">
        <f t="shared" si="53"/>
        <v/>
      </c>
      <c r="O324" s="62" t="str">
        <f t="shared" si="56"/>
        <v/>
      </c>
      <c r="P324" s="71" t="str">
        <f t="shared" si="58"/>
        <v/>
      </c>
    </row>
    <row r="325" spans="2:16" x14ac:dyDescent="0.2">
      <c r="B325" s="1">
        <v>314</v>
      </c>
      <c r="C325" s="65" t="str">
        <f t="shared" si="54"/>
        <v/>
      </c>
      <c r="D325" s="54" t="str">
        <f t="shared" si="57"/>
        <v/>
      </c>
      <c r="E325" s="194" t="str">
        <f t="shared" si="48"/>
        <v/>
      </c>
      <c r="F325" s="195"/>
      <c r="G325" s="66" t="str">
        <f t="shared" si="49"/>
        <v/>
      </c>
      <c r="H325" s="67" t="str">
        <f t="shared" si="50"/>
        <v/>
      </c>
      <c r="I325" s="68" t="str">
        <f t="shared" si="55"/>
        <v/>
      </c>
      <c r="J325" s="65" t="str">
        <f t="shared" si="59"/>
        <v/>
      </c>
      <c r="K325" s="69" t="str">
        <f t="shared" si="51"/>
        <v/>
      </c>
      <c r="L325" s="70">
        <v>0.05</v>
      </c>
      <c r="M325" s="61" t="str">
        <f t="shared" si="52"/>
        <v/>
      </c>
      <c r="N325" s="61" t="str">
        <f t="shared" si="53"/>
        <v/>
      </c>
      <c r="O325" s="62" t="str">
        <f t="shared" si="56"/>
        <v/>
      </c>
      <c r="P325" s="71" t="str">
        <f t="shared" si="58"/>
        <v/>
      </c>
    </row>
    <row r="326" spans="2:16" x14ac:dyDescent="0.2">
      <c r="B326" s="1">
        <v>315</v>
      </c>
      <c r="C326" s="65" t="str">
        <f t="shared" si="54"/>
        <v/>
      </c>
      <c r="D326" s="54" t="str">
        <f t="shared" si="57"/>
        <v/>
      </c>
      <c r="E326" s="194" t="str">
        <f t="shared" si="48"/>
        <v/>
      </c>
      <c r="F326" s="195"/>
      <c r="G326" s="66" t="str">
        <f t="shared" si="49"/>
        <v/>
      </c>
      <c r="H326" s="67" t="str">
        <f t="shared" si="50"/>
        <v/>
      </c>
      <c r="I326" s="68" t="str">
        <f t="shared" si="55"/>
        <v/>
      </c>
      <c r="J326" s="65" t="str">
        <f t="shared" si="59"/>
        <v/>
      </c>
      <c r="K326" s="69" t="str">
        <f t="shared" si="51"/>
        <v/>
      </c>
      <c r="L326" s="70">
        <v>0.05</v>
      </c>
      <c r="M326" s="61" t="str">
        <f t="shared" si="52"/>
        <v/>
      </c>
      <c r="N326" s="61" t="str">
        <f t="shared" si="53"/>
        <v/>
      </c>
      <c r="O326" s="62" t="str">
        <f t="shared" si="56"/>
        <v/>
      </c>
      <c r="P326" s="71" t="str">
        <f t="shared" si="58"/>
        <v/>
      </c>
    </row>
    <row r="327" spans="2:16" x14ac:dyDescent="0.2">
      <c r="B327" s="1">
        <v>316</v>
      </c>
      <c r="C327" s="65" t="str">
        <f t="shared" si="54"/>
        <v/>
      </c>
      <c r="D327" s="54" t="str">
        <f t="shared" si="57"/>
        <v/>
      </c>
      <c r="E327" s="194" t="str">
        <f t="shared" si="48"/>
        <v/>
      </c>
      <c r="F327" s="195"/>
      <c r="G327" s="66" t="str">
        <f t="shared" si="49"/>
        <v/>
      </c>
      <c r="H327" s="67" t="str">
        <f t="shared" si="50"/>
        <v/>
      </c>
      <c r="I327" s="68" t="str">
        <f t="shared" si="55"/>
        <v/>
      </c>
      <c r="J327" s="65" t="str">
        <f t="shared" si="59"/>
        <v/>
      </c>
      <c r="K327" s="69" t="str">
        <f t="shared" si="51"/>
        <v/>
      </c>
      <c r="L327" s="70">
        <v>0.05</v>
      </c>
      <c r="M327" s="61" t="str">
        <f t="shared" si="52"/>
        <v/>
      </c>
      <c r="N327" s="61" t="str">
        <f t="shared" si="53"/>
        <v/>
      </c>
      <c r="O327" s="62" t="str">
        <f t="shared" si="56"/>
        <v/>
      </c>
      <c r="P327" s="71" t="str">
        <f t="shared" si="58"/>
        <v/>
      </c>
    </row>
    <row r="328" spans="2:16" x14ac:dyDescent="0.2">
      <c r="B328" s="1">
        <v>317</v>
      </c>
      <c r="C328" s="65" t="str">
        <f t="shared" si="54"/>
        <v/>
      </c>
      <c r="D328" s="54" t="str">
        <f t="shared" si="57"/>
        <v/>
      </c>
      <c r="E328" s="194" t="str">
        <f t="shared" si="48"/>
        <v/>
      </c>
      <c r="F328" s="195"/>
      <c r="G328" s="66" t="str">
        <f t="shared" si="49"/>
        <v/>
      </c>
      <c r="H328" s="67" t="str">
        <f t="shared" si="50"/>
        <v/>
      </c>
      <c r="I328" s="68" t="str">
        <f t="shared" si="55"/>
        <v/>
      </c>
      <c r="J328" s="65" t="str">
        <f t="shared" si="59"/>
        <v/>
      </c>
      <c r="K328" s="69" t="str">
        <f t="shared" si="51"/>
        <v/>
      </c>
      <c r="L328" s="70">
        <v>0.05</v>
      </c>
      <c r="M328" s="61" t="str">
        <f t="shared" si="52"/>
        <v/>
      </c>
      <c r="N328" s="61" t="str">
        <f t="shared" si="53"/>
        <v/>
      </c>
      <c r="O328" s="62" t="str">
        <f t="shared" si="56"/>
        <v/>
      </c>
      <c r="P328" s="71" t="str">
        <f t="shared" si="58"/>
        <v/>
      </c>
    </row>
    <row r="329" spans="2:16" x14ac:dyDescent="0.2">
      <c r="B329" s="1">
        <v>318</v>
      </c>
      <c r="C329" s="65" t="str">
        <f t="shared" si="54"/>
        <v/>
      </c>
      <c r="D329" s="54" t="str">
        <f t="shared" si="57"/>
        <v/>
      </c>
      <c r="E329" s="194" t="str">
        <f t="shared" si="48"/>
        <v/>
      </c>
      <c r="F329" s="195"/>
      <c r="G329" s="66" t="str">
        <f t="shared" si="49"/>
        <v/>
      </c>
      <c r="H329" s="67" t="str">
        <f t="shared" si="50"/>
        <v/>
      </c>
      <c r="I329" s="68" t="str">
        <f t="shared" si="55"/>
        <v/>
      </c>
      <c r="J329" s="65" t="str">
        <f t="shared" si="59"/>
        <v/>
      </c>
      <c r="K329" s="69" t="str">
        <f t="shared" si="51"/>
        <v/>
      </c>
      <c r="L329" s="70">
        <v>0.05</v>
      </c>
      <c r="M329" s="61" t="str">
        <f t="shared" si="52"/>
        <v/>
      </c>
      <c r="N329" s="61" t="str">
        <f t="shared" si="53"/>
        <v/>
      </c>
      <c r="O329" s="62" t="str">
        <f t="shared" si="56"/>
        <v/>
      </c>
      <c r="P329" s="71" t="str">
        <f t="shared" si="58"/>
        <v/>
      </c>
    </row>
    <row r="330" spans="2:16" x14ac:dyDescent="0.2">
      <c r="B330" s="1">
        <v>319</v>
      </c>
      <c r="C330" s="65" t="str">
        <f t="shared" si="54"/>
        <v/>
      </c>
      <c r="D330" s="54" t="str">
        <f t="shared" si="57"/>
        <v/>
      </c>
      <c r="E330" s="194" t="str">
        <f t="shared" si="48"/>
        <v/>
      </c>
      <c r="F330" s="195"/>
      <c r="G330" s="66" t="str">
        <f t="shared" si="49"/>
        <v/>
      </c>
      <c r="H330" s="67" t="str">
        <f t="shared" si="50"/>
        <v/>
      </c>
      <c r="I330" s="68" t="str">
        <f t="shared" si="55"/>
        <v/>
      </c>
      <c r="J330" s="65" t="str">
        <f t="shared" si="59"/>
        <v/>
      </c>
      <c r="K330" s="69" t="str">
        <f t="shared" si="51"/>
        <v/>
      </c>
      <c r="L330" s="70">
        <v>0.05</v>
      </c>
      <c r="M330" s="61" t="str">
        <f t="shared" si="52"/>
        <v/>
      </c>
      <c r="N330" s="61" t="str">
        <f t="shared" si="53"/>
        <v/>
      </c>
      <c r="O330" s="62" t="str">
        <f t="shared" si="56"/>
        <v/>
      </c>
      <c r="P330" s="71" t="str">
        <f t="shared" si="58"/>
        <v/>
      </c>
    </row>
    <row r="331" spans="2:16" x14ac:dyDescent="0.2">
      <c r="B331" s="1">
        <v>320</v>
      </c>
      <c r="C331" s="65" t="str">
        <f t="shared" si="54"/>
        <v/>
      </c>
      <c r="D331" s="54" t="str">
        <f t="shared" si="57"/>
        <v/>
      </c>
      <c r="E331" s="194" t="str">
        <f t="shared" si="48"/>
        <v/>
      </c>
      <c r="F331" s="195"/>
      <c r="G331" s="66" t="str">
        <f t="shared" si="49"/>
        <v/>
      </c>
      <c r="H331" s="67" t="str">
        <f t="shared" si="50"/>
        <v/>
      </c>
      <c r="I331" s="68" t="str">
        <f t="shared" si="55"/>
        <v/>
      </c>
      <c r="J331" s="65" t="str">
        <f t="shared" si="59"/>
        <v/>
      </c>
      <c r="K331" s="69" t="str">
        <f t="shared" si="51"/>
        <v/>
      </c>
      <c r="L331" s="70">
        <v>0.05</v>
      </c>
      <c r="M331" s="61" t="str">
        <f t="shared" si="52"/>
        <v/>
      </c>
      <c r="N331" s="61" t="str">
        <f t="shared" si="53"/>
        <v/>
      </c>
      <c r="O331" s="62" t="str">
        <f t="shared" si="56"/>
        <v/>
      </c>
      <c r="P331" s="71" t="str">
        <f t="shared" si="58"/>
        <v/>
      </c>
    </row>
    <row r="332" spans="2:16" x14ac:dyDescent="0.2">
      <c r="B332" s="1">
        <v>321</v>
      </c>
      <c r="C332" s="65" t="str">
        <f t="shared" si="54"/>
        <v/>
      </c>
      <c r="D332" s="54" t="str">
        <f t="shared" si="57"/>
        <v/>
      </c>
      <c r="E332" s="194" t="str">
        <f t="shared" ref="E332:E395" si="60">IF(D332="","",-PPMT(G$3/100/12,D332,H$5,G$2))</f>
        <v/>
      </c>
      <c r="F332" s="195"/>
      <c r="G332" s="66" t="str">
        <f t="shared" ref="G332:G395" si="61">IF(D332="","",-IPMT(G$3/100/12,D332,G$4*12,G$2))</f>
        <v/>
      </c>
      <c r="H332" s="67" t="str">
        <f t="shared" ref="H332:H395" si="62">IF(D332="","",SUM(E332:G332))</f>
        <v/>
      </c>
      <c r="I332" s="68" t="str">
        <f t="shared" si="55"/>
        <v/>
      </c>
      <c r="J332" s="65" t="str">
        <f t="shared" si="59"/>
        <v/>
      </c>
      <c r="K332" s="69" t="str">
        <f t="shared" ref="K332:K395" si="63">IF(N$5&gt;=B332,B332,"")</f>
        <v/>
      </c>
      <c r="L332" s="70">
        <v>0.05</v>
      </c>
      <c r="M332" s="61" t="str">
        <f t="shared" ref="M332:M395" si="64">IF(K332="","",-PPMT(L332/12,K332,N$5,N$2))</f>
        <v/>
      </c>
      <c r="N332" s="61" t="str">
        <f t="shared" ref="N332:N395" si="65">IF(K332="","",-IPMT(L332/12,K332,N$5,N$2))</f>
        <v/>
      </c>
      <c r="O332" s="62" t="str">
        <f t="shared" si="56"/>
        <v/>
      </c>
      <c r="P332" s="71" t="str">
        <f t="shared" si="58"/>
        <v/>
      </c>
    </row>
    <row r="333" spans="2:16" x14ac:dyDescent="0.2">
      <c r="B333" s="1">
        <v>322</v>
      </c>
      <c r="C333" s="65" t="str">
        <f t="shared" ref="C333:C396" si="66">IF(D333="","",DATE(E$7,IF(H328=31,G$7+D333,G$7+D332),IF(H$8=31,0,H$8)))</f>
        <v/>
      </c>
      <c r="D333" s="54" t="str">
        <f t="shared" si="57"/>
        <v/>
      </c>
      <c r="E333" s="194" t="str">
        <f t="shared" si="60"/>
        <v/>
      </c>
      <c r="F333" s="195"/>
      <c r="G333" s="66" t="str">
        <f t="shared" si="61"/>
        <v/>
      </c>
      <c r="H333" s="67" t="str">
        <f t="shared" si="62"/>
        <v/>
      </c>
      <c r="I333" s="68" t="str">
        <f t="shared" ref="I333:I396" si="67">IF(D333="","",I332-SUM(E333:G333))</f>
        <v/>
      </c>
      <c r="J333" s="65" t="str">
        <f t="shared" si="59"/>
        <v/>
      </c>
      <c r="K333" s="69" t="str">
        <f t="shared" si="63"/>
        <v/>
      </c>
      <c r="L333" s="70">
        <v>0.05</v>
      </c>
      <c r="M333" s="61" t="str">
        <f t="shared" si="64"/>
        <v/>
      </c>
      <c r="N333" s="61" t="str">
        <f t="shared" si="65"/>
        <v/>
      </c>
      <c r="O333" s="62" t="str">
        <f t="shared" ref="O333:O396" si="68">IF(K333="","",SUM(M333:N333))</f>
        <v/>
      </c>
      <c r="P333" s="71" t="str">
        <f t="shared" si="58"/>
        <v/>
      </c>
    </row>
    <row r="334" spans="2:16" x14ac:dyDescent="0.2">
      <c r="B334" s="1">
        <v>323</v>
      </c>
      <c r="C334" s="65" t="str">
        <f t="shared" si="66"/>
        <v/>
      </c>
      <c r="D334" s="54" t="str">
        <f t="shared" ref="D334:D397" si="69">IF(H$5&gt;=B334,B334,"")</f>
        <v/>
      </c>
      <c r="E334" s="194" t="str">
        <f t="shared" si="60"/>
        <v/>
      </c>
      <c r="F334" s="195"/>
      <c r="G334" s="66" t="str">
        <f t="shared" si="61"/>
        <v/>
      </c>
      <c r="H334" s="67" t="str">
        <f t="shared" si="62"/>
        <v/>
      </c>
      <c r="I334" s="68" t="str">
        <f t="shared" si="67"/>
        <v/>
      </c>
      <c r="J334" s="65" t="str">
        <f t="shared" si="59"/>
        <v/>
      </c>
      <c r="K334" s="69" t="str">
        <f t="shared" si="63"/>
        <v/>
      </c>
      <c r="L334" s="70">
        <v>0.05</v>
      </c>
      <c r="M334" s="61" t="str">
        <f t="shared" si="64"/>
        <v/>
      </c>
      <c r="N334" s="61" t="str">
        <f t="shared" si="65"/>
        <v/>
      </c>
      <c r="O334" s="62" t="str">
        <f t="shared" si="68"/>
        <v/>
      </c>
      <c r="P334" s="71" t="str">
        <f t="shared" ref="P334:P397" si="70">IF(K334="","",P333-SUM(M334:N334))</f>
        <v/>
      </c>
    </row>
    <row r="335" spans="2:16" x14ac:dyDescent="0.2">
      <c r="B335" s="1">
        <v>324</v>
      </c>
      <c r="C335" s="65" t="str">
        <f t="shared" si="66"/>
        <v/>
      </c>
      <c r="D335" s="54" t="str">
        <f t="shared" si="69"/>
        <v/>
      </c>
      <c r="E335" s="194" t="str">
        <f t="shared" si="60"/>
        <v/>
      </c>
      <c r="F335" s="195"/>
      <c r="G335" s="66" t="str">
        <f t="shared" si="61"/>
        <v/>
      </c>
      <c r="H335" s="67" t="str">
        <f t="shared" si="62"/>
        <v/>
      </c>
      <c r="I335" s="68" t="str">
        <f t="shared" si="67"/>
        <v/>
      </c>
      <c r="J335" s="65" t="str">
        <f t="shared" ref="J335:J398" si="71">IF(K335="","",DATE(M$7,IF(O$8=31,N$7+K335,N$7+K334),IF(O$8=31,0,O$8)))</f>
        <v/>
      </c>
      <c r="K335" s="69" t="str">
        <f t="shared" si="63"/>
        <v/>
      </c>
      <c r="L335" s="70">
        <v>0.05</v>
      </c>
      <c r="M335" s="61" t="str">
        <f t="shared" si="64"/>
        <v/>
      </c>
      <c r="N335" s="61" t="str">
        <f t="shared" si="65"/>
        <v/>
      </c>
      <c r="O335" s="62" t="str">
        <f t="shared" si="68"/>
        <v/>
      </c>
      <c r="P335" s="71" t="str">
        <f t="shared" si="70"/>
        <v/>
      </c>
    </row>
    <row r="336" spans="2:16" x14ac:dyDescent="0.2">
      <c r="B336" s="1">
        <v>325</v>
      </c>
      <c r="C336" s="65" t="str">
        <f t="shared" si="66"/>
        <v/>
      </c>
      <c r="D336" s="54" t="str">
        <f t="shared" si="69"/>
        <v/>
      </c>
      <c r="E336" s="194" t="str">
        <f t="shared" si="60"/>
        <v/>
      </c>
      <c r="F336" s="195"/>
      <c r="G336" s="66" t="str">
        <f t="shared" si="61"/>
        <v/>
      </c>
      <c r="H336" s="67" t="str">
        <f t="shared" si="62"/>
        <v/>
      </c>
      <c r="I336" s="68" t="str">
        <f t="shared" si="67"/>
        <v/>
      </c>
      <c r="J336" s="65" t="str">
        <f t="shared" si="71"/>
        <v/>
      </c>
      <c r="K336" s="69" t="str">
        <f t="shared" si="63"/>
        <v/>
      </c>
      <c r="L336" s="70">
        <v>0.05</v>
      </c>
      <c r="M336" s="61" t="str">
        <f t="shared" si="64"/>
        <v/>
      </c>
      <c r="N336" s="61" t="str">
        <f t="shared" si="65"/>
        <v/>
      </c>
      <c r="O336" s="62" t="str">
        <f t="shared" si="68"/>
        <v/>
      </c>
      <c r="P336" s="71" t="str">
        <f t="shared" si="70"/>
        <v/>
      </c>
    </row>
    <row r="337" spans="2:16" x14ac:dyDescent="0.2">
      <c r="B337" s="1">
        <v>326</v>
      </c>
      <c r="C337" s="65" t="str">
        <f t="shared" si="66"/>
        <v/>
      </c>
      <c r="D337" s="54" t="str">
        <f t="shared" si="69"/>
        <v/>
      </c>
      <c r="E337" s="194" t="str">
        <f t="shared" si="60"/>
        <v/>
      </c>
      <c r="F337" s="195"/>
      <c r="G337" s="66" t="str">
        <f t="shared" si="61"/>
        <v/>
      </c>
      <c r="H337" s="67" t="str">
        <f t="shared" si="62"/>
        <v/>
      </c>
      <c r="I337" s="68" t="str">
        <f t="shared" si="67"/>
        <v/>
      </c>
      <c r="J337" s="65" t="str">
        <f t="shared" si="71"/>
        <v/>
      </c>
      <c r="K337" s="69" t="str">
        <f t="shared" si="63"/>
        <v/>
      </c>
      <c r="L337" s="70">
        <v>0.05</v>
      </c>
      <c r="M337" s="61" t="str">
        <f t="shared" si="64"/>
        <v/>
      </c>
      <c r="N337" s="61" t="str">
        <f t="shared" si="65"/>
        <v/>
      </c>
      <c r="O337" s="62" t="str">
        <f t="shared" si="68"/>
        <v/>
      </c>
      <c r="P337" s="71" t="str">
        <f t="shared" si="70"/>
        <v/>
      </c>
    </row>
    <row r="338" spans="2:16" x14ac:dyDescent="0.2">
      <c r="B338" s="1">
        <v>327</v>
      </c>
      <c r="C338" s="65" t="str">
        <f t="shared" si="66"/>
        <v/>
      </c>
      <c r="D338" s="54" t="str">
        <f t="shared" si="69"/>
        <v/>
      </c>
      <c r="E338" s="194" t="str">
        <f t="shared" si="60"/>
        <v/>
      </c>
      <c r="F338" s="195"/>
      <c r="G338" s="66" t="str">
        <f t="shared" si="61"/>
        <v/>
      </c>
      <c r="H338" s="67" t="str">
        <f t="shared" si="62"/>
        <v/>
      </c>
      <c r="I338" s="68" t="str">
        <f t="shared" si="67"/>
        <v/>
      </c>
      <c r="J338" s="65" t="str">
        <f t="shared" si="71"/>
        <v/>
      </c>
      <c r="K338" s="69" t="str">
        <f t="shared" si="63"/>
        <v/>
      </c>
      <c r="L338" s="70">
        <v>0.05</v>
      </c>
      <c r="M338" s="61" t="str">
        <f t="shared" si="64"/>
        <v/>
      </c>
      <c r="N338" s="61" t="str">
        <f t="shared" si="65"/>
        <v/>
      </c>
      <c r="O338" s="62" t="str">
        <f t="shared" si="68"/>
        <v/>
      </c>
      <c r="P338" s="71" t="str">
        <f t="shared" si="70"/>
        <v/>
      </c>
    </row>
    <row r="339" spans="2:16" x14ac:dyDescent="0.2">
      <c r="B339" s="1">
        <v>328</v>
      </c>
      <c r="C339" s="65" t="str">
        <f t="shared" si="66"/>
        <v/>
      </c>
      <c r="D339" s="54" t="str">
        <f t="shared" si="69"/>
        <v/>
      </c>
      <c r="E339" s="194" t="str">
        <f t="shared" si="60"/>
        <v/>
      </c>
      <c r="F339" s="195"/>
      <c r="G339" s="66" t="str">
        <f t="shared" si="61"/>
        <v/>
      </c>
      <c r="H339" s="67" t="str">
        <f t="shared" si="62"/>
        <v/>
      </c>
      <c r="I339" s="68" t="str">
        <f t="shared" si="67"/>
        <v/>
      </c>
      <c r="J339" s="65" t="str">
        <f t="shared" si="71"/>
        <v/>
      </c>
      <c r="K339" s="69" t="str">
        <f t="shared" si="63"/>
        <v/>
      </c>
      <c r="L339" s="70">
        <v>0.05</v>
      </c>
      <c r="M339" s="61" t="str">
        <f t="shared" si="64"/>
        <v/>
      </c>
      <c r="N339" s="61" t="str">
        <f t="shared" si="65"/>
        <v/>
      </c>
      <c r="O339" s="62" t="str">
        <f t="shared" si="68"/>
        <v/>
      </c>
      <c r="P339" s="71" t="str">
        <f t="shared" si="70"/>
        <v/>
      </c>
    </row>
    <row r="340" spans="2:16" x14ac:dyDescent="0.2">
      <c r="B340" s="1">
        <v>329</v>
      </c>
      <c r="C340" s="65" t="str">
        <f t="shared" si="66"/>
        <v/>
      </c>
      <c r="D340" s="54" t="str">
        <f t="shared" si="69"/>
        <v/>
      </c>
      <c r="E340" s="194" t="str">
        <f t="shared" si="60"/>
        <v/>
      </c>
      <c r="F340" s="195"/>
      <c r="G340" s="66" t="str">
        <f t="shared" si="61"/>
        <v/>
      </c>
      <c r="H340" s="67" t="str">
        <f t="shared" si="62"/>
        <v/>
      </c>
      <c r="I340" s="68" t="str">
        <f t="shared" si="67"/>
        <v/>
      </c>
      <c r="J340" s="65" t="str">
        <f t="shared" si="71"/>
        <v/>
      </c>
      <c r="K340" s="69" t="str">
        <f t="shared" si="63"/>
        <v/>
      </c>
      <c r="L340" s="70">
        <v>0.05</v>
      </c>
      <c r="M340" s="61" t="str">
        <f t="shared" si="64"/>
        <v/>
      </c>
      <c r="N340" s="61" t="str">
        <f t="shared" si="65"/>
        <v/>
      </c>
      <c r="O340" s="62" t="str">
        <f t="shared" si="68"/>
        <v/>
      </c>
      <c r="P340" s="71" t="str">
        <f t="shared" si="70"/>
        <v/>
      </c>
    </row>
    <row r="341" spans="2:16" x14ac:dyDescent="0.2">
      <c r="B341" s="1">
        <v>330</v>
      </c>
      <c r="C341" s="65" t="str">
        <f t="shared" si="66"/>
        <v/>
      </c>
      <c r="D341" s="54" t="str">
        <f t="shared" si="69"/>
        <v/>
      </c>
      <c r="E341" s="194" t="str">
        <f t="shared" si="60"/>
        <v/>
      </c>
      <c r="F341" s="195"/>
      <c r="G341" s="66" t="str">
        <f t="shared" si="61"/>
        <v/>
      </c>
      <c r="H341" s="67" t="str">
        <f t="shared" si="62"/>
        <v/>
      </c>
      <c r="I341" s="68" t="str">
        <f t="shared" si="67"/>
        <v/>
      </c>
      <c r="J341" s="65" t="str">
        <f t="shared" si="71"/>
        <v/>
      </c>
      <c r="K341" s="69" t="str">
        <f t="shared" si="63"/>
        <v/>
      </c>
      <c r="L341" s="70">
        <v>0.05</v>
      </c>
      <c r="M341" s="61" t="str">
        <f t="shared" si="64"/>
        <v/>
      </c>
      <c r="N341" s="61" t="str">
        <f t="shared" si="65"/>
        <v/>
      </c>
      <c r="O341" s="62" t="str">
        <f t="shared" si="68"/>
        <v/>
      </c>
      <c r="P341" s="71" t="str">
        <f t="shared" si="70"/>
        <v/>
      </c>
    </row>
    <row r="342" spans="2:16" x14ac:dyDescent="0.2">
      <c r="B342" s="1">
        <v>331</v>
      </c>
      <c r="C342" s="65" t="str">
        <f t="shared" si="66"/>
        <v/>
      </c>
      <c r="D342" s="54" t="str">
        <f t="shared" si="69"/>
        <v/>
      </c>
      <c r="E342" s="194" t="str">
        <f t="shared" si="60"/>
        <v/>
      </c>
      <c r="F342" s="195"/>
      <c r="G342" s="66" t="str">
        <f t="shared" si="61"/>
        <v/>
      </c>
      <c r="H342" s="67" t="str">
        <f t="shared" si="62"/>
        <v/>
      </c>
      <c r="I342" s="68" t="str">
        <f t="shared" si="67"/>
        <v/>
      </c>
      <c r="J342" s="65" t="str">
        <f t="shared" si="71"/>
        <v/>
      </c>
      <c r="K342" s="69" t="str">
        <f t="shared" si="63"/>
        <v/>
      </c>
      <c r="L342" s="70">
        <v>0.05</v>
      </c>
      <c r="M342" s="61" t="str">
        <f t="shared" si="64"/>
        <v/>
      </c>
      <c r="N342" s="61" t="str">
        <f t="shared" si="65"/>
        <v/>
      </c>
      <c r="O342" s="62" t="str">
        <f t="shared" si="68"/>
        <v/>
      </c>
      <c r="P342" s="71" t="str">
        <f t="shared" si="70"/>
        <v/>
      </c>
    </row>
    <row r="343" spans="2:16" x14ac:dyDescent="0.2">
      <c r="B343" s="1">
        <v>332</v>
      </c>
      <c r="C343" s="65" t="str">
        <f t="shared" si="66"/>
        <v/>
      </c>
      <c r="D343" s="54" t="str">
        <f t="shared" si="69"/>
        <v/>
      </c>
      <c r="E343" s="194" t="str">
        <f t="shared" si="60"/>
        <v/>
      </c>
      <c r="F343" s="195"/>
      <c r="G343" s="66" t="str">
        <f t="shared" si="61"/>
        <v/>
      </c>
      <c r="H343" s="67" t="str">
        <f t="shared" si="62"/>
        <v/>
      </c>
      <c r="I343" s="68" t="str">
        <f t="shared" si="67"/>
        <v/>
      </c>
      <c r="J343" s="65" t="str">
        <f t="shared" si="71"/>
        <v/>
      </c>
      <c r="K343" s="69" t="str">
        <f t="shared" si="63"/>
        <v/>
      </c>
      <c r="L343" s="70">
        <v>0.05</v>
      </c>
      <c r="M343" s="61" t="str">
        <f t="shared" si="64"/>
        <v/>
      </c>
      <c r="N343" s="61" t="str">
        <f t="shared" si="65"/>
        <v/>
      </c>
      <c r="O343" s="62" t="str">
        <f t="shared" si="68"/>
        <v/>
      </c>
      <c r="P343" s="71" t="str">
        <f t="shared" si="70"/>
        <v/>
      </c>
    </row>
    <row r="344" spans="2:16" x14ac:dyDescent="0.2">
      <c r="B344" s="1">
        <v>333</v>
      </c>
      <c r="C344" s="65" t="str">
        <f t="shared" si="66"/>
        <v/>
      </c>
      <c r="D344" s="54" t="str">
        <f t="shared" si="69"/>
        <v/>
      </c>
      <c r="E344" s="194" t="str">
        <f t="shared" si="60"/>
        <v/>
      </c>
      <c r="F344" s="195"/>
      <c r="G344" s="66" t="str">
        <f t="shared" si="61"/>
        <v/>
      </c>
      <c r="H344" s="67" t="str">
        <f t="shared" si="62"/>
        <v/>
      </c>
      <c r="I344" s="68" t="str">
        <f t="shared" si="67"/>
        <v/>
      </c>
      <c r="J344" s="65" t="str">
        <f t="shared" si="71"/>
        <v/>
      </c>
      <c r="K344" s="69" t="str">
        <f t="shared" si="63"/>
        <v/>
      </c>
      <c r="L344" s="70">
        <v>0.05</v>
      </c>
      <c r="M344" s="61" t="str">
        <f t="shared" si="64"/>
        <v/>
      </c>
      <c r="N344" s="61" t="str">
        <f t="shared" si="65"/>
        <v/>
      </c>
      <c r="O344" s="62" t="str">
        <f t="shared" si="68"/>
        <v/>
      </c>
      <c r="P344" s="71" t="str">
        <f t="shared" si="70"/>
        <v/>
      </c>
    </row>
    <row r="345" spans="2:16" x14ac:dyDescent="0.2">
      <c r="B345" s="1">
        <v>334</v>
      </c>
      <c r="C345" s="65" t="str">
        <f t="shared" si="66"/>
        <v/>
      </c>
      <c r="D345" s="54" t="str">
        <f t="shared" si="69"/>
        <v/>
      </c>
      <c r="E345" s="194" t="str">
        <f t="shared" si="60"/>
        <v/>
      </c>
      <c r="F345" s="195"/>
      <c r="G345" s="66" t="str">
        <f t="shared" si="61"/>
        <v/>
      </c>
      <c r="H345" s="67" t="str">
        <f t="shared" si="62"/>
        <v/>
      </c>
      <c r="I345" s="68" t="str">
        <f t="shared" si="67"/>
        <v/>
      </c>
      <c r="J345" s="65" t="str">
        <f t="shared" si="71"/>
        <v/>
      </c>
      <c r="K345" s="69" t="str">
        <f t="shared" si="63"/>
        <v/>
      </c>
      <c r="L345" s="70">
        <v>0.05</v>
      </c>
      <c r="M345" s="61" t="str">
        <f t="shared" si="64"/>
        <v/>
      </c>
      <c r="N345" s="61" t="str">
        <f t="shared" si="65"/>
        <v/>
      </c>
      <c r="O345" s="62" t="str">
        <f t="shared" si="68"/>
        <v/>
      </c>
      <c r="P345" s="71" t="str">
        <f t="shared" si="70"/>
        <v/>
      </c>
    </row>
    <row r="346" spans="2:16" x14ac:dyDescent="0.2">
      <c r="B346" s="1">
        <v>335</v>
      </c>
      <c r="C346" s="65" t="str">
        <f t="shared" si="66"/>
        <v/>
      </c>
      <c r="D346" s="54" t="str">
        <f t="shared" si="69"/>
        <v/>
      </c>
      <c r="E346" s="194" t="str">
        <f t="shared" si="60"/>
        <v/>
      </c>
      <c r="F346" s="195"/>
      <c r="G346" s="66" t="str">
        <f t="shared" si="61"/>
        <v/>
      </c>
      <c r="H346" s="67" t="str">
        <f t="shared" si="62"/>
        <v/>
      </c>
      <c r="I346" s="68" t="str">
        <f t="shared" si="67"/>
        <v/>
      </c>
      <c r="J346" s="65" t="str">
        <f t="shared" si="71"/>
        <v/>
      </c>
      <c r="K346" s="69" t="str">
        <f t="shared" si="63"/>
        <v/>
      </c>
      <c r="L346" s="70">
        <v>0.05</v>
      </c>
      <c r="M346" s="61" t="str">
        <f t="shared" si="64"/>
        <v/>
      </c>
      <c r="N346" s="61" t="str">
        <f t="shared" si="65"/>
        <v/>
      </c>
      <c r="O346" s="62" t="str">
        <f t="shared" si="68"/>
        <v/>
      </c>
      <c r="P346" s="71" t="str">
        <f t="shared" si="70"/>
        <v/>
      </c>
    </row>
    <row r="347" spans="2:16" x14ac:dyDescent="0.2">
      <c r="B347" s="1">
        <v>336</v>
      </c>
      <c r="C347" s="65" t="str">
        <f t="shared" si="66"/>
        <v/>
      </c>
      <c r="D347" s="54" t="str">
        <f t="shared" si="69"/>
        <v/>
      </c>
      <c r="E347" s="194" t="str">
        <f t="shared" si="60"/>
        <v/>
      </c>
      <c r="F347" s="195"/>
      <c r="G347" s="66" t="str">
        <f t="shared" si="61"/>
        <v/>
      </c>
      <c r="H347" s="67" t="str">
        <f t="shared" si="62"/>
        <v/>
      </c>
      <c r="I347" s="68" t="str">
        <f t="shared" si="67"/>
        <v/>
      </c>
      <c r="J347" s="65" t="str">
        <f t="shared" si="71"/>
        <v/>
      </c>
      <c r="K347" s="69" t="str">
        <f t="shared" si="63"/>
        <v/>
      </c>
      <c r="L347" s="70">
        <v>0.05</v>
      </c>
      <c r="M347" s="61" t="str">
        <f t="shared" si="64"/>
        <v/>
      </c>
      <c r="N347" s="61" t="str">
        <f t="shared" si="65"/>
        <v/>
      </c>
      <c r="O347" s="62" t="str">
        <f t="shared" si="68"/>
        <v/>
      </c>
      <c r="P347" s="71" t="str">
        <f t="shared" si="70"/>
        <v/>
      </c>
    </row>
    <row r="348" spans="2:16" x14ac:dyDescent="0.2">
      <c r="B348" s="1">
        <v>337</v>
      </c>
      <c r="C348" s="65" t="str">
        <f t="shared" si="66"/>
        <v/>
      </c>
      <c r="D348" s="54" t="str">
        <f t="shared" si="69"/>
        <v/>
      </c>
      <c r="E348" s="194" t="str">
        <f t="shared" si="60"/>
        <v/>
      </c>
      <c r="F348" s="195"/>
      <c r="G348" s="66" t="str">
        <f t="shared" si="61"/>
        <v/>
      </c>
      <c r="H348" s="67" t="str">
        <f t="shared" si="62"/>
        <v/>
      </c>
      <c r="I348" s="68" t="str">
        <f t="shared" si="67"/>
        <v/>
      </c>
      <c r="J348" s="65" t="str">
        <f t="shared" si="71"/>
        <v/>
      </c>
      <c r="K348" s="69" t="str">
        <f t="shared" si="63"/>
        <v/>
      </c>
      <c r="L348" s="70">
        <v>0.05</v>
      </c>
      <c r="M348" s="61" t="str">
        <f t="shared" si="64"/>
        <v/>
      </c>
      <c r="N348" s="61" t="str">
        <f t="shared" si="65"/>
        <v/>
      </c>
      <c r="O348" s="62" t="str">
        <f t="shared" si="68"/>
        <v/>
      </c>
      <c r="P348" s="71" t="str">
        <f t="shared" si="70"/>
        <v/>
      </c>
    </row>
    <row r="349" spans="2:16" x14ac:dyDescent="0.2">
      <c r="B349" s="1">
        <v>338</v>
      </c>
      <c r="C349" s="65" t="str">
        <f t="shared" si="66"/>
        <v/>
      </c>
      <c r="D349" s="54" t="str">
        <f t="shared" si="69"/>
        <v/>
      </c>
      <c r="E349" s="194" t="str">
        <f t="shared" si="60"/>
        <v/>
      </c>
      <c r="F349" s="195"/>
      <c r="G349" s="66" t="str">
        <f t="shared" si="61"/>
        <v/>
      </c>
      <c r="H349" s="67" t="str">
        <f t="shared" si="62"/>
        <v/>
      </c>
      <c r="I349" s="68" t="str">
        <f t="shared" si="67"/>
        <v/>
      </c>
      <c r="J349" s="65" t="str">
        <f t="shared" si="71"/>
        <v/>
      </c>
      <c r="K349" s="69" t="str">
        <f t="shared" si="63"/>
        <v/>
      </c>
      <c r="L349" s="70">
        <v>0.05</v>
      </c>
      <c r="M349" s="61" t="str">
        <f t="shared" si="64"/>
        <v/>
      </c>
      <c r="N349" s="61" t="str">
        <f t="shared" si="65"/>
        <v/>
      </c>
      <c r="O349" s="62" t="str">
        <f t="shared" si="68"/>
        <v/>
      </c>
      <c r="P349" s="71" t="str">
        <f t="shared" si="70"/>
        <v/>
      </c>
    </row>
    <row r="350" spans="2:16" x14ac:dyDescent="0.2">
      <c r="B350" s="1">
        <v>339</v>
      </c>
      <c r="C350" s="65" t="str">
        <f t="shared" si="66"/>
        <v/>
      </c>
      <c r="D350" s="54" t="str">
        <f t="shared" si="69"/>
        <v/>
      </c>
      <c r="E350" s="194" t="str">
        <f t="shared" si="60"/>
        <v/>
      </c>
      <c r="F350" s="195"/>
      <c r="G350" s="66" t="str">
        <f t="shared" si="61"/>
        <v/>
      </c>
      <c r="H350" s="67" t="str">
        <f t="shared" si="62"/>
        <v/>
      </c>
      <c r="I350" s="68" t="str">
        <f t="shared" si="67"/>
        <v/>
      </c>
      <c r="J350" s="65" t="str">
        <f t="shared" si="71"/>
        <v/>
      </c>
      <c r="K350" s="69" t="str">
        <f t="shared" si="63"/>
        <v/>
      </c>
      <c r="L350" s="70">
        <v>0.05</v>
      </c>
      <c r="M350" s="61" t="str">
        <f t="shared" si="64"/>
        <v/>
      </c>
      <c r="N350" s="61" t="str">
        <f t="shared" si="65"/>
        <v/>
      </c>
      <c r="O350" s="62" t="str">
        <f t="shared" si="68"/>
        <v/>
      </c>
      <c r="P350" s="71" t="str">
        <f t="shared" si="70"/>
        <v/>
      </c>
    </row>
    <row r="351" spans="2:16" x14ac:dyDescent="0.2">
      <c r="B351" s="1">
        <v>340</v>
      </c>
      <c r="C351" s="65" t="str">
        <f t="shared" si="66"/>
        <v/>
      </c>
      <c r="D351" s="54" t="str">
        <f t="shared" si="69"/>
        <v/>
      </c>
      <c r="E351" s="194" t="str">
        <f t="shared" si="60"/>
        <v/>
      </c>
      <c r="F351" s="195"/>
      <c r="G351" s="66" t="str">
        <f t="shared" si="61"/>
        <v/>
      </c>
      <c r="H351" s="67" t="str">
        <f t="shared" si="62"/>
        <v/>
      </c>
      <c r="I351" s="68" t="str">
        <f t="shared" si="67"/>
        <v/>
      </c>
      <c r="J351" s="65" t="str">
        <f t="shared" si="71"/>
        <v/>
      </c>
      <c r="K351" s="69" t="str">
        <f t="shared" si="63"/>
        <v/>
      </c>
      <c r="L351" s="70">
        <v>0.05</v>
      </c>
      <c r="M351" s="61" t="str">
        <f t="shared" si="64"/>
        <v/>
      </c>
      <c r="N351" s="61" t="str">
        <f t="shared" si="65"/>
        <v/>
      </c>
      <c r="O351" s="62" t="str">
        <f t="shared" si="68"/>
        <v/>
      </c>
      <c r="P351" s="71" t="str">
        <f t="shared" si="70"/>
        <v/>
      </c>
    </row>
    <row r="352" spans="2:16" x14ac:dyDescent="0.2">
      <c r="B352" s="1">
        <v>341</v>
      </c>
      <c r="C352" s="65" t="str">
        <f t="shared" si="66"/>
        <v/>
      </c>
      <c r="D352" s="54" t="str">
        <f t="shared" si="69"/>
        <v/>
      </c>
      <c r="E352" s="194" t="str">
        <f t="shared" si="60"/>
        <v/>
      </c>
      <c r="F352" s="195"/>
      <c r="G352" s="66" t="str">
        <f t="shared" si="61"/>
        <v/>
      </c>
      <c r="H352" s="67" t="str">
        <f t="shared" si="62"/>
        <v/>
      </c>
      <c r="I352" s="68" t="str">
        <f t="shared" si="67"/>
        <v/>
      </c>
      <c r="J352" s="65" t="str">
        <f t="shared" si="71"/>
        <v/>
      </c>
      <c r="K352" s="69" t="str">
        <f t="shared" si="63"/>
        <v/>
      </c>
      <c r="L352" s="70">
        <v>0.05</v>
      </c>
      <c r="M352" s="61" t="str">
        <f t="shared" si="64"/>
        <v/>
      </c>
      <c r="N352" s="61" t="str">
        <f t="shared" si="65"/>
        <v/>
      </c>
      <c r="O352" s="62" t="str">
        <f t="shared" si="68"/>
        <v/>
      </c>
      <c r="P352" s="71" t="str">
        <f t="shared" si="70"/>
        <v/>
      </c>
    </row>
    <row r="353" spans="2:16" x14ac:dyDescent="0.2">
      <c r="B353" s="1">
        <v>342</v>
      </c>
      <c r="C353" s="65" t="str">
        <f t="shared" si="66"/>
        <v/>
      </c>
      <c r="D353" s="54" t="str">
        <f t="shared" si="69"/>
        <v/>
      </c>
      <c r="E353" s="194" t="str">
        <f t="shared" si="60"/>
        <v/>
      </c>
      <c r="F353" s="195"/>
      <c r="G353" s="66" t="str">
        <f t="shared" si="61"/>
        <v/>
      </c>
      <c r="H353" s="67" t="str">
        <f t="shared" si="62"/>
        <v/>
      </c>
      <c r="I353" s="68" t="str">
        <f t="shared" si="67"/>
        <v/>
      </c>
      <c r="J353" s="65" t="str">
        <f t="shared" si="71"/>
        <v/>
      </c>
      <c r="K353" s="69" t="str">
        <f t="shared" si="63"/>
        <v/>
      </c>
      <c r="L353" s="70">
        <v>0.05</v>
      </c>
      <c r="M353" s="61" t="str">
        <f t="shared" si="64"/>
        <v/>
      </c>
      <c r="N353" s="61" t="str">
        <f t="shared" si="65"/>
        <v/>
      </c>
      <c r="O353" s="62" t="str">
        <f t="shared" si="68"/>
        <v/>
      </c>
      <c r="P353" s="71" t="str">
        <f t="shared" si="70"/>
        <v/>
      </c>
    </row>
    <row r="354" spans="2:16" x14ac:dyDescent="0.2">
      <c r="B354" s="1">
        <v>343</v>
      </c>
      <c r="C354" s="65" t="str">
        <f t="shared" si="66"/>
        <v/>
      </c>
      <c r="D354" s="54" t="str">
        <f t="shared" si="69"/>
        <v/>
      </c>
      <c r="E354" s="194" t="str">
        <f t="shared" si="60"/>
        <v/>
      </c>
      <c r="F354" s="195"/>
      <c r="G354" s="66" t="str">
        <f t="shared" si="61"/>
        <v/>
      </c>
      <c r="H354" s="67" t="str">
        <f t="shared" si="62"/>
        <v/>
      </c>
      <c r="I354" s="68" t="str">
        <f t="shared" si="67"/>
        <v/>
      </c>
      <c r="J354" s="65" t="str">
        <f t="shared" si="71"/>
        <v/>
      </c>
      <c r="K354" s="69" t="str">
        <f t="shared" si="63"/>
        <v/>
      </c>
      <c r="L354" s="70">
        <v>0.05</v>
      </c>
      <c r="M354" s="61" t="str">
        <f t="shared" si="64"/>
        <v/>
      </c>
      <c r="N354" s="61" t="str">
        <f t="shared" si="65"/>
        <v/>
      </c>
      <c r="O354" s="62" t="str">
        <f t="shared" si="68"/>
        <v/>
      </c>
      <c r="P354" s="71" t="str">
        <f t="shared" si="70"/>
        <v/>
      </c>
    </row>
    <row r="355" spans="2:16" x14ac:dyDescent="0.2">
      <c r="B355" s="1">
        <v>344</v>
      </c>
      <c r="C355" s="65" t="str">
        <f t="shared" si="66"/>
        <v/>
      </c>
      <c r="D355" s="54" t="str">
        <f t="shared" si="69"/>
        <v/>
      </c>
      <c r="E355" s="194" t="str">
        <f t="shared" si="60"/>
        <v/>
      </c>
      <c r="F355" s="195"/>
      <c r="G355" s="66" t="str">
        <f t="shared" si="61"/>
        <v/>
      </c>
      <c r="H355" s="67" t="str">
        <f t="shared" si="62"/>
        <v/>
      </c>
      <c r="I355" s="68" t="str">
        <f t="shared" si="67"/>
        <v/>
      </c>
      <c r="J355" s="65" t="str">
        <f t="shared" si="71"/>
        <v/>
      </c>
      <c r="K355" s="69" t="str">
        <f t="shared" si="63"/>
        <v/>
      </c>
      <c r="L355" s="70">
        <v>0.05</v>
      </c>
      <c r="M355" s="61" t="str">
        <f t="shared" si="64"/>
        <v/>
      </c>
      <c r="N355" s="61" t="str">
        <f t="shared" si="65"/>
        <v/>
      </c>
      <c r="O355" s="62" t="str">
        <f t="shared" si="68"/>
        <v/>
      </c>
      <c r="P355" s="71" t="str">
        <f t="shared" si="70"/>
        <v/>
      </c>
    </row>
    <row r="356" spans="2:16" x14ac:dyDescent="0.2">
      <c r="B356" s="1">
        <v>345</v>
      </c>
      <c r="C356" s="65" t="str">
        <f t="shared" si="66"/>
        <v/>
      </c>
      <c r="D356" s="54" t="str">
        <f t="shared" si="69"/>
        <v/>
      </c>
      <c r="E356" s="194" t="str">
        <f t="shared" si="60"/>
        <v/>
      </c>
      <c r="F356" s="195"/>
      <c r="G356" s="66" t="str">
        <f t="shared" si="61"/>
        <v/>
      </c>
      <c r="H356" s="67" t="str">
        <f t="shared" si="62"/>
        <v/>
      </c>
      <c r="I356" s="68" t="str">
        <f t="shared" si="67"/>
        <v/>
      </c>
      <c r="J356" s="65" t="str">
        <f t="shared" si="71"/>
        <v/>
      </c>
      <c r="K356" s="69" t="str">
        <f t="shared" si="63"/>
        <v/>
      </c>
      <c r="L356" s="70">
        <v>0.05</v>
      </c>
      <c r="M356" s="61" t="str">
        <f t="shared" si="64"/>
        <v/>
      </c>
      <c r="N356" s="61" t="str">
        <f t="shared" si="65"/>
        <v/>
      </c>
      <c r="O356" s="62" t="str">
        <f t="shared" si="68"/>
        <v/>
      </c>
      <c r="P356" s="71" t="str">
        <f t="shared" si="70"/>
        <v/>
      </c>
    </row>
    <row r="357" spans="2:16" x14ac:dyDescent="0.2">
      <c r="B357" s="1">
        <v>346</v>
      </c>
      <c r="C357" s="65" t="str">
        <f t="shared" si="66"/>
        <v/>
      </c>
      <c r="D357" s="54" t="str">
        <f t="shared" si="69"/>
        <v/>
      </c>
      <c r="E357" s="194" t="str">
        <f t="shared" si="60"/>
        <v/>
      </c>
      <c r="F357" s="195"/>
      <c r="G357" s="66" t="str">
        <f t="shared" si="61"/>
        <v/>
      </c>
      <c r="H357" s="67" t="str">
        <f t="shared" si="62"/>
        <v/>
      </c>
      <c r="I357" s="68" t="str">
        <f t="shared" si="67"/>
        <v/>
      </c>
      <c r="J357" s="65" t="str">
        <f t="shared" si="71"/>
        <v/>
      </c>
      <c r="K357" s="69" t="str">
        <f t="shared" si="63"/>
        <v/>
      </c>
      <c r="L357" s="70">
        <v>0.05</v>
      </c>
      <c r="M357" s="61" t="str">
        <f t="shared" si="64"/>
        <v/>
      </c>
      <c r="N357" s="61" t="str">
        <f t="shared" si="65"/>
        <v/>
      </c>
      <c r="O357" s="62" t="str">
        <f t="shared" si="68"/>
        <v/>
      </c>
      <c r="P357" s="71" t="str">
        <f t="shared" si="70"/>
        <v/>
      </c>
    </row>
    <row r="358" spans="2:16" x14ac:dyDescent="0.2">
      <c r="B358" s="1">
        <v>347</v>
      </c>
      <c r="C358" s="65" t="str">
        <f t="shared" si="66"/>
        <v/>
      </c>
      <c r="D358" s="54" t="str">
        <f t="shared" si="69"/>
        <v/>
      </c>
      <c r="E358" s="194" t="str">
        <f t="shared" si="60"/>
        <v/>
      </c>
      <c r="F358" s="195"/>
      <c r="G358" s="66" t="str">
        <f t="shared" si="61"/>
        <v/>
      </c>
      <c r="H358" s="67" t="str">
        <f t="shared" si="62"/>
        <v/>
      </c>
      <c r="I358" s="68" t="str">
        <f t="shared" si="67"/>
        <v/>
      </c>
      <c r="J358" s="65" t="str">
        <f t="shared" si="71"/>
        <v/>
      </c>
      <c r="K358" s="69" t="str">
        <f t="shared" si="63"/>
        <v/>
      </c>
      <c r="L358" s="70">
        <v>0.05</v>
      </c>
      <c r="M358" s="61" t="str">
        <f t="shared" si="64"/>
        <v/>
      </c>
      <c r="N358" s="61" t="str">
        <f t="shared" si="65"/>
        <v/>
      </c>
      <c r="O358" s="62" t="str">
        <f t="shared" si="68"/>
        <v/>
      </c>
      <c r="P358" s="71" t="str">
        <f t="shared" si="70"/>
        <v/>
      </c>
    </row>
    <row r="359" spans="2:16" x14ac:dyDescent="0.2">
      <c r="B359" s="1">
        <v>348</v>
      </c>
      <c r="C359" s="65" t="str">
        <f t="shared" si="66"/>
        <v/>
      </c>
      <c r="D359" s="54" t="str">
        <f t="shared" si="69"/>
        <v/>
      </c>
      <c r="E359" s="194" t="str">
        <f t="shared" si="60"/>
        <v/>
      </c>
      <c r="F359" s="195"/>
      <c r="G359" s="66" t="str">
        <f t="shared" si="61"/>
        <v/>
      </c>
      <c r="H359" s="67" t="str">
        <f t="shared" si="62"/>
        <v/>
      </c>
      <c r="I359" s="68" t="str">
        <f t="shared" si="67"/>
        <v/>
      </c>
      <c r="J359" s="65" t="str">
        <f t="shared" si="71"/>
        <v/>
      </c>
      <c r="K359" s="69" t="str">
        <f t="shared" si="63"/>
        <v/>
      </c>
      <c r="L359" s="70">
        <v>0.05</v>
      </c>
      <c r="M359" s="61" t="str">
        <f t="shared" si="64"/>
        <v/>
      </c>
      <c r="N359" s="61" t="str">
        <f t="shared" si="65"/>
        <v/>
      </c>
      <c r="O359" s="62" t="str">
        <f t="shared" si="68"/>
        <v/>
      </c>
      <c r="P359" s="71" t="str">
        <f t="shared" si="70"/>
        <v/>
      </c>
    </row>
    <row r="360" spans="2:16" x14ac:dyDescent="0.2">
      <c r="B360" s="1">
        <v>349</v>
      </c>
      <c r="C360" s="65" t="str">
        <f t="shared" si="66"/>
        <v/>
      </c>
      <c r="D360" s="54" t="str">
        <f t="shared" si="69"/>
        <v/>
      </c>
      <c r="E360" s="194" t="str">
        <f t="shared" si="60"/>
        <v/>
      </c>
      <c r="F360" s="195"/>
      <c r="G360" s="66" t="str">
        <f t="shared" si="61"/>
        <v/>
      </c>
      <c r="H360" s="67" t="str">
        <f t="shared" si="62"/>
        <v/>
      </c>
      <c r="I360" s="68" t="str">
        <f t="shared" si="67"/>
        <v/>
      </c>
      <c r="J360" s="65" t="str">
        <f t="shared" si="71"/>
        <v/>
      </c>
      <c r="K360" s="69" t="str">
        <f t="shared" si="63"/>
        <v/>
      </c>
      <c r="L360" s="70">
        <v>0.05</v>
      </c>
      <c r="M360" s="61" t="str">
        <f t="shared" si="64"/>
        <v/>
      </c>
      <c r="N360" s="61" t="str">
        <f t="shared" si="65"/>
        <v/>
      </c>
      <c r="O360" s="62" t="str">
        <f t="shared" si="68"/>
        <v/>
      </c>
      <c r="P360" s="71" t="str">
        <f t="shared" si="70"/>
        <v/>
      </c>
    </row>
    <row r="361" spans="2:16" x14ac:dyDescent="0.2">
      <c r="B361" s="1">
        <v>350</v>
      </c>
      <c r="C361" s="65" t="str">
        <f t="shared" si="66"/>
        <v/>
      </c>
      <c r="D361" s="54" t="str">
        <f t="shared" si="69"/>
        <v/>
      </c>
      <c r="E361" s="194" t="str">
        <f t="shared" si="60"/>
        <v/>
      </c>
      <c r="F361" s="195"/>
      <c r="G361" s="66" t="str">
        <f t="shared" si="61"/>
        <v/>
      </c>
      <c r="H361" s="67" t="str">
        <f t="shared" si="62"/>
        <v/>
      </c>
      <c r="I361" s="68" t="str">
        <f t="shared" si="67"/>
        <v/>
      </c>
      <c r="J361" s="65" t="str">
        <f t="shared" si="71"/>
        <v/>
      </c>
      <c r="K361" s="69" t="str">
        <f t="shared" si="63"/>
        <v/>
      </c>
      <c r="L361" s="70">
        <v>0.05</v>
      </c>
      <c r="M361" s="61" t="str">
        <f t="shared" si="64"/>
        <v/>
      </c>
      <c r="N361" s="61" t="str">
        <f t="shared" si="65"/>
        <v/>
      </c>
      <c r="O361" s="62" t="str">
        <f t="shared" si="68"/>
        <v/>
      </c>
      <c r="P361" s="71" t="str">
        <f t="shared" si="70"/>
        <v/>
      </c>
    </row>
    <row r="362" spans="2:16" x14ac:dyDescent="0.2">
      <c r="B362" s="1">
        <v>351</v>
      </c>
      <c r="C362" s="65" t="str">
        <f t="shared" si="66"/>
        <v/>
      </c>
      <c r="D362" s="54" t="str">
        <f t="shared" si="69"/>
        <v/>
      </c>
      <c r="E362" s="194" t="str">
        <f t="shared" si="60"/>
        <v/>
      </c>
      <c r="F362" s="195"/>
      <c r="G362" s="66" t="str">
        <f t="shared" si="61"/>
        <v/>
      </c>
      <c r="H362" s="67" t="str">
        <f t="shared" si="62"/>
        <v/>
      </c>
      <c r="I362" s="68" t="str">
        <f t="shared" si="67"/>
        <v/>
      </c>
      <c r="J362" s="65" t="str">
        <f t="shared" si="71"/>
        <v/>
      </c>
      <c r="K362" s="69" t="str">
        <f t="shared" si="63"/>
        <v/>
      </c>
      <c r="L362" s="70">
        <v>0.05</v>
      </c>
      <c r="M362" s="61" t="str">
        <f t="shared" si="64"/>
        <v/>
      </c>
      <c r="N362" s="61" t="str">
        <f t="shared" si="65"/>
        <v/>
      </c>
      <c r="O362" s="62" t="str">
        <f t="shared" si="68"/>
        <v/>
      </c>
      <c r="P362" s="71" t="str">
        <f t="shared" si="70"/>
        <v/>
      </c>
    </row>
    <row r="363" spans="2:16" x14ac:dyDescent="0.2">
      <c r="B363" s="1">
        <v>352</v>
      </c>
      <c r="C363" s="65" t="str">
        <f t="shared" si="66"/>
        <v/>
      </c>
      <c r="D363" s="54" t="str">
        <f t="shared" si="69"/>
        <v/>
      </c>
      <c r="E363" s="194" t="str">
        <f t="shared" si="60"/>
        <v/>
      </c>
      <c r="F363" s="195"/>
      <c r="G363" s="66" t="str">
        <f t="shared" si="61"/>
        <v/>
      </c>
      <c r="H363" s="67" t="str">
        <f t="shared" si="62"/>
        <v/>
      </c>
      <c r="I363" s="68" t="str">
        <f t="shared" si="67"/>
        <v/>
      </c>
      <c r="J363" s="65" t="str">
        <f t="shared" si="71"/>
        <v/>
      </c>
      <c r="K363" s="69" t="str">
        <f t="shared" si="63"/>
        <v/>
      </c>
      <c r="L363" s="70">
        <v>0.05</v>
      </c>
      <c r="M363" s="61" t="str">
        <f t="shared" si="64"/>
        <v/>
      </c>
      <c r="N363" s="61" t="str">
        <f t="shared" si="65"/>
        <v/>
      </c>
      <c r="O363" s="62" t="str">
        <f t="shared" si="68"/>
        <v/>
      </c>
      <c r="P363" s="71" t="str">
        <f t="shared" si="70"/>
        <v/>
      </c>
    </row>
    <row r="364" spans="2:16" x14ac:dyDescent="0.2">
      <c r="B364" s="1">
        <v>353</v>
      </c>
      <c r="C364" s="65" t="str">
        <f t="shared" si="66"/>
        <v/>
      </c>
      <c r="D364" s="54" t="str">
        <f t="shared" si="69"/>
        <v/>
      </c>
      <c r="E364" s="194" t="str">
        <f t="shared" si="60"/>
        <v/>
      </c>
      <c r="F364" s="195"/>
      <c r="G364" s="66" t="str">
        <f t="shared" si="61"/>
        <v/>
      </c>
      <c r="H364" s="67" t="str">
        <f t="shared" si="62"/>
        <v/>
      </c>
      <c r="I364" s="68" t="str">
        <f t="shared" si="67"/>
        <v/>
      </c>
      <c r="J364" s="65" t="str">
        <f t="shared" si="71"/>
        <v/>
      </c>
      <c r="K364" s="69" t="str">
        <f t="shared" si="63"/>
        <v/>
      </c>
      <c r="L364" s="70">
        <v>0.05</v>
      </c>
      <c r="M364" s="61" t="str">
        <f t="shared" si="64"/>
        <v/>
      </c>
      <c r="N364" s="61" t="str">
        <f t="shared" si="65"/>
        <v/>
      </c>
      <c r="O364" s="62" t="str">
        <f t="shared" si="68"/>
        <v/>
      </c>
      <c r="P364" s="71" t="str">
        <f t="shared" si="70"/>
        <v/>
      </c>
    </row>
    <row r="365" spans="2:16" x14ac:dyDescent="0.2">
      <c r="B365" s="1">
        <v>354</v>
      </c>
      <c r="C365" s="65" t="str">
        <f t="shared" si="66"/>
        <v/>
      </c>
      <c r="D365" s="54" t="str">
        <f t="shared" si="69"/>
        <v/>
      </c>
      <c r="E365" s="194" t="str">
        <f t="shared" si="60"/>
        <v/>
      </c>
      <c r="F365" s="195"/>
      <c r="G365" s="66" t="str">
        <f t="shared" si="61"/>
        <v/>
      </c>
      <c r="H365" s="67" t="str">
        <f t="shared" si="62"/>
        <v/>
      </c>
      <c r="I365" s="68" t="str">
        <f t="shared" si="67"/>
        <v/>
      </c>
      <c r="J365" s="65" t="str">
        <f t="shared" si="71"/>
        <v/>
      </c>
      <c r="K365" s="69" t="str">
        <f t="shared" si="63"/>
        <v/>
      </c>
      <c r="L365" s="70">
        <v>0.05</v>
      </c>
      <c r="M365" s="61" t="str">
        <f t="shared" si="64"/>
        <v/>
      </c>
      <c r="N365" s="61" t="str">
        <f t="shared" si="65"/>
        <v/>
      </c>
      <c r="O365" s="62" t="str">
        <f t="shared" si="68"/>
        <v/>
      </c>
      <c r="P365" s="71" t="str">
        <f t="shared" si="70"/>
        <v/>
      </c>
    </row>
    <row r="366" spans="2:16" x14ac:dyDescent="0.2">
      <c r="B366" s="1">
        <v>355</v>
      </c>
      <c r="C366" s="65" t="str">
        <f t="shared" si="66"/>
        <v/>
      </c>
      <c r="D366" s="54" t="str">
        <f t="shared" si="69"/>
        <v/>
      </c>
      <c r="E366" s="194" t="str">
        <f t="shared" si="60"/>
        <v/>
      </c>
      <c r="F366" s="195"/>
      <c r="G366" s="66" t="str">
        <f t="shared" si="61"/>
        <v/>
      </c>
      <c r="H366" s="67" t="str">
        <f t="shared" si="62"/>
        <v/>
      </c>
      <c r="I366" s="68" t="str">
        <f t="shared" si="67"/>
        <v/>
      </c>
      <c r="J366" s="65" t="str">
        <f t="shared" si="71"/>
        <v/>
      </c>
      <c r="K366" s="69" t="str">
        <f t="shared" si="63"/>
        <v/>
      </c>
      <c r="L366" s="70">
        <v>0.05</v>
      </c>
      <c r="M366" s="61" t="str">
        <f t="shared" si="64"/>
        <v/>
      </c>
      <c r="N366" s="61" t="str">
        <f t="shared" si="65"/>
        <v/>
      </c>
      <c r="O366" s="62" t="str">
        <f t="shared" si="68"/>
        <v/>
      </c>
      <c r="P366" s="71" t="str">
        <f t="shared" si="70"/>
        <v/>
      </c>
    </row>
    <row r="367" spans="2:16" x14ac:dyDescent="0.2">
      <c r="B367" s="1">
        <v>356</v>
      </c>
      <c r="C367" s="65" t="str">
        <f t="shared" si="66"/>
        <v/>
      </c>
      <c r="D367" s="54" t="str">
        <f t="shared" si="69"/>
        <v/>
      </c>
      <c r="E367" s="194" t="str">
        <f t="shared" si="60"/>
        <v/>
      </c>
      <c r="F367" s="195"/>
      <c r="G367" s="66" t="str">
        <f t="shared" si="61"/>
        <v/>
      </c>
      <c r="H367" s="67" t="str">
        <f t="shared" si="62"/>
        <v/>
      </c>
      <c r="I367" s="68" t="str">
        <f t="shared" si="67"/>
        <v/>
      </c>
      <c r="J367" s="65" t="str">
        <f t="shared" si="71"/>
        <v/>
      </c>
      <c r="K367" s="69" t="str">
        <f t="shared" si="63"/>
        <v/>
      </c>
      <c r="L367" s="70">
        <v>0.05</v>
      </c>
      <c r="M367" s="61" t="str">
        <f t="shared" si="64"/>
        <v/>
      </c>
      <c r="N367" s="61" t="str">
        <f t="shared" si="65"/>
        <v/>
      </c>
      <c r="O367" s="62" t="str">
        <f t="shared" si="68"/>
        <v/>
      </c>
      <c r="P367" s="71" t="str">
        <f t="shared" si="70"/>
        <v/>
      </c>
    </row>
    <row r="368" spans="2:16" x14ac:dyDescent="0.2">
      <c r="B368" s="1">
        <v>357</v>
      </c>
      <c r="C368" s="65" t="str">
        <f t="shared" si="66"/>
        <v/>
      </c>
      <c r="D368" s="54" t="str">
        <f t="shared" si="69"/>
        <v/>
      </c>
      <c r="E368" s="194" t="str">
        <f t="shared" si="60"/>
        <v/>
      </c>
      <c r="F368" s="195"/>
      <c r="G368" s="66" t="str">
        <f t="shared" si="61"/>
        <v/>
      </c>
      <c r="H368" s="67" t="str">
        <f t="shared" si="62"/>
        <v/>
      </c>
      <c r="I368" s="68" t="str">
        <f t="shared" si="67"/>
        <v/>
      </c>
      <c r="J368" s="65" t="str">
        <f t="shared" si="71"/>
        <v/>
      </c>
      <c r="K368" s="69" t="str">
        <f t="shared" si="63"/>
        <v/>
      </c>
      <c r="L368" s="70">
        <v>0.05</v>
      </c>
      <c r="M368" s="61" t="str">
        <f t="shared" si="64"/>
        <v/>
      </c>
      <c r="N368" s="61" t="str">
        <f t="shared" si="65"/>
        <v/>
      </c>
      <c r="O368" s="62" t="str">
        <f t="shared" si="68"/>
        <v/>
      </c>
      <c r="P368" s="71" t="str">
        <f t="shared" si="70"/>
        <v/>
      </c>
    </row>
    <row r="369" spans="2:16" x14ac:dyDescent="0.2">
      <c r="B369" s="1">
        <v>358</v>
      </c>
      <c r="C369" s="65" t="str">
        <f t="shared" si="66"/>
        <v/>
      </c>
      <c r="D369" s="54" t="str">
        <f t="shared" si="69"/>
        <v/>
      </c>
      <c r="E369" s="194" t="str">
        <f t="shared" si="60"/>
        <v/>
      </c>
      <c r="F369" s="195"/>
      <c r="G369" s="66" t="str">
        <f t="shared" si="61"/>
        <v/>
      </c>
      <c r="H369" s="67" t="str">
        <f t="shared" si="62"/>
        <v/>
      </c>
      <c r="I369" s="68" t="str">
        <f t="shared" si="67"/>
        <v/>
      </c>
      <c r="J369" s="65" t="str">
        <f t="shared" si="71"/>
        <v/>
      </c>
      <c r="K369" s="69" t="str">
        <f t="shared" si="63"/>
        <v/>
      </c>
      <c r="L369" s="70">
        <v>0.05</v>
      </c>
      <c r="M369" s="61" t="str">
        <f t="shared" si="64"/>
        <v/>
      </c>
      <c r="N369" s="61" t="str">
        <f t="shared" si="65"/>
        <v/>
      </c>
      <c r="O369" s="62" t="str">
        <f t="shared" si="68"/>
        <v/>
      </c>
      <c r="P369" s="71" t="str">
        <f t="shared" si="70"/>
        <v/>
      </c>
    </row>
    <row r="370" spans="2:16" x14ac:dyDescent="0.2">
      <c r="B370" s="1">
        <v>359</v>
      </c>
      <c r="C370" s="65" t="str">
        <f t="shared" si="66"/>
        <v/>
      </c>
      <c r="D370" s="54" t="str">
        <f t="shared" si="69"/>
        <v/>
      </c>
      <c r="E370" s="194" t="str">
        <f t="shared" si="60"/>
        <v/>
      </c>
      <c r="F370" s="195"/>
      <c r="G370" s="66" t="str">
        <f t="shared" si="61"/>
        <v/>
      </c>
      <c r="H370" s="67" t="str">
        <f t="shared" si="62"/>
        <v/>
      </c>
      <c r="I370" s="68" t="str">
        <f t="shared" si="67"/>
        <v/>
      </c>
      <c r="J370" s="65" t="str">
        <f t="shared" si="71"/>
        <v/>
      </c>
      <c r="K370" s="69" t="str">
        <f t="shared" si="63"/>
        <v/>
      </c>
      <c r="L370" s="70">
        <v>0.05</v>
      </c>
      <c r="M370" s="61" t="str">
        <f t="shared" si="64"/>
        <v/>
      </c>
      <c r="N370" s="61" t="str">
        <f t="shared" si="65"/>
        <v/>
      </c>
      <c r="O370" s="62" t="str">
        <f t="shared" si="68"/>
        <v/>
      </c>
      <c r="P370" s="71" t="str">
        <f t="shared" si="70"/>
        <v/>
      </c>
    </row>
    <row r="371" spans="2:16" x14ac:dyDescent="0.2">
      <c r="B371" s="1">
        <v>360</v>
      </c>
      <c r="C371" s="65" t="str">
        <f t="shared" si="66"/>
        <v/>
      </c>
      <c r="D371" s="54" t="str">
        <f t="shared" si="69"/>
        <v/>
      </c>
      <c r="E371" s="194" t="str">
        <f t="shared" si="60"/>
        <v/>
      </c>
      <c r="F371" s="195"/>
      <c r="G371" s="66" t="str">
        <f t="shared" si="61"/>
        <v/>
      </c>
      <c r="H371" s="67" t="str">
        <f t="shared" si="62"/>
        <v/>
      </c>
      <c r="I371" s="68" t="str">
        <f t="shared" si="67"/>
        <v/>
      </c>
      <c r="J371" s="65" t="str">
        <f t="shared" si="71"/>
        <v/>
      </c>
      <c r="K371" s="69" t="str">
        <f t="shared" si="63"/>
        <v/>
      </c>
      <c r="L371" s="70">
        <v>0.05</v>
      </c>
      <c r="M371" s="61" t="str">
        <f t="shared" si="64"/>
        <v/>
      </c>
      <c r="N371" s="61" t="str">
        <f t="shared" si="65"/>
        <v/>
      </c>
      <c r="O371" s="62" t="str">
        <f t="shared" si="68"/>
        <v/>
      </c>
      <c r="P371" s="71" t="str">
        <f t="shared" si="70"/>
        <v/>
      </c>
    </row>
    <row r="372" spans="2:16" x14ac:dyDescent="0.2">
      <c r="B372" s="1">
        <v>361</v>
      </c>
      <c r="C372" s="65" t="str">
        <f t="shared" si="66"/>
        <v/>
      </c>
      <c r="D372" s="54" t="str">
        <f t="shared" si="69"/>
        <v/>
      </c>
      <c r="E372" s="194" t="str">
        <f t="shared" si="60"/>
        <v/>
      </c>
      <c r="F372" s="195"/>
      <c r="G372" s="66" t="str">
        <f t="shared" si="61"/>
        <v/>
      </c>
      <c r="H372" s="67" t="str">
        <f t="shared" si="62"/>
        <v/>
      </c>
      <c r="I372" s="68" t="str">
        <f t="shared" si="67"/>
        <v/>
      </c>
      <c r="J372" s="65" t="str">
        <f t="shared" si="71"/>
        <v/>
      </c>
      <c r="K372" s="69" t="str">
        <f t="shared" si="63"/>
        <v/>
      </c>
      <c r="L372" s="70"/>
      <c r="M372" s="61" t="str">
        <f t="shared" si="64"/>
        <v/>
      </c>
      <c r="N372" s="61" t="str">
        <f t="shared" si="65"/>
        <v/>
      </c>
      <c r="O372" s="62" t="str">
        <f t="shared" si="68"/>
        <v/>
      </c>
      <c r="P372" s="71" t="str">
        <f t="shared" si="70"/>
        <v/>
      </c>
    </row>
    <row r="373" spans="2:16" x14ac:dyDescent="0.2">
      <c r="B373" s="1">
        <v>362</v>
      </c>
      <c r="C373" s="65" t="str">
        <f t="shared" si="66"/>
        <v/>
      </c>
      <c r="D373" s="54" t="str">
        <f t="shared" si="69"/>
        <v/>
      </c>
      <c r="E373" s="194" t="str">
        <f t="shared" si="60"/>
        <v/>
      </c>
      <c r="F373" s="195"/>
      <c r="G373" s="66" t="str">
        <f t="shared" si="61"/>
        <v/>
      </c>
      <c r="H373" s="67" t="str">
        <f t="shared" si="62"/>
        <v/>
      </c>
      <c r="I373" s="68" t="str">
        <f t="shared" si="67"/>
        <v/>
      </c>
      <c r="J373" s="65" t="str">
        <f t="shared" si="71"/>
        <v/>
      </c>
      <c r="K373" s="69" t="str">
        <f t="shared" si="63"/>
        <v/>
      </c>
      <c r="L373" s="70"/>
      <c r="M373" s="61" t="str">
        <f t="shared" si="64"/>
        <v/>
      </c>
      <c r="N373" s="61" t="str">
        <f t="shared" si="65"/>
        <v/>
      </c>
      <c r="O373" s="62" t="str">
        <f t="shared" si="68"/>
        <v/>
      </c>
      <c r="P373" s="71" t="str">
        <f t="shared" si="70"/>
        <v/>
      </c>
    </row>
    <row r="374" spans="2:16" x14ac:dyDescent="0.2">
      <c r="B374" s="1">
        <v>363</v>
      </c>
      <c r="C374" s="65" t="str">
        <f t="shared" si="66"/>
        <v/>
      </c>
      <c r="D374" s="54" t="str">
        <f t="shared" si="69"/>
        <v/>
      </c>
      <c r="E374" s="194" t="str">
        <f t="shared" si="60"/>
        <v/>
      </c>
      <c r="F374" s="195"/>
      <c r="G374" s="66" t="str">
        <f t="shared" si="61"/>
        <v/>
      </c>
      <c r="H374" s="67" t="str">
        <f t="shared" si="62"/>
        <v/>
      </c>
      <c r="I374" s="68" t="str">
        <f t="shared" si="67"/>
        <v/>
      </c>
      <c r="J374" s="65" t="str">
        <f t="shared" si="71"/>
        <v/>
      </c>
      <c r="K374" s="69" t="str">
        <f t="shared" si="63"/>
        <v/>
      </c>
      <c r="L374" s="70"/>
      <c r="M374" s="61" t="str">
        <f t="shared" si="64"/>
        <v/>
      </c>
      <c r="N374" s="61" t="str">
        <f t="shared" si="65"/>
        <v/>
      </c>
      <c r="O374" s="62" t="str">
        <f t="shared" si="68"/>
        <v/>
      </c>
      <c r="P374" s="71" t="str">
        <f t="shared" si="70"/>
        <v/>
      </c>
    </row>
    <row r="375" spans="2:16" x14ac:dyDescent="0.2">
      <c r="B375" s="1">
        <v>364</v>
      </c>
      <c r="C375" s="65" t="str">
        <f t="shared" si="66"/>
        <v/>
      </c>
      <c r="D375" s="54" t="str">
        <f t="shared" si="69"/>
        <v/>
      </c>
      <c r="E375" s="194" t="str">
        <f t="shared" si="60"/>
        <v/>
      </c>
      <c r="F375" s="195"/>
      <c r="G375" s="66" t="str">
        <f t="shared" si="61"/>
        <v/>
      </c>
      <c r="H375" s="67" t="str">
        <f t="shared" si="62"/>
        <v/>
      </c>
      <c r="I375" s="68" t="str">
        <f t="shared" si="67"/>
        <v/>
      </c>
      <c r="J375" s="65" t="str">
        <f t="shared" si="71"/>
        <v/>
      </c>
      <c r="K375" s="69" t="str">
        <f t="shared" si="63"/>
        <v/>
      </c>
      <c r="L375" s="70"/>
      <c r="M375" s="61" t="str">
        <f t="shared" si="64"/>
        <v/>
      </c>
      <c r="N375" s="61" t="str">
        <f t="shared" si="65"/>
        <v/>
      </c>
      <c r="O375" s="62" t="str">
        <f t="shared" si="68"/>
        <v/>
      </c>
      <c r="P375" s="71" t="str">
        <f t="shared" si="70"/>
        <v/>
      </c>
    </row>
    <row r="376" spans="2:16" x14ac:dyDescent="0.2">
      <c r="B376" s="1">
        <v>365</v>
      </c>
      <c r="C376" s="65" t="str">
        <f t="shared" si="66"/>
        <v/>
      </c>
      <c r="D376" s="54" t="str">
        <f t="shared" si="69"/>
        <v/>
      </c>
      <c r="E376" s="194" t="str">
        <f t="shared" si="60"/>
        <v/>
      </c>
      <c r="F376" s="195"/>
      <c r="G376" s="66" t="str">
        <f t="shared" si="61"/>
        <v/>
      </c>
      <c r="H376" s="67" t="str">
        <f t="shared" si="62"/>
        <v/>
      </c>
      <c r="I376" s="68" t="str">
        <f t="shared" si="67"/>
        <v/>
      </c>
      <c r="J376" s="65" t="str">
        <f t="shared" si="71"/>
        <v/>
      </c>
      <c r="K376" s="69" t="str">
        <f t="shared" si="63"/>
        <v/>
      </c>
      <c r="L376" s="70"/>
      <c r="M376" s="61" t="str">
        <f t="shared" si="64"/>
        <v/>
      </c>
      <c r="N376" s="61" t="str">
        <f t="shared" si="65"/>
        <v/>
      </c>
      <c r="O376" s="62" t="str">
        <f t="shared" si="68"/>
        <v/>
      </c>
      <c r="P376" s="71" t="str">
        <f t="shared" si="70"/>
        <v/>
      </c>
    </row>
    <row r="377" spans="2:16" x14ac:dyDescent="0.2">
      <c r="B377" s="1">
        <v>366</v>
      </c>
      <c r="C377" s="65" t="str">
        <f t="shared" si="66"/>
        <v/>
      </c>
      <c r="D377" s="54" t="str">
        <f t="shared" si="69"/>
        <v/>
      </c>
      <c r="E377" s="194" t="str">
        <f t="shared" si="60"/>
        <v/>
      </c>
      <c r="F377" s="195"/>
      <c r="G377" s="66" t="str">
        <f t="shared" si="61"/>
        <v/>
      </c>
      <c r="H377" s="67" t="str">
        <f t="shared" si="62"/>
        <v/>
      </c>
      <c r="I377" s="68" t="str">
        <f t="shared" si="67"/>
        <v/>
      </c>
      <c r="J377" s="65" t="str">
        <f t="shared" si="71"/>
        <v/>
      </c>
      <c r="K377" s="69" t="str">
        <f t="shared" si="63"/>
        <v/>
      </c>
      <c r="L377" s="70"/>
      <c r="M377" s="61" t="str">
        <f t="shared" si="64"/>
        <v/>
      </c>
      <c r="N377" s="61" t="str">
        <f t="shared" si="65"/>
        <v/>
      </c>
      <c r="O377" s="62" t="str">
        <f t="shared" si="68"/>
        <v/>
      </c>
      <c r="P377" s="71" t="str">
        <f t="shared" si="70"/>
        <v/>
      </c>
    </row>
    <row r="378" spans="2:16" x14ac:dyDescent="0.2">
      <c r="B378" s="1">
        <v>367</v>
      </c>
      <c r="C378" s="65" t="str">
        <f t="shared" si="66"/>
        <v/>
      </c>
      <c r="D378" s="54" t="str">
        <f t="shared" si="69"/>
        <v/>
      </c>
      <c r="E378" s="194" t="str">
        <f t="shared" si="60"/>
        <v/>
      </c>
      <c r="F378" s="195"/>
      <c r="G378" s="66" t="str">
        <f t="shared" si="61"/>
        <v/>
      </c>
      <c r="H378" s="67" t="str">
        <f t="shared" si="62"/>
        <v/>
      </c>
      <c r="I378" s="68" t="str">
        <f t="shared" si="67"/>
        <v/>
      </c>
      <c r="J378" s="65" t="str">
        <f t="shared" si="71"/>
        <v/>
      </c>
      <c r="K378" s="69" t="str">
        <f t="shared" si="63"/>
        <v/>
      </c>
      <c r="L378" s="70"/>
      <c r="M378" s="61" t="str">
        <f t="shared" si="64"/>
        <v/>
      </c>
      <c r="N378" s="61" t="str">
        <f t="shared" si="65"/>
        <v/>
      </c>
      <c r="O378" s="62" t="str">
        <f t="shared" si="68"/>
        <v/>
      </c>
      <c r="P378" s="71" t="str">
        <f t="shared" si="70"/>
        <v/>
      </c>
    </row>
    <row r="379" spans="2:16" x14ac:dyDescent="0.2">
      <c r="B379" s="1">
        <v>368</v>
      </c>
      <c r="C379" s="65" t="str">
        <f t="shared" si="66"/>
        <v/>
      </c>
      <c r="D379" s="54" t="str">
        <f t="shared" si="69"/>
        <v/>
      </c>
      <c r="E379" s="194" t="str">
        <f t="shared" si="60"/>
        <v/>
      </c>
      <c r="F379" s="195"/>
      <c r="G379" s="66" t="str">
        <f t="shared" si="61"/>
        <v/>
      </c>
      <c r="H379" s="67" t="str">
        <f t="shared" si="62"/>
        <v/>
      </c>
      <c r="I379" s="68" t="str">
        <f t="shared" si="67"/>
        <v/>
      </c>
      <c r="J379" s="65" t="str">
        <f t="shared" si="71"/>
        <v/>
      </c>
      <c r="K379" s="69" t="str">
        <f t="shared" si="63"/>
        <v/>
      </c>
      <c r="L379" s="70"/>
      <c r="M379" s="61" t="str">
        <f t="shared" si="64"/>
        <v/>
      </c>
      <c r="N379" s="61" t="str">
        <f t="shared" si="65"/>
        <v/>
      </c>
      <c r="O379" s="62" t="str">
        <f t="shared" si="68"/>
        <v/>
      </c>
      <c r="P379" s="71" t="str">
        <f t="shared" si="70"/>
        <v/>
      </c>
    </row>
    <row r="380" spans="2:16" x14ac:dyDescent="0.2">
      <c r="B380" s="1">
        <v>369</v>
      </c>
      <c r="C380" s="65" t="str">
        <f t="shared" si="66"/>
        <v/>
      </c>
      <c r="D380" s="54" t="str">
        <f t="shared" si="69"/>
        <v/>
      </c>
      <c r="E380" s="194" t="str">
        <f t="shared" si="60"/>
        <v/>
      </c>
      <c r="F380" s="195"/>
      <c r="G380" s="66" t="str">
        <f t="shared" si="61"/>
        <v/>
      </c>
      <c r="H380" s="67" t="str">
        <f t="shared" si="62"/>
        <v/>
      </c>
      <c r="I380" s="68" t="str">
        <f t="shared" si="67"/>
        <v/>
      </c>
      <c r="J380" s="65" t="str">
        <f t="shared" si="71"/>
        <v/>
      </c>
      <c r="K380" s="69" t="str">
        <f t="shared" si="63"/>
        <v/>
      </c>
      <c r="L380" s="70"/>
      <c r="M380" s="61" t="str">
        <f t="shared" si="64"/>
        <v/>
      </c>
      <c r="N380" s="61" t="str">
        <f t="shared" si="65"/>
        <v/>
      </c>
      <c r="O380" s="62" t="str">
        <f t="shared" si="68"/>
        <v/>
      </c>
      <c r="P380" s="71" t="str">
        <f t="shared" si="70"/>
        <v/>
      </c>
    </row>
    <row r="381" spans="2:16" x14ac:dyDescent="0.2">
      <c r="B381" s="1">
        <v>370</v>
      </c>
      <c r="C381" s="65" t="str">
        <f t="shared" si="66"/>
        <v/>
      </c>
      <c r="D381" s="54" t="str">
        <f t="shared" si="69"/>
        <v/>
      </c>
      <c r="E381" s="194" t="str">
        <f t="shared" si="60"/>
        <v/>
      </c>
      <c r="F381" s="195"/>
      <c r="G381" s="66" t="str">
        <f t="shared" si="61"/>
        <v/>
      </c>
      <c r="H381" s="67" t="str">
        <f t="shared" si="62"/>
        <v/>
      </c>
      <c r="I381" s="68" t="str">
        <f t="shared" si="67"/>
        <v/>
      </c>
      <c r="J381" s="65" t="str">
        <f t="shared" si="71"/>
        <v/>
      </c>
      <c r="K381" s="69" t="str">
        <f t="shared" si="63"/>
        <v/>
      </c>
      <c r="L381" s="70"/>
      <c r="M381" s="61" t="str">
        <f t="shared" si="64"/>
        <v/>
      </c>
      <c r="N381" s="61" t="str">
        <f t="shared" si="65"/>
        <v/>
      </c>
      <c r="O381" s="62" t="str">
        <f t="shared" si="68"/>
        <v/>
      </c>
      <c r="P381" s="71" t="str">
        <f t="shared" si="70"/>
        <v/>
      </c>
    </row>
    <row r="382" spans="2:16" x14ac:dyDescent="0.2">
      <c r="B382" s="1">
        <v>371</v>
      </c>
      <c r="C382" s="65" t="str">
        <f t="shared" si="66"/>
        <v/>
      </c>
      <c r="D382" s="54" t="str">
        <f t="shared" si="69"/>
        <v/>
      </c>
      <c r="E382" s="194" t="str">
        <f t="shared" si="60"/>
        <v/>
      </c>
      <c r="F382" s="195"/>
      <c r="G382" s="66" t="str">
        <f t="shared" si="61"/>
        <v/>
      </c>
      <c r="H382" s="67" t="str">
        <f t="shared" si="62"/>
        <v/>
      </c>
      <c r="I382" s="68" t="str">
        <f t="shared" si="67"/>
        <v/>
      </c>
      <c r="J382" s="65" t="str">
        <f t="shared" si="71"/>
        <v/>
      </c>
      <c r="K382" s="69" t="str">
        <f t="shared" si="63"/>
        <v/>
      </c>
      <c r="L382" s="70"/>
      <c r="M382" s="61" t="str">
        <f t="shared" si="64"/>
        <v/>
      </c>
      <c r="N382" s="61" t="str">
        <f t="shared" si="65"/>
        <v/>
      </c>
      <c r="O382" s="62" t="str">
        <f t="shared" si="68"/>
        <v/>
      </c>
      <c r="P382" s="71" t="str">
        <f t="shared" si="70"/>
        <v/>
      </c>
    </row>
    <row r="383" spans="2:16" x14ac:dyDescent="0.2">
      <c r="B383" s="1">
        <v>372</v>
      </c>
      <c r="C383" s="65" t="str">
        <f t="shared" si="66"/>
        <v/>
      </c>
      <c r="D383" s="54" t="str">
        <f t="shared" si="69"/>
        <v/>
      </c>
      <c r="E383" s="194" t="str">
        <f t="shared" si="60"/>
        <v/>
      </c>
      <c r="F383" s="195"/>
      <c r="G383" s="66" t="str">
        <f t="shared" si="61"/>
        <v/>
      </c>
      <c r="H383" s="67" t="str">
        <f t="shared" si="62"/>
        <v/>
      </c>
      <c r="I383" s="68" t="str">
        <f t="shared" si="67"/>
        <v/>
      </c>
      <c r="J383" s="65" t="str">
        <f t="shared" si="71"/>
        <v/>
      </c>
      <c r="K383" s="69" t="str">
        <f t="shared" si="63"/>
        <v/>
      </c>
      <c r="L383" s="70"/>
      <c r="M383" s="61" t="str">
        <f t="shared" si="64"/>
        <v/>
      </c>
      <c r="N383" s="61" t="str">
        <f t="shared" si="65"/>
        <v/>
      </c>
      <c r="O383" s="62" t="str">
        <f t="shared" si="68"/>
        <v/>
      </c>
      <c r="P383" s="71" t="str">
        <f t="shared" si="70"/>
        <v/>
      </c>
    </row>
    <row r="384" spans="2:16" x14ac:dyDescent="0.2">
      <c r="B384" s="1">
        <v>373</v>
      </c>
      <c r="C384" s="65" t="str">
        <f t="shared" si="66"/>
        <v/>
      </c>
      <c r="D384" s="54" t="str">
        <f t="shared" si="69"/>
        <v/>
      </c>
      <c r="E384" s="194" t="str">
        <f t="shared" si="60"/>
        <v/>
      </c>
      <c r="F384" s="195"/>
      <c r="G384" s="66" t="str">
        <f t="shared" si="61"/>
        <v/>
      </c>
      <c r="H384" s="67" t="str">
        <f t="shared" si="62"/>
        <v/>
      </c>
      <c r="I384" s="68" t="str">
        <f t="shared" si="67"/>
        <v/>
      </c>
      <c r="J384" s="65" t="str">
        <f t="shared" si="71"/>
        <v/>
      </c>
      <c r="K384" s="69" t="str">
        <f t="shared" si="63"/>
        <v/>
      </c>
      <c r="L384" s="70"/>
      <c r="M384" s="61" t="str">
        <f t="shared" si="64"/>
        <v/>
      </c>
      <c r="N384" s="61" t="str">
        <f t="shared" si="65"/>
        <v/>
      </c>
      <c r="O384" s="62" t="str">
        <f t="shared" si="68"/>
        <v/>
      </c>
      <c r="P384" s="71" t="str">
        <f t="shared" si="70"/>
        <v/>
      </c>
    </row>
    <row r="385" spans="2:16" x14ac:dyDescent="0.2">
      <c r="B385" s="1">
        <v>374</v>
      </c>
      <c r="C385" s="65" t="str">
        <f t="shared" si="66"/>
        <v/>
      </c>
      <c r="D385" s="54" t="str">
        <f t="shared" si="69"/>
        <v/>
      </c>
      <c r="E385" s="194" t="str">
        <f t="shared" si="60"/>
        <v/>
      </c>
      <c r="F385" s="195"/>
      <c r="G385" s="66" t="str">
        <f t="shared" si="61"/>
        <v/>
      </c>
      <c r="H385" s="67" t="str">
        <f t="shared" si="62"/>
        <v/>
      </c>
      <c r="I385" s="68" t="str">
        <f t="shared" si="67"/>
        <v/>
      </c>
      <c r="J385" s="65" t="str">
        <f t="shared" si="71"/>
        <v/>
      </c>
      <c r="K385" s="69" t="str">
        <f t="shared" si="63"/>
        <v/>
      </c>
      <c r="L385" s="70"/>
      <c r="M385" s="61" t="str">
        <f t="shared" si="64"/>
        <v/>
      </c>
      <c r="N385" s="61" t="str">
        <f t="shared" si="65"/>
        <v/>
      </c>
      <c r="O385" s="62" t="str">
        <f t="shared" si="68"/>
        <v/>
      </c>
      <c r="P385" s="71" t="str">
        <f t="shared" si="70"/>
        <v/>
      </c>
    </row>
    <row r="386" spans="2:16" x14ac:dyDescent="0.2">
      <c r="B386" s="1">
        <v>375</v>
      </c>
      <c r="C386" s="65" t="str">
        <f t="shared" si="66"/>
        <v/>
      </c>
      <c r="D386" s="54" t="str">
        <f t="shared" si="69"/>
        <v/>
      </c>
      <c r="E386" s="194" t="str">
        <f t="shared" si="60"/>
        <v/>
      </c>
      <c r="F386" s="195"/>
      <c r="G386" s="66" t="str">
        <f t="shared" si="61"/>
        <v/>
      </c>
      <c r="H386" s="67" t="str">
        <f t="shared" si="62"/>
        <v/>
      </c>
      <c r="I386" s="68" t="str">
        <f t="shared" si="67"/>
        <v/>
      </c>
      <c r="J386" s="65" t="str">
        <f t="shared" si="71"/>
        <v/>
      </c>
      <c r="K386" s="69" t="str">
        <f t="shared" si="63"/>
        <v/>
      </c>
      <c r="L386" s="70"/>
      <c r="M386" s="61" t="str">
        <f t="shared" si="64"/>
        <v/>
      </c>
      <c r="N386" s="61" t="str">
        <f t="shared" si="65"/>
        <v/>
      </c>
      <c r="O386" s="62" t="str">
        <f t="shared" si="68"/>
        <v/>
      </c>
      <c r="P386" s="71" t="str">
        <f t="shared" si="70"/>
        <v/>
      </c>
    </row>
    <row r="387" spans="2:16" x14ac:dyDescent="0.2">
      <c r="B387" s="1">
        <v>376</v>
      </c>
      <c r="C387" s="65" t="str">
        <f t="shared" si="66"/>
        <v/>
      </c>
      <c r="D387" s="54" t="str">
        <f t="shared" si="69"/>
        <v/>
      </c>
      <c r="E387" s="194" t="str">
        <f t="shared" si="60"/>
        <v/>
      </c>
      <c r="F387" s="195"/>
      <c r="G387" s="66" t="str">
        <f t="shared" si="61"/>
        <v/>
      </c>
      <c r="H387" s="67" t="str">
        <f t="shared" si="62"/>
        <v/>
      </c>
      <c r="I387" s="68" t="str">
        <f t="shared" si="67"/>
        <v/>
      </c>
      <c r="J387" s="65" t="str">
        <f t="shared" si="71"/>
        <v/>
      </c>
      <c r="K387" s="69" t="str">
        <f t="shared" si="63"/>
        <v/>
      </c>
      <c r="L387" s="70"/>
      <c r="M387" s="61" t="str">
        <f t="shared" si="64"/>
        <v/>
      </c>
      <c r="N387" s="61" t="str">
        <f t="shared" si="65"/>
        <v/>
      </c>
      <c r="O387" s="62" t="str">
        <f t="shared" si="68"/>
        <v/>
      </c>
      <c r="P387" s="71" t="str">
        <f t="shared" si="70"/>
        <v/>
      </c>
    </row>
    <row r="388" spans="2:16" x14ac:dyDescent="0.2">
      <c r="B388" s="1">
        <v>377</v>
      </c>
      <c r="C388" s="65" t="str">
        <f t="shared" si="66"/>
        <v/>
      </c>
      <c r="D388" s="54" t="str">
        <f t="shared" si="69"/>
        <v/>
      </c>
      <c r="E388" s="194" t="str">
        <f t="shared" si="60"/>
        <v/>
      </c>
      <c r="F388" s="195"/>
      <c r="G388" s="66" t="str">
        <f t="shared" si="61"/>
        <v/>
      </c>
      <c r="H388" s="67" t="str">
        <f t="shared" si="62"/>
        <v/>
      </c>
      <c r="I388" s="68" t="str">
        <f t="shared" si="67"/>
        <v/>
      </c>
      <c r="J388" s="65" t="str">
        <f t="shared" si="71"/>
        <v/>
      </c>
      <c r="K388" s="69" t="str">
        <f t="shared" si="63"/>
        <v/>
      </c>
      <c r="L388" s="70"/>
      <c r="M388" s="61" t="str">
        <f t="shared" si="64"/>
        <v/>
      </c>
      <c r="N388" s="61" t="str">
        <f t="shared" si="65"/>
        <v/>
      </c>
      <c r="O388" s="62" t="str">
        <f t="shared" si="68"/>
        <v/>
      </c>
      <c r="P388" s="71" t="str">
        <f t="shared" si="70"/>
        <v/>
      </c>
    </row>
    <row r="389" spans="2:16" x14ac:dyDescent="0.2">
      <c r="B389" s="1">
        <v>378</v>
      </c>
      <c r="C389" s="65" t="str">
        <f t="shared" si="66"/>
        <v/>
      </c>
      <c r="D389" s="54" t="str">
        <f t="shared" si="69"/>
        <v/>
      </c>
      <c r="E389" s="194" t="str">
        <f t="shared" si="60"/>
        <v/>
      </c>
      <c r="F389" s="195"/>
      <c r="G389" s="66" t="str">
        <f t="shared" si="61"/>
        <v/>
      </c>
      <c r="H389" s="67" t="str">
        <f t="shared" si="62"/>
        <v/>
      </c>
      <c r="I389" s="68" t="str">
        <f t="shared" si="67"/>
        <v/>
      </c>
      <c r="J389" s="65" t="str">
        <f t="shared" si="71"/>
        <v/>
      </c>
      <c r="K389" s="69" t="str">
        <f t="shared" si="63"/>
        <v/>
      </c>
      <c r="L389" s="70"/>
      <c r="M389" s="61" t="str">
        <f t="shared" si="64"/>
        <v/>
      </c>
      <c r="N389" s="61" t="str">
        <f t="shared" si="65"/>
        <v/>
      </c>
      <c r="O389" s="62" t="str">
        <f t="shared" si="68"/>
        <v/>
      </c>
      <c r="P389" s="71" t="str">
        <f t="shared" si="70"/>
        <v/>
      </c>
    </row>
    <row r="390" spans="2:16" x14ac:dyDescent="0.2">
      <c r="B390" s="1">
        <v>379</v>
      </c>
      <c r="C390" s="65" t="str">
        <f t="shared" si="66"/>
        <v/>
      </c>
      <c r="D390" s="54" t="str">
        <f t="shared" si="69"/>
        <v/>
      </c>
      <c r="E390" s="194" t="str">
        <f t="shared" si="60"/>
        <v/>
      </c>
      <c r="F390" s="195"/>
      <c r="G390" s="66" t="str">
        <f t="shared" si="61"/>
        <v/>
      </c>
      <c r="H390" s="67" t="str">
        <f t="shared" si="62"/>
        <v/>
      </c>
      <c r="I390" s="68" t="str">
        <f t="shared" si="67"/>
        <v/>
      </c>
      <c r="J390" s="65" t="str">
        <f t="shared" si="71"/>
        <v/>
      </c>
      <c r="K390" s="69" t="str">
        <f t="shared" si="63"/>
        <v/>
      </c>
      <c r="L390" s="70"/>
      <c r="M390" s="61" t="str">
        <f t="shared" si="64"/>
        <v/>
      </c>
      <c r="N390" s="61" t="str">
        <f t="shared" si="65"/>
        <v/>
      </c>
      <c r="O390" s="62" t="str">
        <f t="shared" si="68"/>
        <v/>
      </c>
      <c r="P390" s="71" t="str">
        <f t="shared" si="70"/>
        <v/>
      </c>
    </row>
    <row r="391" spans="2:16" x14ac:dyDescent="0.2">
      <c r="B391" s="1">
        <v>380</v>
      </c>
      <c r="C391" s="65" t="str">
        <f t="shared" si="66"/>
        <v/>
      </c>
      <c r="D391" s="54" t="str">
        <f t="shared" si="69"/>
        <v/>
      </c>
      <c r="E391" s="194" t="str">
        <f t="shared" si="60"/>
        <v/>
      </c>
      <c r="F391" s="195"/>
      <c r="G391" s="66" t="str">
        <f t="shared" si="61"/>
        <v/>
      </c>
      <c r="H391" s="67" t="str">
        <f t="shared" si="62"/>
        <v/>
      </c>
      <c r="I391" s="68" t="str">
        <f t="shared" si="67"/>
        <v/>
      </c>
      <c r="J391" s="65" t="str">
        <f t="shared" si="71"/>
        <v/>
      </c>
      <c r="K391" s="69" t="str">
        <f t="shared" si="63"/>
        <v/>
      </c>
      <c r="L391" s="70"/>
      <c r="M391" s="61" t="str">
        <f t="shared" si="64"/>
        <v/>
      </c>
      <c r="N391" s="61" t="str">
        <f t="shared" si="65"/>
        <v/>
      </c>
      <c r="O391" s="62" t="str">
        <f t="shared" si="68"/>
        <v/>
      </c>
      <c r="P391" s="71" t="str">
        <f t="shared" si="70"/>
        <v/>
      </c>
    </row>
    <row r="392" spans="2:16" x14ac:dyDescent="0.2">
      <c r="B392" s="1">
        <v>381</v>
      </c>
      <c r="C392" s="65" t="str">
        <f t="shared" si="66"/>
        <v/>
      </c>
      <c r="D392" s="54" t="str">
        <f t="shared" si="69"/>
        <v/>
      </c>
      <c r="E392" s="194" t="str">
        <f t="shared" si="60"/>
        <v/>
      </c>
      <c r="F392" s="195"/>
      <c r="G392" s="66" t="str">
        <f t="shared" si="61"/>
        <v/>
      </c>
      <c r="H392" s="67" t="str">
        <f t="shared" si="62"/>
        <v/>
      </c>
      <c r="I392" s="68" t="str">
        <f t="shared" si="67"/>
        <v/>
      </c>
      <c r="J392" s="65" t="str">
        <f t="shared" si="71"/>
        <v/>
      </c>
      <c r="K392" s="69" t="str">
        <f t="shared" si="63"/>
        <v/>
      </c>
      <c r="L392" s="70"/>
      <c r="M392" s="61" t="str">
        <f t="shared" si="64"/>
        <v/>
      </c>
      <c r="N392" s="61" t="str">
        <f t="shared" si="65"/>
        <v/>
      </c>
      <c r="O392" s="62" t="str">
        <f t="shared" si="68"/>
        <v/>
      </c>
      <c r="P392" s="71" t="str">
        <f t="shared" si="70"/>
        <v/>
      </c>
    </row>
    <row r="393" spans="2:16" x14ac:dyDescent="0.2">
      <c r="B393" s="1">
        <v>382</v>
      </c>
      <c r="C393" s="65" t="str">
        <f t="shared" si="66"/>
        <v/>
      </c>
      <c r="D393" s="54" t="str">
        <f t="shared" si="69"/>
        <v/>
      </c>
      <c r="E393" s="194" t="str">
        <f t="shared" si="60"/>
        <v/>
      </c>
      <c r="F393" s="195"/>
      <c r="G393" s="66" t="str">
        <f t="shared" si="61"/>
        <v/>
      </c>
      <c r="H393" s="67" t="str">
        <f t="shared" si="62"/>
        <v/>
      </c>
      <c r="I393" s="68" t="str">
        <f t="shared" si="67"/>
        <v/>
      </c>
      <c r="J393" s="65" t="str">
        <f t="shared" si="71"/>
        <v/>
      </c>
      <c r="K393" s="69" t="str">
        <f t="shared" si="63"/>
        <v/>
      </c>
      <c r="L393" s="70"/>
      <c r="M393" s="61" t="str">
        <f t="shared" si="64"/>
        <v/>
      </c>
      <c r="N393" s="61" t="str">
        <f t="shared" si="65"/>
        <v/>
      </c>
      <c r="O393" s="62" t="str">
        <f t="shared" si="68"/>
        <v/>
      </c>
      <c r="P393" s="71" t="str">
        <f t="shared" si="70"/>
        <v/>
      </c>
    </row>
    <row r="394" spans="2:16" x14ac:dyDescent="0.2">
      <c r="B394" s="1">
        <v>383</v>
      </c>
      <c r="C394" s="65" t="str">
        <f t="shared" si="66"/>
        <v/>
      </c>
      <c r="D394" s="54" t="str">
        <f t="shared" si="69"/>
        <v/>
      </c>
      <c r="E394" s="194" t="str">
        <f t="shared" si="60"/>
        <v/>
      </c>
      <c r="F394" s="195"/>
      <c r="G394" s="66" t="str">
        <f t="shared" si="61"/>
        <v/>
      </c>
      <c r="H394" s="67" t="str">
        <f t="shared" si="62"/>
        <v/>
      </c>
      <c r="I394" s="68" t="str">
        <f t="shared" si="67"/>
        <v/>
      </c>
      <c r="J394" s="65" t="str">
        <f t="shared" si="71"/>
        <v/>
      </c>
      <c r="K394" s="69" t="str">
        <f t="shared" si="63"/>
        <v/>
      </c>
      <c r="L394" s="70"/>
      <c r="M394" s="61" t="str">
        <f t="shared" si="64"/>
        <v/>
      </c>
      <c r="N394" s="61" t="str">
        <f t="shared" si="65"/>
        <v/>
      </c>
      <c r="O394" s="62" t="str">
        <f t="shared" si="68"/>
        <v/>
      </c>
      <c r="P394" s="71" t="str">
        <f t="shared" si="70"/>
        <v/>
      </c>
    </row>
    <row r="395" spans="2:16" x14ac:dyDescent="0.2">
      <c r="B395" s="1">
        <v>384</v>
      </c>
      <c r="C395" s="65" t="str">
        <f t="shared" si="66"/>
        <v/>
      </c>
      <c r="D395" s="54" t="str">
        <f t="shared" si="69"/>
        <v/>
      </c>
      <c r="E395" s="194" t="str">
        <f t="shared" si="60"/>
        <v/>
      </c>
      <c r="F395" s="195"/>
      <c r="G395" s="66" t="str">
        <f t="shared" si="61"/>
        <v/>
      </c>
      <c r="H395" s="67" t="str">
        <f t="shared" si="62"/>
        <v/>
      </c>
      <c r="I395" s="68" t="str">
        <f t="shared" si="67"/>
        <v/>
      </c>
      <c r="J395" s="65" t="str">
        <f t="shared" si="71"/>
        <v/>
      </c>
      <c r="K395" s="69" t="str">
        <f t="shared" si="63"/>
        <v/>
      </c>
      <c r="L395" s="70"/>
      <c r="M395" s="61" t="str">
        <f t="shared" si="64"/>
        <v/>
      </c>
      <c r="N395" s="61" t="str">
        <f t="shared" si="65"/>
        <v/>
      </c>
      <c r="O395" s="62" t="str">
        <f t="shared" si="68"/>
        <v/>
      </c>
      <c r="P395" s="71" t="str">
        <f t="shared" si="70"/>
        <v/>
      </c>
    </row>
    <row r="396" spans="2:16" x14ac:dyDescent="0.2">
      <c r="B396" s="1">
        <v>385</v>
      </c>
      <c r="C396" s="65" t="str">
        <f t="shared" si="66"/>
        <v/>
      </c>
      <c r="D396" s="54" t="str">
        <f t="shared" si="69"/>
        <v/>
      </c>
      <c r="E396" s="194" t="str">
        <f t="shared" ref="E396:E459" si="72">IF(D396="","",-PPMT(G$3/100/12,D396,H$5,G$2))</f>
        <v/>
      </c>
      <c r="F396" s="195"/>
      <c r="G396" s="66" t="str">
        <f t="shared" ref="G396:G459" si="73">IF(D396="","",-IPMT(G$3/100/12,D396,G$4*12,G$2))</f>
        <v/>
      </c>
      <c r="H396" s="67" t="str">
        <f t="shared" ref="H396:H459" si="74">IF(D396="","",SUM(E396:G396))</f>
        <v/>
      </c>
      <c r="I396" s="68" t="str">
        <f t="shared" si="67"/>
        <v/>
      </c>
      <c r="J396" s="65" t="str">
        <f t="shared" si="71"/>
        <v/>
      </c>
      <c r="K396" s="69" t="str">
        <f t="shared" ref="K396:K459" si="75">IF(N$5&gt;=B396,B396,"")</f>
        <v/>
      </c>
      <c r="L396" s="70"/>
      <c r="M396" s="61" t="str">
        <f t="shared" ref="M396:M459" si="76">IF(K396="","",-PPMT(L396/12,K396,N$5,N$2))</f>
        <v/>
      </c>
      <c r="N396" s="61" t="str">
        <f t="shared" ref="N396:N459" si="77">IF(K396="","",-IPMT(L396/12,K396,N$5,N$2))</f>
        <v/>
      </c>
      <c r="O396" s="62" t="str">
        <f t="shared" si="68"/>
        <v/>
      </c>
      <c r="P396" s="71" t="str">
        <f t="shared" si="70"/>
        <v/>
      </c>
    </row>
    <row r="397" spans="2:16" x14ac:dyDescent="0.2">
      <c r="B397" s="1">
        <v>386</v>
      </c>
      <c r="C397" s="65" t="str">
        <f t="shared" ref="C397:C460" si="78">IF(D397="","",DATE(E$7,IF(H392=31,G$7+D397,G$7+D396),IF(H$8=31,0,H$8)))</f>
        <v/>
      </c>
      <c r="D397" s="54" t="str">
        <f t="shared" si="69"/>
        <v/>
      </c>
      <c r="E397" s="194" t="str">
        <f t="shared" si="72"/>
        <v/>
      </c>
      <c r="F397" s="195"/>
      <c r="G397" s="66" t="str">
        <f t="shared" si="73"/>
        <v/>
      </c>
      <c r="H397" s="67" t="str">
        <f t="shared" si="74"/>
        <v/>
      </c>
      <c r="I397" s="68" t="str">
        <f t="shared" ref="I397:I460" si="79">IF(D397="","",I396-SUM(E397:G397))</f>
        <v/>
      </c>
      <c r="J397" s="65" t="str">
        <f t="shared" si="71"/>
        <v/>
      </c>
      <c r="K397" s="69" t="str">
        <f t="shared" si="75"/>
        <v/>
      </c>
      <c r="L397" s="70"/>
      <c r="M397" s="61" t="str">
        <f t="shared" si="76"/>
        <v/>
      </c>
      <c r="N397" s="61" t="str">
        <f t="shared" si="77"/>
        <v/>
      </c>
      <c r="O397" s="62" t="str">
        <f t="shared" ref="O397:O460" si="80">IF(K397="","",SUM(M397:N397))</f>
        <v/>
      </c>
      <c r="P397" s="71" t="str">
        <f t="shared" si="70"/>
        <v/>
      </c>
    </row>
    <row r="398" spans="2:16" x14ac:dyDescent="0.2">
      <c r="B398" s="1">
        <v>387</v>
      </c>
      <c r="C398" s="65" t="str">
        <f t="shared" si="78"/>
        <v/>
      </c>
      <c r="D398" s="54" t="str">
        <f t="shared" ref="D398:D461" si="81">IF(H$5&gt;=B398,B398,"")</f>
        <v/>
      </c>
      <c r="E398" s="194" t="str">
        <f t="shared" si="72"/>
        <v/>
      </c>
      <c r="F398" s="195"/>
      <c r="G398" s="66" t="str">
        <f t="shared" si="73"/>
        <v/>
      </c>
      <c r="H398" s="67" t="str">
        <f t="shared" si="74"/>
        <v/>
      </c>
      <c r="I398" s="68" t="str">
        <f t="shared" si="79"/>
        <v/>
      </c>
      <c r="J398" s="65" t="str">
        <f t="shared" si="71"/>
        <v/>
      </c>
      <c r="K398" s="69" t="str">
        <f t="shared" si="75"/>
        <v/>
      </c>
      <c r="L398" s="70"/>
      <c r="M398" s="61" t="str">
        <f t="shared" si="76"/>
        <v/>
      </c>
      <c r="N398" s="61" t="str">
        <f t="shared" si="77"/>
        <v/>
      </c>
      <c r="O398" s="62" t="str">
        <f t="shared" si="80"/>
        <v/>
      </c>
      <c r="P398" s="71" t="str">
        <f t="shared" ref="P398:P461" si="82">IF(K398="","",P397-SUM(M398:N398))</f>
        <v/>
      </c>
    </row>
    <row r="399" spans="2:16" x14ac:dyDescent="0.2">
      <c r="B399" s="1">
        <v>388</v>
      </c>
      <c r="C399" s="65" t="str">
        <f t="shared" si="78"/>
        <v/>
      </c>
      <c r="D399" s="54" t="str">
        <f t="shared" si="81"/>
        <v/>
      </c>
      <c r="E399" s="194" t="str">
        <f t="shared" si="72"/>
        <v/>
      </c>
      <c r="F399" s="195"/>
      <c r="G399" s="66" t="str">
        <f t="shared" si="73"/>
        <v/>
      </c>
      <c r="H399" s="67" t="str">
        <f t="shared" si="74"/>
        <v/>
      </c>
      <c r="I399" s="68" t="str">
        <f t="shared" si="79"/>
        <v/>
      </c>
      <c r="J399" s="65" t="str">
        <f t="shared" ref="J399:J462" si="83">IF(K399="","",DATE(M$7,IF(O$8=31,N$7+K399,N$7+K398),IF(O$8=31,0,O$8)))</f>
        <v/>
      </c>
      <c r="K399" s="69" t="str">
        <f t="shared" si="75"/>
        <v/>
      </c>
      <c r="L399" s="70"/>
      <c r="M399" s="61" t="str">
        <f t="shared" si="76"/>
        <v/>
      </c>
      <c r="N399" s="61" t="str">
        <f t="shared" si="77"/>
        <v/>
      </c>
      <c r="O399" s="62" t="str">
        <f t="shared" si="80"/>
        <v/>
      </c>
      <c r="P399" s="71" t="str">
        <f t="shared" si="82"/>
        <v/>
      </c>
    </row>
    <row r="400" spans="2:16" x14ac:dyDescent="0.2">
      <c r="B400" s="1">
        <v>389</v>
      </c>
      <c r="C400" s="65" t="str">
        <f t="shared" si="78"/>
        <v/>
      </c>
      <c r="D400" s="54" t="str">
        <f t="shared" si="81"/>
        <v/>
      </c>
      <c r="E400" s="194" t="str">
        <f t="shared" si="72"/>
        <v/>
      </c>
      <c r="F400" s="195"/>
      <c r="G400" s="66" t="str">
        <f t="shared" si="73"/>
        <v/>
      </c>
      <c r="H400" s="67" t="str">
        <f t="shared" si="74"/>
        <v/>
      </c>
      <c r="I400" s="68" t="str">
        <f t="shared" si="79"/>
        <v/>
      </c>
      <c r="J400" s="65" t="str">
        <f t="shared" si="83"/>
        <v/>
      </c>
      <c r="K400" s="69" t="str">
        <f t="shared" si="75"/>
        <v/>
      </c>
      <c r="L400" s="70"/>
      <c r="M400" s="61" t="str">
        <f t="shared" si="76"/>
        <v/>
      </c>
      <c r="N400" s="61" t="str">
        <f t="shared" si="77"/>
        <v/>
      </c>
      <c r="O400" s="62" t="str">
        <f t="shared" si="80"/>
        <v/>
      </c>
      <c r="P400" s="71" t="str">
        <f t="shared" si="82"/>
        <v/>
      </c>
    </row>
    <row r="401" spans="2:16" x14ac:dyDescent="0.2">
      <c r="B401" s="1">
        <v>390</v>
      </c>
      <c r="C401" s="65" t="str">
        <f t="shared" si="78"/>
        <v/>
      </c>
      <c r="D401" s="54" t="str">
        <f t="shared" si="81"/>
        <v/>
      </c>
      <c r="E401" s="194" t="str">
        <f t="shared" si="72"/>
        <v/>
      </c>
      <c r="F401" s="195"/>
      <c r="G401" s="66" t="str">
        <f t="shared" si="73"/>
        <v/>
      </c>
      <c r="H401" s="67" t="str">
        <f t="shared" si="74"/>
        <v/>
      </c>
      <c r="I401" s="68" t="str">
        <f t="shared" si="79"/>
        <v/>
      </c>
      <c r="J401" s="65" t="str">
        <f t="shared" si="83"/>
        <v/>
      </c>
      <c r="K401" s="69" t="str">
        <f t="shared" si="75"/>
        <v/>
      </c>
      <c r="L401" s="70"/>
      <c r="M401" s="61" t="str">
        <f t="shared" si="76"/>
        <v/>
      </c>
      <c r="N401" s="61" t="str">
        <f t="shared" si="77"/>
        <v/>
      </c>
      <c r="O401" s="62" t="str">
        <f t="shared" si="80"/>
        <v/>
      </c>
      <c r="P401" s="71" t="str">
        <f t="shared" si="82"/>
        <v/>
      </c>
    </row>
    <row r="402" spans="2:16" x14ac:dyDescent="0.2">
      <c r="B402" s="1">
        <v>391</v>
      </c>
      <c r="C402" s="65" t="str">
        <f t="shared" si="78"/>
        <v/>
      </c>
      <c r="D402" s="54" t="str">
        <f t="shared" si="81"/>
        <v/>
      </c>
      <c r="E402" s="194" t="str">
        <f t="shared" si="72"/>
        <v/>
      </c>
      <c r="F402" s="195"/>
      <c r="G402" s="66" t="str">
        <f t="shared" si="73"/>
        <v/>
      </c>
      <c r="H402" s="67" t="str">
        <f t="shared" si="74"/>
        <v/>
      </c>
      <c r="I402" s="68" t="str">
        <f t="shared" si="79"/>
        <v/>
      </c>
      <c r="J402" s="65" t="str">
        <f t="shared" si="83"/>
        <v/>
      </c>
      <c r="K402" s="69" t="str">
        <f t="shared" si="75"/>
        <v/>
      </c>
      <c r="L402" s="70"/>
      <c r="M402" s="61" t="str">
        <f t="shared" si="76"/>
        <v/>
      </c>
      <c r="N402" s="61" t="str">
        <f t="shared" si="77"/>
        <v/>
      </c>
      <c r="O402" s="62" t="str">
        <f t="shared" si="80"/>
        <v/>
      </c>
      <c r="P402" s="71" t="str">
        <f t="shared" si="82"/>
        <v/>
      </c>
    </row>
    <row r="403" spans="2:16" x14ac:dyDescent="0.2">
      <c r="B403" s="1">
        <v>392</v>
      </c>
      <c r="C403" s="65" t="str">
        <f t="shared" si="78"/>
        <v/>
      </c>
      <c r="D403" s="54" t="str">
        <f t="shared" si="81"/>
        <v/>
      </c>
      <c r="E403" s="194" t="str">
        <f t="shared" si="72"/>
        <v/>
      </c>
      <c r="F403" s="195"/>
      <c r="G403" s="66" t="str">
        <f t="shared" si="73"/>
        <v/>
      </c>
      <c r="H403" s="67" t="str">
        <f t="shared" si="74"/>
        <v/>
      </c>
      <c r="I403" s="68" t="str">
        <f t="shared" si="79"/>
        <v/>
      </c>
      <c r="J403" s="65" t="str">
        <f t="shared" si="83"/>
        <v/>
      </c>
      <c r="K403" s="69" t="str">
        <f t="shared" si="75"/>
        <v/>
      </c>
      <c r="L403" s="70"/>
      <c r="M403" s="61" t="str">
        <f t="shared" si="76"/>
        <v/>
      </c>
      <c r="N403" s="61" t="str">
        <f t="shared" si="77"/>
        <v/>
      </c>
      <c r="O403" s="62" t="str">
        <f t="shared" si="80"/>
        <v/>
      </c>
      <c r="P403" s="71" t="str">
        <f t="shared" si="82"/>
        <v/>
      </c>
    </row>
    <row r="404" spans="2:16" x14ac:dyDescent="0.2">
      <c r="B404" s="1">
        <v>393</v>
      </c>
      <c r="C404" s="65" t="str">
        <f t="shared" si="78"/>
        <v/>
      </c>
      <c r="D404" s="54" t="str">
        <f t="shared" si="81"/>
        <v/>
      </c>
      <c r="E404" s="194" t="str">
        <f t="shared" si="72"/>
        <v/>
      </c>
      <c r="F404" s="195"/>
      <c r="G404" s="66" t="str">
        <f t="shared" si="73"/>
        <v/>
      </c>
      <c r="H404" s="67" t="str">
        <f t="shared" si="74"/>
        <v/>
      </c>
      <c r="I404" s="68" t="str">
        <f t="shared" si="79"/>
        <v/>
      </c>
      <c r="J404" s="65" t="str">
        <f t="shared" si="83"/>
        <v/>
      </c>
      <c r="K404" s="69" t="str">
        <f t="shared" si="75"/>
        <v/>
      </c>
      <c r="L404" s="70"/>
      <c r="M404" s="61" t="str">
        <f t="shared" si="76"/>
        <v/>
      </c>
      <c r="N404" s="61" t="str">
        <f t="shared" si="77"/>
        <v/>
      </c>
      <c r="O404" s="62" t="str">
        <f t="shared" si="80"/>
        <v/>
      </c>
      <c r="P404" s="71" t="str">
        <f t="shared" si="82"/>
        <v/>
      </c>
    </row>
    <row r="405" spans="2:16" x14ac:dyDescent="0.2">
      <c r="B405" s="1">
        <v>394</v>
      </c>
      <c r="C405" s="65" t="str">
        <f t="shared" si="78"/>
        <v/>
      </c>
      <c r="D405" s="54" t="str">
        <f t="shared" si="81"/>
        <v/>
      </c>
      <c r="E405" s="194" t="str">
        <f t="shared" si="72"/>
        <v/>
      </c>
      <c r="F405" s="195"/>
      <c r="G405" s="66" t="str">
        <f t="shared" si="73"/>
        <v/>
      </c>
      <c r="H405" s="67" t="str">
        <f t="shared" si="74"/>
        <v/>
      </c>
      <c r="I405" s="68" t="str">
        <f t="shared" si="79"/>
        <v/>
      </c>
      <c r="J405" s="65" t="str">
        <f t="shared" si="83"/>
        <v/>
      </c>
      <c r="K405" s="69" t="str">
        <f t="shared" si="75"/>
        <v/>
      </c>
      <c r="L405" s="70"/>
      <c r="M405" s="61" t="str">
        <f t="shared" si="76"/>
        <v/>
      </c>
      <c r="N405" s="61" t="str">
        <f t="shared" si="77"/>
        <v/>
      </c>
      <c r="O405" s="62" t="str">
        <f t="shared" si="80"/>
        <v/>
      </c>
      <c r="P405" s="71" t="str">
        <f t="shared" si="82"/>
        <v/>
      </c>
    </row>
    <row r="406" spans="2:16" x14ac:dyDescent="0.2">
      <c r="B406" s="1">
        <v>395</v>
      </c>
      <c r="C406" s="65" t="str">
        <f t="shared" si="78"/>
        <v/>
      </c>
      <c r="D406" s="54" t="str">
        <f t="shared" si="81"/>
        <v/>
      </c>
      <c r="E406" s="194" t="str">
        <f t="shared" si="72"/>
        <v/>
      </c>
      <c r="F406" s="195"/>
      <c r="G406" s="66" t="str">
        <f t="shared" si="73"/>
        <v/>
      </c>
      <c r="H406" s="67" t="str">
        <f t="shared" si="74"/>
        <v/>
      </c>
      <c r="I406" s="68" t="str">
        <f t="shared" si="79"/>
        <v/>
      </c>
      <c r="J406" s="65" t="str">
        <f t="shared" si="83"/>
        <v/>
      </c>
      <c r="K406" s="69" t="str">
        <f t="shared" si="75"/>
        <v/>
      </c>
      <c r="L406" s="70"/>
      <c r="M406" s="61" t="str">
        <f t="shared" si="76"/>
        <v/>
      </c>
      <c r="N406" s="61" t="str">
        <f t="shared" si="77"/>
        <v/>
      </c>
      <c r="O406" s="62" t="str">
        <f t="shared" si="80"/>
        <v/>
      </c>
      <c r="P406" s="71" t="str">
        <f t="shared" si="82"/>
        <v/>
      </c>
    </row>
    <row r="407" spans="2:16" x14ac:dyDescent="0.2">
      <c r="B407" s="1">
        <v>396</v>
      </c>
      <c r="C407" s="65" t="str">
        <f t="shared" si="78"/>
        <v/>
      </c>
      <c r="D407" s="54" t="str">
        <f t="shared" si="81"/>
        <v/>
      </c>
      <c r="E407" s="194" t="str">
        <f t="shared" si="72"/>
        <v/>
      </c>
      <c r="F407" s="195"/>
      <c r="G407" s="66" t="str">
        <f t="shared" si="73"/>
        <v/>
      </c>
      <c r="H407" s="67" t="str">
        <f t="shared" si="74"/>
        <v/>
      </c>
      <c r="I407" s="68" t="str">
        <f t="shared" si="79"/>
        <v/>
      </c>
      <c r="J407" s="65" t="str">
        <f t="shared" si="83"/>
        <v/>
      </c>
      <c r="K407" s="69" t="str">
        <f t="shared" si="75"/>
        <v/>
      </c>
      <c r="L407" s="70"/>
      <c r="M407" s="61" t="str">
        <f t="shared" si="76"/>
        <v/>
      </c>
      <c r="N407" s="61" t="str">
        <f t="shared" si="77"/>
        <v/>
      </c>
      <c r="O407" s="62" t="str">
        <f t="shared" si="80"/>
        <v/>
      </c>
      <c r="P407" s="71" t="str">
        <f t="shared" si="82"/>
        <v/>
      </c>
    </row>
    <row r="408" spans="2:16" x14ac:dyDescent="0.2">
      <c r="B408" s="1">
        <v>397</v>
      </c>
      <c r="C408" s="65" t="str">
        <f t="shared" si="78"/>
        <v/>
      </c>
      <c r="D408" s="54" t="str">
        <f t="shared" si="81"/>
        <v/>
      </c>
      <c r="E408" s="194" t="str">
        <f t="shared" si="72"/>
        <v/>
      </c>
      <c r="F408" s="195"/>
      <c r="G408" s="66" t="str">
        <f t="shared" si="73"/>
        <v/>
      </c>
      <c r="H408" s="67" t="str">
        <f t="shared" si="74"/>
        <v/>
      </c>
      <c r="I408" s="68" t="str">
        <f t="shared" si="79"/>
        <v/>
      </c>
      <c r="J408" s="65" t="str">
        <f t="shared" si="83"/>
        <v/>
      </c>
      <c r="K408" s="69" t="str">
        <f t="shared" si="75"/>
        <v/>
      </c>
      <c r="L408" s="70"/>
      <c r="M408" s="61" t="str">
        <f t="shared" si="76"/>
        <v/>
      </c>
      <c r="N408" s="61" t="str">
        <f t="shared" si="77"/>
        <v/>
      </c>
      <c r="O408" s="62" t="str">
        <f t="shared" si="80"/>
        <v/>
      </c>
      <c r="P408" s="71" t="str">
        <f t="shared" si="82"/>
        <v/>
      </c>
    </row>
    <row r="409" spans="2:16" x14ac:dyDescent="0.2">
      <c r="B409" s="1">
        <v>398</v>
      </c>
      <c r="C409" s="65" t="str">
        <f t="shared" si="78"/>
        <v/>
      </c>
      <c r="D409" s="54" t="str">
        <f t="shared" si="81"/>
        <v/>
      </c>
      <c r="E409" s="194" t="str">
        <f t="shared" si="72"/>
        <v/>
      </c>
      <c r="F409" s="195"/>
      <c r="G409" s="66" t="str">
        <f t="shared" si="73"/>
        <v/>
      </c>
      <c r="H409" s="67" t="str">
        <f t="shared" si="74"/>
        <v/>
      </c>
      <c r="I409" s="68" t="str">
        <f t="shared" si="79"/>
        <v/>
      </c>
      <c r="J409" s="65" t="str">
        <f t="shared" si="83"/>
        <v/>
      </c>
      <c r="K409" s="69" t="str">
        <f t="shared" si="75"/>
        <v/>
      </c>
      <c r="L409" s="70"/>
      <c r="M409" s="61" t="str">
        <f t="shared" si="76"/>
        <v/>
      </c>
      <c r="N409" s="61" t="str">
        <f t="shared" si="77"/>
        <v/>
      </c>
      <c r="O409" s="62" t="str">
        <f t="shared" si="80"/>
        <v/>
      </c>
      <c r="P409" s="71" t="str">
        <f t="shared" si="82"/>
        <v/>
      </c>
    </row>
    <row r="410" spans="2:16" x14ac:dyDescent="0.2">
      <c r="B410" s="1">
        <v>399</v>
      </c>
      <c r="C410" s="65" t="str">
        <f t="shared" si="78"/>
        <v/>
      </c>
      <c r="D410" s="54" t="str">
        <f t="shared" si="81"/>
        <v/>
      </c>
      <c r="E410" s="194" t="str">
        <f t="shared" si="72"/>
        <v/>
      </c>
      <c r="F410" s="195"/>
      <c r="G410" s="66" t="str">
        <f t="shared" si="73"/>
        <v/>
      </c>
      <c r="H410" s="67" t="str">
        <f t="shared" si="74"/>
        <v/>
      </c>
      <c r="I410" s="68" t="str">
        <f t="shared" si="79"/>
        <v/>
      </c>
      <c r="J410" s="65" t="str">
        <f t="shared" si="83"/>
        <v/>
      </c>
      <c r="K410" s="69" t="str">
        <f t="shared" si="75"/>
        <v/>
      </c>
      <c r="L410" s="70"/>
      <c r="M410" s="61" t="str">
        <f t="shared" si="76"/>
        <v/>
      </c>
      <c r="N410" s="61" t="str">
        <f t="shared" si="77"/>
        <v/>
      </c>
      <c r="O410" s="62" t="str">
        <f t="shared" si="80"/>
        <v/>
      </c>
      <c r="P410" s="71" t="str">
        <f t="shared" si="82"/>
        <v/>
      </c>
    </row>
    <row r="411" spans="2:16" x14ac:dyDescent="0.2">
      <c r="B411" s="1">
        <v>400</v>
      </c>
      <c r="C411" s="65" t="str">
        <f t="shared" si="78"/>
        <v/>
      </c>
      <c r="D411" s="54" t="str">
        <f t="shared" si="81"/>
        <v/>
      </c>
      <c r="E411" s="194" t="str">
        <f t="shared" si="72"/>
        <v/>
      </c>
      <c r="F411" s="195"/>
      <c r="G411" s="66" t="str">
        <f t="shared" si="73"/>
        <v/>
      </c>
      <c r="H411" s="67" t="str">
        <f t="shared" si="74"/>
        <v/>
      </c>
      <c r="I411" s="68" t="str">
        <f t="shared" si="79"/>
        <v/>
      </c>
      <c r="J411" s="65" t="str">
        <f t="shared" si="83"/>
        <v/>
      </c>
      <c r="K411" s="69" t="str">
        <f t="shared" si="75"/>
        <v/>
      </c>
      <c r="L411" s="70"/>
      <c r="M411" s="61" t="str">
        <f t="shared" si="76"/>
        <v/>
      </c>
      <c r="N411" s="61" t="str">
        <f t="shared" si="77"/>
        <v/>
      </c>
      <c r="O411" s="62" t="str">
        <f t="shared" si="80"/>
        <v/>
      </c>
      <c r="P411" s="71" t="str">
        <f t="shared" si="82"/>
        <v/>
      </c>
    </row>
    <row r="412" spans="2:16" x14ac:dyDescent="0.2">
      <c r="B412" s="1">
        <v>401</v>
      </c>
      <c r="C412" s="65" t="str">
        <f t="shared" si="78"/>
        <v/>
      </c>
      <c r="D412" s="54" t="str">
        <f t="shared" si="81"/>
        <v/>
      </c>
      <c r="E412" s="194" t="str">
        <f t="shared" si="72"/>
        <v/>
      </c>
      <c r="F412" s="195"/>
      <c r="G412" s="66" t="str">
        <f t="shared" si="73"/>
        <v/>
      </c>
      <c r="H412" s="67" t="str">
        <f t="shared" si="74"/>
        <v/>
      </c>
      <c r="I412" s="68" t="str">
        <f t="shared" si="79"/>
        <v/>
      </c>
      <c r="J412" s="65" t="str">
        <f t="shared" si="83"/>
        <v/>
      </c>
      <c r="K412" s="69" t="str">
        <f t="shared" si="75"/>
        <v/>
      </c>
      <c r="L412" s="70"/>
      <c r="M412" s="61" t="str">
        <f t="shared" si="76"/>
        <v/>
      </c>
      <c r="N412" s="61" t="str">
        <f t="shared" si="77"/>
        <v/>
      </c>
      <c r="O412" s="62" t="str">
        <f t="shared" si="80"/>
        <v/>
      </c>
      <c r="P412" s="71" t="str">
        <f t="shared" si="82"/>
        <v/>
      </c>
    </row>
    <row r="413" spans="2:16" x14ac:dyDescent="0.2">
      <c r="B413" s="1">
        <v>402</v>
      </c>
      <c r="C413" s="65" t="str">
        <f t="shared" si="78"/>
        <v/>
      </c>
      <c r="D413" s="54" t="str">
        <f t="shared" si="81"/>
        <v/>
      </c>
      <c r="E413" s="194" t="str">
        <f t="shared" si="72"/>
        <v/>
      </c>
      <c r="F413" s="195"/>
      <c r="G413" s="66" t="str">
        <f t="shared" si="73"/>
        <v/>
      </c>
      <c r="H413" s="67" t="str">
        <f t="shared" si="74"/>
        <v/>
      </c>
      <c r="I413" s="68" t="str">
        <f t="shared" si="79"/>
        <v/>
      </c>
      <c r="J413" s="65" t="str">
        <f t="shared" si="83"/>
        <v/>
      </c>
      <c r="K413" s="69" t="str">
        <f t="shared" si="75"/>
        <v/>
      </c>
      <c r="L413" s="70"/>
      <c r="M413" s="61" t="str">
        <f t="shared" si="76"/>
        <v/>
      </c>
      <c r="N413" s="61" t="str">
        <f t="shared" si="77"/>
        <v/>
      </c>
      <c r="O413" s="62" t="str">
        <f t="shared" si="80"/>
        <v/>
      </c>
      <c r="P413" s="71" t="str">
        <f t="shared" si="82"/>
        <v/>
      </c>
    </row>
    <row r="414" spans="2:16" x14ac:dyDescent="0.2">
      <c r="B414" s="1">
        <v>403</v>
      </c>
      <c r="C414" s="65" t="str">
        <f t="shared" si="78"/>
        <v/>
      </c>
      <c r="D414" s="54" t="str">
        <f t="shared" si="81"/>
        <v/>
      </c>
      <c r="E414" s="194" t="str">
        <f t="shared" si="72"/>
        <v/>
      </c>
      <c r="F414" s="195"/>
      <c r="G414" s="66" t="str">
        <f t="shared" si="73"/>
        <v/>
      </c>
      <c r="H414" s="67" t="str">
        <f t="shared" si="74"/>
        <v/>
      </c>
      <c r="I414" s="68" t="str">
        <f t="shared" si="79"/>
        <v/>
      </c>
      <c r="J414" s="65" t="str">
        <f t="shared" si="83"/>
        <v/>
      </c>
      <c r="K414" s="69" t="str">
        <f t="shared" si="75"/>
        <v/>
      </c>
      <c r="L414" s="70"/>
      <c r="M414" s="61" t="str">
        <f t="shared" si="76"/>
        <v/>
      </c>
      <c r="N414" s="61" t="str">
        <f t="shared" si="77"/>
        <v/>
      </c>
      <c r="O414" s="62" t="str">
        <f t="shared" si="80"/>
        <v/>
      </c>
      <c r="P414" s="71" t="str">
        <f t="shared" si="82"/>
        <v/>
      </c>
    </row>
    <row r="415" spans="2:16" x14ac:dyDescent="0.2">
      <c r="B415" s="1">
        <v>404</v>
      </c>
      <c r="C415" s="65" t="str">
        <f t="shared" si="78"/>
        <v/>
      </c>
      <c r="D415" s="54" t="str">
        <f t="shared" si="81"/>
        <v/>
      </c>
      <c r="E415" s="194" t="str">
        <f t="shared" si="72"/>
        <v/>
      </c>
      <c r="F415" s="195"/>
      <c r="G415" s="66" t="str">
        <f t="shared" si="73"/>
        <v/>
      </c>
      <c r="H415" s="67" t="str">
        <f t="shared" si="74"/>
        <v/>
      </c>
      <c r="I415" s="68" t="str">
        <f t="shared" si="79"/>
        <v/>
      </c>
      <c r="J415" s="65" t="str">
        <f t="shared" si="83"/>
        <v/>
      </c>
      <c r="K415" s="69" t="str">
        <f t="shared" si="75"/>
        <v/>
      </c>
      <c r="L415" s="70"/>
      <c r="M415" s="61" t="str">
        <f t="shared" si="76"/>
        <v/>
      </c>
      <c r="N415" s="61" t="str">
        <f t="shared" si="77"/>
        <v/>
      </c>
      <c r="O415" s="62" t="str">
        <f t="shared" si="80"/>
        <v/>
      </c>
      <c r="P415" s="71" t="str">
        <f t="shared" si="82"/>
        <v/>
      </c>
    </row>
    <row r="416" spans="2:16" x14ac:dyDescent="0.2">
      <c r="B416" s="1">
        <v>405</v>
      </c>
      <c r="C416" s="65" t="str">
        <f t="shared" si="78"/>
        <v/>
      </c>
      <c r="D416" s="54" t="str">
        <f t="shared" si="81"/>
        <v/>
      </c>
      <c r="E416" s="194" t="str">
        <f t="shared" si="72"/>
        <v/>
      </c>
      <c r="F416" s="195"/>
      <c r="G416" s="66" t="str">
        <f t="shared" si="73"/>
        <v/>
      </c>
      <c r="H416" s="67" t="str">
        <f t="shared" si="74"/>
        <v/>
      </c>
      <c r="I416" s="68" t="str">
        <f t="shared" si="79"/>
        <v/>
      </c>
      <c r="J416" s="65" t="str">
        <f t="shared" si="83"/>
        <v/>
      </c>
      <c r="K416" s="69" t="str">
        <f t="shared" si="75"/>
        <v/>
      </c>
      <c r="L416" s="70"/>
      <c r="M416" s="61" t="str">
        <f t="shared" si="76"/>
        <v/>
      </c>
      <c r="N416" s="61" t="str">
        <f t="shared" si="77"/>
        <v/>
      </c>
      <c r="O416" s="62" t="str">
        <f t="shared" si="80"/>
        <v/>
      </c>
      <c r="P416" s="71" t="str">
        <f t="shared" si="82"/>
        <v/>
      </c>
    </row>
    <row r="417" spans="2:16" x14ac:dyDescent="0.2">
      <c r="B417" s="1">
        <v>406</v>
      </c>
      <c r="C417" s="65" t="str">
        <f t="shared" si="78"/>
        <v/>
      </c>
      <c r="D417" s="54" t="str">
        <f t="shared" si="81"/>
        <v/>
      </c>
      <c r="E417" s="194" t="str">
        <f t="shared" si="72"/>
        <v/>
      </c>
      <c r="F417" s="195"/>
      <c r="G417" s="66" t="str">
        <f t="shared" si="73"/>
        <v/>
      </c>
      <c r="H417" s="67" t="str">
        <f t="shared" si="74"/>
        <v/>
      </c>
      <c r="I417" s="68" t="str">
        <f t="shared" si="79"/>
        <v/>
      </c>
      <c r="J417" s="65" t="str">
        <f t="shared" si="83"/>
        <v/>
      </c>
      <c r="K417" s="69" t="str">
        <f t="shared" si="75"/>
        <v/>
      </c>
      <c r="L417" s="70"/>
      <c r="M417" s="61" t="str">
        <f t="shared" si="76"/>
        <v/>
      </c>
      <c r="N417" s="61" t="str">
        <f t="shared" si="77"/>
        <v/>
      </c>
      <c r="O417" s="62" t="str">
        <f t="shared" si="80"/>
        <v/>
      </c>
      <c r="P417" s="71" t="str">
        <f t="shared" si="82"/>
        <v/>
      </c>
    </row>
    <row r="418" spans="2:16" x14ac:dyDescent="0.2">
      <c r="B418" s="1">
        <v>407</v>
      </c>
      <c r="C418" s="65" t="str">
        <f t="shared" si="78"/>
        <v/>
      </c>
      <c r="D418" s="54" t="str">
        <f t="shared" si="81"/>
        <v/>
      </c>
      <c r="E418" s="194" t="str">
        <f t="shared" si="72"/>
        <v/>
      </c>
      <c r="F418" s="195"/>
      <c r="G418" s="66" t="str">
        <f t="shared" si="73"/>
        <v/>
      </c>
      <c r="H418" s="67" t="str">
        <f t="shared" si="74"/>
        <v/>
      </c>
      <c r="I418" s="68" t="str">
        <f t="shared" si="79"/>
        <v/>
      </c>
      <c r="J418" s="65" t="str">
        <f t="shared" si="83"/>
        <v/>
      </c>
      <c r="K418" s="69" t="str">
        <f t="shared" si="75"/>
        <v/>
      </c>
      <c r="L418" s="70"/>
      <c r="M418" s="61" t="str">
        <f t="shared" si="76"/>
        <v/>
      </c>
      <c r="N418" s="61" t="str">
        <f t="shared" si="77"/>
        <v/>
      </c>
      <c r="O418" s="62" t="str">
        <f t="shared" si="80"/>
        <v/>
      </c>
      <c r="P418" s="71" t="str">
        <f t="shared" si="82"/>
        <v/>
      </c>
    </row>
    <row r="419" spans="2:16" x14ac:dyDescent="0.2">
      <c r="B419" s="1">
        <v>408</v>
      </c>
      <c r="C419" s="65" t="str">
        <f t="shared" si="78"/>
        <v/>
      </c>
      <c r="D419" s="54" t="str">
        <f t="shared" si="81"/>
        <v/>
      </c>
      <c r="E419" s="194" t="str">
        <f t="shared" si="72"/>
        <v/>
      </c>
      <c r="F419" s="195"/>
      <c r="G419" s="66" t="str">
        <f t="shared" si="73"/>
        <v/>
      </c>
      <c r="H419" s="67" t="str">
        <f t="shared" si="74"/>
        <v/>
      </c>
      <c r="I419" s="68" t="str">
        <f t="shared" si="79"/>
        <v/>
      </c>
      <c r="J419" s="65" t="str">
        <f t="shared" si="83"/>
        <v/>
      </c>
      <c r="K419" s="69" t="str">
        <f t="shared" si="75"/>
        <v/>
      </c>
      <c r="L419" s="70"/>
      <c r="M419" s="61" t="str">
        <f t="shared" si="76"/>
        <v/>
      </c>
      <c r="N419" s="61" t="str">
        <f t="shared" si="77"/>
        <v/>
      </c>
      <c r="O419" s="62" t="str">
        <f t="shared" si="80"/>
        <v/>
      </c>
      <c r="P419" s="71" t="str">
        <f t="shared" si="82"/>
        <v/>
      </c>
    </row>
    <row r="420" spans="2:16" x14ac:dyDescent="0.2">
      <c r="B420" s="1">
        <v>409</v>
      </c>
      <c r="C420" s="65" t="str">
        <f t="shared" si="78"/>
        <v/>
      </c>
      <c r="D420" s="54" t="str">
        <f t="shared" si="81"/>
        <v/>
      </c>
      <c r="E420" s="194" t="str">
        <f t="shared" si="72"/>
        <v/>
      </c>
      <c r="F420" s="195"/>
      <c r="G420" s="66" t="str">
        <f t="shared" si="73"/>
        <v/>
      </c>
      <c r="H420" s="67" t="str">
        <f t="shared" si="74"/>
        <v/>
      </c>
      <c r="I420" s="68" t="str">
        <f t="shared" si="79"/>
        <v/>
      </c>
      <c r="J420" s="65" t="str">
        <f t="shared" si="83"/>
        <v/>
      </c>
      <c r="K420" s="69" t="str">
        <f t="shared" si="75"/>
        <v/>
      </c>
      <c r="L420" s="70"/>
      <c r="M420" s="61" t="str">
        <f t="shared" si="76"/>
        <v/>
      </c>
      <c r="N420" s="61" t="str">
        <f t="shared" si="77"/>
        <v/>
      </c>
      <c r="O420" s="62" t="str">
        <f t="shared" si="80"/>
        <v/>
      </c>
      <c r="P420" s="71" t="str">
        <f t="shared" si="82"/>
        <v/>
      </c>
    </row>
    <row r="421" spans="2:16" x14ac:dyDescent="0.2">
      <c r="B421" s="1">
        <v>410</v>
      </c>
      <c r="C421" s="65" t="str">
        <f t="shared" si="78"/>
        <v/>
      </c>
      <c r="D421" s="54" t="str">
        <f t="shared" si="81"/>
        <v/>
      </c>
      <c r="E421" s="194" t="str">
        <f t="shared" si="72"/>
        <v/>
      </c>
      <c r="F421" s="195"/>
      <c r="G421" s="66" t="str">
        <f t="shared" si="73"/>
        <v/>
      </c>
      <c r="H421" s="67" t="str">
        <f t="shared" si="74"/>
        <v/>
      </c>
      <c r="I421" s="68" t="str">
        <f t="shared" si="79"/>
        <v/>
      </c>
      <c r="J421" s="65" t="str">
        <f t="shared" si="83"/>
        <v/>
      </c>
      <c r="K421" s="69" t="str">
        <f t="shared" si="75"/>
        <v/>
      </c>
      <c r="L421" s="70"/>
      <c r="M421" s="61" t="str">
        <f t="shared" si="76"/>
        <v/>
      </c>
      <c r="N421" s="61" t="str">
        <f t="shared" si="77"/>
        <v/>
      </c>
      <c r="O421" s="62" t="str">
        <f t="shared" si="80"/>
        <v/>
      </c>
      <c r="P421" s="71" t="str">
        <f t="shared" si="82"/>
        <v/>
      </c>
    </row>
    <row r="422" spans="2:16" x14ac:dyDescent="0.2">
      <c r="B422" s="1">
        <v>411</v>
      </c>
      <c r="C422" s="65" t="str">
        <f t="shared" si="78"/>
        <v/>
      </c>
      <c r="D422" s="54" t="str">
        <f t="shared" si="81"/>
        <v/>
      </c>
      <c r="E422" s="194" t="str">
        <f t="shared" si="72"/>
        <v/>
      </c>
      <c r="F422" s="195"/>
      <c r="G422" s="66" t="str">
        <f t="shared" si="73"/>
        <v/>
      </c>
      <c r="H422" s="67" t="str">
        <f t="shared" si="74"/>
        <v/>
      </c>
      <c r="I422" s="68" t="str">
        <f t="shared" si="79"/>
        <v/>
      </c>
      <c r="J422" s="65" t="str">
        <f t="shared" si="83"/>
        <v/>
      </c>
      <c r="K422" s="69" t="str">
        <f t="shared" si="75"/>
        <v/>
      </c>
      <c r="L422" s="70"/>
      <c r="M422" s="61" t="str">
        <f t="shared" si="76"/>
        <v/>
      </c>
      <c r="N422" s="61" t="str">
        <f t="shared" si="77"/>
        <v/>
      </c>
      <c r="O422" s="62" t="str">
        <f t="shared" si="80"/>
        <v/>
      </c>
      <c r="P422" s="71" t="str">
        <f t="shared" si="82"/>
        <v/>
      </c>
    </row>
    <row r="423" spans="2:16" x14ac:dyDescent="0.2">
      <c r="B423" s="1">
        <v>412</v>
      </c>
      <c r="C423" s="65" t="str">
        <f t="shared" si="78"/>
        <v/>
      </c>
      <c r="D423" s="54" t="str">
        <f t="shared" si="81"/>
        <v/>
      </c>
      <c r="E423" s="194" t="str">
        <f t="shared" si="72"/>
        <v/>
      </c>
      <c r="F423" s="195"/>
      <c r="G423" s="66" t="str">
        <f t="shared" si="73"/>
        <v/>
      </c>
      <c r="H423" s="67" t="str">
        <f t="shared" si="74"/>
        <v/>
      </c>
      <c r="I423" s="68" t="str">
        <f t="shared" si="79"/>
        <v/>
      </c>
      <c r="J423" s="65" t="str">
        <f t="shared" si="83"/>
        <v/>
      </c>
      <c r="K423" s="69" t="str">
        <f t="shared" si="75"/>
        <v/>
      </c>
      <c r="L423" s="70"/>
      <c r="M423" s="61" t="str">
        <f t="shared" si="76"/>
        <v/>
      </c>
      <c r="N423" s="61" t="str">
        <f t="shared" si="77"/>
        <v/>
      </c>
      <c r="O423" s="62" t="str">
        <f t="shared" si="80"/>
        <v/>
      </c>
      <c r="P423" s="71" t="str">
        <f t="shared" si="82"/>
        <v/>
      </c>
    </row>
    <row r="424" spans="2:16" x14ac:dyDescent="0.2">
      <c r="B424" s="1">
        <v>413</v>
      </c>
      <c r="C424" s="65" t="str">
        <f t="shared" si="78"/>
        <v/>
      </c>
      <c r="D424" s="54" t="str">
        <f t="shared" si="81"/>
        <v/>
      </c>
      <c r="E424" s="194" t="str">
        <f t="shared" si="72"/>
        <v/>
      </c>
      <c r="F424" s="195"/>
      <c r="G424" s="66" t="str">
        <f t="shared" si="73"/>
        <v/>
      </c>
      <c r="H424" s="67" t="str">
        <f t="shared" si="74"/>
        <v/>
      </c>
      <c r="I424" s="68" t="str">
        <f t="shared" si="79"/>
        <v/>
      </c>
      <c r="J424" s="65" t="str">
        <f t="shared" si="83"/>
        <v/>
      </c>
      <c r="K424" s="69" t="str">
        <f t="shared" si="75"/>
        <v/>
      </c>
      <c r="L424" s="70"/>
      <c r="M424" s="61" t="str">
        <f t="shared" si="76"/>
        <v/>
      </c>
      <c r="N424" s="61" t="str">
        <f t="shared" si="77"/>
        <v/>
      </c>
      <c r="O424" s="62" t="str">
        <f t="shared" si="80"/>
        <v/>
      </c>
      <c r="P424" s="71" t="str">
        <f t="shared" si="82"/>
        <v/>
      </c>
    </row>
    <row r="425" spans="2:16" x14ac:dyDescent="0.2">
      <c r="B425" s="1">
        <v>414</v>
      </c>
      <c r="C425" s="65" t="str">
        <f t="shared" si="78"/>
        <v/>
      </c>
      <c r="D425" s="54" t="str">
        <f t="shared" si="81"/>
        <v/>
      </c>
      <c r="E425" s="194" t="str">
        <f t="shared" si="72"/>
        <v/>
      </c>
      <c r="F425" s="195"/>
      <c r="G425" s="66" t="str">
        <f t="shared" si="73"/>
        <v/>
      </c>
      <c r="H425" s="67" t="str">
        <f t="shared" si="74"/>
        <v/>
      </c>
      <c r="I425" s="68" t="str">
        <f t="shared" si="79"/>
        <v/>
      </c>
      <c r="J425" s="65" t="str">
        <f t="shared" si="83"/>
        <v/>
      </c>
      <c r="K425" s="69" t="str">
        <f t="shared" si="75"/>
        <v/>
      </c>
      <c r="L425" s="70"/>
      <c r="M425" s="61" t="str">
        <f t="shared" si="76"/>
        <v/>
      </c>
      <c r="N425" s="61" t="str">
        <f t="shared" si="77"/>
        <v/>
      </c>
      <c r="O425" s="62" t="str">
        <f t="shared" si="80"/>
        <v/>
      </c>
      <c r="P425" s="71" t="str">
        <f t="shared" si="82"/>
        <v/>
      </c>
    </row>
    <row r="426" spans="2:16" x14ac:dyDescent="0.2">
      <c r="B426" s="1">
        <v>415</v>
      </c>
      <c r="C426" s="65" t="str">
        <f t="shared" si="78"/>
        <v/>
      </c>
      <c r="D426" s="54" t="str">
        <f t="shared" si="81"/>
        <v/>
      </c>
      <c r="E426" s="194" t="str">
        <f t="shared" si="72"/>
        <v/>
      </c>
      <c r="F426" s="195"/>
      <c r="G426" s="66" t="str">
        <f t="shared" si="73"/>
        <v/>
      </c>
      <c r="H426" s="67" t="str">
        <f t="shared" si="74"/>
        <v/>
      </c>
      <c r="I426" s="68" t="str">
        <f t="shared" si="79"/>
        <v/>
      </c>
      <c r="J426" s="65" t="str">
        <f t="shared" si="83"/>
        <v/>
      </c>
      <c r="K426" s="69" t="str">
        <f t="shared" si="75"/>
        <v/>
      </c>
      <c r="L426" s="70"/>
      <c r="M426" s="61" t="str">
        <f t="shared" si="76"/>
        <v/>
      </c>
      <c r="N426" s="61" t="str">
        <f t="shared" si="77"/>
        <v/>
      </c>
      <c r="O426" s="62" t="str">
        <f t="shared" si="80"/>
        <v/>
      </c>
      <c r="P426" s="71" t="str">
        <f t="shared" si="82"/>
        <v/>
      </c>
    </row>
    <row r="427" spans="2:16" x14ac:dyDescent="0.2">
      <c r="B427" s="1">
        <v>416</v>
      </c>
      <c r="C427" s="65" t="str">
        <f t="shared" si="78"/>
        <v/>
      </c>
      <c r="D427" s="54" t="str">
        <f t="shared" si="81"/>
        <v/>
      </c>
      <c r="E427" s="194" t="str">
        <f t="shared" si="72"/>
        <v/>
      </c>
      <c r="F427" s="195"/>
      <c r="G427" s="66" t="str">
        <f t="shared" si="73"/>
        <v/>
      </c>
      <c r="H427" s="67" t="str">
        <f t="shared" si="74"/>
        <v/>
      </c>
      <c r="I427" s="68" t="str">
        <f t="shared" si="79"/>
        <v/>
      </c>
      <c r="J427" s="65" t="str">
        <f t="shared" si="83"/>
        <v/>
      </c>
      <c r="K427" s="69" t="str">
        <f t="shared" si="75"/>
        <v/>
      </c>
      <c r="L427" s="70"/>
      <c r="M427" s="61" t="str">
        <f t="shared" si="76"/>
        <v/>
      </c>
      <c r="N427" s="61" t="str">
        <f t="shared" si="77"/>
        <v/>
      </c>
      <c r="O427" s="62" t="str">
        <f t="shared" si="80"/>
        <v/>
      </c>
      <c r="P427" s="71" t="str">
        <f t="shared" si="82"/>
        <v/>
      </c>
    </row>
    <row r="428" spans="2:16" x14ac:dyDescent="0.2">
      <c r="B428" s="1">
        <v>417</v>
      </c>
      <c r="C428" s="65" t="str">
        <f t="shared" si="78"/>
        <v/>
      </c>
      <c r="D428" s="54" t="str">
        <f t="shared" si="81"/>
        <v/>
      </c>
      <c r="E428" s="194" t="str">
        <f t="shared" si="72"/>
        <v/>
      </c>
      <c r="F428" s="195"/>
      <c r="G428" s="66" t="str">
        <f t="shared" si="73"/>
        <v/>
      </c>
      <c r="H428" s="67" t="str">
        <f t="shared" si="74"/>
        <v/>
      </c>
      <c r="I428" s="68" t="str">
        <f t="shared" si="79"/>
        <v/>
      </c>
      <c r="J428" s="65" t="str">
        <f t="shared" si="83"/>
        <v/>
      </c>
      <c r="K428" s="69" t="str">
        <f t="shared" si="75"/>
        <v/>
      </c>
      <c r="L428" s="70"/>
      <c r="M428" s="61" t="str">
        <f t="shared" si="76"/>
        <v/>
      </c>
      <c r="N428" s="61" t="str">
        <f t="shared" si="77"/>
        <v/>
      </c>
      <c r="O428" s="62" t="str">
        <f t="shared" si="80"/>
        <v/>
      </c>
      <c r="P428" s="71" t="str">
        <f t="shared" si="82"/>
        <v/>
      </c>
    </row>
    <row r="429" spans="2:16" x14ac:dyDescent="0.2">
      <c r="B429" s="1">
        <v>418</v>
      </c>
      <c r="C429" s="65" t="str">
        <f t="shared" si="78"/>
        <v/>
      </c>
      <c r="D429" s="54" t="str">
        <f t="shared" si="81"/>
        <v/>
      </c>
      <c r="E429" s="194" t="str">
        <f t="shared" si="72"/>
        <v/>
      </c>
      <c r="F429" s="195"/>
      <c r="G429" s="66" t="str">
        <f t="shared" si="73"/>
        <v/>
      </c>
      <c r="H429" s="67" t="str">
        <f t="shared" si="74"/>
        <v/>
      </c>
      <c r="I429" s="68" t="str">
        <f t="shared" si="79"/>
        <v/>
      </c>
      <c r="J429" s="65" t="str">
        <f t="shared" si="83"/>
        <v/>
      </c>
      <c r="K429" s="69" t="str">
        <f t="shared" si="75"/>
        <v/>
      </c>
      <c r="L429" s="70"/>
      <c r="M429" s="61" t="str">
        <f t="shared" si="76"/>
        <v/>
      </c>
      <c r="N429" s="61" t="str">
        <f t="shared" si="77"/>
        <v/>
      </c>
      <c r="O429" s="62" t="str">
        <f t="shared" si="80"/>
        <v/>
      </c>
      <c r="P429" s="71" t="str">
        <f t="shared" si="82"/>
        <v/>
      </c>
    </row>
    <row r="430" spans="2:16" x14ac:dyDescent="0.2">
      <c r="B430" s="1">
        <v>419</v>
      </c>
      <c r="C430" s="65" t="str">
        <f t="shared" si="78"/>
        <v/>
      </c>
      <c r="D430" s="54" t="str">
        <f t="shared" si="81"/>
        <v/>
      </c>
      <c r="E430" s="194" t="str">
        <f t="shared" si="72"/>
        <v/>
      </c>
      <c r="F430" s="195"/>
      <c r="G430" s="66" t="str">
        <f t="shared" si="73"/>
        <v/>
      </c>
      <c r="H430" s="67" t="str">
        <f t="shared" si="74"/>
        <v/>
      </c>
      <c r="I430" s="68" t="str">
        <f t="shared" si="79"/>
        <v/>
      </c>
      <c r="J430" s="65" t="str">
        <f t="shared" si="83"/>
        <v/>
      </c>
      <c r="K430" s="69" t="str">
        <f t="shared" si="75"/>
        <v/>
      </c>
      <c r="L430" s="70"/>
      <c r="M430" s="61" t="str">
        <f t="shared" si="76"/>
        <v/>
      </c>
      <c r="N430" s="61" t="str">
        <f t="shared" si="77"/>
        <v/>
      </c>
      <c r="O430" s="62" t="str">
        <f t="shared" si="80"/>
        <v/>
      </c>
      <c r="P430" s="71" t="str">
        <f t="shared" si="82"/>
        <v/>
      </c>
    </row>
    <row r="431" spans="2:16" x14ac:dyDescent="0.2">
      <c r="B431" s="1">
        <v>420</v>
      </c>
      <c r="C431" s="65" t="str">
        <f t="shared" si="78"/>
        <v/>
      </c>
      <c r="D431" s="54" t="str">
        <f t="shared" si="81"/>
        <v/>
      </c>
      <c r="E431" s="194" t="str">
        <f t="shared" si="72"/>
        <v/>
      </c>
      <c r="F431" s="195"/>
      <c r="G431" s="66" t="str">
        <f t="shared" si="73"/>
        <v/>
      </c>
      <c r="H431" s="67" t="str">
        <f t="shared" si="74"/>
        <v/>
      </c>
      <c r="I431" s="68" t="str">
        <f t="shared" si="79"/>
        <v/>
      </c>
      <c r="J431" s="65" t="str">
        <f t="shared" si="83"/>
        <v/>
      </c>
      <c r="K431" s="69" t="str">
        <f t="shared" si="75"/>
        <v/>
      </c>
      <c r="L431" s="70"/>
      <c r="M431" s="61" t="str">
        <f t="shared" si="76"/>
        <v/>
      </c>
      <c r="N431" s="61" t="str">
        <f t="shared" si="77"/>
        <v/>
      </c>
      <c r="O431" s="62" t="str">
        <f t="shared" si="80"/>
        <v/>
      </c>
      <c r="P431" s="71" t="str">
        <f t="shared" si="82"/>
        <v/>
      </c>
    </row>
    <row r="432" spans="2:16" x14ac:dyDescent="0.2">
      <c r="B432" s="1">
        <v>421</v>
      </c>
      <c r="C432" s="65" t="str">
        <f t="shared" si="78"/>
        <v/>
      </c>
      <c r="D432" s="54" t="str">
        <f t="shared" si="81"/>
        <v/>
      </c>
      <c r="E432" s="194" t="str">
        <f t="shared" si="72"/>
        <v/>
      </c>
      <c r="F432" s="195"/>
      <c r="G432" s="66" t="str">
        <f t="shared" si="73"/>
        <v/>
      </c>
      <c r="H432" s="67" t="str">
        <f t="shared" si="74"/>
        <v/>
      </c>
      <c r="I432" s="68" t="str">
        <f t="shared" si="79"/>
        <v/>
      </c>
      <c r="J432" s="65" t="str">
        <f t="shared" si="83"/>
        <v/>
      </c>
      <c r="K432" s="69" t="str">
        <f t="shared" si="75"/>
        <v/>
      </c>
      <c r="L432" s="70"/>
      <c r="M432" s="61" t="str">
        <f t="shared" si="76"/>
        <v/>
      </c>
      <c r="N432" s="61" t="str">
        <f t="shared" si="77"/>
        <v/>
      </c>
      <c r="O432" s="62" t="str">
        <f t="shared" si="80"/>
        <v/>
      </c>
      <c r="P432" s="71" t="str">
        <f t="shared" si="82"/>
        <v/>
      </c>
    </row>
    <row r="433" spans="2:16" x14ac:dyDescent="0.2">
      <c r="B433" s="1">
        <v>422</v>
      </c>
      <c r="C433" s="65" t="str">
        <f t="shared" si="78"/>
        <v/>
      </c>
      <c r="D433" s="54" t="str">
        <f t="shared" si="81"/>
        <v/>
      </c>
      <c r="E433" s="194" t="str">
        <f t="shared" si="72"/>
        <v/>
      </c>
      <c r="F433" s="195"/>
      <c r="G433" s="66" t="str">
        <f t="shared" si="73"/>
        <v/>
      </c>
      <c r="H433" s="67" t="str">
        <f t="shared" si="74"/>
        <v/>
      </c>
      <c r="I433" s="68" t="str">
        <f t="shared" si="79"/>
        <v/>
      </c>
      <c r="J433" s="65" t="str">
        <f t="shared" si="83"/>
        <v/>
      </c>
      <c r="K433" s="69" t="str">
        <f t="shared" si="75"/>
        <v/>
      </c>
      <c r="L433" s="70"/>
      <c r="M433" s="61" t="str">
        <f t="shared" si="76"/>
        <v/>
      </c>
      <c r="N433" s="61" t="str">
        <f t="shared" si="77"/>
        <v/>
      </c>
      <c r="O433" s="62" t="str">
        <f t="shared" si="80"/>
        <v/>
      </c>
      <c r="P433" s="71" t="str">
        <f t="shared" si="82"/>
        <v/>
      </c>
    </row>
    <row r="434" spans="2:16" x14ac:dyDescent="0.2">
      <c r="B434" s="1">
        <v>423</v>
      </c>
      <c r="C434" s="65" t="str">
        <f t="shared" si="78"/>
        <v/>
      </c>
      <c r="D434" s="54" t="str">
        <f t="shared" si="81"/>
        <v/>
      </c>
      <c r="E434" s="194" t="str">
        <f t="shared" si="72"/>
        <v/>
      </c>
      <c r="F434" s="195"/>
      <c r="G434" s="66" t="str">
        <f t="shared" si="73"/>
        <v/>
      </c>
      <c r="H434" s="67" t="str">
        <f t="shared" si="74"/>
        <v/>
      </c>
      <c r="I434" s="68" t="str">
        <f t="shared" si="79"/>
        <v/>
      </c>
      <c r="J434" s="65" t="str">
        <f t="shared" si="83"/>
        <v/>
      </c>
      <c r="K434" s="69" t="str">
        <f t="shared" si="75"/>
        <v/>
      </c>
      <c r="L434" s="70"/>
      <c r="M434" s="61" t="str">
        <f t="shared" si="76"/>
        <v/>
      </c>
      <c r="N434" s="61" t="str">
        <f t="shared" si="77"/>
        <v/>
      </c>
      <c r="O434" s="62" t="str">
        <f t="shared" si="80"/>
        <v/>
      </c>
      <c r="P434" s="71" t="str">
        <f t="shared" si="82"/>
        <v/>
      </c>
    </row>
    <row r="435" spans="2:16" x14ac:dyDescent="0.2">
      <c r="B435" s="1">
        <v>424</v>
      </c>
      <c r="C435" s="65" t="str">
        <f t="shared" si="78"/>
        <v/>
      </c>
      <c r="D435" s="54" t="str">
        <f t="shared" si="81"/>
        <v/>
      </c>
      <c r="E435" s="194" t="str">
        <f t="shared" si="72"/>
        <v/>
      </c>
      <c r="F435" s="195"/>
      <c r="G435" s="66" t="str">
        <f t="shared" si="73"/>
        <v/>
      </c>
      <c r="H435" s="67" t="str">
        <f t="shared" si="74"/>
        <v/>
      </c>
      <c r="I435" s="68" t="str">
        <f t="shared" si="79"/>
        <v/>
      </c>
      <c r="J435" s="65" t="str">
        <f t="shared" si="83"/>
        <v/>
      </c>
      <c r="K435" s="69" t="str">
        <f t="shared" si="75"/>
        <v/>
      </c>
      <c r="L435" s="70"/>
      <c r="M435" s="61" t="str">
        <f t="shared" si="76"/>
        <v/>
      </c>
      <c r="N435" s="61" t="str">
        <f t="shared" si="77"/>
        <v/>
      </c>
      <c r="O435" s="62" t="str">
        <f t="shared" si="80"/>
        <v/>
      </c>
      <c r="P435" s="71" t="str">
        <f t="shared" si="82"/>
        <v/>
      </c>
    </row>
    <row r="436" spans="2:16" x14ac:dyDescent="0.2">
      <c r="B436" s="1">
        <v>425</v>
      </c>
      <c r="C436" s="65" t="str">
        <f t="shared" si="78"/>
        <v/>
      </c>
      <c r="D436" s="54" t="str">
        <f t="shared" si="81"/>
        <v/>
      </c>
      <c r="E436" s="194" t="str">
        <f t="shared" si="72"/>
        <v/>
      </c>
      <c r="F436" s="195"/>
      <c r="G436" s="66" t="str">
        <f t="shared" si="73"/>
        <v/>
      </c>
      <c r="H436" s="67" t="str">
        <f t="shared" si="74"/>
        <v/>
      </c>
      <c r="I436" s="68" t="str">
        <f t="shared" si="79"/>
        <v/>
      </c>
      <c r="J436" s="65" t="str">
        <f t="shared" si="83"/>
        <v/>
      </c>
      <c r="K436" s="69" t="str">
        <f t="shared" si="75"/>
        <v/>
      </c>
      <c r="L436" s="70"/>
      <c r="M436" s="61" t="str">
        <f t="shared" si="76"/>
        <v/>
      </c>
      <c r="N436" s="61" t="str">
        <f t="shared" si="77"/>
        <v/>
      </c>
      <c r="O436" s="62" t="str">
        <f t="shared" si="80"/>
        <v/>
      </c>
      <c r="P436" s="71" t="str">
        <f t="shared" si="82"/>
        <v/>
      </c>
    </row>
    <row r="437" spans="2:16" x14ac:dyDescent="0.2">
      <c r="B437" s="1">
        <v>426</v>
      </c>
      <c r="C437" s="65" t="str">
        <f t="shared" si="78"/>
        <v/>
      </c>
      <c r="D437" s="54" t="str">
        <f t="shared" si="81"/>
        <v/>
      </c>
      <c r="E437" s="194" t="str">
        <f t="shared" si="72"/>
        <v/>
      </c>
      <c r="F437" s="195"/>
      <c r="G437" s="66" t="str">
        <f t="shared" si="73"/>
        <v/>
      </c>
      <c r="H437" s="67" t="str">
        <f t="shared" si="74"/>
        <v/>
      </c>
      <c r="I437" s="68" t="str">
        <f t="shared" si="79"/>
        <v/>
      </c>
      <c r="J437" s="65" t="str">
        <f t="shared" si="83"/>
        <v/>
      </c>
      <c r="K437" s="69" t="str">
        <f t="shared" si="75"/>
        <v/>
      </c>
      <c r="L437" s="70"/>
      <c r="M437" s="61" t="str">
        <f t="shared" si="76"/>
        <v/>
      </c>
      <c r="N437" s="61" t="str">
        <f t="shared" si="77"/>
        <v/>
      </c>
      <c r="O437" s="62" t="str">
        <f t="shared" si="80"/>
        <v/>
      </c>
      <c r="P437" s="71" t="str">
        <f t="shared" si="82"/>
        <v/>
      </c>
    </row>
    <row r="438" spans="2:16" x14ac:dyDescent="0.2">
      <c r="B438" s="1">
        <v>427</v>
      </c>
      <c r="C438" s="65" t="str">
        <f t="shared" si="78"/>
        <v/>
      </c>
      <c r="D438" s="54" t="str">
        <f t="shared" si="81"/>
        <v/>
      </c>
      <c r="E438" s="194" t="str">
        <f t="shared" si="72"/>
        <v/>
      </c>
      <c r="F438" s="195"/>
      <c r="G438" s="66" t="str">
        <f t="shared" si="73"/>
        <v/>
      </c>
      <c r="H438" s="67" t="str">
        <f t="shared" si="74"/>
        <v/>
      </c>
      <c r="I438" s="68" t="str">
        <f t="shared" si="79"/>
        <v/>
      </c>
      <c r="J438" s="65" t="str">
        <f t="shared" si="83"/>
        <v/>
      </c>
      <c r="K438" s="69" t="str">
        <f t="shared" si="75"/>
        <v/>
      </c>
      <c r="L438" s="70"/>
      <c r="M438" s="61" t="str">
        <f t="shared" si="76"/>
        <v/>
      </c>
      <c r="N438" s="61" t="str">
        <f t="shared" si="77"/>
        <v/>
      </c>
      <c r="O438" s="62" t="str">
        <f t="shared" si="80"/>
        <v/>
      </c>
      <c r="P438" s="71" t="str">
        <f t="shared" si="82"/>
        <v/>
      </c>
    </row>
    <row r="439" spans="2:16" x14ac:dyDescent="0.2">
      <c r="B439" s="1">
        <v>428</v>
      </c>
      <c r="C439" s="65" t="str">
        <f t="shared" si="78"/>
        <v/>
      </c>
      <c r="D439" s="54" t="str">
        <f t="shared" si="81"/>
        <v/>
      </c>
      <c r="E439" s="194" t="str">
        <f t="shared" si="72"/>
        <v/>
      </c>
      <c r="F439" s="195"/>
      <c r="G439" s="66" t="str">
        <f t="shared" si="73"/>
        <v/>
      </c>
      <c r="H439" s="67" t="str">
        <f t="shared" si="74"/>
        <v/>
      </c>
      <c r="I439" s="68" t="str">
        <f t="shared" si="79"/>
        <v/>
      </c>
      <c r="J439" s="65" t="str">
        <f t="shared" si="83"/>
        <v/>
      </c>
      <c r="K439" s="69" t="str">
        <f t="shared" si="75"/>
        <v/>
      </c>
      <c r="L439" s="70"/>
      <c r="M439" s="61" t="str">
        <f t="shared" si="76"/>
        <v/>
      </c>
      <c r="N439" s="61" t="str">
        <f t="shared" si="77"/>
        <v/>
      </c>
      <c r="O439" s="62" t="str">
        <f t="shared" si="80"/>
        <v/>
      </c>
      <c r="P439" s="71" t="str">
        <f t="shared" si="82"/>
        <v/>
      </c>
    </row>
    <row r="440" spans="2:16" x14ac:dyDescent="0.2">
      <c r="B440" s="1">
        <v>429</v>
      </c>
      <c r="C440" s="65" t="str">
        <f t="shared" si="78"/>
        <v/>
      </c>
      <c r="D440" s="54" t="str">
        <f t="shared" si="81"/>
        <v/>
      </c>
      <c r="E440" s="194" t="str">
        <f t="shared" si="72"/>
        <v/>
      </c>
      <c r="F440" s="195"/>
      <c r="G440" s="66" t="str">
        <f t="shared" si="73"/>
        <v/>
      </c>
      <c r="H440" s="67" t="str">
        <f t="shared" si="74"/>
        <v/>
      </c>
      <c r="I440" s="68" t="str">
        <f t="shared" si="79"/>
        <v/>
      </c>
      <c r="J440" s="65" t="str">
        <f t="shared" si="83"/>
        <v/>
      </c>
      <c r="K440" s="69" t="str">
        <f t="shared" si="75"/>
        <v/>
      </c>
      <c r="L440" s="70"/>
      <c r="M440" s="61" t="str">
        <f t="shared" si="76"/>
        <v/>
      </c>
      <c r="N440" s="61" t="str">
        <f t="shared" si="77"/>
        <v/>
      </c>
      <c r="O440" s="62" t="str">
        <f t="shared" si="80"/>
        <v/>
      </c>
      <c r="P440" s="71" t="str">
        <f t="shared" si="82"/>
        <v/>
      </c>
    </row>
    <row r="441" spans="2:16" x14ac:dyDescent="0.2">
      <c r="B441" s="1">
        <v>430</v>
      </c>
      <c r="C441" s="65" t="str">
        <f t="shared" si="78"/>
        <v/>
      </c>
      <c r="D441" s="54" t="str">
        <f t="shared" si="81"/>
        <v/>
      </c>
      <c r="E441" s="194" t="str">
        <f t="shared" si="72"/>
        <v/>
      </c>
      <c r="F441" s="195"/>
      <c r="G441" s="66" t="str">
        <f t="shared" si="73"/>
        <v/>
      </c>
      <c r="H441" s="67" t="str">
        <f t="shared" si="74"/>
        <v/>
      </c>
      <c r="I441" s="68" t="str">
        <f t="shared" si="79"/>
        <v/>
      </c>
      <c r="J441" s="65" t="str">
        <f t="shared" si="83"/>
        <v/>
      </c>
      <c r="K441" s="69" t="str">
        <f t="shared" si="75"/>
        <v/>
      </c>
      <c r="L441" s="70"/>
      <c r="M441" s="61" t="str">
        <f t="shared" si="76"/>
        <v/>
      </c>
      <c r="N441" s="61" t="str">
        <f t="shared" si="77"/>
        <v/>
      </c>
      <c r="O441" s="62" t="str">
        <f t="shared" si="80"/>
        <v/>
      </c>
      <c r="P441" s="71" t="str">
        <f t="shared" si="82"/>
        <v/>
      </c>
    </row>
    <row r="442" spans="2:16" x14ac:dyDescent="0.2">
      <c r="B442" s="1">
        <v>431</v>
      </c>
      <c r="C442" s="65" t="str">
        <f t="shared" si="78"/>
        <v/>
      </c>
      <c r="D442" s="54" t="str">
        <f t="shared" si="81"/>
        <v/>
      </c>
      <c r="E442" s="194" t="str">
        <f t="shared" si="72"/>
        <v/>
      </c>
      <c r="F442" s="195"/>
      <c r="G442" s="66" t="str">
        <f t="shared" si="73"/>
        <v/>
      </c>
      <c r="H442" s="67" t="str">
        <f t="shared" si="74"/>
        <v/>
      </c>
      <c r="I442" s="68" t="str">
        <f t="shared" si="79"/>
        <v/>
      </c>
      <c r="J442" s="65" t="str">
        <f t="shared" si="83"/>
        <v/>
      </c>
      <c r="K442" s="69" t="str">
        <f t="shared" si="75"/>
        <v/>
      </c>
      <c r="L442" s="70"/>
      <c r="M442" s="61" t="str">
        <f t="shared" si="76"/>
        <v/>
      </c>
      <c r="N442" s="61" t="str">
        <f t="shared" si="77"/>
        <v/>
      </c>
      <c r="O442" s="62" t="str">
        <f t="shared" si="80"/>
        <v/>
      </c>
      <c r="P442" s="71" t="str">
        <f t="shared" si="82"/>
        <v/>
      </c>
    </row>
    <row r="443" spans="2:16" x14ac:dyDescent="0.2">
      <c r="B443" s="1">
        <v>432</v>
      </c>
      <c r="C443" s="65" t="str">
        <f t="shared" si="78"/>
        <v/>
      </c>
      <c r="D443" s="54" t="str">
        <f t="shared" si="81"/>
        <v/>
      </c>
      <c r="E443" s="194" t="str">
        <f t="shared" si="72"/>
        <v/>
      </c>
      <c r="F443" s="195"/>
      <c r="G443" s="66" t="str">
        <f t="shared" si="73"/>
        <v/>
      </c>
      <c r="H443" s="67" t="str">
        <f t="shared" si="74"/>
        <v/>
      </c>
      <c r="I443" s="68" t="str">
        <f t="shared" si="79"/>
        <v/>
      </c>
      <c r="J443" s="65" t="str">
        <f t="shared" si="83"/>
        <v/>
      </c>
      <c r="K443" s="69" t="str">
        <f t="shared" si="75"/>
        <v/>
      </c>
      <c r="L443" s="70"/>
      <c r="M443" s="61" t="str">
        <f t="shared" si="76"/>
        <v/>
      </c>
      <c r="N443" s="61" t="str">
        <f t="shared" si="77"/>
        <v/>
      </c>
      <c r="O443" s="62" t="str">
        <f t="shared" si="80"/>
        <v/>
      </c>
      <c r="P443" s="71" t="str">
        <f t="shared" si="82"/>
        <v/>
      </c>
    </row>
    <row r="444" spans="2:16" x14ac:dyDescent="0.2">
      <c r="B444" s="1">
        <v>433</v>
      </c>
      <c r="C444" s="65" t="str">
        <f t="shared" si="78"/>
        <v/>
      </c>
      <c r="D444" s="54" t="str">
        <f t="shared" si="81"/>
        <v/>
      </c>
      <c r="E444" s="194" t="str">
        <f t="shared" si="72"/>
        <v/>
      </c>
      <c r="F444" s="195"/>
      <c r="G444" s="66" t="str">
        <f t="shared" si="73"/>
        <v/>
      </c>
      <c r="H444" s="67" t="str">
        <f t="shared" si="74"/>
        <v/>
      </c>
      <c r="I444" s="68" t="str">
        <f t="shared" si="79"/>
        <v/>
      </c>
      <c r="J444" s="65" t="str">
        <f t="shared" si="83"/>
        <v/>
      </c>
      <c r="K444" s="69" t="str">
        <f t="shared" si="75"/>
        <v/>
      </c>
      <c r="L444" s="70"/>
      <c r="M444" s="61" t="str">
        <f t="shared" si="76"/>
        <v/>
      </c>
      <c r="N444" s="61" t="str">
        <f t="shared" si="77"/>
        <v/>
      </c>
      <c r="O444" s="62" t="str">
        <f t="shared" si="80"/>
        <v/>
      </c>
      <c r="P444" s="71" t="str">
        <f t="shared" si="82"/>
        <v/>
      </c>
    </row>
    <row r="445" spans="2:16" x14ac:dyDescent="0.2">
      <c r="B445" s="1">
        <v>434</v>
      </c>
      <c r="C445" s="65" t="str">
        <f t="shared" si="78"/>
        <v/>
      </c>
      <c r="D445" s="54" t="str">
        <f t="shared" si="81"/>
        <v/>
      </c>
      <c r="E445" s="194" t="str">
        <f t="shared" si="72"/>
        <v/>
      </c>
      <c r="F445" s="195"/>
      <c r="G445" s="66" t="str">
        <f t="shared" si="73"/>
        <v/>
      </c>
      <c r="H445" s="67" t="str">
        <f t="shared" si="74"/>
        <v/>
      </c>
      <c r="I445" s="68" t="str">
        <f t="shared" si="79"/>
        <v/>
      </c>
      <c r="J445" s="65" t="str">
        <f t="shared" si="83"/>
        <v/>
      </c>
      <c r="K445" s="69" t="str">
        <f t="shared" si="75"/>
        <v/>
      </c>
      <c r="L445" s="70"/>
      <c r="M445" s="61" t="str">
        <f t="shared" si="76"/>
        <v/>
      </c>
      <c r="N445" s="61" t="str">
        <f t="shared" si="77"/>
        <v/>
      </c>
      <c r="O445" s="62" t="str">
        <f t="shared" si="80"/>
        <v/>
      </c>
      <c r="P445" s="71" t="str">
        <f t="shared" si="82"/>
        <v/>
      </c>
    </row>
    <row r="446" spans="2:16" x14ac:dyDescent="0.2">
      <c r="B446" s="1">
        <v>435</v>
      </c>
      <c r="C446" s="65" t="str">
        <f t="shared" si="78"/>
        <v/>
      </c>
      <c r="D446" s="54" t="str">
        <f t="shared" si="81"/>
        <v/>
      </c>
      <c r="E446" s="194" t="str">
        <f t="shared" si="72"/>
        <v/>
      </c>
      <c r="F446" s="195"/>
      <c r="G446" s="66" t="str">
        <f t="shared" si="73"/>
        <v/>
      </c>
      <c r="H446" s="67" t="str">
        <f t="shared" si="74"/>
        <v/>
      </c>
      <c r="I446" s="68" t="str">
        <f t="shared" si="79"/>
        <v/>
      </c>
      <c r="J446" s="65" t="str">
        <f t="shared" si="83"/>
        <v/>
      </c>
      <c r="K446" s="69" t="str">
        <f t="shared" si="75"/>
        <v/>
      </c>
      <c r="L446" s="70"/>
      <c r="M446" s="61" t="str">
        <f t="shared" si="76"/>
        <v/>
      </c>
      <c r="N446" s="61" t="str">
        <f t="shared" si="77"/>
        <v/>
      </c>
      <c r="O446" s="62" t="str">
        <f t="shared" si="80"/>
        <v/>
      </c>
      <c r="P446" s="71" t="str">
        <f t="shared" si="82"/>
        <v/>
      </c>
    </row>
    <row r="447" spans="2:16" x14ac:dyDescent="0.2">
      <c r="B447" s="1">
        <v>436</v>
      </c>
      <c r="C447" s="65" t="str">
        <f t="shared" si="78"/>
        <v/>
      </c>
      <c r="D447" s="54" t="str">
        <f t="shared" si="81"/>
        <v/>
      </c>
      <c r="E447" s="194" t="str">
        <f t="shared" si="72"/>
        <v/>
      </c>
      <c r="F447" s="195"/>
      <c r="G447" s="66" t="str">
        <f t="shared" si="73"/>
        <v/>
      </c>
      <c r="H447" s="67" t="str">
        <f t="shared" si="74"/>
        <v/>
      </c>
      <c r="I447" s="68" t="str">
        <f t="shared" si="79"/>
        <v/>
      </c>
      <c r="J447" s="65" t="str">
        <f t="shared" si="83"/>
        <v/>
      </c>
      <c r="K447" s="69" t="str">
        <f t="shared" si="75"/>
        <v/>
      </c>
      <c r="L447" s="70"/>
      <c r="M447" s="61" t="str">
        <f t="shared" si="76"/>
        <v/>
      </c>
      <c r="N447" s="61" t="str">
        <f t="shared" si="77"/>
        <v/>
      </c>
      <c r="O447" s="62" t="str">
        <f t="shared" si="80"/>
        <v/>
      </c>
      <c r="P447" s="71" t="str">
        <f t="shared" si="82"/>
        <v/>
      </c>
    </row>
    <row r="448" spans="2:16" x14ac:dyDescent="0.2">
      <c r="B448" s="1">
        <v>437</v>
      </c>
      <c r="C448" s="65" t="str">
        <f t="shared" si="78"/>
        <v/>
      </c>
      <c r="D448" s="54" t="str">
        <f t="shared" si="81"/>
        <v/>
      </c>
      <c r="E448" s="194" t="str">
        <f t="shared" si="72"/>
        <v/>
      </c>
      <c r="F448" s="195"/>
      <c r="G448" s="66" t="str">
        <f t="shared" si="73"/>
        <v/>
      </c>
      <c r="H448" s="67" t="str">
        <f t="shared" si="74"/>
        <v/>
      </c>
      <c r="I448" s="68" t="str">
        <f t="shared" si="79"/>
        <v/>
      </c>
      <c r="J448" s="65" t="str">
        <f t="shared" si="83"/>
        <v/>
      </c>
      <c r="K448" s="69" t="str">
        <f t="shared" si="75"/>
        <v/>
      </c>
      <c r="L448" s="70"/>
      <c r="M448" s="61" t="str">
        <f t="shared" si="76"/>
        <v/>
      </c>
      <c r="N448" s="61" t="str">
        <f t="shared" si="77"/>
        <v/>
      </c>
      <c r="O448" s="62" t="str">
        <f t="shared" si="80"/>
        <v/>
      </c>
      <c r="P448" s="71" t="str">
        <f t="shared" si="82"/>
        <v/>
      </c>
    </row>
    <row r="449" spans="2:16" x14ac:dyDescent="0.2">
      <c r="B449" s="1">
        <v>438</v>
      </c>
      <c r="C449" s="65" t="str">
        <f t="shared" si="78"/>
        <v/>
      </c>
      <c r="D449" s="54" t="str">
        <f t="shared" si="81"/>
        <v/>
      </c>
      <c r="E449" s="194" t="str">
        <f t="shared" si="72"/>
        <v/>
      </c>
      <c r="F449" s="195"/>
      <c r="G449" s="66" t="str">
        <f t="shared" si="73"/>
        <v/>
      </c>
      <c r="H449" s="67" t="str">
        <f t="shared" si="74"/>
        <v/>
      </c>
      <c r="I449" s="68" t="str">
        <f t="shared" si="79"/>
        <v/>
      </c>
      <c r="J449" s="65" t="str">
        <f t="shared" si="83"/>
        <v/>
      </c>
      <c r="K449" s="69" t="str">
        <f t="shared" si="75"/>
        <v/>
      </c>
      <c r="L449" s="70"/>
      <c r="M449" s="61" t="str">
        <f t="shared" si="76"/>
        <v/>
      </c>
      <c r="N449" s="61" t="str">
        <f t="shared" si="77"/>
        <v/>
      </c>
      <c r="O449" s="62" t="str">
        <f t="shared" si="80"/>
        <v/>
      </c>
      <c r="P449" s="71" t="str">
        <f t="shared" si="82"/>
        <v/>
      </c>
    </row>
    <row r="450" spans="2:16" x14ac:dyDescent="0.2">
      <c r="B450" s="1">
        <v>439</v>
      </c>
      <c r="C450" s="65" t="str">
        <f t="shared" si="78"/>
        <v/>
      </c>
      <c r="D450" s="54" t="str">
        <f t="shared" si="81"/>
        <v/>
      </c>
      <c r="E450" s="194" t="str">
        <f t="shared" si="72"/>
        <v/>
      </c>
      <c r="F450" s="195"/>
      <c r="G450" s="66" t="str">
        <f t="shared" si="73"/>
        <v/>
      </c>
      <c r="H450" s="67" t="str">
        <f t="shared" si="74"/>
        <v/>
      </c>
      <c r="I450" s="68" t="str">
        <f t="shared" si="79"/>
        <v/>
      </c>
      <c r="J450" s="65" t="str">
        <f t="shared" si="83"/>
        <v/>
      </c>
      <c r="K450" s="69" t="str">
        <f t="shared" si="75"/>
        <v/>
      </c>
      <c r="L450" s="70"/>
      <c r="M450" s="61" t="str">
        <f t="shared" si="76"/>
        <v/>
      </c>
      <c r="N450" s="61" t="str">
        <f t="shared" si="77"/>
        <v/>
      </c>
      <c r="O450" s="62" t="str">
        <f t="shared" si="80"/>
        <v/>
      </c>
      <c r="P450" s="71" t="str">
        <f t="shared" si="82"/>
        <v/>
      </c>
    </row>
    <row r="451" spans="2:16" x14ac:dyDescent="0.2">
      <c r="B451" s="1">
        <v>440</v>
      </c>
      <c r="C451" s="65" t="str">
        <f t="shared" si="78"/>
        <v/>
      </c>
      <c r="D451" s="54" t="str">
        <f t="shared" si="81"/>
        <v/>
      </c>
      <c r="E451" s="194" t="str">
        <f t="shared" si="72"/>
        <v/>
      </c>
      <c r="F451" s="195"/>
      <c r="G451" s="66" t="str">
        <f t="shared" si="73"/>
        <v/>
      </c>
      <c r="H451" s="67" t="str">
        <f t="shared" si="74"/>
        <v/>
      </c>
      <c r="I451" s="68" t="str">
        <f t="shared" si="79"/>
        <v/>
      </c>
      <c r="J451" s="65" t="str">
        <f t="shared" si="83"/>
        <v/>
      </c>
      <c r="K451" s="69" t="str">
        <f t="shared" si="75"/>
        <v/>
      </c>
      <c r="L451" s="70"/>
      <c r="M451" s="61" t="str">
        <f t="shared" si="76"/>
        <v/>
      </c>
      <c r="N451" s="61" t="str">
        <f t="shared" si="77"/>
        <v/>
      </c>
      <c r="O451" s="62" t="str">
        <f t="shared" si="80"/>
        <v/>
      </c>
      <c r="P451" s="71" t="str">
        <f t="shared" si="82"/>
        <v/>
      </c>
    </row>
    <row r="452" spans="2:16" x14ac:dyDescent="0.2">
      <c r="B452" s="1">
        <v>441</v>
      </c>
      <c r="C452" s="65" t="str">
        <f t="shared" si="78"/>
        <v/>
      </c>
      <c r="D452" s="54" t="str">
        <f t="shared" si="81"/>
        <v/>
      </c>
      <c r="E452" s="194" t="str">
        <f t="shared" si="72"/>
        <v/>
      </c>
      <c r="F452" s="195"/>
      <c r="G452" s="66" t="str">
        <f t="shared" si="73"/>
        <v/>
      </c>
      <c r="H452" s="67" t="str">
        <f t="shared" si="74"/>
        <v/>
      </c>
      <c r="I452" s="68" t="str">
        <f t="shared" si="79"/>
        <v/>
      </c>
      <c r="J452" s="65" t="str">
        <f t="shared" si="83"/>
        <v/>
      </c>
      <c r="K452" s="69" t="str">
        <f t="shared" si="75"/>
        <v/>
      </c>
      <c r="L452" s="70"/>
      <c r="M452" s="61" t="str">
        <f t="shared" si="76"/>
        <v/>
      </c>
      <c r="N452" s="61" t="str">
        <f t="shared" si="77"/>
        <v/>
      </c>
      <c r="O452" s="62" t="str">
        <f t="shared" si="80"/>
        <v/>
      </c>
      <c r="P452" s="71" t="str">
        <f t="shared" si="82"/>
        <v/>
      </c>
    </row>
    <row r="453" spans="2:16" x14ac:dyDescent="0.2">
      <c r="B453" s="1">
        <v>442</v>
      </c>
      <c r="C453" s="65" t="str">
        <f t="shared" si="78"/>
        <v/>
      </c>
      <c r="D453" s="54" t="str">
        <f t="shared" si="81"/>
        <v/>
      </c>
      <c r="E453" s="194" t="str">
        <f t="shared" si="72"/>
        <v/>
      </c>
      <c r="F453" s="195"/>
      <c r="G453" s="66" t="str">
        <f t="shared" si="73"/>
        <v/>
      </c>
      <c r="H453" s="67" t="str">
        <f t="shared" si="74"/>
        <v/>
      </c>
      <c r="I453" s="68" t="str">
        <f t="shared" si="79"/>
        <v/>
      </c>
      <c r="J453" s="65" t="str">
        <f t="shared" si="83"/>
        <v/>
      </c>
      <c r="K453" s="69" t="str">
        <f t="shared" si="75"/>
        <v/>
      </c>
      <c r="L453" s="70"/>
      <c r="M453" s="61" t="str">
        <f t="shared" si="76"/>
        <v/>
      </c>
      <c r="N453" s="61" t="str">
        <f t="shared" si="77"/>
        <v/>
      </c>
      <c r="O453" s="62" t="str">
        <f t="shared" si="80"/>
        <v/>
      </c>
      <c r="P453" s="71" t="str">
        <f t="shared" si="82"/>
        <v/>
      </c>
    </row>
    <row r="454" spans="2:16" x14ac:dyDescent="0.2">
      <c r="B454" s="1">
        <v>443</v>
      </c>
      <c r="C454" s="65" t="str">
        <f t="shared" si="78"/>
        <v/>
      </c>
      <c r="D454" s="54" t="str">
        <f t="shared" si="81"/>
        <v/>
      </c>
      <c r="E454" s="194" t="str">
        <f t="shared" si="72"/>
        <v/>
      </c>
      <c r="F454" s="195"/>
      <c r="G454" s="66" t="str">
        <f t="shared" si="73"/>
        <v/>
      </c>
      <c r="H454" s="67" t="str">
        <f t="shared" si="74"/>
        <v/>
      </c>
      <c r="I454" s="68" t="str">
        <f t="shared" si="79"/>
        <v/>
      </c>
      <c r="J454" s="65" t="str">
        <f t="shared" si="83"/>
        <v/>
      </c>
      <c r="K454" s="69" t="str">
        <f t="shared" si="75"/>
        <v/>
      </c>
      <c r="L454" s="70"/>
      <c r="M454" s="61" t="str">
        <f t="shared" si="76"/>
        <v/>
      </c>
      <c r="N454" s="61" t="str">
        <f t="shared" si="77"/>
        <v/>
      </c>
      <c r="O454" s="62" t="str">
        <f t="shared" si="80"/>
        <v/>
      </c>
      <c r="P454" s="71" t="str">
        <f t="shared" si="82"/>
        <v/>
      </c>
    </row>
    <row r="455" spans="2:16" x14ac:dyDescent="0.2">
      <c r="B455" s="1">
        <v>444</v>
      </c>
      <c r="C455" s="65" t="str">
        <f t="shared" si="78"/>
        <v/>
      </c>
      <c r="D455" s="54" t="str">
        <f t="shared" si="81"/>
        <v/>
      </c>
      <c r="E455" s="194" t="str">
        <f t="shared" si="72"/>
        <v/>
      </c>
      <c r="F455" s="195"/>
      <c r="G455" s="66" t="str">
        <f t="shared" si="73"/>
        <v/>
      </c>
      <c r="H455" s="67" t="str">
        <f t="shared" si="74"/>
        <v/>
      </c>
      <c r="I455" s="68" t="str">
        <f t="shared" si="79"/>
        <v/>
      </c>
      <c r="J455" s="65" t="str">
        <f t="shared" si="83"/>
        <v/>
      </c>
      <c r="K455" s="69" t="str">
        <f t="shared" si="75"/>
        <v/>
      </c>
      <c r="L455" s="70"/>
      <c r="M455" s="61" t="str">
        <f t="shared" si="76"/>
        <v/>
      </c>
      <c r="N455" s="61" t="str">
        <f t="shared" si="77"/>
        <v/>
      </c>
      <c r="O455" s="62" t="str">
        <f t="shared" si="80"/>
        <v/>
      </c>
      <c r="P455" s="71" t="str">
        <f t="shared" si="82"/>
        <v/>
      </c>
    </row>
    <row r="456" spans="2:16" x14ac:dyDescent="0.2">
      <c r="B456" s="1">
        <v>445</v>
      </c>
      <c r="C456" s="65" t="str">
        <f t="shared" si="78"/>
        <v/>
      </c>
      <c r="D456" s="54" t="str">
        <f t="shared" si="81"/>
        <v/>
      </c>
      <c r="E456" s="194" t="str">
        <f t="shared" si="72"/>
        <v/>
      </c>
      <c r="F456" s="195"/>
      <c r="G456" s="66" t="str">
        <f t="shared" si="73"/>
        <v/>
      </c>
      <c r="H456" s="67" t="str">
        <f t="shared" si="74"/>
        <v/>
      </c>
      <c r="I456" s="68" t="str">
        <f t="shared" si="79"/>
        <v/>
      </c>
      <c r="J456" s="65" t="str">
        <f t="shared" si="83"/>
        <v/>
      </c>
      <c r="K456" s="69" t="str">
        <f t="shared" si="75"/>
        <v/>
      </c>
      <c r="L456" s="70"/>
      <c r="M456" s="61" t="str">
        <f t="shared" si="76"/>
        <v/>
      </c>
      <c r="N456" s="61" t="str">
        <f t="shared" si="77"/>
        <v/>
      </c>
      <c r="O456" s="62" t="str">
        <f t="shared" si="80"/>
        <v/>
      </c>
      <c r="P456" s="71" t="str">
        <f t="shared" si="82"/>
        <v/>
      </c>
    </row>
    <row r="457" spans="2:16" x14ac:dyDescent="0.2">
      <c r="B457" s="1">
        <v>446</v>
      </c>
      <c r="C457" s="65" t="str">
        <f t="shared" si="78"/>
        <v/>
      </c>
      <c r="D457" s="54" t="str">
        <f t="shared" si="81"/>
        <v/>
      </c>
      <c r="E457" s="194" t="str">
        <f t="shared" si="72"/>
        <v/>
      </c>
      <c r="F457" s="195"/>
      <c r="G457" s="66" t="str">
        <f t="shared" si="73"/>
        <v/>
      </c>
      <c r="H457" s="67" t="str">
        <f t="shared" si="74"/>
        <v/>
      </c>
      <c r="I457" s="68" t="str">
        <f t="shared" si="79"/>
        <v/>
      </c>
      <c r="J457" s="65" t="str">
        <f t="shared" si="83"/>
        <v/>
      </c>
      <c r="K457" s="69" t="str">
        <f t="shared" si="75"/>
        <v/>
      </c>
      <c r="L457" s="70"/>
      <c r="M457" s="61" t="str">
        <f t="shared" si="76"/>
        <v/>
      </c>
      <c r="N457" s="61" t="str">
        <f t="shared" si="77"/>
        <v/>
      </c>
      <c r="O457" s="62" t="str">
        <f t="shared" si="80"/>
        <v/>
      </c>
      <c r="P457" s="71" t="str">
        <f t="shared" si="82"/>
        <v/>
      </c>
    </row>
    <row r="458" spans="2:16" x14ac:dyDescent="0.2">
      <c r="B458" s="1">
        <v>447</v>
      </c>
      <c r="C458" s="65" t="str">
        <f t="shared" si="78"/>
        <v/>
      </c>
      <c r="D458" s="54" t="str">
        <f t="shared" si="81"/>
        <v/>
      </c>
      <c r="E458" s="194" t="str">
        <f t="shared" si="72"/>
        <v/>
      </c>
      <c r="F458" s="195"/>
      <c r="G458" s="66" t="str">
        <f t="shared" si="73"/>
        <v/>
      </c>
      <c r="H458" s="67" t="str">
        <f t="shared" si="74"/>
        <v/>
      </c>
      <c r="I458" s="68" t="str">
        <f t="shared" si="79"/>
        <v/>
      </c>
      <c r="J458" s="65" t="str">
        <f t="shared" si="83"/>
        <v/>
      </c>
      <c r="K458" s="69" t="str">
        <f t="shared" si="75"/>
        <v/>
      </c>
      <c r="L458" s="70"/>
      <c r="M458" s="61" t="str">
        <f t="shared" si="76"/>
        <v/>
      </c>
      <c r="N458" s="61" t="str">
        <f t="shared" si="77"/>
        <v/>
      </c>
      <c r="O458" s="62" t="str">
        <f t="shared" si="80"/>
        <v/>
      </c>
      <c r="P458" s="71" t="str">
        <f t="shared" si="82"/>
        <v/>
      </c>
    </row>
    <row r="459" spans="2:16" x14ac:dyDescent="0.2">
      <c r="B459" s="1">
        <v>448</v>
      </c>
      <c r="C459" s="65" t="str">
        <f t="shared" si="78"/>
        <v/>
      </c>
      <c r="D459" s="54" t="str">
        <f t="shared" si="81"/>
        <v/>
      </c>
      <c r="E459" s="194" t="str">
        <f t="shared" si="72"/>
        <v/>
      </c>
      <c r="F459" s="195"/>
      <c r="G459" s="66" t="str">
        <f t="shared" si="73"/>
        <v/>
      </c>
      <c r="H459" s="67" t="str">
        <f t="shared" si="74"/>
        <v/>
      </c>
      <c r="I459" s="68" t="str">
        <f t="shared" si="79"/>
        <v/>
      </c>
      <c r="J459" s="65" t="str">
        <f t="shared" si="83"/>
        <v/>
      </c>
      <c r="K459" s="69" t="str">
        <f t="shared" si="75"/>
        <v/>
      </c>
      <c r="L459" s="70"/>
      <c r="M459" s="61" t="str">
        <f t="shared" si="76"/>
        <v/>
      </c>
      <c r="N459" s="61" t="str">
        <f t="shared" si="77"/>
        <v/>
      </c>
      <c r="O459" s="62" t="str">
        <f t="shared" si="80"/>
        <v/>
      </c>
      <c r="P459" s="71" t="str">
        <f t="shared" si="82"/>
        <v/>
      </c>
    </row>
    <row r="460" spans="2:16" x14ac:dyDescent="0.2">
      <c r="B460" s="1">
        <v>449</v>
      </c>
      <c r="C460" s="65" t="str">
        <f t="shared" si="78"/>
        <v/>
      </c>
      <c r="D460" s="54" t="str">
        <f t="shared" si="81"/>
        <v/>
      </c>
      <c r="E460" s="194" t="str">
        <f t="shared" ref="E460:E523" si="84">IF(D460="","",-PPMT(G$3/100/12,D460,H$5,G$2))</f>
        <v/>
      </c>
      <c r="F460" s="195"/>
      <c r="G460" s="66" t="str">
        <f t="shared" ref="G460:G523" si="85">IF(D460="","",-IPMT(G$3/100/12,D460,G$4*12,G$2))</f>
        <v/>
      </c>
      <c r="H460" s="67" t="str">
        <f t="shared" ref="H460:H523" si="86">IF(D460="","",SUM(E460:G460))</f>
        <v/>
      </c>
      <c r="I460" s="68" t="str">
        <f t="shared" si="79"/>
        <v/>
      </c>
      <c r="J460" s="65" t="str">
        <f t="shared" si="83"/>
        <v/>
      </c>
      <c r="K460" s="69" t="str">
        <f t="shared" ref="K460:K523" si="87">IF(N$5&gt;=B460,B460,"")</f>
        <v/>
      </c>
      <c r="L460" s="70"/>
      <c r="M460" s="61" t="str">
        <f t="shared" ref="M460:M523" si="88">IF(K460="","",-PPMT(L460/12,K460,N$5,N$2))</f>
        <v/>
      </c>
      <c r="N460" s="61" t="str">
        <f t="shared" ref="N460:N523" si="89">IF(K460="","",-IPMT(L460/12,K460,N$5,N$2))</f>
        <v/>
      </c>
      <c r="O460" s="62" t="str">
        <f t="shared" si="80"/>
        <v/>
      </c>
      <c r="P460" s="71" t="str">
        <f t="shared" si="82"/>
        <v/>
      </c>
    </row>
    <row r="461" spans="2:16" x14ac:dyDescent="0.2">
      <c r="B461" s="1">
        <v>450</v>
      </c>
      <c r="C461" s="65" t="str">
        <f t="shared" ref="C461:C524" si="90">IF(D461="","",DATE(E$7,IF(H456=31,G$7+D461,G$7+D460),IF(H$8=31,0,H$8)))</f>
        <v/>
      </c>
      <c r="D461" s="54" t="str">
        <f t="shared" si="81"/>
        <v/>
      </c>
      <c r="E461" s="194" t="str">
        <f t="shared" si="84"/>
        <v/>
      </c>
      <c r="F461" s="195"/>
      <c r="G461" s="66" t="str">
        <f t="shared" si="85"/>
        <v/>
      </c>
      <c r="H461" s="67" t="str">
        <f t="shared" si="86"/>
        <v/>
      </c>
      <c r="I461" s="68" t="str">
        <f t="shared" ref="I461:I524" si="91">IF(D461="","",I460-SUM(E461:G461))</f>
        <v/>
      </c>
      <c r="J461" s="65" t="str">
        <f t="shared" si="83"/>
        <v/>
      </c>
      <c r="K461" s="69" t="str">
        <f t="shared" si="87"/>
        <v/>
      </c>
      <c r="L461" s="70"/>
      <c r="M461" s="61" t="str">
        <f t="shared" si="88"/>
        <v/>
      </c>
      <c r="N461" s="61" t="str">
        <f t="shared" si="89"/>
        <v/>
      </c>
      <c r="O461" s="62" t="str">
        <f t="shared" ref="O461:O524" si="92">IF(K461="","",SUM(M461:N461))</f>
        <v/>
      </c>
      <c r="P461" s="71" t="str">
        <f t="shared" si="82"/>
        <v/>
      </c>
    </row>
    <row r="462" spans="2:16" x14ac:dyDescent="0.2">
      <c r="B462" s="1">
        <v>451</v>
      </c>
      <c r="C462" s="65" t="str">
        <f t="shared" si="90"/>
        <v/>
      </c>
      <c r="D462" s="54" t="str">
        <f t="shared" ref="D462:D525" si="93">IF(H$5&gt;=B462,B462,"")</f>
        <v/>
      </c>
      <c r="E462" s="194" t="str">
        <f t="shared" si="84"/>
        <v/>
      </c>
      <c r="F462" s="195"/>
      <c r="G462" s="66" t="str">
        <f t="shared" si="85"/>
        <v/>
      </c>
      <c r="H462" s="67" t="str">
        <f t="shared" si="86"/>
        <v/>
      </c>
      <c r="I462" s="68" t="str">
        <f t="shared" si="91"/>
        <v/>
      </c>
      <c r="J462" s="65" t="str">
        <f t="shared" si="83"/>
        <v/>
      </c>
      <c r="K462" s="69" t="str">
        <f t="shared" si="87"/>
        <v/>
      </c>
      <c r="L462" s="70"/>
      <c r="M462" s="61" t="str">
        <f t="shared" si="88"/>
        <v/>
      </c>
      <c r="N462" s="61" t="str">
        <f t="shared" si="89"/>
        <v/>
      </c>
      <c r="O462" s="62" t="str">
        <f t="shared" si="92"/>
        <v/>
      </c>
      <c r="P462" s="71" t="str">
        <f t="shared" ref="P462:P525" si="94">IF(K462="","",P461-SUM(M462:N462))</f>
        <v/>
      </c>
    </row>
    <row r="463" spans="2:16" x14ac:dyDescent="0.2">
      <c r="B463" s="1">
        <v>452</v>
      </c>
      <c r="C463" s="65" t="str">
        <f t="shared" si="90"/>
        <v/>
      </c>
      <c r="D463" s="54" t="str">
        <f t="shared" si="93"/>
        <v/>
      </c>
      <c r="E463" s="194" t="str">
        <f t="shared" si="84"/>
        <v/>
      </c>
      <c r="F463" s="195"/>
      <c r="G463" s="66" t="str">
        <f t="shared" si="85"/>
        <v/>
      </c>
      <c r="H463" s="67" t="str">
        <f t="shared" si="86"/>
        <v/>
      </c>
      <c r="I463" s="68" t="str">
        <f t="shared" si="91"/>
        <v/>
      </c>
      <c r="J463" s="65" t="str">
        <f t="shared" ref="J463:J526" si="95">IF(K463="","",DATE(M$7,IF(O$8=31,N$7+K463,N$7+K462),IF(O$8=31,0,O$8)))</f>
        <v/>
      </c>
      <c r="K463" s="69" t="str">
        <f t="shared" si="87"/>
        <v/>
      </c>
      <c r="L463" s="70"/>
      <c r="M463" s="61" t="str">
        <f t="shared" si="88"/>
        <v/>
      </c>
      <c r="N463" s="61" t="str">
        <f t="shared" si="89"/>
        <v/>
      </c>
      <c r="O463" s="62" t="str">
        <f t="shared" si="92"/>
        <v/>
      </c>
      <c r="P463" s="71" t="str">
        <f t="shared" si="94"/>
        <v/>
      </c>
    </row>
    <row r="464" spans="2:16" x14ac:dyDescent="0.2">
      <c r="B464" s="1">
        <v>453</v>
      </c>
      <c r="C464" s="65" t="str">
        <f t="shared" si="90"/>
        <v/>
      </c>
      <c r="D464" s="54" t="str">
        <f t="shared" si="93"/>
        <v/>
      </c>
      <c r="E464" s="194" t="str">
        <f t="shared" si="84"/>
        <v/>
      </c>
      <c r="F464" s="195"/>
      <c r="G464" s="66" t="str">
        <f t="shared" si="85"/>
        <v/>
      </c>
      <c r="H464" s="67" t="str">
        <f t="shared" si="86"/>
        <v/>
      </c>
      <c r="I464" s="68" t="str">
        <f t="shared" si="91"/>
        <v/>
      </c>
      <c r="J464" s="65" t="str">
        <f t="shared" si="95"/>
        <v/>
      </c>
      <c r="K464" s="69" t="str">
        <f t="shared" si="87"/>
        <v/>
      </c>
      <c r="L464" s="70"/>
      <c r="M464" s="61" t="str">
        <f t="shared" si="88"/>
        <v/>
      </c>
      <c r="N464" s="61" t="str">
        <f t="shared" si="89"/>
        <v/>
      </c>
      <c r="O464" s="62" t="str">
        <f t="shared" si="92"/>
        <v/>
      </c>
      <c r="P464" s="71" t="str">
        <f t="shared" si="94"/>
        <v/>
      </c>
    </row>
    <row r="465" spans="2:16" x14ac:dyDescent="0.2">
      <c r="B465" s="1">
        <v>454</v>
      </c>
      <c r="C465" s="65" t="str">
        <f t="shared" si="90"/>
        <v/>
      </c>
      <c r="D465" s="54" t="str">
        <f t="shared" si="93"/>
        <v/>
      </c>
      <c r="E465" s="194" t="str">
        <f t="shared" si="84"/>
        <v/>
      </c>
      <c r="F465" s="195"/>
      <c r="G465" s="66" t="str">
        <f t="shared" si="85"/>
        <v/>
      </c>
      <c r="H465" s="67" t="str">
        <f t="shared" si="86"/>
        <v/>
      </c>
      <c r="I465" s="68" t="str">
        <f t="shared" si="91"/>
        <v/>
      </c>
      <c r="J465" s="65" t="str">
        <f t="shared" si="95"/>
        <v/>
      </c>
      <c r="K465" s="69" t="str">
        <f t="shared" si="87"/>
        <v/>
      </c>
      <c r="L465" s="70"/>
      <c r="M465" s="61" t="str">
        <f t="shared" si="88"/>
        <v/>
      </c>
      <c r="N465" s="61" t="str">
        <f t="shared" si="89"/>
        <v/>
      </c>
      <c r="O465" s="62" t="str">
        <f t="shared" si="92"/>
        <v/>
      </c>
      <c r="P465" s="71" t="str">
        <f t="shared" si="94"/>
        <v/>
      </c>
    </row>
    <row r="466" spans="2:16" x14ac:dyDescent="0.2">
      <c r="B466" s="1">
        <v>455</v>
      </c>
      <c r="C466" s="65" t="str">
        <f t="shared" si="90"/>
        <v/>
      </c>
      <c r="D466" s="54" t="str">
        <f t="shared" si="93"/>
        <v/>
      </c>
      <c r="E466" s="194" t="str">
        <f t="shared" si="84"/>
        <v/>
      </c>
      <c r="F466" s="195"/>
      <c r="G466" s="66" t="str">
        <f t="shared" si="85"/>
        <v/>
      </c>
      <c r="H466" s="67" t="str">
        <f t="shared" si="86"/>
        <v/>
      </c>
      <c r="I466" s="68" t="str">
        <f t="shared" si="91"/>
        <v/>
      </c>
      <c r="J466" s="65" t="str">
        <f t="shared" si="95"/>
        <v/>
      </c>
      <c r="K466" s="69" t="str">
        <f t="shared" si="87"/>
        <v/>
      </c>
      <c r="L466" s="70"/>
      <c r="M466" s="61" t="str">
        <f t="shared" si="88"/>
        <v/>
      </c>
      <c r="N466" s="61" t="str">
        <f t="shared" si="89"/>
        <v/>
      </c>
      <c r="O466" s="62" t="str">
        <f t="shared" si="92"/>
        <v/>
      </c>
      <c r="P466" s="71" t="str">
        <f t="shared" si="94"/>
        <v/>
      </c>
    </row>
    <row r="467" spans="2:16" x14ac:dyDescent="0.2">
      <c r="B467" s="1">
        <v>456</v>
      </c>
      <c r="C467" s="65" t="str">
        <f t="shared" si="90"/>
        <v/>
      </c>
      <c r="D467" s="54" t="str">
        <f t="shared" si="93"/>
        <v/>
      </c>
      <c r="E467" s="194" t="str">
        <f t="shared" si="84"/>
        <v/>
      </c>
      <c r="F467" s="195"/>
      <c r="G467" s="66" t="str">
        <f t="shared" si="85"/>
        <v/>
      </c>
      <c r="H467" s="67" t="str">
        <f t="shared" si="86"/>
        <v/>
      </c>
      <c r="I467" s="68" t="str">
        <f t="shared" si="91"/>
        <v/>
      </c>
      <c r="J467" s="65" t="str">
        <f t="shared" si="95"/>
        <v/>
      </c>
      <c r="K467" s="69" t="str">
        <f t="shared" si="87"/>
        <v/>
      </c>
      <c r="L467" s="70"/>
      <c r="M467" s="61" t="str">
        <f t="shared" si="88"/>
        <v/>
      </c>
      <c r="N467" s="61" t="str">
        <f t="shared" si="89"/>
        <v/>
      </c>
      <c r="O467" s="62" t="str">
        <f t="shared" si="92"/>
        <v/>
      </c>
      <c r="P467" s="71" t="str">
        <f t="shared" si="94"/>
        <v/>
      </c>
    </row>
    <row r="468" spans="2:16" x14ac:dyDescent="0.2">
      <c r="B468" s="1">
        <v>457</v>
      </c>
      <c r="C468" s="65" t="str">
        <f t="shared" si="90"/>
        <v/>
      </c>
      <c r="D468" s="54" t="str">
        <f t="shared" si="93"/>
        <v/>
      </c>
      <c r="E468" s="194" t="str">
        <f t="shared" si="84"/>
        <v/>
      </c>
      <c r="F468" s="195"/>
      <c r="G468" s="66" t="str">
        <f t="shared" si="85"/>
        <v/>
      </c>
      <c r="H468" s="67" t="str">
        <f t="shared" si="86"/>
        <v/>
      </c>
      <c r="I468" s="68" t="str">
        <f t="shared" si="91"/>
        <v/>
      </c>
      <c r="J468" s="65" t="str">
        <f t="shared" si="95"/>
        <v/>
      </c>
      <c r="K468" s="69" t="str">
        <f t="shared" si="87"/>
        <v/>
      </c>
      <c r="L468" s="70"/>
      <c r="M468" s="61" t="str">
        <f t="shared" si="88"/>
        <v/>
      </c>
      <c r="N468" s="61" t="str">
        <f t="shared" si="89"/>
        <v/>
      </c>
      <c r="O468" s="62" t="str">
        <f t="shared" si="92"/>
        <v/>
      </c>
      <c r="P468" s="71" t="str">
        <f t="shared" si="94"/>
        <v/>
      </c>
    </row>
    <row r="469" spans="2:16" x14ac:dyDescent="0.2">
      <c r="B469" s="1">
        <v>458</v>
      </c>
      <c r="C469" s="65" t="str">
        <f t="shared" si="90"/>
        <v/>
      </c>
      <c r="D469" s="54" t="str">
        <f t="shared" si="93"/>
        <v/>
      </c>
      <c r="E469" s="194" t="str">
        <f t="shared" si="84"/>
        <v/>
      </c>
      <c r="F469" s="195"/>
      <c r="G469" s="66" t="str">
        <f t="shared" si="85"/>
        <v/>
      </c>
      <c r="H469" s="67" t="str">
        <f t="shared" si="86"/>
        <v/>
      </c>
      <c r="I469" s="68" t="str">
        <f t="shared" si="91"/>
        <v/>
      </c>
      <c r="J469" s="65" t="str">
        <f t="shared" si="95"/>
        <v/>
      </c>
      <c r="K469" s="69" t="str">
        <f t="shared" si="87"/>
        <v/>
      </c>
      <c r="L469" s="70"/>
      <c r="M469" s="61" t="str">
        <f t="shared" si="88"/>
        <v/>
      </c>
      <c r="N469" s="61" t="str">
        <f t="shared" si="89"/>
        <v/>
      </c>
      <c r="O469" s="62" t="str">
        <f t="shared" si="92"/>
        <v/>
      </c>
      <c r="P469" s="71" t="str">
        <f t="shared" si="94"/>
        <v/>
      </c>
    </row>
    <row r="470" spans="2:16" x14ac:dyDescent="0.2">
      <c r="B470" s="1">
        <v>459</v>
      </c>
      <c r="C470" s="65" t="str">
        <f t="shared" si="90"/>
        <v/>
      </c>
      <c r="D470" s="54" t="str">
        <f t="shared" si="93"/>
        <v/>
      </c>
      <c r="E470" s="194" t="str">
        <f t="shared" si="84"/>
        <v/>
      </c>
      <c r="F470" s="195"/>
      <c r="G470" s="66" t="str">
        <f t="shared" si="85"/>
        <v/>
      </c>
      <c r="H470" s="67" t="str">
        <f t="shared" si="86"/>
        <v/>
      </c>
      <c r="I470" s="68" t="str">
        <f t="shared" si="91"/>
        <v/>
      </c>
      <c r="J470" s="65" t="str">
        <f t="shared" si="95"/>
        <v/>
      </c>
      <c r="K470" s="69" t="str">
        <f t="shared" si="87"/>
        <v/>
      </c>
      <c r="L470" s="70"/>
      <c r="M470" s="61" t="str">
        <f t="shared" si="88"/>
        <v/>
      </c>
      <c r="N470" s="61" t="str">
        <f t="shared" si="89"/>
        <v/>
      </c>
      <c r="O470" s="62" t="str">
        <f t="shared" si="92"/>
        <v/>
      </c>
      <c r="P470" s="71" t="str">
        <f t="shared" si="94"/>
        <v/>
      </c>
    </row>
    <row r="471" spans="2:16" x14ac:dyDescent="0.2">
      <c r="B471" s="1">
        <v>460</v>
      </c>
      <c r="C471" s="65" t="str">
        <f t="shared" si="90"/>
        <v/>
      </c>
      <c r="D471" s="54" t="str">
        <f t="shared" si="93"/>
        <v/>
      </c>
      <c r="E471" s="194" t="str">
        <f t="shared" si="84"/>
        <v/>
      </c>
      <c r="F471" s="195"/>
      <c r="G471" s="66" t="str">
        <f t="shared" si="85"/>
        <v/>
      </c>
      <c r="H471" s="67" t="str">
        <f t="shared" si="86"/>
        <v/>
      </c>
      <c r="I471" s="68" t="str">
        <f t="shared" si="91"/>
        <v/>
      </c>
      <c r="J471" s="65" t="str">
        <f t="shared" si="95"/>
        <v/>
      </c>
      <c r="K471" s="69" t="str">
        <f t="shared" si="87"/>
        <v/>
      </c>
      <c r="L471" s="70"/>
      <c r="M471" s="61" t="str">
        <f t="shared" si="88"/>
        <v/>
      </c>
      <c r="N471" s="61" t="str">
        <f t="shared" si="89"/>
        <v/>
      </c>
      <c r="O471" s="62" t="str">
        <f t="shared" si="92"/>
        <v/>
      </c>
      <c r="P471" s="71" t="str">
        <f t="shared" si="94"/>
        <v/>
      </c>
    </row>
    <row r="472" spans="2:16" x14ac:dyDescent="0.2">
      <c r="B472" s="1">
        <v>461</v>
      </c>
      <c r="C472" s="65" t="str">
        <f t="shared" si="90"/>
        <v/>
      </c>
      <c r="D472" s="54" t="str">
        <f t="shared" si="93"/>
        <v/>
      </c>
      <c r="E472" s="194" t="str">
        <f t="shared" si="84"/>
        <v/>
      </c>
      <c r="F472" s="195"/>
      <c r="G472" s="66" t="str">
        <f t="shared" si="85"/>
        <v/>
      </c>
      <c r="H472" s="67" t="str">
        <f t="shared" si="86"/>
        <v/>
      </c>
      <c r="I472" s="68" t="str">
        <f t="shared" si="91"/>
        <v/>
      </c>
      <c r="J472" s="65" t="str">
        <f t="shared" si="95"/>
        <v/>
      </c>
      <c r="K472" s="69" t="str">
        <f t="shared" si="87"/>
        <v/>
      </c>
      <c r="L472" s="70"/>
      <c r="M472" s="61" t="str">
        <f t="shared" si="88"/>
        <v/>
      </c>
      <c r="N472" s="61" t="str">
        <f t="shared" si="89"/>
        <v/>
      </c>
      <c r="O472" s="62" t="str">
        <f t="shared" si="92"/>
        <v/>
      </c>
      <c r="P472" s="71" t="str">
        <f t="shared" si="94"/>
        <v/>
      </c>
    </row>
    <row r="473" spans="2:16" x14ac:dyDescent="0.2">
      <c r="B473" s="1">
        <v>462</v>
      </c>
      <c r="C473" s="65" t="str">
        <f t="shared" si="90"/>
        <v/>
      </c>
      <c r="D473" s="54" t="str">
        <f t="shared" si="93"/>
        <v/>
      </c>
      <c r="E473" s="194" t="str">
        <f t="shared" si="84"/>
        <v/>
      </c>
      <c r="F473" s="195"/>
      <c r="G473" s="66" t="str">
        <f t="shared" si="85"/>
        <v/>
      </c>
      <c r="H473" s="67" t="str">
        <f t="shared" si="86"/>
        <v/>
      </c>
      <c r="I473" s="68" t="str">
        <f t="shared" si="91"/>
        <v/>
      </c>
      <c r="J473" s="65" t="str">
        <f t="shared" si="95"/>
        <v/>
      </c>
      <c r="K473" s="69" t="str">
        <f t="shared" si="87"/>
        <v/>
      </c>
      <c r="L473" s="70"/>
      <c r="M473" s="61" t="str">
        <f t="shared" si="88"/>
        <v/>
      </c>
      <c r="N473" s="61" t="str">
        <f t="shared" si="89"/>
        <v/>
      </c>
      <c r="O473" s="62" t="str">
        <f t="shared" si="92"/>
        <v/>
      </c>
      <c r="P473" s="71" t="str">
        <f t="shared" si="94"/>
        <v/>
      </c>
    </row>
    <row r="474" spans="2:16" x14ac:dyDescent="0.2">
      <c r="B474" s="1">
        <v>463</v>
      </c>
      <c r="C474" s="65" t="str">
        <f t="shared" si="90"/>
        <v/>
      </c>
      <c r="D474" s="54" t="str">
        <f t="shared" si="93"/>
        <v/>
      </c>
      <c r="E474" s="194" t="str">
        <f t="shared" si="84"/>
        <v/>
      </c>
      <c r="F474" s="195"/>
      <c r="G474" s="66" t="str">
        <f t="shared" si="85"/>
        <v/>
      </c>
      <c r="H474" s="67" t="str">
        <f t="shared" si="86"/>
        <v/>
      </c>
      <c r="I474" s="68" t="str">
        <f t="shared" si="91"/>
        <v/>
      </c>
      <c r="J474" s="65" t="str">
        <f t="shared" si="95"/>
        <v/>
      </c>
      <c r="K474" s="69" t="str">
        <f t="shared" si="87"/>
        <v/>
      </c>
      <c r="L474" s="70"/>
      <c r="M474" s="61" t="str">
        <f t="shared" si="88"/>
        <v/>
      </c>
      <c r="N474" s="61" t="str">
        <f t="shared" si="89"/>
        <v/>
      </c>
      <c r="O474" s="62" t="str">
        <f t="shared" si="92"/>
        <v/>
      </c>
      <c r="P474" s="71" t="str">
        <f t="shared" si="94"/>
        <v/>
      </c>
    </row>
    <row r="475" spans="2:16" x14ac:dyDescent="0.2">
      <c r="B475" s="1">
        <v>464</v>
      </c>
      <c r="C475" s="65" t="str">
        <f t="shared" si="90"/>
        <v/>
      </c>
      <c r="D475" s="54" t="str">
        <f t="shared" si="93"/>
        <v/>
      </c>
      <c r="E475" s="194" t="str">
        <f t="shared" si="84"/>
        <v/>
      </c>
      <c r="F475" s="195"/>
      <c r="G475" s="66" t="str">
        <f t="shared" si="85"/>
        <v/>
      </c>
      <c r="H475" s="67" t="str">
        <f t="shared" si="86"/>
        <v/>
      </c>
      <c r="I475" s="68" t="str">
        <f t="shared" si="91"/>
        <v/>
      </c>
      <c r="J475" s="65" t="str">
        <f t="shared" si="95"/>
        <v/>
      </c>
      <c r="K475" s="69" t="str">
        <f t="shared" si="87"/>
        <v/>
      </c>
      <c r="L475" s="70"/>
      <c r="M475" s="61" t="str">
        <f t="shared" si="88"/>
        <v/>
      </c>
      <c r="N475" s="61" t="str">
        <f t="shared" si="89"/>
        <v/>
      </c>
      <c r="O475" s="62" t="str">
        <f t="shared" si="92"/>
        <v/>
      </c>
      <c r="P475" s="71" t="str">
        <f t="shared" si="94"/>
        <v/>
      </c>
    </row>
    <row r="476" spans="2:16" x14ac:dyDescent="0.2">
      <c r="B476" s="1">
        <v>465</v>
      </c>
      <c r="C476" s="65" t="str">
        <f t="shared" si="90"/>
        <v/>
      </c>
      <c r="D476" s="54" t="str">
        <f t="shared" si="93"/>
        <v/>
      </c>
      <c r="E476" s="194" t="str">
        <f t="shared" si="84"/>
        <v/>
      </c>
      <c r="F476" s="195"/>
      <c r="G476" s="66" t="str">
        <f t="shared" si="85"/>
        <v/>
      </c>
      <c r="H476" s="67" t="str">
        <f t="shared" si="86"/>
        <v/>
      </c>
      <c r="I476" s="68" t="str">
        <f t="shared" si="91"/>
        <v/>
      </c>
      <c r="J476" s="65" t="str">
        <f t="shared" si="95"/>
        <v/>
      </c>
      <c r="K476" s="69" t="str">
        <f t="shared" si="87"/>
        <v/>
      </c>
      <c r="L476" s="70"/>
      <c r="M476" s="61" t="str">
        <f t="shared" si="88"/>
        <v/>
      </c>
      <c r="N476" s="61" t="str">
        <f t="shared" si="89"/>
        <v/>
      </c>
      <c r="O476" s="62" t="str">
        <f t="shared" si="92"/>
        <v/>
      </c>
      <c r="P476" s="71" t="str">
        <f t="shared" si="94"/>
        <v/>
      </c>
    </row>
    <row r="477" spans="2:16" x14ac:dyDescent="0.2">
      <c r="B477" s="1">
        <v>466</v>
      </c>
      <c r="C477" s="65" t="str">
        <f t="shared" si="90"/>
        <v/>
      </c>
      <c r="D477" s="54" t="str">
        <f t="shared" si="93"/>
        <v/>
      </c>
      <c r="E477" s="194" t="str">
        <f t="shared" si="84"/>
        <v/>
      </c>
      <c r="F477" s="195"/>
      <c r="G477" s="66" t="str">
        <f t="shared" si="85"/>
        <v/>
      </c>
      <c r="H477" s="67" t="str">
        <f t="shared" si="86"/>
        <v/>
      </c>
      <c r="I477" s="68" t="str">
        <f t="shared" si="91"/>
        <v/>
      </c>
      <c r="J477" s="65" t="str">
        <f t="shared" si="95"/>
        <v/>
      </c>
      <c r="K477" s="69" t="str">
        <f t="shared" si="87"/>
        <v/>
      </c>
      <c r="L477" s="70"/>
      <c r="M477" s="61" t="str">
        <f t="shared" si="88"/>
        <v/>
      </c>
      <c r="N477" s="61" t="str">
        <f t="shared" si="89"/>
        <v/>
      </c>
      <c r="O477" s="62" t="str">
        <f t="shared" si="92"/>
        <v/>
      </c>
      <c r="P477" s="71" t="str">
        <f t="shared" si="94"/>
        <v/>
      </c>
    </row>
    <row r="478" spans="2:16" x14ac:dyDescent="0.2">
      <c r="B478" s="1">
        <v>467</v>
      </c>
      <c r="C478" s="65" t="str">
        <f t="shared" si="90"/>
        <v/>
      </c>
      <c r="D478" s="54" t="str">
        <f t="shared" si="93"/>
        <v/>
      </c>
      <c r="E478" s="194" t="str">
        <f t="shared" si="84"/>
        <v/>
      </c>
      <c r="F478" s="195"/>
      <c r="G478" s="66" t="str">
        <f t="shared" si="85"/>
        <v/>
      </c>
      <c r="H478" s="67" t="str">
        <f t="shared" si="86"/>
        <v/>
      </c>
      <c r="I478" s="68" t="str">
        <f t="shared" si="91"/>
        <v/>
      </c>
      <c r="J478" s="65" t="str">
        <f t="shared" si="95"/>
        <v/>
      </c>
      <c r="K478" s="69" t="str">
        <f t="shared" si="87"/>
        <v/>
      </c>
      <c r="L478" s="70"/>
      <c r="M478" s="61" t="str">
        <f t="shared" si="88"/>
        <v/>
      </c>
      <c r="N478" s="61" t="str">
        <f t="shared" si="89"/>
        <v/>
      </c>
      <c r="O478" s="62" t="str">
        <f t="shared" si="92"/>
        <v/>
      </c>
      <c r="P478" s="71" t="str">
        <f t="shared" si="94"/>
        <v/>
      </c>
    </row>
    <row r="479" spans="2:16" x14ac:dyDescent="0.2">
      <c r="B479" s="1">
        <v>468</v>
      </c>
      <c r="C479" s="65" t="str">
        <f t="shared" si="90"/>
        <v/>
      </c>
      <c r="D479" s="54" t="str">
        <f t="shared" si="93"/>
        <v/>
      </c>
      <c r="E479" s="194" t="str">
        <f t="shared" si="84"/>
        <v/>
      </c>
      <c r="F479" s="195"/>
      <c r="G479" s="66" t="str">
        <f t="shared" si="85"/>
        <v/>
      </c>
      <c r="H479" s="67" t="str">
        <f t="shared" si="86"/>
        <v/>
      </c>
      <c r="I479" s="68" t="str">
        <f t="shared" si="91"/>
        <v/>
      </c>
      <c r="J479" s="65" t="str">
        <f t="shared" si="95"/>
        <v/>
      </c>
      <c r="K479" s="69" t="str">
        <f t="shared" si="87"/>
        <v/>
      </c>
      <c r="L479" s="70"/>
      <c r="M479" s="61" t="str">
        <f t="shared" si="88"/>
        <v/>
      </c>
      <c r="N479" s="61" t="str">
        <f t="shared" si="89"/>
        <v/>
      </c>
      <c r="O479" s="62" t="str">
        <f t="shared" si="92"/>
        <v/>
      </c>
      <c r="P479" s="71" t="str">
        <f t="shared" si="94"/>
        <v/>
      </c>
    </row>
    <row r="480" spans="2:16" x14ac:dyDescent="0.2">
      <c r="B480" s="1">
        <v>469</v>
      </c>
      <c r="C480" s="65" t="str">
        <f t="shared" si="90"/>
        <v/>
      </c>
      <c r="D480" s="54" t="str">
        <f t="shared" si="93"/>
        <v/>
      </c>
      <c r="E480" s="194" t="str">
        <f t="shared" si="84"/>
        <v/>
      </c>
      <c r="F480" s="195"/>
      <c r="G480" s="66" t="str">
        <f t="shared" si="85"/>
        <v/>
      </c>
      <c r="H480" s="67" t="str">
        <f t="shared" si="86"/>
        <v/>
      </c>
      <c r="I480" s="68" t="str">
        <f t="shared" si="91"/>
        <v/>
      </c>
      <c r="J480" s="65" t="str">
        <f t="shared" si="95"/>
        <v/>
      </c>
      <c r="K480" s="69" t="str">
        <f t="shared" si="87"/>
        <v/>
      </c>
      <c r="L480" s="70"/>
      <c r="M480" s="61" t="str">
        <f t="shared" si="88"/>
        <v/>
      </c>
      <c r="N480" s="61" t="str">
        <f t="shared" si="89"/>
        <v/>
      </c>
      <c r="O480" s="62" t="str">
        <f t="shared" si="92"/>
        <v/>
      </c>
      <c r="P480" s="71" t="str">
        <f t="shared" si="94"/>
        <v/>
      </c>
    </row>
    <row r="481" spans="2:16" x14ac:dyDescent="0.2">
      <c r="B481" s="1">
        <v>470</v>
      </c>
      <c r="C481" s="65" t="str">
        <f t="shared" si="90"/>
        <v/>
      </c>
      <c r="D481" s="54" t="str">
        <f t="shared" si="93"/>
        <v/>
      </c>
      <c r="E481" s="194" t="str">
        <f t="shared" si="84"/>
        <v/>
      </c>
      <c r="F481" s="195"/>
      <c r="G481" s="66" t="str">
        <f t="shared" si="85"/>
        <v/>
      </c>
      <c r="H481" s="67" t="str">
        <f t="shared" si="86"/>
        <v/>
      </c>
      <c r="I481" s="68" t="str">
        <f t="shared" si="91"/>
        <v/>
      </c>
      <c r="J481" s="65" t="str">
        <f t="shared" si="95"/>
        <v/>
      </c>
      <c r="K481" s="69" t="str">
        <f t="shared" si="87"/>
        <v/>
      </c>
      <c r="L481" s="70"/>
      <c r="M481" s="61" t="str">
        <f t="shared" si="88"/>
        <v/>
      </c>
      <c r="N481" s="61" t="str">
        <f t="shared" si="89"/>
        <v/>
      </c>
      <c r="O481" s="62" t="str">
        <f t="shared" si="92"/>
        <v/>
      </c>
      <c r="P481" s="71" t="str">
        <f t="shared" si="94"/>
        <v/>
      </c>
    </row>
    <row r="482" spans="2:16" x14ac:dyDescent="0.2">
      <c r="B482" s="1">
        <v>471</v>
      </c>
      <c r="C482" s="65" t="str">
        <f t="shared" si="90"/>
        <v/>
      </c>
      <c r="D482" s="54" t="str">
        <f t="shared" si="93"/>
        <v/>
      </c>
      <c r="E482" s="194" t="str">
        <f t="shared" si="84"/>
        <v/>
      </c>
      <c r="F482" s="195"/>
      <c r="G482" s="66" t="str">
        <f t="shared" si="85"/>
        <v/>
      </c>
      <c r="H482" s="67" t="str">
        <f t="shared" si="86"/>
        <v/>
      </c>
      <c r="I482" s="68" t="str">
        <f t="shared" si="91"/>
        <v/>
      </c>
      <c r="J482" s="65" t="str">
        <f t="shared" si="95"/>
        <v/>
      </c>
      <c r="K482" s="69" t="str">
        <f t="shared" si="87"/>
        <v/>
      </c>
      <c r="L482" s="70"/>
      <c r="M482" s="61" t="str">
        <f t="shared" si="88"/>
        <v/>
      </c>
      <c r="N482" s="61" t="str">
        <f t="shared" si="89"/>
        <v/>
      </c>
      <c r="O482" s="62" t="str">
        <f t="shared" si="92"/>
        <v/>
      </c>
      <c r="P482" s="71" t="str">
        <f t="shared" si="94"/>
        <v/>
      </c>
    </row>
    <row r="483" spans="2:16" x14ac:dyDescent="0.2">
      <c r="B483" s="1">
        <v>472</v>
      </c>
      <c r="C483" s="65" t="str">
        <f t="shared" si="90"/>
        <v/>
      </c>
      <c r="D483" s="54" t="str">
        <f t="shared" si="93"/>
        <v/>
      </c>
      <c r="E483" s="194" t="str">
        <f t="shared" si="84"/>
        <v/>
      </c>
      <c r="F483" s="195"/>
      <c r="G483" s="66" t="str">
        <f t="shared" si="85"/>
        <v/>
      </c>
      <c r="H483" s="67" t="str">
        <f t="shared" si="86"/>
        <v/>
      </c>
      <c r="I483" s="68" t="str">
        <f t="shared" si="91"/>
        <v/>
      </c>
      <c r="J483" s="65" t="str">
        <f t="shared" si="95"/>
        <v/>
      </c>
      <c r="K483" s="69" t="str">
        <f t="shared" si="87"/>
        <v/>
      </c>
      <c r="L483" s="70"/>
      <c r="M483" s="61" t="str">
        <f t="shared" si="88"/>
        <v/>
      </c>
      <c r="N483" s="61" t="str">
        <f t="shared" si="89"/>
        <v/>
      </c>
      <c r="O483" s="62" t="str">
        <f t="shared" si="92"/>
        <v/>
      </c>
      <c r="P483" s="71" t="str">
        <f t="shared" si="94"/>
        <v/>
      </c>
    </row>
    <row r="484" spans="2:16" x14ac:dyDescent="0.2">
      <c r="B484" s="1">
        <v>473</v>
      </c>
      <c r="C484" s="65" t="str">
        <f t="shared" si="90"/>
        <v/>
      </c>
      <c r="D484" s="54" t="str">
        <f t="shared" si="93"/>
        <v/>
      </c>
      <c r="E484" s="194" t="str">
        <f t="shared" si="84"/>
        <v/>
      </c>
      <c r="F484" s="195"/>
      <c r="G484" s="66" t="str">
        <f t="shared" si="85"/>
        <v/>
      </c>
      <c r="H484" s="67" t="str">
        <f t="shared" si="86"/>
        <v/>
      </c>
      <c r="I484" s="68" t="str">
        <f t="shared" si="91"/>
        <v/>
      </c>
      <c r="J484" s="65" t="str">
        <f t="shared" si="95"/>
        <v/>
      </c>
      <c r="K484" s="69" t="str">
        <f t="shared" si="87"/>
        <v/>
      </c>
      <c r="L484" s="70"/>
      <c r="M484" s="61" t="str">
        <f t="shared" si="88"/>
        <v/>
      </c>
      <c r="N484" s="61" t="str">
        <f t="shared" si="89"/>
        <v/>
      </c>
      <c r="O484" s="62" t="str">
        <f t="shared" si="92"/>
        <v/>
      </c>
      <c r="P484" s="71" t="str">
        <f t="shared" si="94"/>
        <v/>
      </c>
    </row>
    <row r="485" spans="2:16" x14ac:dyDescent="0.2">
      <c r="B485" s="1">
        <v>474</v>
      </c>
      <c r="C485" s="65" t="str">
        <f t="shared" si="90"/>
        <v/>
      </c>
      <c r="D485" s="54" t="str">
        <f t="shared" si="93"/>
        <v/>
      </c>
      <c r="E485" s="194" t="str">
        <f t="shared" si="84"/>
        <v/>
      </c>
      <c r="F485" s="195"/>
      <c r="G485" s="66" t="str">
        <f t="shared" si="85"/>
        <v/>
      </c>
      <c r="H485" s="67" t="str">
        <f t="shared" si="86"/>
        <v/>
      </c>
      <c r="I485" s="68" t="str">
        <f t="shared" si="91"/>
        <v/>
      </c>
      <c r="J485" s="65" t="str">
        <f t="shared" si="95"/>
        <v/>
      </c>
      <c r="K485" s="69" t="str">
        <f t="shared" si="87"/>
        <v/>
      </c>
      <c r="L485" s="70"/>
      <c r="M485" s="61" t="str">
        <f t="shared" si="88"/>
        <v/>
      </c>
      <c r="N485" s="61" t="str">
        <f t="shared" si="89"/>
        <v/>
      </c>
      <c r="O485" s="62" t="str">
        <f t="shared" si="92"/>
        <v/>
      </c>
      <c r="P485" s="71" t="str">
        <f t="shared" si="94"/>
        <v/>
      </c>
    </row>
    <row r="486" spans="2:16" x14ac:dyDescent="0.2">
      <c r="B486" s="1">
        <v>475</v>
      </c>
      <c r="C486" s="65" t="str">
        <f t="shared" si="90"/>
        <v/>
      </c>
      <c r="D486" s="54" t="str">
        <f t="shared" si="93"/>
        <v/>
      </c>
      <c r="E486" s="194" t="str">
        <f t="shared" si="84"/>
        <v/>
      </c>
      <c r="F486" s="195"/>
      <c r="G486" s="66" t="str">
        <f t="shared" si="85"/>
        <v/>
      </c>
      <c r="H486" s="67" t="str">
        <f t="shared" si="86"/>
        <v/>
      </c>
      <c r="I486" s="68" t="str">
        <f t="shared" si="91"/>
        <v/>
      </c>
      <c r="J486" s="65" t="str">
        <f t="shared" si="95"/>
        <v/>
      </c>
      <c r="K486" s="69" t="str">
        <f t="shared" si="87"/>
        <v/>
      </c>
      <c r="L486" s="70"/>
      <c r="M486" s="61" t="str">
        <f t="shared" si="88"/>
        <v/>
      </c>
      <c r="N486" s="61" t="str">
        <f t="shared" si="89"/>
        <v/>
      </c>
      <c r="O486" s="62" t="str">
        <f t="shared" si="92"/>
        <v/>
      </c>
      <c r="P486" s="71" t="str">
        <f t="shared" si="94"/>
        <v/>
      </c>
    </row>
    <row r="487" spans="2:16" x14ac:dyDescent="0.2">
      <c r="B487" s="1">
        <v>476</v>
      </c>
      <c r="C487" s="65" t="str">
        <f t="shared" si="90"/>
        <v/>
      </c>
      <c r="D487" s="54" t="str">
        <f t="shared" si="93"/>
        <v/>
      </c>
      <c r="E487" s="194" t="str">
        <f t="shared" si="84"/>
        <v/>
      </c>
      <c r="F487" s="195"/>
      <c r="G487" s="66" t="str">
        <f t="shared" si="85"/>
        <v/>
      </c>
      <c r="H487" s="67" t="str">
        <f t="shared" si="86"/>
        <v/>
      </c>
      <c r="I487" s="68" t="str">
        <f t="shared" si="91"/>
        <v/>
      </c>
      <c r="J487" s="65" t="str">
        <f t="shared" si="95"/>
        <v/>
      </c>
      <c r="K487" s="69" t="str">
        <f t="shared" si="87"/>
        <v/>
      </c>
      <c r="L487" s="70"/>
      <c r="M487" s="61" t="str">
        <f t="shared" si="88"/>
        <v/>
      </c>
      <c r="N487" s="61" t="str">
        <f t="shared" si="89"/>
        <v/>
      </c>
      <c r="O487" s="62" t="str">
        <f t="shared" si="92"/>
        <v/>
      </c>
      <c r="P487" s="71" t="str">
        <f t="shared" si="94"/>
        <v/>
      </c>
    </row>
    <row r="488" spans="2:16" x14ac:dyDescent="0.2">
      <c r="B488" s="1">
        <v>477</v>
      </c>
      <c r="C488" s="65" t="str">
        <f t="shared" si="90"/>
        <v/>
      </c>
      <c r="D488" s="54" t="str">
        <f t="shared" si="93"/>
        <v/>
      </c>
      <c r="E488" s="194" t="str">
        <f t="shared" si="84"/>
        <v/>
      </c>
      <c r="F488" s="195"/>
      <c r="G488" s="66" t="str">
        <f t="shared" si="85"/>
        <v/>
      </c>
      <c r="H488" s="67" t="str">
        <f t="shared" si="86"/>
        <v/>
      </c>
      <c r="I488" s="68" t="str">
        <f t="shared" si="91"/>
        <v/>
      </c>
      <c r="J488" s="65" t="str">
        <f t="shared" si="95"/>
        <v/>
      </c>
      <c r="K488" s="69" t="str">
        <f t="shared" si="87"/>
        <v/>
      </c>
      <c r="L488" s="70"/>
      <c r="M488" s="61" t="str">
        <f t="shared" si="88"/>
        <v/>
      </c>
      <c r="N488" s="61" t="str">
        <f t="shared" si="89"/>
        <v/>
      </c>
      <c r="O488" s="62" t="str">
        <f t="shared" si="92"/>
        <v/>
      </c>
      <c r="P488" s="71" t="str">
        <f t="shared" si="94"/>
        <v/>
      </c>
    </row>
    <row r="489" spans="2:16" x14ac:dyDescent="0.2">
      <c r="B489" s="1">
        <v>478</v>
      </c>
      <c r="C489" s="65" t="str">
        <f t="shared" si="90"/>
        <v/>
      </c>
      <c r="D489" s="54" t="str">
        <f t="shared" si="93"/>
        <v/>
      </c>
      <c r="E489" s="194" t="str">
        <f t="shared" si="84"/>
        <v/>
      </c>
      <c r="F489" s="195"/>
      <c r="G489" s="66" t="str">
        <f t="shared" si="85"/>
        <v/>
      </c>
      <c r="H489" s="67" t="str">
        <f t="shared" si="86"/>
        <v/>
      </c>
      <c r="I489" s="68" t="str">
        <f t="shared" si="91"/>
        <v/>
      </c>
      <c r="J489" s="65" t="str">
        <f t="shared" si="95"/>
        <v/>
      </c>
      <c r="K489" s="69" t="str">
        <f t="shared" si="87"/>
        <v/>
      </c>
      <c r="L489" s="70"/>
      <c r="M489" s="61" t="str">
        <f t="shared" si="88"/>
        <v/>
      </c>
      <c r="N489" s="61" t="str">
        <f t="shared" si="89"/>
        <v/>
      </c>
      <c r="O489" s="62" t="str">
        <f t="shared" si="92"/>
        <v/>
      </c>
      <c r="P489" s="71" t="str">
        <f t="shared" si="94"/>
        <v/>
      </c>
    </row>
    <row r="490" spans="2:16" x14ac:dyDescent="0.2">
      <c r="B490" s="1">
        <v>479</v>
      </c>
      <c r="C490" s="65" t="str">
        <f t="shared" si="90"/>
        <v/>
      </c>
      <c r="D490" s="54" t="str">
        <f t="shared" si="93"/>
        <v/>
      </c>
      <c r="E490" s="194" t="str">
        <f t="shared" si="84"/>
        <v/>
      </c>
      <c r="F490" s="195"/>
      <c r="G490" s="66" t="str">
        <f t="shared" si="85"/>
        <v/>
      </c>
      <c r="H490" s="67" t="str">
        <f t="shared" si="86"/>
        <v/>
      </c>
      <c r="I490" s="68" t="str">
        <f t="shared" si="91"/>
        <v/>
      </c>
      <c r="J490" s="65" t="str">
        <f t="shared" si="95"/>
        <v/>
      </c>
      <c r="K490" s="69" t="str">
        <f t="shared" si="87"/>
        <v/>
      </c>
      <c r="L490" s="70"/>
      <c r="M490" s="61" t="str">
        <f t="shared" si="88"/>
        <v/>
      </c>
      <c r="N490" s="61" t="str">
        <f t="shared" si="89"/>
        <v/>
      </c>
      <c r="O490" s="62" t="str">
        <f t="shared" si="92"/>
        <v/>
      </c>
      <c r="P490" s="71" t="str">
        <f t="shared" si="94"/>
        <v/>
      </c>
    </row>
    <row r="491" spans="2:16" x14ac:dyDescent="0.2">
      <c r="B491" s="1">
        <v>480</v>
      </c>
      <c r="C491" s="65" t="str">
        <f t="shared" si="90"/>
        <v/>
      </c>
      <c r="D491" s="54" t="str">
        <f t="shared" si="93"/>
        <v/>
      </c>
      <c r="E491" s="194" t="str">
        <f t="shared" si="84"/>
        <v/>
      </c>
      <c r="F491" s="195"/>
      <c r="G491" s="66" t="str">
        <f t="shared" si="85"/>
        <v/>
      </c>
      <c r="H491" s="67" t="str">
        <f t="shared" si="86"/>
        <v/>
      </c>
      <c r="I491" s="68" t="str">
        <f t="shared" si="91"/>
        <v/>
      </c>
      <c r="J491" s="65" t="str">
        <f t="shared" si="95"/>
        <v/>
      </c>
      <c r="K491" s="69" t="str">
        <f t="shared" si="87"/>
        <v/>
      </c>
      <c r="L491" s="70"/>
      <c r="M491" s="61" t="str">
        <f t="shared" si="88"/>
        <v/>
      </c>
      <c r="N491" s="61" t="str">
        <f t="shared" si="89"/>
        <v/>
      </c>
      <c r="O491" s="62" t="str">
        <f t="shared" si="92"/>
        <v/>
      </c>
      <c r="P491" s="71" t="str">
        <f t="shared" si="94"/>
        <v/>
      </c>
    </row>
    <row r="492" spans="2:16" x14ac:dyDescent="0.2">
      <c r="B492" s="1">
        <v>481</v>
      </c>
      <c r="C492" s="65" t="str">
        <f t="shared" si="90"/>
        <v/>
      </c>
      <c r="D492" s="54" t="str">
        <f t="shared" si="93"/>
        <v/>
      </c>
      <c r="E492" s="194" t="str">
        <f t="shared" si="84"/>
        <v/>
      </c>
      <c r="F492" s="195"/>
      <c r="G492" s="66" t="str">
        <f t="shared" si="85"/>
        <v/>
      </c>
      <c r="H492" s="67" t="str">
        <f t="shared" si="86"/>
        <v/>
      </c>
      <c r="I492" s="68" t="str">
        <f t="shared" si="91"/>
        <v/>
      </c>
      <c r="J492" s="65" t="str">
        <f t="shared" si="95"/>
        <v/>
      </c>
      <c r="K492" s="69" t="str">
        <f t="shared" si="87"/>
        <v/>
      </c>
      <c r="L492" s="70"/>
      <c r="M492" s="61" t="str">
        <f t="shared" si="88"/>
        <v/>
      </c>
      <c r="N492" s="61" t="str">
        <f t="shared" si="89"/>
        <v/>
      </c>
      <c r="O492" s="62" t="str">
        <f t="shared" si="92"/>
        <v/>
      </c>
      <c r="P492" s="71" t="str">
        <f t="shared" si="94"/>
        <v/>
      </c>
    </row>
    <row r="493" spans="2:16" x14ac:dyDescent="0.2">
      <c r="B493" s="1">
        <v>482</v>
      </c>
      <c r="C493" s="65" t="str">
        <f t="shared" si="90"/>
        <v/>
      </c>
      <c r="D493" s="54" t="str">
        <f t="shared" si="93"/>
        <v/>
      </c>
      <c r="E493" s="194" t="str">
        <f t="shared" si="84"/>
        <v/>
      </c>
      <c r="F493" s="195"/>
      <c r="G493" s="66" t="str">
        <f t="shared" si="85"/>
        <v/>
      </c>
      <c r="H493" s="67" t="str">
        <f t="shared" si="86"/>
        <v/>
      </c>
      <c r="I493" s="68" t="str">
        <f t="shared" si="91"/>
        <v/>
      </c>
      <c r="J493" s="65" t="str">
        <f t="shared" si="95"/>
        <v/>
      </c>
      <c r="K493" s="69" t="str">
        <f t="shared" si="87"/>
        <v/>
      </c>
      <c r="L493" s="70"/>
      <c r="M493" s="61" t="str">
        <f t="shared" si="88"/>
        <v/>
      </c>
      <c r="N493" s="61" t="str">
        <f t="shared" si="89"/>
        <v/>
      </c>
      <c r="O493" s="62" t="str">
        <f t="shared" si="92"/>
        <v/>
      </c>
      <c r="P493" s="71" t="str">
        <f t="shared" si="94"/>
        <v/>
      </c>
    </row>
    <row r="494" spans="2:16" x14ac:dyDescent="0.2">
      <c r="B494" s="1">
        <v>483</v>
      </c>
      <c r="C494" s="65" t="str">
        <f t="shared" si="90"/>
        <v/>
      </c>
      <c r="D494" s="54" t="str">
        <f t="shared" si="93"/>
        <v/>
      </c>
      <c r="E494" s="194" t="str">
        <f t="shared" si="84"/>
        <v/>
      </c>
      <c r="F494" s="195"/>
      <c r="G494" s="66" t="str">
        <f t="shared" si="85"/>
        <v/>
      </c>
      <c r="H494" s="67" t="str">
        <f t="shared" si="86"/>
        <v/>
      </c>
      <c r="I494" s="68" t="str">
        <f t="shared" si="91"/>
        <v/>
      </c>
      <c r="J494" s="65" t="str">
        <f t="shared" si="95"/>
        <v/>
      </c>
      <c r="K494" s="69" t="str">
        <f t="shared" si="87"/>
        <v/>
      </c>
      <c r="L494" s="70"/>
      <c r="M494" s="61" t="str">
        <f t="shared" si="88"/>
        <v/>
      </c>
      <c r="N494" s="61" t="str">
        <f t="shared" si="89"/>
        <v/>
      </c>
      <c r="O494" s="62" t="str">
        <f t="shared" si="92"/>
        <v/>
      </c>
      <c r="P494" s="71" t="str">
        <f t="shared" si="94"/>
        <v/>
      </c>
    </row>
    <row r="495" spans="2:16" x14ac:dyDescent="0.2">
      <c r="B495" s="1">
        <v>484</v>
      </c>
      <c r="C495" s="65" t="str">
        <f t="shared" si="90"/>
        <v/>
      </c>
      <c r="D495" s="54" t="str">
        <f t="shared" si="93"/>
        <v/>
      </c>
      <c r="E495" s="194" t="str">
        <f t="shared" si="84"/>
        <v/>
      </c>
      <c r="F495" s="195"/>
      <c r="G495" s="66" t="str">
        <f t="shared" si="85"/>
        <v/>
      </c>
      <c r="H495" s="67" t="str">
        <f t="shared" si="86"/>
        <v/>
      </c>
      <c r="I495" s="68" t="str">
        <f t="shared" si="91"/>
        <v/>
      </c>
      <c r="J495" s="65" t="str">
        <f t="shared" si="95"/>
        <v/>
      </c>
      <c r="K495" s="69" t="str">
        <f t="shared" si="87"/>
        <v/>
      </c>
      <c r="L495" s="70"/>
      <c r="M495" s="61" t="str">
        <f t="shared" si="88"/>
        <v/>
      </c>
      <c r="N495" s="61" t="str">
        <f t="shared" si="89"/>
        <v/>
      </c>
      <c r="O495" s="62" t="str">
        <f t="shared" si="92"/>
        <v/>
      </c>
      <c r="P495" s="71" t="str">
        <f t="shared" si="94"/>
        <v/>
      </c>
    </row>
    <row r="496" spans="2:16" x14ac:dyDescent="0.2">
      <c r="B496" s="1">
        <v>485</v>
      </c>
      <c r="C496" s="65" t="str">
        <f t="shared" si="90"/>
        <v/>
      </c>
      <c r="D496" s="54" t="str">
        <f t="shared" si="93"/>
        <v/>
      </c>
      <c r="E496" s="194" t="str">
        <f t="shared" si="84"/>
        <v/>
      </c>
      <c r="F496" s="195"/>
      <c r="G496" s="66" t="str">
        <f t="shared" si="85"/>
        <v/>
      </c>
      <c r="H496" s="67" t="str">
        <f t="shared" si="86"/>
        <v/>
      </c>
      <c r="I496" s="68" t="str">
        <f t="shared" si="91"/>
        <v/>
      </c>
      <c r="J496" s="65" t="str">
        <f t="shared" si="95"/>
        <v/>
      </c>
      <c r="K496" s="69" t="str">
        <f t="shared" si="87"/>
        <v/>
      </c>
      <c r="L496" s="70"/>
      <c r="M496" s="61" t="str">
        <f t="shared" si="88"/>
        <v/>
      </c>
      <c r="N496" s="61" t="str">
        <f t="shared" si="89"/>
        <v/>
      </c>
      <c r="O496" s="62" t="str">
        <f t="shared" si="92"/>
        <v/>
      </c>
      <c r="P496" s="71" t="str">
        <f t="shared" si="94"/>
        <v/>
      </c>
    </row>
    <row r="497" spans="2:16" x14ac:dyDescent="0.2">
      <c r="B497" s="1">
        <v>486</v>
      </c>
      <c r="C497" s="65" t="str">
        <f t="shared" si="90"/>
        <v/>
      </c>
      <c r="D497" s="54" t="str">
        <f t="shared" si="93"/>
        <v/>
      </c>
      <c r="E497" s="194" t="str">
        <f t="shared" si="84"/>
        <v/>
      </c>
      <c r="F497" s="195"/>
      <c r="G497" s="66" t="str">
        <f t="shared" si="85"/>
        <v/>
      </c>
      <c r="H497" s="67" t="str">
        <f t="shared" si="86"/>
        <v/>
      </c>
      <c r="I497" s="68" t="str">
        <f t="shared" si="91"/>
        <v/>
      </c>
      <c r="J497" s="65" t="str">
        <f t="shared" si="95"/>
        <v/>
      </c>
      <c r="K497" s="69" t="str">
        <f t="shared" si="87"/>
        <v/>
      </c>
      <c r="L497" s="70"/>
      <c r="M497" s="61" t="str">
        <f t="shared" si="88"/>
        <v/>
      </c>
      <c r="N497" s="61" t="str">
        <f t="shared" si="89"/>
        <v/>
      </c>
      <c r="O497" s="62" t="str">
        <f t="shared" si="92"/>
        <v/>
      </c>
      <c r="P497" s="71" t="str">
        <f t="shared" si="94"/>
        <v/>
      </c>
    </row>
    <row r="498" spans="2:16" x14ac:dyDescent="0.2">
      <c r="B498" s="1">
        <v>487</v>
      </c>
      <c r="C498" s="65" t="str">
        <f t="shared" si="90"/>
        <v/>
      </c>
      <c r="D498" s="54" t="str">
        <f t="shared" si="93"/>
        <v/>
      </c>
      <c r="E498" s="194" t="str">
        <f t="shared" si="84"/>
        <v/>
      </c>
      <c r="F498" s="195"/>
      <c r="G498" s="66" t="str">
        <f t="shared" si="85"/>
        <v/>
      </c>
      <c r="H498" s="67" t="str">
        <f t="shared" si="86"/>
        <v/>
      </c>
      <c r="I498" s="68" t="str">
        <f t="shared" si="91"/>
        <v/>
      </c>
      <c r="J498" s="65" t="str">
        <f t="shared" si="95"/>
        <v/>
      </c>
      <c r="K498" s="69" t="str">
        <f t="shared" si="87"/>
        <v/>
      </c>
      <c r="L498" s="70"/>
      <c r="M498" s="61" t="str">
        <f t="shared" si="88"/>
        <v/>
      </c>
      <c r="N498" s="61" t="str">
        <f t="shared" si="89"/>
        <v/>
      </c>
      <c r="O498" s="62" t="str">
        <f t="shared" si="92"/>
        <v/>
      </c>
      <c r="P498" s="71" t="str">
        <f t="shared" si="94"/>
        <v/>
      </c>
    </row>
    <row r="499" spans="2:16" x14ac:dyDescent="0.2">
      <c r="B499" s="1">
        <v>488</v>
      </c>
      <c r="C499" s="65" t="str">
        <f t="shared" si="90"/>
        <v/>
      </c>
      <c r="D499" s="54" t="str">
        <f t="shared" si="93"/>
        <v/>
      </c>
      <c r="E499" s="194" t="str">
        <f t="shared" si="84"/>
        <v/>
      </c>
      <c r="F499" s="195"/>
      <c r="G499" s="66" t="str">
        <f t="shared" si="85"/>
        <v/>
      </c>
      <c r="H499" s="67" t="str">
        <f t="shared" si="86"/>
        <v/>
      </c>
      <c r="I499" s="68" t="str">
        <f t="shared" si="91"/>
        <v/>
      </c>
      <c r="J499" s="65" t="str">
        <f t="shared" si="95"/>
        <v/>
      </c>
      <c r="K499" s="69" t="str">
        <f t="shared" si="87"/>
        <v/>
      </c>
      <c r="L499" s="70"/>
      <c r="M499" s="61" t="str">
        <f t="shared" si="88"/>
        <v/>
      </c>
      <c r="N499" s="61" t="str">
        <f t="shared" si="89"/>
        <v/>
      </c>
      <c r="O499" s="62" t="str">
        <f t="shared" si="92"/>
        <v/>
      </c>
      <c r="P499" s="71" t="str">
        <f t="shared" si="94"/>
        <v/>
      </c>
    </row>
    <row r="500" spans="2:16" x14ac:dyDescent="0.2">
      <c r="B500" s="1">
        <v>489</v>
      </c>
      <c r="C500" s="65" t="str">
        <f t="shared" si="90"/>
        <v/>
      </c>
      <c r="D500" s="54" t="str">
        <f t="shared" si="93"/>
        <v/>
      </c>
      <c r="E500" s="194" t="str">
        <f t="shared" si="84"/>
        <v/>
      </c>
      <c r="F500" s="195"/>
      <c r="G500" s="66" t="str">
        <f t="shared" si="85"/>
        <v/>
      </c>
      <c r="H500" s="67" t="str">
        <f t="shared" si="86"/>
        <v/>
      </c>
      <c r="I500" s="68" t="str">
        <f t="shared" si="91"/>
        <v/>
      </c>
      <c r="J500" s="65" t="str">
        <f t="shared" si="95"/>
        <v/>
      </c>
      <c r="K500" s="69" t="str">
        <f t="shared" si="87"/>
        <v/>
      </c>
      <c r="L500" s="70"/>
      <c r="M500" s="61" t="str">
        <f t="shared" si="88"/>
        <v/>
      </c>
      <c r="N500" s="61" t="str">
        <f t="shared" si="89"/>
        <v/>
      </c>
      <c r="O500" s="62" t="str">
        <f t="shared" si="92"/>
        <v/>
      </c>
      <c r="P500" s="71" t="str">
        <f t="shared" si="94"/>
        <v/>
      </c>
    </row>
    <row r="501" spans="2:16" x14ac:dyDescent="0.2">
      <c r="B501" s="1">
        <v>490</v>
      </c>
      <c r="C501" s="65" t="str">
        <f t="shared" si="90"/>
        <v/>
      </c>
      <c r="D501" s="54" t="str">
        <f t="shared" si="93"/>
        <v/>
      </c>
      <c r="E501" s="194" t="str">
        <f t="shared" si="84"/>
        <v/>
      </c>
      <c r="F501" s="195"/>
      <c r="G501" s="66" t="str">
        <f t="shared" si="85"/>
        <v/>
      </c>
      <c r="H501" s="67" t="str">
        <f t="shared" si="86"/>
        <v/>
      </c>
      <c r="I501" s="68" t="str">
        <f t="shared" si="91"/>
        <v/>
      </c>
      <c r="J501" s="65" t="str">
        <f t="shared" si="95"/>
        <v/>
      </c>
      <c r="K501" s="69" t="str">
        <f t="shared" si="87"/>
        <v/>
      </c>
      <c r="L501" s="70"/>
      <c r="M501" s="61" t="str">
        <f t="shared" si="88"/>
        <v/>
      </c>
      <c r="N501" s="61" t="str">
        <f t="shared" si="89"/>
        <v/>
      </c>
      <c r="O501" s="62" t="str">
        <f t="shared" si="92"/>
        <v/>
      </c>
      <c r="P501" s="71" t="str">
        <f t="shared" si="94"/>
        <v/>
      </c>
    </row>
    <row r="502" spans="2:16" x14ac:dyDescent="0.2">
      <c r="B502" s="1">
        <v>491</v>
      </c>
      <c r="C502" s="65" t="str">
        <f t="shared" si="90"/>
        <v/>
      </c>
      <c r="D502" s="54" t="str">
        <f t="shared" si="93"/>
        <v/>
      </c>
      <c r="E502" s="194" t="str">
        <f t="shared" si="84"/>
        <v/>
      </c>
      <c r="F502" s="195"/>
      <c r="G502" s="66" t="str">
        <f t="shared" si="85"/>
        <v/>
      </c>
      <c r="H502" s="67" t="str">
        <f t="shared" si="86"/>
        <v/>
      </c>
      <c r="I502" s="68" t="str">
        <f t="shared" si="91"/>
        <v/>
      </c>
      <c r="J502" s="65" t="str">
        <f t="shared" si="95"/>
        <v/>
      </c>
      <c r="K502" s="69" t="str">
        <f t="shared" si="87"/>
        <v/>
      </c>
      <c r="L502" s="70"/>
      <c r="M502" s="61" t="str">
        <f t="shared" si="88"/>
        <v/>
      </c>
      <c r="N502" s="61" t="str">
        <f t="shared" si="89"/>
        <v/>
      </c>
      <c r="O502" s="62" t="str">
        <f t="shared" si="92"/>
        <v/>
      </c>
      <c r="P502" s="71" t="str">
        <f t="shared" si="94"/>
        <v/>
      </c>
    </row>
    <row r="503" spans="2:16" x14ac:dyDescent="0.2">
      <c r="B503" s="1">
        <v>492</v>
      </c>
      <c r="C503" s="65" t="str">
        <f t="shared" si="90"/>
        <v/>
      </c>
      <c r="D503" s="54" t="str">
        <f t="shared" si="93"/>
        <v/>
      </c>
      <c r="E503" s="194" t="str">
        <f t="shared" si="84"/>
        <v/>
      </c>
      <c r="F503" s="195"/>
      <c r="G503" s="66" t="str">
        <f t="shared" si="85"/>
        <v/>
      </c>
      <c r="H503" s="67" t="str">
        <f t="shared" si="86"/>
        <v/>
      </c>
      <c r="I503" s="68" t="str">
        <f t="shared" si="91"/>
        <v/>
      </c>
      <c r="J503" s="65" t="str">
        <f t="shared" si="95"/>
        <v/>
      </c>
      <c r="K503" s="69" t="str">
        <f t="shared" si="87"/>
        <v/>
      </c>
      <c r="L503" s="70"/>
      <c r="M503" s="61" t="str">
        <f t="shared" si="88"/>
        <v/>
      </c>
      <c r="N503" s="61" t="str">
        <f t="shared" si="89"/>
        <v/>
      </c>
      <c r="O503" s="62" t="str">
        <f t="shared" si="92"/>
        <v/>
      </c>
      <c r="P503" s="71" t="str">
        <f t="shared" si="94"/>
        <v/>
      </c>
    </row>
    <row r="504" spans="2:16" x14ac:dyDescent="0.2">
      <c r="B504" s="1">
        <v>493</v>
      </c>
      <c r="C504" s="65" t="str">
        <f t="shared" si="90"/>
        <v/>
      </c>
      <c r="D504" s="54" t="str">
        <f t="shared" si="93"/>
        <v/>
      </c>
      <c r="E504" s="194" t="str">
        <f t="shared" si="84"/>
        <v/>
      </c>
      <c r="F504" s="195"/>
      <c r="G504" s="66" t="str">
        <f t="shared" si="85"/>
        <v/>
      </c>
      <c r="H504" s="67" t="str">
        <f t="shared" si="86"/>
        <v/>
      </c>
      <c r="I504" s="68" t="str">
        <f t="shared" si="91"/>
        <v/>
      </c>
      <c r="J504" s="65" t="str">
        <f t="shared" si="95"/>
        <v/>
      </c>
      <c r="K504" s="69" t="str">
        <f t="shared" si="87"/>
        <v/>
      </c>
      <c r="L504" s="70"/>
      <c r="M504" s="61" t="str">
        <f t="shared" si="88"/>
        <v/>
      </c>
      <c r="N504" s="61" t="str">
        <f t="shared" si="89"/>
        <v/>
      </c>
      <c r="O504" s="62" t="str">
        <f t="shared" si="92"/>
        <v/>
      </c>
      <c r="P504" s="71" t="str">
        <f t="shared" si="94"/>
        <v/>
      </c>
    </row>
    <row r="505" spans="2:16" x14ac:dyDescent="0.2">
      <c r="B505" s="1">
        <v>494</v>
      </c>
      <c r="C505" s="65" t="str">
        <f t="shared" si="90"/>
        <v/>
      </c>
      <c r="D505" s="54" t="str">
        <f t="shared" si="93"/>
        <v/>
      </c>
      <c r="E505" s="194" t="str">
        <f t="shared" si="84"/>
        <v/>
      </c>
      <c r="F505" s="195"/>
      <c r="G505" s="66" t="str">
        <f t="shared" si="85"/>
        <v/>
      </c>
      <c r="H505" s="67" t="str">
        <f t="shared" si="86"/>
        <v/>
      </c>
      <c r="I505" s="68" t="str">
        <f t="shared" si="91"/>
        <v/>
      </c>
      <c r="J505" s="65" t="str">
        <f t="shared" si="95"/>
        <v/>
      </c>
      <c r="K505" s="69" t="str">
        <f t="shared" si="87"/>
        <v/>
      </c>
      <c r="L505" s="70"/>
      <c r="M505" s="61" t="str">
        <f t="shared" si="88"/>
        <v/>
      </c>
      <c r="N505" s="61" t="str">
        <f t="shared" si="89"/>
        <v/>
      </c>
      <c r="O505" s="62" t="str">
        <f t="shared" si="92"/>
        <v/>
      </c>
      <c r="P505" s="71" t="str">
        <f t="shared" si="94"/>
        <v/>
      </c>
    </row>
    <row r="506" spans="2:16" x14ac:dyDescent="0.2">
      <c r="B506" s="1">
        <v>495</v>
      </c>
      <c r="C506" s="65" t="str">
        <f t="shared" si="90"/>
        <v/>
      </c>
      <c r="D506" s="54" t="str">
        <f t="shared" si="93"/>
        <v/>
      </c>
      <c r="E506" s="194" t="str">
        <f t="shared" si="84"/>
        <v/>
      </c>
      <c r="F506" s="195"/>
      <c r="G506" s="66" t="str">
        <f t="shared" si="85"/>
        <v/>
      </c>
      <c r="H506" s="67" t="str">
        <f t="shared" si="86"/>
        <v/>
      </c>
      <c r="I506" s="68" t="str">
        <f t="shared" si="91"/>
        <v/>
      </c>
      <c r="J506" s="65" t="str">
        <f t="shared" si="95"/>
        <v/>
      </c>
      <c r="K506" s="69" t="str">
        <f t="shared" si="87"/>
        <v/>
      </c>
      <c r="L506" s="70"/>
      <c r="M506" s="61" t="str">
        <f t="shared" si="88"/>
        <v/>
      </c>
      <c r="N506" s="61" t="str">
        <f t="shared" si="89"/>
        <v/>
      </c>
      <c r="O506" s="62" t="str">
        <f t="shared" si="92"/>
        <v/>
      </c>
      <c r="P506" s="71" t="str">
        <f t="shared" si="94"/>
        <v/>
      </c>
    </row>
    <row r="507" spans="2:16" x14ac:dyDescent="0.2">
      <c r="B507" s="1">
        <v>496</v>
      </c>
      <c r="C507" s="65" t="str">
        <f t="shared" si="90"/>
        <v/>
      </c>
      <c r="D507" s="54" t="str">
        <f t="shared" si="93"/>
        <v/>
      </c>
      <c r="E507" s="194" t="str">
        <f t="shared" si="84"/>
        <v/>
      </c>
      <c r="F507" s="195"/>
      <c r="G507" s="66" t="str">
        <f t="shared" si="85"/>
        <v/>
      </c>
      <c r="H507" s="67" t="str">
        <f t="shared" si="86"/>
        <v/>
      </c>
      <c r="I507" s="68" t="str">
        <f t="shared" si="91"/>
        <v/>
      </c>
      <c r="J507" s="65" t="str">
        <f t="shared" si="95"/>
        <v/>
      </c>
      <c r="K507" s="69" t="str">
        <f t="shared" si="87"/>
        <v/>
      </c>
      <c r="L507" s="70"/>
      <c r="M507" s="61" t="str">
        <f t="shared" si="88"/>
        <v/>
      </c>
      <c r="N507" s="61" t="str">
        <f t="shared" si="89"/>
        <v/>
      </c>
      <c r="O507" s="62" t="str">
        <f t="shared" si="92"/>
        <v/>
      </c>
      <c r="P507" s="71" t="str">
        <f t="shared" si="94"/>
        <v/>
      </c>
    </row>
    <row r="508" spans="2:16" x14ac:dyDescent="0.2">
      <c r="B508" s="1">
        <v>497</v>
      </c>
      <c r="C508" s="65" t="str">
        <f t="shared" si="90"/>
        <v/>
      </c>
      <c r="D508" s="54" t="str">
        <f t="shared" si="93"/>
        <v/>
      </c>
      <c r="E508" s="194" t="str">
        <f t="shared" si="84"/>
        <v/>
      </c>
      <c r="F508" s="195"/>
      <c r="G508" s="66" t="str">
        <f t="shared" si="85"/>
        <v/>
      </c>
      <c r="H508" s="67" t="str">
        <f t="shared" si="86"/>
        <v/>
      </c>
      <c r="I508" s="68" t="str">
        <f t="shared" si="91"/>
        <v/>
      </c>
      <c r="J508" s="65" t="str">
        <f t="shared" si="95"/>
        <v/>
      </c>
      <c r="K508" s="69" t="str">
        <f t="shared" si="87"/>
        <v/>
      </c>
      <c r="L508" s="70"/>
      <c r="M508" s="61" t="str">
        <f t="shared" si="88"/>
        <v/>
      </c>
      <c r="N508" s="61" t="str">
        <f t="shared" si="89"/>
        <v/>
      </c>
      <c r="O508" s="62" t="str">
        <f t="shared" si="92"/>
        <v/>
      </c>
      <c r="P508" s="71" t="str">
        <f t="shared" si="94"/>
        <v/>
      </c>
    </row>
    <row r="509" spans="2:16" x14ac:dyDescent="0.2">
      <c r="B509" s="1">
        <v>498</v>
      </c>
      <c r="C509" s="65" t="str">
        <f t="shared" si="90"/>
        <v/>
      </c>
      <c r="D509" s="54" t="str">
        <f t="shared" si="93"/>
        <v/>
      </c>
      <c r="E509" s="194" t="str">
        <f t="shared" si="84"/>
        <v/>
      </c>
      <c r="F509" s="195"/>
      <c r="G509" s="66" t="str">
        <f t="shared" si="85"/>
        <v/>
      </c>
      <c r="H509" s="67" t="str">
        <f t="shared" si="86"/>
        <v/>
      </c>
      <c r="I509" s="68" t="str">
        <f t="shared" si="91"/>
        <v/>
      </c>
      <c r="J509" s="65" t="str">
        <f t="shared" si="95"/>
        <v/>
      </c>
      <c r="K509" s="69" t="str">
        <f t="shared" si="87"/>
        <v/>
      </c>
      <c r="L509" s="70"/>
      <c r="M509" s="61" t="str">
        <f t="shared" si="88"/>
        <v/>
      </c>
      <c r="N509" s="61" t="str">
        <f t="shared" si="89"/>
        <v/>
      </c>
      <c r="O509" s="62" t="str">
        <f t="shared" si="92"/>
        <v/>
      </c>
      <c r="P509" s="71" t="str">
        <f t="shared" si="94"/>
        <v/>
      </c>
    </row>
    <row r="510" spans="2:16" x14ac:dyDescent="0.2">
      <c r="B510" s="1">
        <v>499</v>
      </c>
      <c r="C510" s="65" t="str">
        <f t="shared" si="90"/>
        <v/>
      </c>
      <c r="D510" s="54" t="str">
        <f t="shared" si="93"/>
        <v/>
      </c>
      <c r="E510" s="194" t="str">
        <f t="shared" si="84"/>
        <v/>
      </c>
      <c r="F510" s="195"/>
      <c r="G510" s="66" t="str">
        <f t="shared" si="85"/>
        <v/>
      </c>
      <c r="H510" s="67" t="str">
        <f t="shared" si="86"/>
        <v/>
      </c>
      <c r="I510" s="68" t="str">
        <f t="shared" si="91"/>
        <v/>
      </c>
      <c r="J510" s="65" t="str">
        <f t="shared" si="95"/>
        <v/>
      </c>
      <c r="K510" s="69" t="str">
        <f t="shared" si="87"/>
        <v/>
      </c>
      <c r="L510" s="70"/>
      <c r="M510" s="61" t="str">
        <f t="shared" si="88"/>
        <v/>
      </c>
      <c r="N510" s="61" t="str">
        <f t="shared" si="89"/>
        <v/>
      </c>
      <c r="O510" s="62" t="str">
        <f t="shared" si="92"/>
        <v/>
      </c>
      <c r="P510" s="71" t="str">
        <f t="shared" si="94"/>
        <v/>
      </c>
    </row>
    <row r="511" spans="2:16" x14ac:dyDescent="0.2">
      <c r="B511" s="1">
        <v>500</v>
      </c>
      <c r="C511" s="65" t="str">
        <f t="shared" si="90"/>
        <v/>
      </c>
      <c r="D511" s="54" t="str">
        <f t="shared" si="93"/>
        <v/>
      </c>
      <c r="E511" s="194" t="str">
        <f t="shared" si="84"/>
        <v/>
      </c>
      <c r="F511" s="195"/>
      <c r="G511" s="66" t="str">
        <f t="shared" si="85"/>
        <v/>
      </c>
      <c r="H511" s="67" t="str">
        <f t="shared" si="86"/>
        <v/>
      </c>
      <c r="I511" s="68" t="str">
        <f t="shared" si="91"/>
        <v/>
      </c>
      <c r="J511" s="65" t="str">
        <f t="shared" si="95"/>
        <v/>
      </c>
      <c r="K511" s="69" t="str">
        <f t="shared" si="87"/>
        <v/>
      </c>
      <c r="L511" s="70"/>
      <c r="M511" s="61" t="str">
        <f t="shared" si="88"/>
        <v/>
      </c>
      <c r="N511" s="61" t="str">
        <f t="shared" si="89"/>
        <v/>
      </c>
      <c r="O511" s="62" t="str">
        <f t="shared" si="92"/>
        <v/>
      </c>
      <c r="P511" s="71" t="str">
        <f t="shared" si="94"/>
        <v/>
      </c>
    </row>
    <row r="512" spans="2:16" x14ac:dyDescent="0.2">
      <c r="B512" s="1">
        <v>501</v>
      </c>
      <c r="C512" s="65" t="str">
        <f t="shared" si="90"/>
        <v/>
      </c>
      <c r="D512" s="54" t="str">
        <f t="shared" si="93"/>
        <v/>
      </c>
      <c r="E512" s="194" t="str">
        <f t="shared" si="84"/>
        <v/>
      </c>
      <c r="F512" s="195"/>
      <c r="G512" s="66" t="str">
        <f t="shared" si="85"/>
        <v/>
      </c>
      <c r="H512" s="67" t="str">
        <f t="shared" si="86"/>
        <v/>
      </c>
      <c r="I512" s="68" t="str">
        <f t="shared" si="91"/>
        <v/>
      </c>
      <c r="J512" s="65" t="str">
        <f t="shared" si="95"/>
        <v/>
      </c>
      <c r="K512" s="69" t="str">
        <f t="shared" si="87"/>
        <v/>
      </c>
      <c r="L512" s="70"/>
      <c r="M512" s="61" t="str">
        <f t="shared" si="88"/>
        <v/>
      </c>
      <c r="N512" s="61" t="str">
        <f t="shared" si="89"/>
        <v/>
      </c>
      <c r="O512" s="62" t="str">
        <f t="shared" si="92"/>
        <v/>
      </c>
      <c r="P512" s="71" t="str">
        <f t="shared" si="94"/>
        <v/>
      </c>
    </row>
    <row r="513" spans="2:16" x14ac:dyDescent="0.2">
      <c r="B513" s="1">
        <v>502</v>
      </c>
      <c r="C513" s="65" t="str">
        <f t="shared" si="90"/>
        <v/>
      </c>
      <c r="D513" s="54" t="str">
        <f t="shared" si="93"/>
        <v/>
      </c>
      <c r="E513" s="194" t="str">
        <f t="shared" si="84"/>
        <v/>
      </c>
      <c r="F513" s="195"/>
      <c r="G513" s="66" t="str">
        <f t="shared" si="85"/>
        <v/>
      </c>
      <c r="H513" s="67" t="str">
        <f t="shared" si="86"/>
        <v/>
      </c>
      <c r="I513" s="68" t="str">
        <f t="shared" si="91"/>
        <v/>
      </c>
      <c r="J513" s="65" t="str">
        <f t="shared" si="95"/>
        <v/>
      </c>
      <c r="K513" s="69" t="str">
        <f t="shared" si="87"/>
        <v/>
      </c>
      <c r="L513" s="70"/>
      <c r="M513" s="61" t="str">
        <f t="shared" si="88"/>
        <v/>
      </c>
      <c r="N513" s="61" t="str">
        <f t="shared" si="89"/>
        <v/>
      </c>
      <c r="O513" s="62" t="str">
        <f t="shared" si="92"/>
        <v/>
      </c>
      <c r="P513" s="71" t="str">
        <f t="shared" si="94"/>
        <v/>
      </c>
    </row>
    <row r="514" spans="2:16" x14ac:dyDescent="0.2">
      <c r="B514" s="1">
        <v>503</v>
      </c>
      <c r="C514" s="65" t="str">
        <f t="shared" si="90"/>
        <v/>
      </c>
      <c r="D514" s="54" t="str">
        <f t="shared" si="93"/>
        <v/>
      </c>
      <c r="E514" s="194" t="str">
        <f t="shared" si="84"/>
        <v/>
      </c>
      <c r="F514" s="195"/>
      <c r="G514" s="66" t="str">
        <f t="shared" si="85"/>
        <v/>
      </c>
      <c r="H514" s="67" t="str">
        <f t="shared" si="86"/>
        <v/>
      </c>
      <c r="I514" s="68" t="str">
        <f t="shared" si="91"/>
        <v/>
      </c>
      <c r="J514" s="65" t="str">
        <f t="shared" si="95"/>
        <v/>
      </c>
      <c r="K514" s="69" t="str">
        <f t="shared" si="87"/>
        <v/>
      </c>
      <c r="L514" s="70"/>
      <c r="M514" s="61" t="str">
        <f t="shared" si="88"/>
        <v/>
      </c>
      <c r="N514" s="61" t="str">
        <f t="shared" si="89"/>
        <v/>
      </c>
      <c r="O514" s="62" t="str">
        <f t="shared" si="92"/>
        <v/>
      </c>
      <c r="P514" s="71" t="str">
        <f t="shared" si="94"/>
        <v/>
      </c>
    </row>
    <row r="515" spans="2:16" x14ac:dyDescent="0.2">
      <c r="B515" s="1">
        <v>504</v>
      </c>
      <c r="C515" s="65" t="str">
        <f t="shared" si="90"/>
        <v/>
      </c>
      <c r="D515" s="54" t="str">
        <f t="shared" si="93"/>
        <v/>
      </c>
      <c r="E515" s="194" t="str">
        <f t="shared" si="84"/>
        <v/>
      </c>
      <c r="F515" s="195"/>
      <c r="G515" s="66" t="str">
        <f t="shared" si="85"/>
        <v/>
      </c>
      <c r="H515" s="67" t="str">
        <f t="shared" si="86"/>
        <v/>
      </c>
      <c r="I515" s="68" t="str">
        <f t="shared" si="91"/>
        <v/>
      </c>
      <c r="J515" s="65" t="str">
        <f t="shared" si="95"/>
        <v/>
      </c>
      <c r="K515" s="69" t="str">
        <f t="shared" si="87"/>
        <v/>
      </c>
      <c r="L515" s="70"/>
      <c r="M515" s="61" t="str">
        <f t="shared" si="88"/>
        <v/>
      </c>
      <c r="N515" s="61" t="str">
        <f t="shared" si="89"/>
        <v/>
      </c>
      <c r="O515" s="62" t="str">
        <f t="shared" si="92"/>
        <v/>
      </c>
      <c r="P515" s="71" t="str">
        <f t="shared" si="94"/>
        <v/>
      </c>
    </row>
    <row r="516" spans="2:16" x14ac:dyDescent="0.2">
      <c r="B516" s="1">
        <v>505</v>
      </c>
      <c r="C516" s="65" t="str">
        <f t="shared" si="90"/>
        <v/>
      </c>
      <c r="D516" s="54" t="str">
        <f t="shared" si="93"/>
        <v/>
      </c>
      <c r="E516" s="194" t="str">
        <f t="shared" si="84"/>
        <v/>
      </c>
      <c r="F516" s="195"/>
      <c r="G516" s="66" t="str">
        <f t="shared" si="85"/>
        <v/>
      </c>
      <c r="H516" s="67" t="str">
        <f t="shared" si="86"/>
        <v/>
      </c>
      <c r="I516" s="68" t="str">
        <f t="shared" si="91"/>
        <v/>
      </c>
      <c r="J516" s="65" t="str">
        <f t="shared" si="95"/>
        <v/>
      </c>
      <c r="K516" s="69" t="str">
        <f t="shared" si="87"/>
        <v/>
      </c>
      <c r="L516" s="70"/>
      <c r="M516" s="61" t="str">
        <f t="shared" si="88"/>
        <v/>
      </c>
      <c r="N516" s="61" t="str">
        <f t="shared" si="89"/>
        <v/>
      </c>
      <c r="O516" s="62" t="str">
        <f t="shared" si="92"/>
        <v/>
      </c>
      <c r="P516" s="71" t="str">
        <f t="shared" si="94"/>
        <v/>
      </c>
    </row>
    <row r="517" spans="2:16" x14ac:dyDescent="0.2">
      <c r="B517" s="1">
        <v>506</v>
      </c>
      <c r="C517" s="65" t="str">
        <f t="shared" si="90"/>
        <v/>
      </c>
      <c r="D517" s="54" t="str">
        <f t="shared" si="93"/>
        <v/>
      </c>
      <c r="E517" s="194" t="str">
        <f t="shared" si="84"/>
        <v/>
      </c>
      <c r="F517" s="195"/>
      <c r="G517" s="66" t="str">
        <f t="shared" si="85"/>
        <v/>
      </c>
      <c r="H517" s="67" t="str">
        <f t="shared" si="86"/>
        <v/>
      </c>
      <c r="I517" s="68" t="str">
        <f t="shared" si="91"/>
        <v/>
      </c>
      <c r="J517" s="65" t="str">
        <f t="shared" si="95"/>
        <v/>
      </c>
      <c r="K517" s="69" t="str">
        <f t="shared" si="87"/>
        <v/>
      </c>
      <c r="L517" s="70"/>
      <c r="M517" s="61" t="str">
        <f t="shared" si="88"/>
        <v/>
      </c>
      <c r="N517" s="61" t="str">
        <f t="shared" si="89"/>
        <v/>
      </c>
      <c r="O517" s="62" t="str">
        <f t="shared" si="92"/>
        <v/>
      </c>
      <c r="P517" s="71" t="str">
        <f t="shared" si="94"/>
        <v/>
      </c>
    </row>
    <row r="518" spans="2:16" x14ac:dyDescent="0.2">
      <c r="B518" s="1">
        <v>507</v>
      </c>
      <c r="C518" s="65" t="str">
        <f t="shared" si="90"/>
        <v/>
      </c>
      <c r="D518" s="54" t="str">
        <f t="shared" si="93"/>
        <v/>
      </c>
      <c r="E518" s="194" t="str">
        <f t="shared" si="84"/>
        <v/>
      </c>
      <c r="F518" s="195"/>
      <c r="G518" s="66" t="str">
        <f t="shared" si="85"/>
        <v/>
      </c>
      <c r="H518" s="67" t="str">
        <f t="shared" si="86"/>
        <v/>
      </c>
      <c r="I518" s="68" t="str">
        <f t="shared" si="91"/>
        <v/>
      </c>
      <c r="J518" s="65" t="str">
        <f t="shared" si="95"/>
        <v/>
      </c>
      <c r="K518" s="69" t="str">
        <f t="shared" si="87"/>
        <v/>
      </c>
      <c r="L518" s="70"/>
      <c r="M518" s="61" t="str">
        <f t="shared" si="88"/>
        <v/>
      </c>
      <c r="N518" s="61" t="str">
        <f t="shared" si="89"/>
        <v/>
      </c>
      <c r="O518" s="62" t="str">
        <f t="shared" si="92"/>
        <v/>
      </c>
      <c r="P518" s="71" t="str">
        <f t="shared" si="94"/>
        <v/>
      </c>
    </row>
    <row r="519" spans="2:16" x14ac:dyDescent="0.2">
      <c r="B519" s="1">
        <v>508</v>
      </c>
      <c r="C519" s="65" t="str">
        <f t="shared" si="90"/>
        <v/>
      </c>
      <c r="D519" s="54" t="str">
        <f t="shared" si="93"/>
        <v/>
      </c>
      <c r="E519" s="194" t="str">
        <f t="shared" si="84"/>
        <v/>
      </c>
      <c r="F519" s="195"/>
      <c r="G519" s="66" t="str">
        <f t="shared" si="85"/>
        <v/>
      </c>
      <c r="H519" s="67" t="str">
        <f t="shared" si="86"/>
        <v/>
      </c>
      <c r="I519" s="68" t="str">
        <f t="shared" si="91"/>
        <v/>
      </c>
      <c r="J519" s="65" t="str">
        <f t="shared" si="95"/>
        <v/>
      </c>
      <c r="K519" s="69" t="str">
        <f t="shared" si="87"/>
        <v/>
      </c>
      <c r="L519" s="70"/>
      <c r="M519" s="61" t="str">
        <f t="shared" si="88"/>
        <v/>
      </c>
      <c r="N519" s="61" t="str">
        <f t="shared" si="89"/>
        <v/>
      </c>
      <c r="O519" s="62" t="str">
        <f t="shared" si="92"/>
        <v/>
      </c>
      <c r="P519" s="71" t="str">
        <f t="shared" si="94"/>
        <v/>
      </c>
    </row>
    <row r="520" spans="2:16" x14ac:dyDescent="0.2">
      <c r="B520" s="1">
        <v>509</v>
      </c>
      <c r="C520" s="65" t="str">
        <f t="shared" si="90"/>
        <v/>
      </c>
      <c r="D520" s="54" t="str">
        <f t="shared" si="93"/>
        <v/>
      </c>
      <c r="E520" s="194" t="str">
        <f t="shared" si="84"/>
        <v/>
      </c>
      <c r="F520" s="195"/>
      <c r="G520" s="66" t="str">
        <f t="shared" si="85"/>
        <v/>
      </c>
      <c r="H520" s="67" t="str">
        <f t="shared" si="86"/>
        <v/>
      </c>
      <c r="I520" s="68" t="str">
        <f t="shared" si="91"/>
        <v/>
      </c>
      <c r="J520" s="65" t="str">
        <f t="shared" si="95"/>
        <v/>
      </c>
      <c r="K520" s="69" t="str">
        <f t="shared" si="87"/>
        <v/>
      </c>
      <c r="L520" s="70"/>
      <c r="M520" s="61" t="str">
        <f t="shared" si="88"/>
        <v/>
      </c>
      <c r="N520" s="61" t="str">
        <f t="shared" si="89"/>
        <v/>
      </c>
      <c r="O520" s="62" t="str">
        <f t="shared" si="92"/>
        <v/>
      </c>
      <c r="P520" s="71" t="str">
        <f t="shared" si="94"/>
        <v/>
      </c>
    </row>
    <row r="521" spans="2:16" x14ac:dyDescent="0.2">
      <c r="B521" s="1">
        <v>510</v>
      </c>
      <c r="C521" s="65" t="str">
        <f t="shared" si="90"/>
        <v/>
      </c>
      <c r="D521" s="54" t="str">
        <f t="shared" si="93"/>
        <v/>
      </c>
      <c r="E521" s="194" t="str">
        <f t="shared" si="84"/>
        <v/>
      </c>
      <c r="F521" s="195"/>
      <c r="G521" s="66" t="str">
        <f t="shared" si="85"/>
        <v/>
      </c>
      <c r="H521" s="67" t="str">
        <f t="shared" si="86"/>
        <v/>
      </c>
      <c r="I521" s="68" t="str">
        <f t="shared" si="91"/>
        <v/>
      </c>
      <c r="J521" s="65" t="str">
        <f t="shared" si="95"/>
        <v/>
      </c>
      <c r="K521" s="69" t="str">
        <f t="shared" si="87"/>
        <v/>
      </c>
      <c r="L521" s="70"/>
      <c r="M521" s="61" t="str">
        <f t="shared" si="88"/>
        <v/>
      </c>
      <c r="N521" s="61" t="str">
        <f t="shared" si="89"/>
        <v/>
      </c>
      <c r="O521" s="62" t="str">
        <f t="shared" si="92"/>
        <v/>
      </c>
      <c r="P521" s="71" t="str">
        <f t="shared" si="94"/>
        <v/>
      </c>
    </row>
    <row r="522" spans="2:16" x14ac:dyDescent="0.2">
      <c r="B522" s="1">
        <v>511</v>
      </c>
      <c r="C522" s="65" t="str">
        <f t="shared" si="90"/>
        <v/>
      </c>
      <c r="D522" s="54" t="str">
        <f t="shared" si="93"/>
        <v/>
      </c>
      <c r="E522" s="194" t="str">
        <f t="shared" si="84"/>
        <v/>
      </c>
      <c r="F522" s="195"/>
      <c r="G522" s="66" t="str">
        <f t="shared" si="85"/>
        <v/>
      </c>
      <c r="H522" s="67" t="str">
        <f t="shared" si="86"/>
        <v/>
      </c>
      <c r="I522" s="68" t="str">
        <f t="shared" si="91"/>
        <v/>
      </c>
      <c r="J522" s="65" t="str">
        <f t="shared" si="95"/>
        <v/>
      </c>
      <c r="K522" s="69" t="str">
        <f t="shared" si="87"/>
        <v/>
      </c>
      <c r="L522" s="70"/>
      <c r="M522" s="61" t="str">
        <f t="shared" si="88"/>
        <v/>
      </c>
      <c r="N522" s="61" t="str">
        <f t="shared" si="89"/>
        <v/>
      </c>
      <c r="O522" s="62" t="str">
        <f t="shared" si="92"/>
        <v/>
      </c>
      <c r="P522" s="71" t="str">
        <f t="shared" si="94"/>
        <v/>
      </c>
    </row>
    <row r="523" spans="2:16" x14ac:dyDescent="0.2">
      <c r="B523" s="1">
        <v>512</v>
      </c>
      <c r="C523" s="65" t="str">
        <f t="shared" si="90"/>
        <v/>
      </c>
      <c r="D523" s="54" t="str">
        <f t="shared" si="93"/>
        <v/>
      </c>
      <c r="E523" s="194" t="str">
        <f t="shared" si="84"/>
        <v/>
      </c>
      <c r="F523" s="195"/>
      <c r="G523" s="66" t="str">
        <f t="shared" si="85"/>
        <v/>
      </c>
      <c r="H523" s="67" t="str">
        <f t="shared" si="86"/>
        <v/>
      </c>
      <c r="I523" s="68" t="str">
        <f t="shared" si="91"/>
        <v/>
      </c>
      <c r="J523" s="65" t="str">
        <f t="shared" si="95"/>
        <v/>
      </c>
      <c r="K523" s="69" t="str">
        <f t="shared" si="87"/>
        <v/>
      </c>
      <c r="L523" s="70"/>
      <c r="M523" s="61" t="str">
        <f t="shared" si="88"/>
        <v/>
      </c>
      <c r="N523" s="61" t="str">
        <f t="shared" si="89"/>
        <v/>
      </c>
      <c r="O523" s="62" t="str">
        <f t="shared" si="92"/>
        <v/>
      </c>
      <c r="P523" s="71" t="str">
        <f t="shared" si="94"/>
        <v/>
      </c>
    </row>
    <row r="524" spans="2:16" x14ac:dyDescent="0.2">
      <c r="B524" s="1">
        <v>513</v>
      </c>
      <c r="C524" s="65" t="str">
        <f t="shared" si="90"/>
        <v/>
      </c>
      <c r="D524" s="54" t="str">
        <f t="shared" si="93"/>
        <v/>
      </c>
      <c r="E524" s="194" t="str">
        <f t="shared" ref="E524:E587" si="96">IF(D524="","",-PPMT(G$3/100/12,D524,H$5,G$2))</f>
        <v/>
      </c>
      <c r="F524" s="195"/>
      <c r="G524" s="66" t="str">
        <f t="shared" ref="G524:G587" si="97">IF(D524="","",-IPMT(G$3/100/12,D524,G$4*12,G$2))</f>
        <v/>
      </c>
      <c r="H524" s="67" t="str">
        <f t="shared" ref="H524:H587" si="98">IF(D524="","",SUM(E524:G524))</f>
        <v/>
      </c>
      <c r="I524" s="68" t="str">
        <f t="shared" si="91"/>
        <v/>
      </c>
      <c r="J524" s="65" t="str">
        <f t="shared" si="95"/>
        <v/>
      </c>
      <c r="K524" s="69" t="str">
        <f t="shared" ref="K524:K587" si="99">IF(N$5&gt;=B524,B524,"")</f>
        <v/>
      </c>
      <c r="L524" s="70"/>
      <c r="M524" s="61" t="str">
        <f t="shared" ref="M524:M587" si="100">IF(K524="","",-PPMT(L524/12,K524,N$5,N$2))</f>
        <v/>
      </c>
      <c r="N524" s="61" t="str">
        <f t="shared" ref="N524:N587" si="101">IF(K524="","",-IPMT(L524/12,K524,N$5,N$2))</f>
        <v/>
      </c>
      <c r="O524" s="62" t="str">
        <f t="shared" si="92"/>
        <v/>
      </c>
      <c r="P524" s="71" t="str">
        <f t="shared" si="94"/>
        <v/>
      </c>
    </row>
    <row r="525" spans="2:16" x14ac:dyDescent="0.2">
      <c r="B525" s="1">
        <v>514</v>
      </c>
      <c r="C525" s="65" t="str">
        <f t="shared" ref="C525:C588" si="102">IF(D525="","",DATE(E$7,IF(H520=31,G$7+D525,G$7+D524),IF(H$8=31,0,H$8)))</f>
        <v/>
      </c>
      <c r="D525" s="54" t="str">
        <f t="shared" si="93"/>
        <v/>
      </c>
      <c r="E525" s="194" t="str">
        <f t="shared" si="96"/>
        <v/>
      </c>
      <c r="F525" s="195"/>
      <c r="G525" s="66" t="str">
        <f t="shared" si="97"/>
        <v/>
      </c>
      <c r="H525" s="67" t="str">
        <f t="shared" si="98"/>
        <v/>
      </c>
      <c r="I525" s="68" t="str">
        <f t="shared" ref="I525:I588" si="103">IF(D525="","",I524-SUM(E525:G525))</f>
        <v/>
      </c>
      <c r="J525" s="65" t="str">
        <f t="shared" si="95"/>
        <v/>
      </c>
      <c r="K525" s="69" t="str">
        <f t="shared" si="99"/>
        <v/>
      </c>
      <c r="L525" s="70"/>
      <c r="M525" s="61" t="str">
        <f t="shared" si="100"/>
        <v/>
      </c>
      <c r="N525" s="61" t="str">
        <f t="shared" si="101"/>
        <v/>
      </c>
      <c r="O525" s="62" t="str">
        <f t="shared" ref="O525:O588" si="104">IF(K525="","",SUM(M525:N525))</f>
        <v/>
      </c>
      <c r="P525" s="71" t="str">
        <f t="shared" si="94"/>
        <v/>
      </c>
    </row>
    <row r="526" spans="2:16" x14ac:dyDescent="0.2">
      <c r="B526" s="1">
        <v>515</v>
      </c>
      <c r="C526" s="65" t="str">
        <f t="shared" si="102"/>
        <v/>
      </c>
      <c r="D526" s="54" t="str">
        <f t="shared" ref="D526:D589" si="105">IF(H$5&gt;=B526,B526,"")</f>
        <v/>
      </c>
      <c r="E526" s="194" t="str">
        <f t="shared" si="96"/>
        <v/>
      </c>
      <c r="F526" s="195"/>
      <c r="G526" s="66" t="str">
        <f t="shared" si="97"/>
        <v/>
      </c>
      <c r="H526" s="67" t="str">
        <f t="shared" si="98"/>
        <v/>
      </c>
      <c r="I526" s="68" t="str">
        <f t="shared" si="103"/>
        <v/>
      </c>
      <c r="J526" s="65" t="str">
        <f t="shared" si="95"/>
        <v/>
      </c>
      <c r="K526" s="69" t="str">
        <f t="shared" si="99"/>
        <v/>
      </c>
      <c r="L526" s="70"/>
      <c r="M526" s="61" t="str">
        <f t="shared" si="100"/>
        <v/>
      </c>
      <c r="N526" s="61" t="str">
        <f t="shared" si="101"/>
        <v/>
      </c>
      <c r="O526" s="62" t="str">
        <f t="shared" si="104"/>
        <v/>
      </c>
      <c r="P526" s="71" t="str">
        <f t="shared" ref="P526:P589" si="106">IF(K526="","",P525-SUM(M526:N526))</f>
        <v/>
      </c>
    </row>
    <row r="527" spans="2:16" x14ac:dyDescent="0.2">
      <c r="B527" s="1">
        <v>516</v>
      </c>
      <c r="C527" s="65" t="str">
        <f t="shared" si="102"/>
        <v/>
      </c>
      <c r="D527" s="54" t="str">
        <f t="shared" si="105"/>
        <v/>
      </c>
      <c r="E527" s="194" t="str">
        <f t="shared" si="96"/>
        <v/>
      </c>
      <c r="F527" s="195"/>
      <c r="G527" s="66" t="str">
        <f t="shared" si="97"/>
        <v/>
      </c>
      <c r="H527" s="67" t="str">
        <f t="shared" si="98"/>
        <v/>
      </c>
      <c r="I527" s="68" t="str">
        <f t="shared" si="103"/>
        <v/>
      </c>
      <c r="J527" s="65" t="str">
        <f t="shared" ref="J527:J590" si="107">IF(K527="","",DATE(M$7,IF(O$8=31,N$7+K527,N$7+K526),IF(O$8=31,0,O$8)))</f>
        <v/>
      </c>
      <c r="K527" s="69" t="str">
        <f t="shared" si="99"/>
        <v/>
      </c>
      <c r="L527" s="70"/>
      <c r="M527" s="61" t="str">
        <f t="shared" si="100"/>
        <v/>
      </c>
      <c r="N527" s="61" t="str">
        <f t="shared" si="101"/>
        <v/>
      </c>
      <c r="O527" s="62" t="str">
        <f t="shared" si="104"/>
        <v/>
      </c>
      <c r="P527" s="71" t="str">
        <f t="shared" si="106"/>
        <v/>
      </c>
    </row>
    <row r="528" spans="2:16" x14ac:dyDescent="0.2">
      <c r="B528" s="1">
        <v>517</v>
      </c>
      <c r="C528" s="65" t="str">
        <f t="shared" si="102"/>
        <v/>
      </c>
      <c r="D528" s="54" t="str">
        <f t="shared" si="105"/>
        <v/>
      </c>
      <c r="E528" s="194" t="str">
        <f t="shared" si="96"/>
        <v/>
      </c>
      <c r="F528" s="195"/>
      <c r="G528" s="66" t="str">
        <f t="shared" si="97"/>
        <v/>
      </c>
      <c r="H528" s="67" t="str">
        <f t="shared" si="98"/>
        <v/>
      </c>
      <c r="I528" s="68" t="str">
        <f t="shared" si="103"/>
        <v/>
      </c>
      <c r="J528" s="65" t="str">
        <f t="shared" si="107"/>
        <v/>
      </c>
      <c r="K528" s="69" t="str">
        <f t="shared" si="99"/>
        <v/>
      </c>
      <c r="L528" s="70"/>
      <c r="M528" s="61" t="str">
        <f t="shared" si="100"/>
        <v/>
      </c>
      <c r="N528" s="61" t="str">
        <f t="shared" si="101"/>
        <v/>
      </c>
      <c r="O528" s="62" t="str">
        <f t="shared" si="104"/>
        <v/>
      </c>
      <c r="P528" s="71" t="str">
        <f t="shared" si="106"/>
        <v/>
      </c>
    </row>
    <row r="529" spans="2:16" x14ac:dyDescent="0.2">
      <c r="B529" s="1">
        <v>518</v>
      </c>
      <c r="C529" s="65" t="str">
        <f t="shared" si="102"/>
        <v/>
      </c>
      <c r="D529" s="54" t="str">
        <f t="shared" si="105"/>
        <v/>
      </c>
      <c r="E529" s="194" t="str">
        <f t="shared" si="96"/>
        <v/>
      </c>
      <c r="F529" s="195"/>
      <c r="G529" s="66" t="str">
        <f t="shared" si="97"/>
        <v/>
      </c>
      <c r="H529" s="67" t="str">
        <f t="shared" si="98"/>
        <v/>
      </c>
      <c r="I529" s="68" t="str">
        <f t="shared" si="103"/>
        <v/>
      </c>
      <c r="J529" s="65" t="str">
        <f t="shared" si="107"/>
        <v/>
      </c>
      <c r="K529" s="69" t="str">
        <f t="shared" si="99"/>
        <v/>
      </c>
      <c r="L529" s="70"/>
      <c r="M529" s="61" t="str">
        <f t="shared" si="100"/>
        <v/>
      </c>
      <c r="N529" s="61" t="str">
        <f t="shared" si="101"/>
        <v/>
      </c>
      <c r="O529" s="62" t="str">
        <f t="shared" si="104"/>
        <v/>
      </c>
      <c r="P529" s="71" t="str">
        <f t="shared" si="106"/>
        <v/>
      </c>
    </row>
    <row r="530" spans="2:16" x14ac:dyDescent="0.2">
      <c r="B530" s="1">
        <v>519</v>
      </c>
      <c r="C530" s="65" t="str">
        <f t="shared" si="102"/>
        <v/>
      </c>
      <c r="D530" s="54" t="str">
        <f t="shared" si="105"/>
        <v/>
      </c>
      <c r="E530" s="194" t="str">
        <f t="shared" si="96"/>
        <v/>
      </c>
      <c r="F530" s="195"/>
      <c r="G530" s="66" t="str">
        <f t="shared" si="97"/>
        <v/>
      </c>
      <c r="H530" s="67" t="str">
        <f t="shared" si="98"/>
        <v/>
      </c>
      <c r="I530" s="68" t="str">
        <f t="shared" si="103"/>
        <v/>
      </c>
      <c r="J530" s="65" t="str">
        <f t="shared" si="107"/>
        <v/>
      </c>
      <c r="K530" s="69" t="str">
        <f t="shared" si="99"/>
        <v/>
      </c>
      <c r="L530" s="70"/>
      <c r="M530" s="61" t="str">
        <f t="shared" si="100"/>
        <v/>
      </c>
      <c r="N530" s="61" t="str">
        <f t="shared" si="101"/>
        <v/>
      </c>
      <c r="O530" s="62" t="str">
        <f t="shared" si="104"/>
        <v/>
      </c>
      <c r="P530" s="71" t="str">
        <f t="shared" si="106"/>
        <v/>
      </c>
    </row>
    <row r="531" spans="2:16" x14ac:dyDescent="0.2">
      <c r="B531" s="1">
        <v>520</v>
      </c>
      <c r="C531" s="65" t="str">
        <f t="shared" si="102"/>
        <v/>
      </c>
      <c r="D531" s="54" t="str">
        <f t="shared" si="105"/>
        <v/>
      </c>
      <c r="E531" s="194" t="str">
        <f t="shared" si="96"/>
        <v/>
      </c>
      <c r="F531" s="195"/>
      <c r="G531" s="66" t="str">
        <f t="shared" si="97"/>
        <v/>
      </c>
      <c r="H531" s="67" t="str">
        <f t="shared" si="98"/>
        <v/>
      </c>
      <c r="I531" s="68" t="str">
        <f t="shared" si="103"/>
        <v/>
      </c>
      <c r="J531" s="65" t="str">
        <f t="shared" si="107"/>
        <v/>
      </c>
      <c r="K531" s="69" t="str">
        <f t="shared" si="99"/>
        <v/>
      </c>
      <c r="L531" s="70"/>
      <c r="M531" s="61" t="str">
        <f t="shared" si="100"/>
        <v/>
      </c>
      <c r="N531" s="61" t="str">
        <f t="shared" si="101"/>
        <v/>
      </c>
      <c r="O531" s="62" t="str">
        <f t="shared" si="104"/>
        <v/>
      </c>
      <c r="P531" s="71" t="str">
        <f t="shared" si="106"/>
        <v/>
      </c>
    </row>
    <row r="532" spans="2:16" x14ac:dyDescent="0.2">
      <c r="B532" s="1">
        <v>521</v>
      </c>
      <c r="C532" s="65" t="str">
        <f t="shared" si="102"/>
        <v/>
      </c>
      <c r="D532" s="54" t="str">
        <f t="shared" si="105"/>
        <v/>
      </c>
      <c r="E532" s="194" t="str">
        <f t="shared" si="96"/>
        <v/>
      </c>
      <c r="F532" s="195"/>
      <c r="G532" s="66" t="str">
        <f t="shared" si="97"/>
        <v/>
      </c>
      <c r="H532" s="67" t="str">
        <f t="shared" si="98"/>
        <v/>
      </c>
      <c r="I532" s="68" t="str">
        <f t="shared" si="103"/>
        <v/>
      </c>
      <c r="J532" s="65" t="str">
        <f t="shared" si="107"/>
        <v/>
      </c>
      <c r="K532" s="69" t="str">
        <f t="shared" si="99"/>
        <v/>
      </c>
      <c r="L532" s="70"/>
      <c r="M532" s="61" t="str">
        <f t="shared" si="100"/>
        <v/>
      </c>
      <c r="N532" s="61" t="str">
        <f t="shared" si="101"/>
        <v/>
      </c>
      <c r="O532" s="62" t="str">
        <f t="shared" si="104"/>
        <v/>
      </c>
      <c r="P532" s="71" t="str">
        <f t="shared" si="106"/>
        <v/>
      </c>
    </row>
    <row r="533" spans="2:16" x14ac:dyDescent="0.2">
      <c r="B533" s="1">
        <v>522</v>
      </c>
      <c r="C533" s="65" t="str">
        <f t="shared" si="102"/>
        <v/>
      </c>
      <c r="D533" s="54" t="str">
        <f t="shared" si="105"/>
        <v/>
      </c>
      <c r="E533" s="194" t="str">
        <f t="shared" si="96"/>
        <v/>
      </c>
      <c r="F533" s="195"/>
      <c r="G533" s="66" t="str">
        <f t="shared" si="97"/>
        <v/>
      </c>
      <c r="H533" s="67" t="str">
        <f t="shared" si="98"/>
        <v/>
      </c>
      <c r="I533" s="68" t="str">
        <f t="shared" si="103"/>
        <v/>
      </c>
      <c r="J533" s="65" t="str">
        <f t="shared" si="107"/>
        <v/>
      </c>
      <c r="K533" s="69" t="str">
        <f t="shared" si="99"/>
        <v/>
      </c>
      <c r="L533" s="70"/>
      <c r="M533" s="61" t="str">
        <f t="shared" si="100"/>
        <v/>
      </c>
      <c r="N533" s="61" t="str">
        <f t="shared" si="101"/>
        <v/>
      </c>
      <c r="O533" s="62" t="str">
        <f t="shared" si="104"/>
        <v/>
      </c>
      <c r="P533" s="71" t="str">
        <f t="shared" si="106"/>
        <v/>
      </c>
    </row>
    <row r="534" spans="2:16" x14ac:dyDescent="0.2">
      <c r="B534" s="1">
        <v>523</v>
      </c>
      <c r="C534" s="65" t="str">
        <f t="shared" si="102"/>
        <v/>
      </c>
      <c r="D534" s="54" t="str">
        <f t="shared" si="105"/>
        <v/>
      </c>
      <c r="E534" s="194" t="str">
        <f t="shared" si="96"/>
        <v/>
      </c>
      <c r="F534" s="195"/>
      <c r="G534" s="66" t="str">
        <f t="shared" si="97"/>
        <v/>
      </c>
      <c r="H534" s="67" t="str">
        <f t="shared" si="98"/>
        <v/>
      </c>
      <c r="I534" s="68" t="str">
        <f t="shared" si="103"/>
        <v/>
      </c>
      <c r="J534" s="65" t="str">
        <f t="shared" si="107"/>
        <v/>
      </c>
      <c r="K534" s="69" t="str">
        <f t="shared" si="99"/>
        <v/>
      </c>
      <c r="L534" s="70"/>
      <c r="M534" s="61" t="str">
        <f t="shared" si="100"/>
        <v/>
      </c>
      <c r="N534" s="61" t="str">
        <f t="shared" si="101"/>
        <v/>
      </c>
      <c r="O534" s="62" t="str">
        <f t="shared" si="104"/>
        <v/>
      </c>
      <c r="P534" s="71" t="str">
        <f t="shared" si="106"/>
        <v/>
      </c>
    </row>
    <row r="535" spans="2:16" x14ac:dyDescent="0.2">
      <c r="B535" s="1">
        <v>524</v>
      </c>
      <c r="C535" s="65" t="str">
        <f t="shared" si="102"/>
        <v/>
      </c>
      <c r="D535" s="54" t="str">
        <f t="shared" si="105"/>
        <v/>
      </c>
      <c r="E535" s="194" t="str">
        <f t="shared" si="96"/>
        <v/>
      </c>
      <c r="F535" s="195"/>
      <c r="G535" s="66" t="str">
        <f t="shared" si="97"/>
        <v/>
      </c>
      <c r="H535" s="67" t="str">
        <f t="shared" si="98"/>
        <v/>
      </c>
      <c r="I535" s="68" t="str">
        <f t="shared" si="103"/>
        <v/>
      </c>
      <c r="J535" s="65" t="str">
        <f t="shared" si="107"/>
        <v/>
      </c>
      <c r="K535" s="69" t="str">
        <f t="shared" si="99"/>
        <v/>
      </c>
      <c r="L535" s="70"/>
      <c r="M535" s="61" t="str">
        <f t="shared" si="100"/>
        <v/>
      </c>
      <c r="N535" s="61" t="str">
        <f t="shared" si="101"/>
        <v/>
      </c>
      <c r="O535" s="62" t="str">
        <f t="shared" si="104"/>
        <v/>
      </c>
      <c r="P535" s="71" t="str">
        <f t="shared" si="106"/>
        <v/>
      </c>
    </row>
    <row r="536" spans="2:16" x14ac:dyDescent="0.2">
      <c r="B536" s="1">
        <v>525</v>
      </c>
      <c r="C536" s="65" t="str">
        <f t="shared" si="102"/>
        <v/>
      </c>
      <c r="D536" s="54" t="str">
        <f t="shared" si="105"/>
        <v/>
      </c>
      <c r="E536" s="194" t="str">
        <f t="shared" si="96"/>
        <v/>
      </c>
      <c r="F536" s="195"/>
      <c r="G536" s="66" t="str">
        <f t="shared" si="97"/>
        <v/>
      </c>
      <c r="H536" s="67" t="str">
        <f t="shared" si="98"/>
        <v/>
      </c>
      <c r="I536" s="68" t="str">
        <f t="shared" si="103"/>
        <v/>
      </c>
      <c r="J536" s="65" t="str">
        <f t="shared" si="107"/>
        <v/>
      </c>
      <c r="K536" s="69" t="str">
        <f t="shared" si="99"/>
        <v/>
      </c>
      <c r="L536" s="70"/>
      <c r="M536" s="61" t="str">
        <f t="shared" si="100"/>
        <v/>
      </c>
      <c r="N536" s="61" t="str">
        <f t="shared" si="101"/>
        <v/>
      </c>
      <c r="O536" s="62" t="str">
        <f t="shared" si="104"/>
        <v/>
      </c>
      <c r="P536" s="71" t="str">
        <f t="shared" si="106"/>
        <v/>
      </c>
    </row>
    <row r="537" spans="2:16" x14ac:dyDescent="0.2">
      <c r="B537" s="1">
        <v>526</v>
      </c>
      <c r="C537" s="65" t="str">
        <f t="shared" si="102"/>
        <v/>
      </c>
      <c r="D537" s="54" t="str">
        <f t="shared" si="105"/>
        <v/>
      </c>
      <c r="E537" s="194" t="str">
        <f t="shared" si="96"/>
        <v/>
      </c>
      <c r="F537" s="195"/>
      <c r="G537" s="66" t="str">
        <f t="shared" si="97"/>
        <v/>
      </c>
      <c r="H537" s="67" t="str">
        <f t="shared" si="98"/>
        <v/>
      </c>
      <c r="I537" s="68" t="str">
        <f t="shared" si="103"/>
        <v/>
      </c>
      <c r="J537" s="65" t="str">
        <f t="shared" si="107"/>
        <v/>
      </c>
      <c r="K537" s="69" t="str">
        <f t="shared" si="99"/>
        <v/>
      </c>
      <c r="L537" s="70"/>
      <c r="M537" s="61" t="str">
        <f t="shared" si="100"/>
        <v/>
      </c>
      <c r="N537" s="61" t="str">
        <f t="shared" si="101"/>
        <v/>
      </c>
      <c r="O537" s="62" t="str">
        <f t="shared" si="104"/>
        <v/>
      </c>
      <c r="P537" s="71" t="str">
        <f t="shared" si="106"/>
        <v/>
      </c>
    </row>
    <row r="538" spans="2:16" x14ac:dyDescent="0.2">
      <c r="B538" s="1">
        <v>527</v>
      </c>
      <c r="C538" s="65" t="str">
        <f t="shared" si="102"/>
        <v/>
      </c>
      <c r="D538" s="54" t="str">
        <f t="shared" si="105"/>
        <v/>
      </c>
      <c r="E538" s="194" t="str">
        <f t="shared" si="96"/>
        <v/>
      </c>
      <c r="F538" s="195"/>
      <c r="G538" s="66" t="str">
        <f t="shared" si="97"/>
        <v/>
      </c>
      <c r="H538" s="67" t="str">
        <f t="shared" si="98"/>
        <v/>
      </c>
      <c r="I538" s="68" t="str">
        <f t="shared" si="103"/>
        <v/>
      </c>
      <c r="J538" s="65" t="str">
        <f t="shared" si="107"/>
        <v/>
      </c>
      <c r="K538" s="69" t="str">
        <f t="shared" si="99"/>
        <v/>
      </c>
      <c r="L538" s="70"/>
      <c r="M538" s="61" t="str">
        <f t="shared" si="100"/>
        <v/>
      </c>
      <c r="N538" s="61" t="str">
        <f t="shared" si="101"/>
        <v/>
      </c>
      <c r="O538" s="62" t="str">
        <f t="shared" si="104"/>
        <v/>
      </c>
      <c r="P538" s="71" t="str">
        <f t="shared" si="106"/>
        <v/>
      </c>
    </row>
    <row r="539" spans="2:16" x14ac:dyDescent="0.2">
      <c r="B539" s="1">
        <v>528</v>
      </c>
      <c r="C539" s="65" t="str">
        <f t="shared" si="102"/>
        <v/>
      </c>
      <c r="D539" s="54" t="str">
        <f t="shared" si="105"/>
        <v/>
      </c>
      <c r="E539" s="194" t="str">
        <f t="shared" si="96"/>
        <v/>
      </c>
      <c r="F539" s="195"/>
      <c r="G539" s="66" t="str">
        <f t="shared" si="97"/>
        <v/>
      </c>
      <c r="H539" s="67" t="str">
        <f t="shared" si="98"/>
        <v/>
      </c>
      <c r="I539" s="68" t="str">
        <f t="shared" si="103"/>
        <v/>
      </c>
      <c r="J539" s="65" t="str">
        <f t="shared" si="107"/>
        <v/>
      </c>
      <c r="K539" s="69" t="str">
        <f t="shared" si="99"/>
        <v/>
      </c>
      <c r="L539" s="70"/>
      <c r="M539" s="61" t="str">
        <f t="shared" si="100"/>
        <v/>
      </c>
      <c r="N539" s="61" t="str">
        <f t="shared" si="101"/>
        <v/>
      </c>
      <c r="O539" s="62" t="str">
        <f t="shared" si="104"/>
        <v/>
      </c>
      <c r="P539" s="71" t="str">
        <f t="shared" si="106"/>
        <v/>
      </c>
    </row>
    <row r="540" spans="2:16" x14ac:dyDescent="0.2">
      <c r="B540" s="1">
        <v>529</v>
      </c>
      <c r="C540" s="65" t="str">
        <f t="shared" si="102"/>
        <v/>
      </c>
      <c r="D540" s="54" t="str">
        <f t="shared" si="105"/>
        <v/>
      </c>
      <c r="E540" s="194" t="str">
        <f t="shared" si="96"/>
        <v/>
      </c>
      <c r="F540" s="195"/>
      <c r="G540" s="66" t="str">
        <f t="shared" si="97"/>
        <v/>
      </c>
      <c r="H540" s="67" t="str">
        <f t="shared" si="98"/>
        <v/>
      </c>
      <c r="I540" s="68" t="str">
        <f t="shared" si="103"/>
        <v/>
      </c>
      <c r="J540" s="65" t="str">
        <f t="shared" si="107"/>
        <v/>
      </c>
      <c r="K540" s="69" t="str">
        <f t="shared" si="99"/>
        <v/>
      </c>
      <c r="L540" s="70"/>
      <c r="M540" s="61" t="str">
        <f t="shared" si="100"/>
        <v/>
      </c>
      <c r="N540" s="61" t="str">
        <f t="shared" si="101"/>
        <v/>
      </c>
      <c r="O540" s="62" t="str">
        <f t="shared" si="104"/>
        <v/>
      </c>
      <c r="P540" s="71" t="str">
        <f t="shared" si="106"/>
        <v/>
      </c>
    </row>
    <row r="541" spans="2:16" x14ac:dyDescent="0.2">
      <c r="B541" s="1">
        <v>530</v>
      </c>
      <c r="C541" s="65" t="str">
        <f t="shared" si="102"/>
        <v/>
      </c>
      <c r="D541" s="54" t="str">
        <f t="shared" si="105"/>
        <v/>
      </c>
      <c r="E541" s="194" t="str">
        <f t="shared" si="96"/>
        <v/>
      </c>
      <c r="F541" s="195"/>
      <c r="G541" s="66" t="str">
        <f t="shared" si="97"/>
        <v/>
      </c>
      <c r="H541" s="67" t="str">
        <f t="shared" si="98"/>
        <v/>
      </c>
      <c r="I541" s="68" t="str">
        <f t="shared" si="103"/>
        <v/>
      </c>
      <c r="J541" s="65" t="str">
        <f t="shared" si="107"/>
        <v/>
      </c>
      <c r="K541" s="69" t="str">
        <f t="shared" si="99"/>
        <v/>
      </c>
      <c r="L541" s="70"/>
      <c r="M541" s="61" t="str">
        <f t="shared" si="100"/>
        <v/>
      </c>
      <c r="N541" s="61" t="str">
        <f t="shared" si="101"/>
        <v/>
      </c>
      <c r="O541" s="62" t="str">
        <f t="shared" si="104"/>
        <v/>
      </c>
      <c r="P541" s="71" t="str">
        <f t="shared" si="106"/>
        <v/>
      </c>
    </row>
    <row r="542" spans="2:16" x14ac:dyDescent="0.2">
      <c r="B542" s="1">
        <v>531</v>
      </c>
      <c r="C542" s="65" t="str">
        <f t="shared" si="102"/>
        <v/>
      </c>
      <c r="D542" s="54" t="str">
        <f t="shared" si="105"/>
        <v/>
      </c>
      <c r="E542" s="194" t="str">
        <f t="shared" si="96"/>
        <v/>
      </c>
      <c r="F542" s="195"/>
      <c r="G542" s="66" t="str">
        <f t="shared" si="97"/>
        <v/>
      </c>
      <c r="H542" s="67" t="str">
        <f t="shared" si="98"/>
        <v/>
      </c>
      <c r="I542" s="68" t="str">
        <f t="shared" si="103"/>
        <v/>
      </c>
      <c r="J542" s="65" t="str">
        <f t="shared" si="107"/>
        <v/>
      </c>
      <c r="K542" s="69" t="str">
        <f t="shared" si="99"/>
        <v/>
      </c>
      <c r="L542" s="70"/>
      <c r="M542" s="61" t="str">
        <f t="shared" si="100"/>
        <v/>
      </c>
      <c r="N542" s="61" t="str">
        <f t="shared" si="101"/>
        <v/>
      </c>
      <c r="O542" s="62" t="str">
        <f t="shared" si="104"/>
        <v/>
      </c>
      <c r="P542" s="71" t="str">
        <f t="shared" si="106"/>
        <v/>
      </c>
    </row>
    <row r="543" spans="2:16" x14ac:dyDescent="0.2">
      <c r="B543" s="1">
        <v>532</v>
      </c>
      <c r="C543" s="65" t="str">
        <f t="shared" si="102"/>
        <v/>
      </c>
      <c r="D543" s="54" t="str">
        <f t="shared" si="105"/>
        <v/>
      </c>
      <c r="E543" s="194" t="str">
        <f t="shared" si="96"/>
        <v/>
      </c>
      <c r="F543" s="195"/>
      <c r="G543" s="66" t="str">
        <f t="shared" si="97"/>
        <v/>
      </c>
      <c r="H543" s="67" t="str">
        <f t="shared" si="98"/>
        <v/>
      </c>
      <c r="I543" s="68" t="str">
        <f t="shared" si="103"/>
        <v/>
      </c>
      <c r="J543" s="65" t="str">
        <f t="shared" si="107"/>
        <v/>
      </c>
      <c r="K543" s="69" t="str">
        <f t="shared" si="99"/>
        <v/>
      </c>
      <c r="L543" s="70"/>
      <c r="M543" s="61" t="str">
        <f t="shared" si="100"/>
        <v/>
      </c>
      <c r="N543" s="61" t="str">
        <f t="shared" si="101"/>
        <v/>
      </c>
      <c r="O543" s="62" t="str">
        <f t="shared" si="104"/>
        <v/>
      </c>
      <c r="P543" s="71" t="str">
        <f t="shared" si="106"/>
        <v/>
      </c>
    </row>
    <row r="544" spans="2:16" x14ac:dyDescent="0.2">
      <c r="B544" s="1">
        <v>533</v>
      </c>
      <c r="C544" s="65" t="str">
        <f t="shared" si="102"/>
        <v/>
      </c>
      <c r="D544" s="54" t="str">
        <f t="shared" si="105"/>
        <v/>
      </c>
      <c r="E544" s="194" t="str">
        <f t="shared" si="96"/>
        <v/>
      </c>
      <c r="F544" s="195"/>
      <c r="G544" s="66" t="str">
        <f t="shared" si="97"/>
        <v/>
      </c>
      <c r="H544" s="67" t="str">
        <f t="shared" si="98"/>
        <v/>
      </c>
      <c r="I544" s="68" t="str">
        <f t="shared" si="103"/>
        <v/>
      </c>
      <c r="J544" s="65" t="str">
        <f t="shared" si="107"/>
        <v/>
      </c>
      <c r="K544" s="69" t="str">
        <f t="shared" si="99"/>
        <v/>
      </c>
      <c r="L544" s="70"/>
      <c r="M544" s="61" t="str">
        <f t="shared" si="100"/>
        <v/>
      </c>
      <c r="N544" s="61" t="str">
        <f t="shared" si="101"/>
        <v/>
      </c>
      <c r="O544" s="62" t="str">
        <f t="shared" si="104"/>
        <v/>
      </c>
      <c r="P544" s="71" t="str">
        <f t="shared" si="106"/>
        <v/>
      </c>
    </row>
    <row r="545" spans="2:16" x14ac:dyDescent="0.2">
      <c r="B545" s="1">
        <v>534</v>
      </c>
      <c r="C545" s="65" t="str">
        <f t="shared" si="102"/>
        <v/>
      </c>
      <c r="D545" s="54" t="str">
        <f t="shared" si="105"/>
        <v/>
      </c>
      <c r="E545" s="194" t="str">
        <f t="shared" si="96"/>
        <v/>
      </c>
      <c r="F545" s="195"/>
      <c r="G545" s="66" t="str">
        <f t="shared" si="97"/>
        <v/>
      </c>
      <c r="H545" s="67" t="str">
        <f t="shared" si="98"/>
        <v/>
      </c>
      <c r="I545" s="68" t="str">
        <f t="shared" si="103"/>
        <v/>
      </c>
      <c r="J545" s="65" t="str">
        <f t="shared" si="107"/>
        <v/>
      </c>
      <c r="K545" s="69" t="str">
        <f t="shared" si="99"/>
        <v/>
      </c>
      <c r="L545" s="70"/>
      <c r="M545" s="61" t="str">
        <f t="shared" si="100"/>
        <v/>
      </c>
      <c r="N545" s="61" t="str">
        <f t="shared" si="101"/>
        <v/>
      </c>
      <c r="O545" s="62" t="str">
        <f t="shared" si="104"/>
        <v/>
      </c>
      <c r="P545" s="71" t="str">
        <f t="shared" si="106"/>
        <v/>
      </c>
    </row>
    <row r="546" spans="2:16" x14ac:dyDescent="0.2">
      <c r="B546" s="1">
        <v>535</v>
      </c>
      <c r="C546" s="65" t="str">
        <f t="shared" si="102"/>
        <v/>
      </c>
      <c r="D546" s="54" t="str">
        <f t="shared" si="105"/>
        <v/>
      </c>
      <c r="E546" s="194" t="str">
        <f t="shared" si="96"/>
        <v/>
      </c>
      <c r="F546" s="195"/>
      <c r="G546" s="66" t="str">
        <f t="shared" si="97"/>
        <v/>
      </c>
      <c r="H546" s="67" t="str">
        <f t="shared" si="98"/>
        <v/>
      </c>
      <c r="I546" s="68" t="str">
        <f t="shared" si="103"/>
        <v/>
      </c>
      <c r="J546" s="65" t="str">
        <f t="shared" si="107"/>
        <v/>
      </c>
      <c r="K546" s="69" t="str">
        <f t="shared" si="99"/>
        <v/>
      </c>
      <c r="L546" s="70"/>
      <c r="M546" s="61" t="str">
        <f t="shared" si="100"/>
        <v/>
      </c>
      <c r="N546" s="61" t="str">
        <f t="shared" si="101"/>
        <v/>
      </c>
      <c r="O546" s="62" t="str">
        <f t="shared" si="104"/>
        <v/>
      </c>
      <c r="P546" s="71" t="str">
        <f t="shared" si="106"/>
        <v/>
      </c>
    </row>
    <row r="547" spans="2:16" x14ac:dyDescent="0.2">
      <c r="B547" s="1">
        <v>536</v>
      </c>
      <c r="C547" s="65" t="str">
        <f t="shared" si="102"/>
        <v/>
      </c>
      <c r="D547" s="54" t="str">
        <f t="shared" si="105"/>
        <v/>
      </c>
      <c r="E547" s="194" t="str">
        <f t="shared" si="96"/>
        <v/>
      </c>
      <c r="F547" s="195"/>
      <c r="G547" s="66" t="str">
        <f t="shared" si="97"/>
        <v/>
      </c>
      <c r="H547" s="67" t="str">
        <f t="shared" si="98"/>
        <v/>
      </c>
      <c r="I547" s="68" t="str">
        <f t="shared" si="103"/>
        <v/>
      </c>
      <c r="J547" s="65" t="str">
        <f t="shared" si="107"/>
        <v/>
      </c>
      <c r="K547" s="69" t="str">
        <f t="shared" si="99"/>
        <v/>
      </c>
      <c r="L547" s="70"/>
      <c r="M547" s="61" t="str">
        <f t="shared" si="100"/>
        <v/>
      </c>
      <c r="N547" s="61" t="str">
        <f t="shared" si="101"/>
        <v/>
      </c>
      <c r="O547" s="62" t="str">
        <f t="shared" si="104"/>
        <v/>
      </c>
      <c r="P547" s="71" t="str">
        <f t="shared" si="106"/>
        <v/>
      </c>
    </row>
    <row r="548" spans="2:16" x14ac:dyDescent="0.2">
      <c r="B548" s="1">
        <v>537</v>
      </c>
      <c r="C548" s="65" t="str">
        <f t="shared" si="102"/>
        <v/>
      </c>
      <c r="D548" s="54" t="str">
        <f t="shared" si="105"/>
        <v/>
      </c>
      <c r="E548" s="194" t="str">
        <f t="shared" si="96"/>
        <v/>
      </c>
      <c r="F548" s="195"/>
      <c r="G548" s="66" t="str">
        <f t="shared" si="97"/>
        <v/>
      </c>
      <c r="H548" s="67" t="str">
        <f t="shared" si="98"/>
        <v/>
      </c>
      <c r="I548" s="68" t="str">
        <f t="shared" si="103"/>
        <v/>
      </c>
      <c r="J548" s="65" t="str">
        <f t="shared" si="107"/>
        <v/>
      </c>
      <c r="K548" s="69" t="str">
        <f t="shared" si="99"/>
        <v/>
      </c>
      <c r="L548" s="70"/>
      <c r="M548" s="61" t="str">
        <f t="shared" si="100"/>
        <v/>
      </c>
      <c r="N548" s="61" t="str">
        <f t="shared" si="101"/>
        <v/>
      </c>
      <c r="O548" s="62" t="str">
        <f t="shared" si="104"/>
        <v/>
      </c>
      <c r="P548" s="71" t="str">
        <f t="shared" si="106"/>
        <v/>
      </c>
    </row>
    <row r="549" spans="2:16" x14ac:dyDescent="0.2">
      <c r="B549" s="1">
        <v>538</v>
      </c>
      <c r="C549" s="65" t="str">
        <f t="shared" si="102"/>
        <v/>
      </c>
      <c r="D549" s="54" t="str">
        <f t="shared" si="105"/>
        <v/>
      </c>
      <c r="E549" s="194" t="str">
        <f t="shared" si="96"/>
        <v/>
      </c>
      <c r="F549" s="195"/>
      <c r="G549" s="66" t="str">
        <f t="shared" si="97"/>
        <v/>
      </c>
      <c r="H549" s="67" t="str">
        <f t="shared" si="98"/>
        <v/>
      </c>
      <c r="I549" s="68" t="str">
        <f t="shared" si="103"/>
        <v/>
      </c>
      <c r="J549" s="65" t="str">
        <f t="shared" si="107"/>
        <v/>
      </c>
      <c r="K549" s="69" t="str">
        <f t="shared" si="99"/>
        <v/>
      </c>
      <c r="L549" s="70"/>
      <c r="M549" s="61" t="str">
        <f t="shared" si="100"/>
        <v/>
      </c>
      <c r="N549" s="61" t="str">
        <f t="shared" si="101"/>
        <v/>
      </c>
      <c r="O549" s="62" t="str">
        <f t="shared" si="104"/>
        <v/>
      </c>
      <c r="P549" s="71" t="str">
        <f t="shared" si="106"/>
        <v/>
      </c>
    </row>
    <row r="550" spans="2:16" x14ac:dyDescent="0.2">
      <c r="B550" s="1">
        <v>539</v>
      </c>
      <c r="C550" s="65" t="str">
        <f t="shared" si="102"/>
        <v/>
      </c>
      <c r="D550" s="54" t="str">
        <f t="shared" si="105"/>
        <v/>
      </c>
      <c r="E550" s="194" t="str">
        <f t="shared" si="96"/>
        <v/>
      </c>
      <c r="F550" s="195"/>
      <c r="G550" s="66" t="str">
        <f t="shared" si="97"/>
        <v/>
      </c>
      <c r="H550" s="67" t="str">
        <f t="shared" si="98"/>
        <v/>
      </c>
      <c r="I550" s="68" t="str">
        <f t="shared" si="103"/>
        <v/>
      </c>
      <c r="J550" s="65" t="str">
        <f t="shared" si="107"/>
        <v/>
      </c>
      <c r="K550" s="69" t="str">
        <f t="shared" si="99"/>
        <v/>
      </c>
      <c r="L550" s="70"/>
      <c r="M550" s="61" t="str">
        <f t="shared" si="100"/>
        <v/>
      </c>
      <c r="N550" s="61" t="str">
        <f t="shared" si="101"/>
        <v/>
      </c>
      <c r="O550" s="62" t="str">
        <f t="shared" si="104"/>
        <v/>
      </c>
      <c r="P550" s="71" t="str">
        <f t="shared" si="106"/>
        <v/>
      </c>
    </row>
    <row r="551" spans="2:16" x14ac:dyDescent="0.2">
      <c r="B551" s="1">
        <v>540</v>
      </c>
      <c r="C551" s="65" t="str">
        <f t="shared" si="102"/>
        <v/>
      </c>
      <c r="D551" s="54" t="str">
        <f t="shared" si="105"/>
        <v/>
      </c>
      <c r="E551" s="194" t="str">
        <f t="shared" si="96"/>
        <v/>
      </c>
      <c r="F551" s="195"/>
      <c r="G551" s="66" t="str">
        <f t="shared" si="97"/>
        <v/>
      </c>
      <c r="H551" s="67" t="str">
        <f t="shared" si="98"/>
        <v/>
      </c>
      <c r="I551" s="68" t="str">
        <f t="shared" si="103"/>
        <v/>
      </c>
      <c r="J551" s="65" t="str">
        <f t="shared" si="107"/>
        <v/>
      </c>
      <c r="K551" s="69" t="str">
        <f t="shared" si="99"/>
        <v/>
      </c>
      <c r="L551" s="70"/>
      <c r="M551" s="61" t="str">
        <f t="shared" si="100"/>
        <v/>
      </c>
      <c r="N551" s="61" t="str">
        <f t="shared" si="101"/>
        <v/>
      </c>
      <c r="O551" s="62" t="str">
        <f t="shared" si="104"/>
        <v/>
      </c>
      <c r="P551" s="71" t="str">
        <f t="shared" si="106"/>
        <v/>
      </c>
    </row>
    <row r="552" spans="2:16" x14ac:dyDescent="0.2">
      <c r="B552" s="1">
        <v>541</v>
      </c>
      <c r="C552" s="65" t="str">
        <f t="shared" si="102"/>
        <v/>
      </c>
      <c r="D552" s="54" t="str">
        <f t="shared" si="105"/>
        <v/>
      </c>
      <c r="E552" s="194" t="str">
        <f t="shared" si="96"/>
        <v/>
      </c>
      <c r="F552" s="195"/>
      <c r="G552" s="66" t="str">
        <f t="shared" si="97"/>
        <v/>
      </c>
      <c r="H552" s="67" t="str">
        <f t="shared" si="98"/>
        <v/>
      </c>
      <c r="I552" s="68" t="str">
        <f t="shared" si="103"/>
        <v/>
      </c>
      <c r="J552" s="65" t="str">
        <f t="shared" si="107"/>
        <v/>
      </c>
      <c r="K552" s="69" t="str">
        <f t="shared" si="99"/>
        <v/>
      </c>
      <c r="L552" s="70"/>
      <c r="M552" s="61" t="str">
        <f t="shared" si="100"/>
        <v/>
      </c>
      <c r="N552" s="61" t="str">
        <f t="shared" si="101"/>
        <v/>
      </c>
      <c r="O552" s="62" t="str">
        <f t="shared" si="104"/>
        <v/>
      </c>
      <c r="P552" s="71" t="str">
        <f t="shared" si="106"/>
        <v/>
      </c>
    </row>
    <row r="553" spans="2:16" x14ac:dyDescent="0.2">
      <c r="B553" s="1">
        <v>542</v>
      </c>
      <c r="C553" s="65" t="str">
        <f t="shared" si="102"/>
        <v/>
      </c>
      <c r="D553" s="54" t="str">
        <f t="shared" si="105"/>
        <v/>
      </c>
      <c r="E553" s="194" t="str">
        <f t="shared" si="96"/>
        <v/>
      </c>
      <c r="F553" s="195"/>
      <c r="G553" s="66" t="str">
        <f t="shared" si="97"/>
        <v/>
      </c>
      <c r="H553" s="67" t="str">
        <f t="shared" si="98"/>
        <v/>
      </c>
      <c r="I553" s="68" t="str">
        <f t="shared" si="103"/>
        <v/>
      </c>
      <c r="J553" s="65" t="str">
        <f t="shared" si="107"/>
        <v/>
      </c>
      <c r="K553" s="69" t="str">
        <f t="shared" si="99"/>
        <v/>
      </c>
      <c r="L553" s="70"/>
      <c r="M553" s="61" t="str">
        <f t="shared" si="100"/>
        <v/>
      </c>
      <c r="N553" s="61" t="str">
        <f t="shared" si="101"/>
        <v/>
      </c>
      <c r="O553" s="62" t="str">
        <f t="shared" si="104"/>
        <v/>
      </c>
      <c r="P553" s="71" t="str">
        <f t="shared" si="106"/>
        <v/>
      </c>
    </row>
    <row r="554" spans="2:16" x14ac:dyDescent="0.2">
      <c r="B554" s="1">
        <v>543</v>
      </c>
      <c r="C554" s="65" t="str">
        <f t="shared" si="102"/>
        <v/>
      </c>
      <c r="D554" s="54" t="str">
        <f t="shared" si="105"/>
        <v/>
      </c>
      <c r="E554" s="194" t="str">
        <f t="shared" si="96"/>
        <v/>
      </c>
      <c r="F554" s="195"/>
      <c r="G554" s="66" t="str">
        <f t="shared" si="97"/>
        <v/>
      </c>
      <c r="H554" s="67" t="str">
        <f t="shared" si="98"/>
        <v/>
      </c>
      <c r="I554" s="68" t="str">
        <f t="shared" si="103"/>
        <v/>
      </c>
      <c r="J554" s="65" t="str">
        <f t="shared" si="107"/>
        <v/>
      </c>
      <c r="K554" s="69" t="str">
        <f t="shared" si="99"/>
        <v/>
      </c>
      <c r="L554" s="70"/>
      <c r="M554" s="61" t="str">
        <f t="shared" si="100"/>
        <v/>
      </c>
      <c r="N554" s="61" t="str">
        <f t="shared" si="101"/>
        <v/>
      </c>
      <c r="O554" s="62" t="str">
        <f t="shared" si="104"/>
        <v/>
      </c>
      <c r="P554" s="71" t="str">
        <f t="shared" si="106"/>
        <v/>
      </c>
    </row>
    <row r="555" spans="2:16" x14ac:dyDescent="0.2">
      <c r="B555" s="1">
        <v>544</v>
      </c>
      <c r="C555" s="65" t="str">
        <f t="shared" si="102"/>
        <v/>
      </c>
      <c r="D555" s="54" t="str">
        <f t="shared" si="105"/>
        <v/>
      </c>
      <c r="E555" s="194" t="str">
        <f t="shared" si="96"/>
        <v/>
      </c>
      <c r="F555" s="195"/>
      <c r="G555" s="66" t="str">
        <f t="shared" si="97"/>
        <v/>
      </c>
      <c r="H555" s="67" t="str">
        <f t="shared" si="98"/>
        <v/>
      </c>
      <c r="I555" s="68" t="str">
        <f t="shared" si="103"/>
        <v/>
      </c>
      <c r="J555" s="65" t="str">
        <f t="shared" si="107"/>
        <v/>
      </c>
      <c r="K555" s="69" t="str">
        <f t="shared" si="99"/>
        <v/>
      </c>
      <c r="L555" s="70"/>
      <c r="M555" s="61" t="str">
        <f t="shared" si="100"/>
        <v/>
      </c>
      <c r="N555" s="61" t="str">
        <f t="shared" si="101"/>
        <v/>
      </c>
      <c r="O555" s="62" t="str">
        <f t="shared" si="104"/>
        <v/>
      </c>
      <c r="P555" s="71" t="str">
        <f t="shared" si="106"/>
        <v/>
      </c>
    </row>
    <row r="556" spans="2:16" x14ac:dyDescent="0.2">
      <c r="B556" s="1">
        <v>545</v>
      </c>
      <c r="C556" s="65" t="str">
        <f t="shared" si="102"/>
        <v/>
      </c>
      <c r="D556" s="54" t="str">
        <f t="shared" si="105"/>
        <v/>
      </c>
      <c r="E556" s="194" t="str">
        <f t="shared" si="96"/>
        <v/>
      </c>
      <c r="F556" s="195"/>
      <c r="G556" s="66" t="str">
        <f t="shared" si="97"/>
        <v/>
      </c>
      <c r="H556" s="67" t="str">
        <f t="shared" si="98"/>
        <v/>
      </c>
      <c r="I556" s="68" t="str">
        <f t="shared" si="103"/>
        <v/>
      </c>
      <c r="J556" s="65" t="str">
        <f t="shared" si="107"/>
        <v/>
      </c>
      <c r="K556" s="69" t="str">
        <f t="shared" si="99"/>
        <v/>
      </c>
      <c r="L556" s="70"/>
      <c r="M556" s="61" t="str">
        <f t="shared" si="100"/>
        <v/>
      </c>
      <c r="N556" s="61" t="str">
        <f t="shared" si="101"/>
        <v/>
      </c>
      <c r="O556" s="62" t="str">
        <f t="shared" si="104"/>
        <v/>
      </c>
      <c r="P556" s="71" t="str">
        <f t="shared" si="106"/>
        <v/>
      </c>
    </row>
    <row r="557" spans="2:16" x14ac:dyDescent="0.2">
      <c r="B557" s="1">
        <v>546</v>
      </c>
      <c r="C557" s="65" t="str">
        <f t="shared" si="102"/>
        <v/>
      </c>
      <c r="D557" s="54" t="str">
        <f t="shared" si="105"/>
        <v/>
      </c>
      <c r="E557" s="194" t="str">
        <f t="shared" si="96"/>
        <v/>
      </c>
      <c r="F557" s="195"/>
      <c r="G557" s="66" t="str">
        <f t="shared" si="97"/>
        <v/>
      </c>
      <c r="H557" s="67" t="str">
        <f t="shared" si="98"/>
        <v/>
      </c>
      <c r="I557" s="68" t="str">
        <f t="shared" si="103"/>
        <v/>
      </c>
      <c r="J557" s="65" t="str">
        <f t="shared" si="107"/>
        <v/>
      </c>
      <c r="K557" s="69" t="str">
        <f t="shared" si="99"/>
        <v/>
      </c>
      <c r="L557" s="70"/>
      <c r="M557" s="61" t="str">
        <f t="shared" si="100"/>
        <v/>
      </c>
      <c r="N557" s="61" t="str">
        <f t="shared" si="101"/>
        <v/>
      </c>
      <c r="O557" s="62" t="str">
        <f t="shared" si="104"/>
        <v/>
      </c>
      <c r="P557" s="71" t="str">
        <f t="shared" si="106"/>
        <v/>
      </c>
    </row>
    <row r="558" spans="2:16" x14ac:dyDescent="0.2">
      <c r="B558" s="1">
        <v>547</v>
      </c>
      <c r="C558" s="65" t="str">
        <f t="shared" si="102"/>
        <v/>
      </c>
      <c r="D558" s="54" t="str">
        <f t="shared" si="105"/>
        <v/>
      </c>
      <c r="E558" s="194" t="str">
        <f t="shared" si="96"/>
        <v/>
      </c>
      <c r="F558" s="195"/>
      <c r="G558" s="66" t="str">
        <f t="shared" si="97"/>
        <v/>
      </c>
      <c r="H558" s="67" t="str">
        <f t="shared" si="98"/>
        <v/>
      </c>
      <c r="I558" s="68" t="str">
        <f t="shared" si="103"/>
        <v/>
      </c>
      <c r="J558" s="65" t="str">
        <f t="shared" si="107"/>
        <v/>
      </c>
      <c r="K558" s="69" t="str">
        <f t="shared" si="99"/>
        <v/>
      </c>
      <c r="L558" s="70"/>
      <c r="M558" s="61" t="str">
        <f t="shared" si="100"/>
        <v/>
      </c>
      <c r="N558" s="61" t="str">
        <f t="shared" si="101"/>
        <v/>
      </c>
      <c r="O558" s="62" t="str">
        <f t="shared" si="104"/>
        <v/>
      </c>
      <c r="P558" s="71" t="str">
        <f t="shared" si="106"/>
        <v/>
      </c>
    </row>
    <row r="559" spans="2:16" x14ac:dyDescent="0.2">
      <c r="B559" s="1">
        <v>548</v>
      </c>
      <c r="C559" s="65" t="str">
        <f t="shared" si="102"/>
        <v/>
      </c>
      <c r="D559" s="54" t="str">
        <f t="shared" si="105"/>
        <v/>
      </c>
      <c r="E559" s="194" t="str">
        <f t="shared" si="96"/>
        <v/>
      </c>
      <c r="F559" s="195"/>
      <c r="G559" s="66" t="str">
        <f t="shared" si="97"/>
        <v/>
      </c>
      <c r="H559" s="67" t="str">
        <f t="shared" si="98"/>
        <v/>
      </c>
      <c r="I559" s="68" t="str">
        <f t="shared" si="103"/>
        <v/>
      </c>
      <c r="J559" s="65" t="str">
        <f t="shared" si="107"/>
        <v/>
      </c>
      <c r="K559" s="69" t="str">
        <f t="shared" si="99"/>
        <v/>
      </c>
      <c r="L559" s="70"/>
      <c r="M559" s="61" t="str">
        <f t="shared" si="100"/>
        <v/>
      </c>
      <c r="N559" s="61" t="str">
        <f t="shared" si="101"/>
        <v/>
      </c>
      <c r="O559" s="62" t="str">
        <f t="shared" si="104"/>
        <v/>
      </c>
      <c r="P559" s="71" t="str">
        <f t="shared" si="106"/>
        <v/>
      </c>
    </row>
    <row r="560" spans="2:16" x14ac:dyDescent="0.2">
      <c r="B560" s="1">
        <v>549</v>
      </c>
      <c r="C560" s="65" t="str">
        <f t="shared" si="102"/>
        <v/>
      </c>
      <c r="D560" s="54" t="str">
        <f t="shared" si="105"/>
        <v/>
      </c>
      <c r="E560" s="194" t="str">
        <f t="shared" si="96"/>
        <v/>
      </c>
      <c r="F560" s="195"/>
      <c r="G560" s="66" t="str">
        <f t="shared" si="97"/>
        <v/>
      </c>
      <c r="H560" s="67" t="str">
        <f t="shared" si="98"/>
        <v/>
      </c>
      <c r="I560" s="68" t="str">
        <f t="shared" si="103"/>
        <v/>
      </c>
      <c r="J560" s="65" t="str">
        <f t="shared" si="107"/>
        <v/>
      </c>
      <c r="K560" s="69" t="str">
        <f t="shared" si="99"/>
        <v/>
      </c>
      <c r="L560" s="70"/>
      <c r="M560" s="61" t="str">
        <f t="shared" si="100"/>
        <v/>
      </c>
      <c r="N560" s="61" t="str">
        <f t="shared" si="101"/>
        <v/>
      </c>
      <c r="O560" s="62" t="str">
        <f t="shared" si="104"/>
        <v/>
      </c>
      <c r="P560" s="71" t="str">
        <f t="shared" si="106"/>
        <v/>
      </c>
    </row>
    <row r="561" spans="2:16" x14ac:dyDescent="0.2">
      <c r="B561" s="1">
        <v>550</v>
      </c>
      <c r="C561" s="65" t="str">
        <f t="shared" si="102"/>
        <v/>
      </c>
      <c r="D561" s="54" t="str">
        <f t="shared" si="105"/>
        <v/>
      </c>
      <c r="E561" s="194" t="str">
        <f t="shared" si="96"/>
        <v/>
      </c>
      <c r="F561" s="195"/>
      <c r="G561" s="66" t="str">
        <f t="shared" si="97"/>
        <v/>
      </c>
      <c r="H561" s="67" t="str">
        <f t="shared" si="98"/>
        <v/>
      </c>
      <c r="I561" s="68" t="str">
        <f t="shared" si="103"/>
        <v/>
      </c>
      <c r="J561" s="65" t="str">
        <f t="shared" si="107"/>
        <v/>
      </c>
      <c r="K561" s="69" t="str">
        <f t="shared" si="99"/>
        <v/>
      </c>
      <c r="L561" s="70"/>
      <c r="M561" s="61" t="str">
        <f t="shared" si="100"/>
        <v/>
      </c>
      <c r="N561" s="61" t="str">
        <f t="shared" si="101"/>
        <v/>
      </c>
      <c r="O561" s="62" t="str">
        <f t="shared" si="104"/>
        <v/>
      </c>
      <c r="P561" s="71" t="str">
        <f t="shared" si="106"/>
        <v/>
      </c>
    </row>
    <row r="562" spans="2:16" x14ac:dyDescent="0.2">
      <c r="B562" s="1">
        <v>551</v>
      </c>
      <c r="C562" s="65" t="str">
        <f t="shared" si="102"/>
        <v/>
      </c>
      <c r="D562" s="54" t="str">
        <f t="shared" si="105"/>
        <v/>
      </c>
      <c r="E562" s="194" t="str">
        <f t="shared" si="96"/>
        <v/>
      </c>
      <c r="F562" s="195"/>
      <c r="G562" s="66" t="str">
        <f t="shared" si="97"/>
        <v/>
      </c>
      <c r="H562" s="67" t="str">
        <f t="shared" si="98"/>
        <v/>
      </c>
      <c r="I562" s="68" t="str">
        <f t="shared" si="103"/>
        <v/>
      </c>
      <c r="J562" s="65" t="str">
        <f t="shared" si="107"/>
        <v/>
      </c>
      <c r="K562" s="69" t="str">
        <f t="shared" si="99"/>
        <v/>
      </c>
      <c r="L562" s="70"/>
      <c r="M562" s="61" t="str">
        <f t="shared" si="100"/>
        <v/>
      </c>
      <c r="N562" s="61" t="str">
        <f t="shared" si="101"/>
        <v/>
      </c>
      <c r="O562" s="62" t="str">
        <f t="shared" si="104"/>
        <v/>
      </c>
      <c r="P562" s="71" t="str">
        <f t="shared" si="106"/>
        <v/>
      </c>
    </row>
    <row r="563" spans="2:16" x14ac:dyDescent="0.2">
      <c r="B563" s="1">
        <v>552</v>
      </c>
      <c r="C563" s="65" t="str">
        <f t="shared" si="102"/>
        <v/>
      </c>
      <c r="D563" s="54" t="str">
        <f t="shared" si="105"/>
        <v/>
      </c>
      <c r="E563" s="194" t="str">
        <f t="shared" si="96"/>
        <v/>
      </c>
      <c r="F563" s="195"/>
      <c r="G563" s="66" t="str">
        <f t="shared" si="97"/>
        <v/>
      </c>
      <c r="H563" s="67" t="str">
        <f t="shared" si="98"/>
        <v/>
      </c>
      <c r="I563" s="68" t="str">
        <f t="shared" si="103"/>
        <v/>
      </c>
      <c r="J563" s="65" t="str">
        <f t="shared" si="107"/>
        <v/>
      </c>
      <c r="K563" s="69" t="str">
        <f t="shared" si="99"/>
        <v/>
      </c>
      <c r="L563" s="70"/>
      <c r="M563" s="61" t="str">
        <f t="shared" si="100"/>
        <v/>
      </c>
      <c r="N563" s="61" t="str">
        <f t="shared" si="101"/>
        <v/>
      </c>
      <c r="O563" s="62" t="str">
        <f t="shared" si="104"/>
        <v/>
      </c>
      <c r="P563" s="71" t="str">
        <f t="shared" si="106"/>
        <v/>
      </c>
    </row>
    <row r="564" spans="2:16" x14ac:dyDescent="0.2">
      <c r="B564" s="1">
        <v>553</v>
      </c>
      <c r="C564" s="65" t="str">
        <f t="shared" si="102"/>
        <v/>
      </c>
      <c r="D564" s="54" t="str">
        <f t="shared" si="105"/>
        <v/>
      </c>
      <c r="E564" s="194" t="str">
        <f t="shared" si="96"/>
        <v/>
      </c>
      <c r="F564" s="195"/>
      <c r="G564" s="66" t="str">
        <f t="shared" si="97"/>
        <v/>
      </c>
      <c r="H564" s="67" t="str">
        <f t="shared" si="98"/>
        <v/>
      </c>
      <c r="I564" s="68" t="str">
        <f t="shared" si="103"/>
        <v/>
      </c>
      <c r="J564" s="65" t="str">
        <f t="shared" si="107"/>
        <v/>
      </c>
      <c r="K564" s="69" t="str">
        <f t="shared" si="99"/>
        <v/>
      </c>
      <c r="L564" s="70"/>
      <c r="M564" s="61" t="str">
        <f t="shared" si="100"/>
        <v/>
      </c>
      <c r="N564" s="61" t="str">
        <f t="shared" si="101"/>
        <v/>
      </c>
      <c r="O564" s="62" t="str">
        <f t="shared" si="104"/>
        <v/>
      </c>
      <c r="P564" s="71" t="str">
        <f t="shared" si="106"/>
        <v/>
      </c>
    </row>
    <row r="565" spans="2:16" x14ac:dyDescent="0.2">
      <c r="B565" s="1">
        <v>554</v>
      </c>
      <c r="C565" s="65" t="str">
        <f t="shared" si="102"/>
        <v/>
      </c>
      <c r="D565" s="54" t="str">
        <f t="shared" si="105"/>
        <v/>
      </c>
      <c r="E565" s="194" t="str">
        <f t="shared" si="96"/>
        <v/>
      </c>
      <c r="F565" s="195"/>
      <c r="G565" s="66" t="str">
        <f t="shared" si="97"/>
        <v/>
      </c>
      <c r="H565" s="67" t="str">
        <f t="shared" si="98"/>
        <v/>
      </c>
      <c r="I565" s="68" t="str">
        <f t="shared" si="103"/>
        <v/>
      </c>
      <c r="J565" s="65" t="str">
        <f t="shared" si="107"/>
        <v/>
      </c>
      <c r="K565" s="69" t="str">
        <f t="shared" si="99"/>
        <v/>
      </c>
      <c r="L565" s="70"/>
      <c r="M565" s="61" t="str">
        <f t="shared" si="100"/>
        <v/>
      </c>
      <c r="N565" s="61" t="str">
        <f t="shared" si="101"/>
        <v/>
      </c>
      <c r="O565" s="62" t="str">
        <f t="shared" si="104"/>
        <v/>
      </c>
      <c r="P565" s="71" t="str">
        <f t="shared" si="106"/>
        <v/>
      </c>
    </row>
    <row r="566" spans="2:16" x14ac:dyDescent="0.2">
      <c r="B566" s="1">
        <v>555</v>
      </c>
      <c r="C566" s="65" t="str">
        <f t="shared" si="102"/>
        <v/>
      </c>
      <c r="D566" s="54" t="str">
        <f t="shared" si="105"/>
        <v/>
      </c>
      <c r="E566" s="194" t="str">
        <f t="shared" si="96"/>
        <v/>
      </c>
      <c r="F566" s="195"/>
      <c r="G566" s="66" t="str">
        <f t="shared" si="97"/>
        <v/>
      </c>
      <c r="H566" s="67" t="str">
        <f t="shared" si="98"/>
        <v/>
      </c>
      <c r="I566" s="68" t="str">
        <f t="shared" si="103"/>
        <v/>
      </c>
      <c r="J566" s="65" t="str">
        <f t="shared" si="107"/>
        <v/>
      </c>
      <c r="K566" s="69" t="str">
        <f t="shared" si="99"/>
        <v/>
      </c>
      <c r="L566" s="70"/>
      <c r="M566" s="61" t="str">
        <f t="shared" si="100"/>
        <v/>
      </c>
      <c r="N566" s="61" t="str">
        <f t="shared" si="101"/>
        <v/>
      </c>
      <c r="O566" s="62" t="str">
        <f t="shared" si="104"/>
        <v/>
      </c>
      <c r="P566" s="71" t="str">
        <f t="shared" si="106"/>
        <v/>
      </c>
    </row>
    <row r="567" spans="2:16" x14ac:dyDescent="0.2">
      <c r="B567" s="1">
        <v>556</v>
      </c>
      <c r="C567" s="65" t="str">
        <f t="shared" si="102"/>
        <v/>
      </c>
      <c r="D567" s="54" t="str">
        <f t="shared" si="105"/>
        <v/>
      </c>
      <c r="E567" s="194" t="str">
        <f t="shared" si="96"/>
        <v/>
      </c>
      <c r="F567" s="195"/>
      <c r="G567" s="66" t="str">
        <f t="shared" si="97"/>
        <v/>
      </c>
      <c r="H567" s="67" t="str">
        <f t="shared" si="98"/>
        <v/>
      </c>
      <c r="I567" s="68" t="str">
        <f t="shared" si="103"/>
        <v/>
      </c>
      <c r="J567" s="65" t="str">
        <f t="shared" si="107"/>
        <v/>
      </c>
      <c r="K567" s="69" t="str">
        <f t="shared" si="99"/>
        <v/>
      </c>
      <c r="L567" s="70"/>
      <c r="M567" s="61" t="str">
        <f t="shared" si="100"/>
        <v/>
      </c>
      <c r="N567" s="61" t="str">
        <f t="shared" si="101"/>
        <v/>
      </c>
      <c r="O567" s="62" t="str">
        <f t="shared" si="104"/>
        <v/>
      </c>
      <c r="P567" s="71" t="str">
        <f t="shared" si="106"/>
        <v/>
      </c>
    </row>
    <row r="568" spans="2:16" x14ac:dyDescent="0.2">
      <c r="B568" s="1">
        <v>557</v>
      </c>
      <c r="C568" s="65" t="str">
        <f t="shared" si="102"/>
        <v/>
      </c>
      <c r="D568" s="54" t="str">
        <f t="shared" si="105"/>
        <v/>
      </c>
      <c r="E568" s="194" t="str">
        <f t="shared" si="96"/>
        <v/>
      </c>
      <c r="F568" s="195"/>
      <c r="G568" s="66" t="str">
        <f t="shared" si="97"/>
        <v/>
      </c>
      <c r="H568" s="67" t="str">
        <f t="shared" si="98"/>
        <v/>
      </c>
      <c r="I568" s="68" t="str">
        <f t="shared" si="103"/>
        <v/>
      </c>
      <c r="J568" s="65" t="str">
        <f t="shared" si="107"/>
        <v/>
      </c>
      <c r="K568" s="69" t="str">
        <f t="shared" si="99"/>
        <v/>
      </c>
      <c r="L568" s="70"/>
      <c r="M568" s="61" t="str">
        <f t="shared" si="100"/>
        <v/>
      </c>
      <c r="N568" s="61" t="str">
        <f t="shared" si="101"/>
        <v/>
      </c>
      <c r="O568" s="62" t="str">
        <f t="shared" si="104"/>
        <v/>
      </c>
      <c r="P568" s="71" t="str">
        <f t="shared" si="106"/>
        <v/>
      </c>
    </row>
    <row r="569" spans="2:16" x14ac:dyDescent="0.2">
      <c r="B569" s="1">
        <v>558</v>
      </c>
      <c r="C569" s="65" t="str">
        <f t="shared" si="102"/>
        <v/>
      </c>
      <c r="D569" s="54" t="str">
        <f t="shared" si="105"/>
        <v/>
      </c>
      <c r="E569" s="194" t="str">
        <f t="shared" si="96"/>
        <v/>
      </c>
      <c r="F569" s="195"/>
      <c r="G569" s="66" t="str">
        <f t="shared" si="97"/>
        <v/>
      </c>
      <c r="H569" s="67" t="str">
        <f t="shared" si="98"/>
        <v/>
      </c>
      <c r="I569" s="68" t="str">
        <f t="shared" si="103"/>
        <v/>
      </c>
      <c r="J569" s="65" t="str">
        <f t="shared" si="107"/>
        <v/>
      </c>
      <c r="K569" s="69" t="str">
        <f t="shared" si="99"/>
        <v/>
      </c>
      <c r="L569" s="70"/>
      <c r="M569" s="61" t="str">
        <f t="shared" si="100"/>
        <v/>
      </c>
      <c r="N569" s="61" t="str">
        <f t="shared" si="101"/>
        <v/>
      </c>
      <c r="O569" s="62" t="str">
        <f t="shared" si="104"/>
        <v/>
      </c>
      <c r="P569" s="71" t="str">
        <f t="shared" si="106"/>
        <v/>
      </c>
    </row>
    <row r="570" spans="2:16" x14ac:dyDescent="0.2">
      <c r="B570" s="1">
        <v>559</v>
      </c>
      <c r="C570" s="65" t="str">
        <f t="shared" si="102"/>
        <v/>
      </c>
      <c r="D570" s="54" t="str">
        <f t="shared" si="105"/>
        <v/>
      </c>
      <c r="E570" s="194" t="str">
        <f t="shared" si="96"/>
        <v/>
      </c>
      <c r="F570" s="195"/>
      <c r="G570" s="66" t="str">
        <f t="shared" si="97"/>
        <v/>
      </c>
      <c r="H570" s="67" t="str">
        <f t="shared" si="98"/>
        <v/>
      </c>
      <c r="I570" s="68" t="str">
        <f t="shared" si="103"/>
        <v/>
      </c>
      <c r="J570" s="65" t="str">
        <f t="shared" si="107"/>
        <v/>
      </c>
      <c r="K570" s="69" t="str">
        <f t="shared" si="99"/>
        <v/>
      </c>
      <c r="L570" s="70"/>
      <c r="M570" s="61" t="str">
        <f t="shared" si="100"/>
        <v/>
      </c>
      <c r="N570" s="61" t="str">
        <f t="shared" si="101"/>
        <v/>
      </c>
      <c r="O570" s="62" t="str">
        <f t="shared" si="104"/>
        <v/>
      </c>
      <c r="P570" s="71" t="str">
        <f t="shared" si="106"/>
        <v/>
      </c>
    </row>
    <row r="571" spans="2:16" x14ac:dyDescent="0.2">
      <c r="B571" s="1">
        <v>560</v>
      </c>
      <c r="C571" s="65" t="str">
        <f t="shared" si="102"/>
        <v/>
      </c>
      <c r="D571" s="54" t="str">
        <f t="shared" si="105"/>
        <v/>
      </c>
      <c r="E571" s="194" t="str">
        <f t="shared" si="96"/>
        <v/>
      </c>
      <c r="F571" s="195"/>
      <c r="G571" s="66" t="str">
        <f t="shared" si="97"/>
        <v/>
      </c>
      <c r="H571" s="67" t="str">
        <f t="shared" si="98"/>
        <v/>
      </c>
      <c r="I571" s="68" t="str">
        <f t="shared" si="103"/>
        <v/>
      </c>
      <c r="J571" s="65" t="str">
        <f t="shared" si="107"/>
        <v/>
      </c>
      <c r="K571" s="69" t="str">
        <f t="shared" si="99"/>
        <v/>
      </c>
      <c r="L571" s="70"/>
      <c r="M571" s="61" t="str">
        <f t="shared" si="100"/>
        <v/>
      </c>
      <c r="N571" s="61" t="str">
        <f t="shared" si="101"/>
        <v/>
      </c>
      <c r="O571" s="62" t="str">
        <f t="shared" si="104"/>
        <v/>
      </c>
      <c r="P571" s="71" t="str">
        <f t="shared" si="106"/>
        <v/>
      </c>
    </row>
    <row r="572" spans="2:16" x14ac:dyDescent="0.2">
      <c r="B572" s="1">
        <v>561</v>
      </c>
      <c r="C572" s="65" t="str">
        <f t="shared" si="102"/>
        <v/>
      </c>
      <c r="D572" s="54" t="str">
        <f t="shared" si="105"/>
        <v/>
      </c>
      <c r="E572" s="194" t="str">
        <f t="shared" si="96"/>
        <v/>
      </c>
      <c r="F572" s="195"/>
      <c r="G572" s="66" t="str">
        <f t="shared" si="97"/>
        <v/>
      </c>
      <c r="H572" s="67" t="str">
        <f t="shared" si="98"/>
        <v/>
      </c>
      <c r="I572" s="68" t="str">
        <f t="shared" si="103"/>
        <v/>
      </c>
      <c r="J572" s="65" t="str">
        <f t="shared" si="107"/>
        <v/>
      </c>
      <c r="K572" s="69" t="str">
        <f t="shared" si="99"/>
        <v/>
      </c>
      <c r="L572" s="70"/>
      <c r="M572" s="61" t="str">
        <f t="shared" si="100"/>
        <v/>
      </c>
      <c r="N572" s="61" t="str">
        <f t="shared" si="101"/>
        <v/>
      </c>
      <c r="O572" s="62" t="str">
        <f t="shared" si="104"/>
        <v/>
      </c>
      <c r="P572" s="71" t="str">
        <f t="shared" si="106"/>
        <v/>
      </c>
    </row>
    <row r="573" spans="2:16" x14ac:dyDescent="0.2">
      <c r="B573" s="1">
        <v>562</v>
      </c>
      <c r="C573" s="65" t="str">
        <f t="shared" si="102"/>
        <v/>
      </c>
      <c r="D573" s="54" t="str">
        <f t="shared" si="105"/>
        <v/>
      </c>
      <c r="E573" s="194" t="str">
        <f t="shared" si="96"/>
        <v/>
      </c>
      <c r="F573" s="195"/>
      <c r="G573" s="66" t="str">
        <f t="shared" si="97"/>
        <v/>
      </c>
      <c r="H573" s="67" t="str">
        <f t="shared" si="98"/>
        <v/>
      </c>
      <c r="I573" s="68" t="str">
        <f t="shared" si="103"/>
        <v/>
      </c>
      <c r="J573" s="65" t="str">
        <f t="shared" si="107"/>
        <v/>
      </c>
      <c r="K573" s="69" t="str">
        <f t="shared" si="99"/>
        <v/>
      </c>
      <c r="L573" s="70"/>
      <c r="M573" s="61" t="str">
        <f t="shared" si="100"/>
        <v/>
      </c>
      <c r="N573" s="61" t="str">
        <f t="shared" si="101"/>
        <v/>
      </c>
      <c r="O573" s="62" t="str">
        <f t="shared" si="104"/>
        <v/>
      </c>
      <c r="P573" s="71" t="str">
        <f t="shared" si="106"/>
        <v/>
      </c>
    </row>
    <row r="574" spans="2:16" x14ac:dyDescent="0.2">
      <c r="B574" s="1">
        <v>563</v>
      </c>
      <c r="C574" s="65" t="str">
        <f t="shared" si="102"/>
        <v/>
      </c>
      <c r="D574" s="54" t="str">
        <f t="shared" si="105"/>
        <v/>
      </c>
      <c r="E574" s="194" t="str">
        <f t="shared" si="96"/>
        <v/>
      </c>
      <c r="F574" s="195"/>
      <c r="G574" s="66" t="str">
        <f t="shared" si="97"/>
        <v/>
      </c>
      <c r="H574" s="67" t="str">
        <f t="shared" si="98"/>
        <v/>
      </c>
      <c r="I574" s="68" t="str">
        <f t="shared" si="103"/>
        <v/>
      </c>
      <c r="J574" s="65" t="str">
        <f t="shared" si="107"/>
        <v/>
      </c>
      <c r="K574" s="69" t="str">
        <f t="shared" si="99"/>
        <v/>
      </c>
      <c r="L574" s="70"/>
      <c r="M574" s="61" t="str">
        <f t="shared" si="100"/>
        <v/>
      </c>
      <c r="N574" s="61" t="str">
        <f t="shared" si="101"/>
        <v/>
      </c>
      <c r="O574" s="62" t="str">
        <f t="shared" si="104"/>
        <v/>
      </c>
      <c r="P574" s="71" t="str">
        <f t="shared" si="106"/>
        <v/>
      </c>
    </row>
    <row r="575" spans="2:16" x14ac:dyDescent="0.2">
      <c r="B575" s="1">
        <v>564</v>
      </c>
      <c r="C575" s="65" t="str">
        <f t="shared" si="102"/>
        <v/>
      </c>
      <c r="D575" s="54" t="str">
        <f t="shared" si="105"/>
        <v/>
      </c>
      <c r="E575" s="194" t="str">
        <f t="shared" si="96"/>
        <v/>
      </c>
      <c r="F575" s="195"/>
      <c r="G575" s="66" t="str">
        <f t="shared" si="97"/>
        <v/>
      </c>
      <c r="H575" s="67" t="str">
        <f t="shared" si="98"/>
        <v/>
      </c>
      <c r="I575" s="68" t="str">
        <f t="shared" si="103"/>
        <v/>
      </c>
      <c r="J575" s="65" t="str">
        <f t="shared" si="107"/>
        <v/>
      </c>
      <c r="K575" s="69" t="str">
        <f t="shared" si="99"/>
        <v/>
      </c>
      <c r="L575" s="70"/>
      <c r="M575" s="61" t="str">
        <f t="shared" si="100"/>
        <v/>
      </c>
      <c r="N575" s="61" t="str">
        <f t="shared" si="101"/>
        <v/>
      </c>
      <c r="O575" s="62" t="str">
        <f t="shared" si="104"/>
        <v/>
      </c>
      <c r="P575" s="71" t="str">
        <f t="shared" si="106"/>
        <v/>
      </c>
    </row>
    <row r="576" spans="2:16" x14ac:dyDescent="0.2">
      <c r="B576" s="1">
        <v>565</v>
      </c>
      <c r="C576" s="65" t="str">
        <f t="shared" si="102"/>
        <v/>
      </c>
      <c r="D576" s="54" t="str">
        <f t="shared" si="105"/>
        <v/>
      </c>
      <c r="E576" s="194" t="str">
        <f t="shared" si="96"/>
        <v/>
      </c>
      <c r="F576" s="195"/>
      <c r="G576" s="66" t="str">
        <f t="shared" si="97"/>
        <v/>
      </c>
      <c r="H576" s="67" t="str">
        <f t="shared" si="98"/>
        <v/>
      </c>
      <c r="I576" s="68" t="str">
        <f t="shared" si="103"/>
        <v/>
      </c>
      <c r="J576" s="65" t="str">
        <f t="shared" si="107"/>
        <v/>
      </c>
      <c r="K576" s="69" t="str">
        <f t="shared" si="99"/>
        <v/>
      </c>
      <c r="L576" s="70"/>
      <c r="M576" s="61" t="str">
        <f t="shared" si="100"/>
        <v/>
      </c>
      <c r="N576" s="61" t="str">
        <f t="shared" si="101"/>
        <v/>
      </c>
      <c r="O576" s="62" t="str">
        <f t="shared" si="104"/>
        <v/>
      </c>
      <c r="P576" s="71" t="str">
        <f t="shared" si="106"/>
        <v/>
      </c>
    </row>
    <row r="577" spans="2:16" x14ac:dyDescent="0.2">
      <c r="B577" s="1">
        <v>566</v>
      </c>
      <c r="C577" s="65" t="str">
        <f t="shared" si="102"/>
        <v/>
      </c>
      <c r="D577" s="54" t="str">
        <f t="shared" si="105"/>
        <v/>
      </c>
      <c r="E577" s="194" t="str">
        <f t="shared" si="96"/>
        <v/>
      </c>
      <c r="F577" s="195"/>
      <c r="G577" s="66" t="str">
        <f t="shared" si="97"/>
        <v/>
      </c>
      <c r="H577" s="67" t="str">
        <f t="shared" si="98"/>
        <v/>
      </c>
      <c r="I577" s="68" t="str">
        <f t="shared" si="103"/>
        <v/>
      </c>
      <c r="J577" s="65" t="str">
        <f t="shared" si="107"/>
        <v/>
      </c>
      <c r="K577" s="69" t="str">
        <f t="shared" si="99"/>
        <v/>
      </c>
      <c r="L577" s="70"/>
      <c r="M577" s="61" t="str">
        <f t="shared" si="100"/>
        <v/>
      </c>
      <c r="N577" s="61" t="str">
        <f t="shared" si="101"/>
        <v/>
      </c>
      <c r="O577" s="62" t="str">
        <f t="shared" si="104"/>
        <v/>
      </c>
      <c r="P577" s="71" t="str">
        <f t="shared" si="106"/>
        <v/>
      </c>
    </row>
    <row r="578" spans="2:16" x14ac:dyDescent="0.2">
      <c r="B578" s="1">
        <v>567</v>
      </c>
      <c r="C578" s="65" t="str">
        <f t="shared" si="102"/>
        <v/>
      </c>
      <c r="D578" s="54" t="str">
        <f t="shared" si="105"/>
        <v/>
      </c>
      <c r="E578" s="194" t="str">
        <f t="shared" si="96"/>
        <v/>
      </c>
      <c r="F578" s="195"/>
      <c r="G578" s="66" t="str">
        <f t="shared" si="97"/>
        <v/>
      </c>
      <c r="H578" s="67" t="str">
        <f t="shared" si="98"/>
        <v/>
      </c>
      <c r="I578" s="68" t="str">
        <f t="shared" si="103"/>
        <v/>
      </c>
      <c r="J578" s="65" t="str">
        <f t="shared" si="107"/>
        <v/>
      </c>
      <c r="K578" s="69" t="str">
        <f t="shared" si="99"/>
        <v/>
      </c>
      <c r="L578" s="70"/>
      <c r="M578" s="61" t="str">
        <f t="shared" si="100"/>
        <v/>
      </c>
      <c r="N578" s="61" t="str">
        <f t="shared" si="101"/>
        <v/>
      </c>
      <c r="O578" s="62" t="str">
        <f t="shared" si="104"/>
        <v/>
      </c>
      <c r="P578" s="71" t="str">
        <f t="shared" si="106"/>
        <v/>
      </c>
    </row>
    <row r="579" spans="2:16" x14ac:dyDescent="0.2">
      <c r="B579" s="1">
        <v>568</v>
      </c>
      <c r="C579" s="65" t="str">
        <f t="shared" si="102"/>
        <v/>
      </c>
      <c r="D579" s="54" t="str">
        <f t="shared" si="105"/>
        <v/>
      </c>
      <c r="E579" s="194" t="str">
        <f t="shared" si="96"/>
        <v/>
      </c>
      <c r="F579" s="195"/>
      <c r="G579" s="66" t="str">
        <f t="shared" si="97"/>
        <v/>
      </c>
      <c r="H579" s="67" t="str">
        <f t="shared" si="98"/>
        <v/>
      </c>
      <c r="I579" s="68" t="str">
        <f t="shared" si="103"/>
        <v/>
      </c>
      <c r="J579" s="65" t="str">
        <f t="shared" si="107"/>
        <v/>
      </c>
      <c r="K579" s="69" t="str">
        <f t="shared" si="99"/>
        <v/>
      </c>
      <c r="L579" s="70"/>
      <c r="M579" s="61" t="str">
        <f t="shared" si="100"/>
        <v/>
      </c>
      <c r="N579" s="61" t="str">
        <f t="shared" si="101"/>
        <v/>
      </c>
      <c r="O579" s="62" t="str">
        <f t="shared" si="104"/>
        <v/>
      </c>
      <c r="P579" s="71" t="str">
        <f t="shared" si="106"/>
        <v/>
      </c>
    </row>
    <row r="580" spans="2:16" x14ac:dyDescent="0.2">
      <c r="B580" s="1">
        <v>569</v>
      </c>
      <c r="C580" s="65" t="str">
        <f t="shared" si="102"/>
        <v/>
      </c>
      <c r="D580" s="54" t="str">
        <f t="shared" si="105"/>
        <v/>
      </c>
      <c r="E580" s="194" t="str">
        <f t="shared" si="96"/>
        <v/>
      </c>
      <c r="F580" s="195"/>
      <c r="G580" s="66" t="str">
        <f t="shared" si="97"/>
        <v/>
      </c>
      <c r="H580" s="67" t="str">
        <f t="shared" si="98"/>
        <v/>
      </c>
      <c r="I580" s="68" t="str">
        <f t="shared" si="103"/>
        <v/>
      </c>
      <c r="J580" s="65" t="str">
        <f t="shared" si="107"/>
        <v/>
      </c>
      <c r="K580" s="69" t="str">
        <f t="shared" si="99"/>
        <v/>
      </c>
      <c r="L580" s="70"/>
      <c r="M580" s="61" t="str">
        <f t="shared" si="100"/>
        <v/>
      </c>
      <c r="N580" s="61" t="str">
        <f t="shared" si="101"/>
        <v/>
      </c>
      <c r="O580" s="62" t="str">
        <f t="shared" si="104"/>
        <v/>
      </c>
      <c r="P580" s="71" t="str">
        <f t="shared" si="106"/>
        <v/>
      </c>
    </row>
    <row r="581" spans="2:16" x14ac:dyDescent="0.2">
      <c r="B581" s="1">
        <v>570</v>
      </c>
      <c r="C581" s="65" t="str">
        <f t="shared" si="102"/>
        <v/>
      </c>
      <c r="D581" s="54" t="str">
        <f t="shared" si="105"/>
        <v/>
      </c>
      <c r="E581" s="194" t="str">
        <f t="shared" si="96"/>
        <v/>
      </c>
      <c r="F581" s="195"/>
      <c r="G581" s="66" t="str">
        <f t="shared" si="97"/>
        <v/>
      </c>
      <c r="H581" s="67" t="str">
        <f t="shared" si="98"/>
        <v/>
      </c>
      <c r="I581" s="68" t="str">
        <f t="shared" si="103"/>
        <v/>
      </c>
      <c r="J581" s="65" t="str">
        <f t="shared" si="107"/>
        <v/>
      </c>
      <c r="K581" s="69" t="str">
        <f t="shared" si="99"/>
        <v/>
      </c>
      <c r="L581" s="70"/>
      <c r="M581" s="61" t="str">
        <f t="shared" si="100"/>
        <v/>
      </c>
      <c r="N581" s="61" t="str">
        <f t="shared" si="101"/>
        <v/>
      </c>
      <c r="O581" s="62" t="str">
        <f t="shared" si="104"/>
        <v/>
      </c>
      <c r="P581" s="71" t="str">
        <f t="shared" si="106"/>
        <v/>
      </c>
    </row>
    <row r="582" spans="2:16" x14ac:dyDescent="0.2">
      <c r="B582" s="1">
        <v>571</v>
      </c>
      <c r="C582" s="65" t="str">
        <f t="shared" si="102"/>
        <v/>
      </c>
      <c r="D582" s="54" t="str">
        <f t="shared" si="105"/>
        <v/>
      </c>
      <c r="E582" s="194" t="str">
        <f t="shared" si="96"/>
        <v/>
      </c>
      <c r="F582" s="195"/>
      <c r="G582" s="66" t="str">
        <f t="shared" si="97"/>
        <v/>
      </c>
      <c r="H582" s="67" t="str">
        <f t="shared" si="98"/>
        <v/>
      </c>
      <c r="I582" s="68" t="str">
        <f t="shared" si="103"/>
        <v/>
      </c>
      <c r="J582" s="65" t="str">
        <f t="shared" si="107"/>
        <v/>
      </c>
      <c r="K582" s="69" t="str">
        <f t="shared" si="99"/>
        <v/>
      </c>
      <c r="L582" s="70"/>
      <c r="M582" s="61" t="str">
        <f t="shared" si="100"/>
        <v/>
      </c>
      <c r="N582" s="61" t="str">
        <f t="shared" si="101"/>
        <v/>
      </c>
      <c r="O582" s="62" t="str">
        <f t="shared" si="104"/>
        <v/>
      </c>
      <c r="P582" s="71" t="str">
        <f t="shared" si="106"/>
        <v/>
      </c>
    </row>
    <row r="583" spans="2:16" x14ac:dyDescent="0.2">
      <c r="B583" s="1">
        <v>572</v>
      </c>
      <c r="C583" s="65" t="str">
        <f t="shared" si="102"/>
        <v/>
      </c>
      <c r="D583" s="54" t="str">
        <f t="shared" si="105"/>
        <v/>
      </c>
      <c r="E583" s="194" t="str">
        <f t="shared" si="96"/>
        <v/>
      </c>
      <c r="F583" s="195"/>
      <c r="G583" s="66" t="str">
        <f t="shared" si="97"/>
        <v/>
      </c>
      <c r="H583" s="67" t="str">
        <f t="shared" si="98"/>
        <v/>
      </c>
      <c r="I583" s="68" t="str">
        <f t="shared" si="103"/>
        <v/>
      </c>
      <c r="J583" s="65" t="str">
        <f t="shared" si="107"/>
        <v/>
      </c>
      <c r="K583" s="69" t="str">
        <f t="shared" si="99"/>
        <v/>
      </c>
      <c r="L583" s="70"/>
      <c r="M583" s="61" t="str">
        <f t="shared" si="100"/>
        <v/>
      </c>
      <c r="N583" s="61" t="str">
        <f t="shared" si="101"/>
        <v/>
      </c>
      <c r="O583" s="62" t="str">
        <f t="shared" si="104"/>
        <v/>
      </c>
      <c r="P583" s="71" t="str">
        <f t="shared" si="106"/>
        <v/>
      </c>
    </row>
    <row r="584" spans="2:16" x14ac:dyDescent="0.2">
      <c r="B584" s="1">
        <v>573</v>
      </c>
      <c r="C584" s="65" t="str">
        <f t="shared" si="102"/>
        <v/>
      </c>
      <c r="D584" s="54" t="str">
        <f t="shared" si="105"/>
        <v/>
      </c>
      <c r="E584" s="194" t="str">
        <f t="shared" si="96"/>
        <v/>
      </c>
      <c r="F584" s="195"/>
      <c r="G584" s="66" t="str">
        <f t="shared" si="97"/>
        <v/>
      </c>
      <c r="H584" s="67" t="str">
        <f t="shared" si="98"/>
        <v/>
      </c>
      <c r="I584" s="68" t="str">
        <f t="shared" si="103"/>
        <v/>
      </c>
      <c r="J584" s="65" t="str">
        <f t="shared" si="107"/>
        <v/>
      </c>
      <c r="K584" s="69" t="str">
        <f t="shared" si="99"/>
        <v/>
      </c>
      <c r="L584" s="70"/>
      <c r="M584" s="61" t="str">
        <f t="shared" si="100"/>
        <v/>
      </c>
      <c r="N584" s="61" t="str">
        <f t="shared" si="101"/>
        <v/>
      </c>
      <c r="O584" s="62" t="str">
        <f t="shared" si="104"/>
        <v/>
      </c>
      <c r="P584" s="71" t="str">
        <f t="shared" si="106"/>
        <v/>
      </c>
    </row>
    <row r="585" spans="2:16" x14ac:dyDescent="0.2">
      <c r="B585" s="1">
        <v>574</v>
      </c>
      <c r="C585" s="65" t="str">
        <f t="shared" si="102"/>
        <v/>
      </c>
      <c r="D585" s="54" t="str">
        <f t="shared" si="105"/>
        <v/>
      </c>
      <c r="E585" s="194" t="str">
        <f t="shared" si="96"/>
        <v/>
      </c>
      <c r="F585" s="195"/>
      <c r="G585" s="66" t="str">
        <f t="shared" si="97"/>
        <v/>
      </c>
      <c r="H585" s="67" t="str">
        <f t="shared" si="98"/>
        <v/>
      </c>
      <c r="I585" s="68" t="str">
        <f t="shared" si="103"/>
        <v/>
      </c>
      <c r="J585" s="65" t="str">
        <f t="shared" si="107"/>
        <v/>
      </c>
      <c r="K585" s="69" t="str">
        <f t="shared" si="99"/>
        <v/>
      </c>
      <c r="L585" s="70"/>
      <c r="M585" s="61" t="str">
        <f t="shared" si="100"/>
        <v/>
      </c>
      <c r="N585" s="61" t="str">
        <f t="shared" si="101"/>
        <v/>
      </c>
      <c r="O585" s="62" t="str">
        <f t="shared" si="104"/>
        <v/>
      </c>
      <c r="P585" s="71" t="str">
        <f t="shared" si="106"/>
        <v/>
      </c>
    </row>
    <row r="586" spans="2:16" x14ac:dyDescent="0.2">
      <c r="B586" s="1">
        <v>575</v>
      </c>
      <c r="C586" s="65" t="str">
        <f t="shared" si="102"/>
        <v/>
      </c>
      <c r="D586" s="54" t="str">
        <f t="shared" si="105"/>
        <v/>
      </c>
      <c r="E586" s="194" t="str">
        <f t="shared" si="96"/>
        <v/>
      </c>
      <c r="F586" s="195"/>
      <c r="G586" s="66" t="str">
        <f t="shared" si="97"/>
        <v/>
      </c>
      <c r="H586" s="67" t="str">
        <f t="shared" si="98"/>
        <v/>
      </c>
      <c r="I586" s="68" t="str">
        <f t="shared" si="103"/>
        <v/>
      </c>
      <c r="J586" s="65" t="str">
        <f t="shared" si="107"/>
        <v/>
      </c>
      <c r="K586" s="69" t="str">
        <f t="shared" si="99"/>
        <v/>
      </c>
      <c r="L586" s="70"/>
      <c r="M586" s="61" t="str">
        <f t="shared" si="100"/>
        <v/>
      </c>
      <c r="N586" s="61" t="str">
        <f t="shared" si="101"/>
        <v/>
      </c>
      <c r="O586" s="62" t="str">
        <f t="shared" si="104"/>
        <v/>
      </c>
      <c r="P586" s="71" t="str">
        <f t="shared" si="106"/>
        <v/>
      </c>
    </row>
    <row r="587" spans="2:16" x14ac:dyDescent="0.2">
      <c r="B587" s="1">
        <v>576</v>
      </c>
      <c r="C587" s="65" t="str">
        <f t="shared" si="102"/>
        <v/>
      </c>
      <c r="D587" s="54" t="str">
        <f t="shared" si="105"/>
        <v/>
      </c>
      <c r="E587" s="194" t="str">
        <f t="shared" si="96"/>
        <v/>
      </c>
      <c r="F587" s="195"/>
      <c r="G587" s="66" t="str">
        <f t="shared" si="97"/>
        <v/>
      </c>
      <c r="H587" s="67" t="str">
        <f t="shared" si="98"/>
        <v/>
      </c>
      <c r="I587" s="68" t="str">
        <f t="shared" si="103"/>
        <v/>
      </c>
      <c r="J587" s="65" t="str">
        <f t="shared" si="107"/>
        <v/>
      </c>
      <c r="K587" s="69" t="str">
        <f t="shared" si="99"/>
        <v/>
      </c>
      <c r="L587" s="70"/>
      <c r="M587" s="61" t="str">
        <f t="shared" si="100"/>
        <v/>
      </c>
      <c r="N587" s="61" t="str">
        <f t="shared" si="101"/>
        <v/>
      </c>
      <c r="O587" s="62" t="str">
        <f t="shared" si="104"/>
        <v/>
      </c>
      <c r="P587" s="71" t="str">
        <f t="shared" si="106"/>
        <v/>
      </c>
    </row>
    <row r="588" spans="2:16" x14ac:dyDescent="0.2">
      <c r="B588" s="1">
        <v>577</v>
      </c>
      <c r="C588" s="65" t="str">
        <f t="shared" si="102"/>
        <v/>
      </c>
      <c r="D588" s="54" t="str">
        <f t="shared" si="105"/>
        <v/>
      </c>
      <c r="E588" s="194" t="str">
        <f t="shared" ref="E588:E612" si="108">IF(D588="","",-PPMT(G$3/100/12,D588,H$5,G$2))</f>
        <v/>
      </c>
      <c r="F588" s="195"/>
      <c r="G588" s="66" t="str">
        <f t="shared" ref="G588:G612" si="109">IF(D588="","",-IPMT(G$3/100/12,D588,G$4*12,G$2))</f>
        <v/>
      </c>
      <c r="H588" s="67" t="str">
        <f t="shared" ref="H588:H612" si="110">IF(D588="","",SUM(E588:G588))</f>
        <v/>
      </c>
      <c r="I588" s="68" t="str">
        <f t="shared" si="103"/>
        <v/>
      </c>
      <c r="J588" s="65" t="str">
        <f t="shared" si="107"/>
        <v/>
      </c>
      <c r="K588" s="69" t="str">
        <f t="shared" ref="K588:K651" si="111">IF(N$5&gt;=B588,B588,"")</f>
        <v/>
      </c>
      <c r="L588" s="70"/>
      <c r="M588" s="61" t="str">
        <f t="shared" ref="M588:M612" si="112">IF(K588="","",-PPMT(L588/12,K588,N$5,N$2))</f>
        <v/>
      </c>
      <c r="N588" s="61" t="str">
        <f t="shared" ref="N588:N612" si="113">IF(K588="","",-IPMT(L588/12,K588,N$5,N$2))</f>
        <v/>
      </c>
      <c r="O588" s="62" t="str">
        <f t="shared" si="104"/>
        <v/>
      </c>
      <c r="P588" s="71" t="str">
        <f t="shared" si="106"/>
        <v/>
      </c>
    </row>
    <row r="589" spans="2:16" x14ac:dyDescent="0.2">
      <c r="B589" s="1">
        <v>578</v>
      </c>
      <c r="C589" s="65" t="str">
        <f t="shared" ref="C589:C611" si="114">IF(D589="","",DATE(E$7,IF(H584=31,G$7+D589,G$7+D588),IF(H$8=31,0,H$8)))</f>
        <v/>
      </c>
      <c r="D589" s="54" t="str">
        <f t="shared" si="105"/>
        <v/>
      </c>
      <c r="E589" s="194" t="str">
        <f t="shared" si="108"/>
        <v/>
      </c>
      <c r="F589" s="195"/>
      <c r="G589" s="66" t="str">
        <f t="shared" si="109"/>
        <v/>
      </c>
      <c r="H589" s="67" t="str">
        <f t="shared" si="110"/>
        <v/>
      </c>
      <c r="I589" s="68" t="str">
        <f t="shared" ref="I589:I611" si="115">IF(D589="","",I588-SUM(E589:G589))</f>
        <v/>
      </c>
      <c r="J589" s="65" t="str">
        <f t="shared" si="107"/>
        <v/>
      </c>
      <c r="K589" s="69" t="str">
        <f t="shared" si="111"/>
        <v/>
      </c>
      <c r="L589" s="70"/>
      <c r="M589" s="61" t="str">
        <f t="shared" si="112"/>
        <v/>
      </c>
      <c r="N589" s="61" t="str">
        <f t="shared" si="113"/>
        <v/>
      </c>
      <c r="O589" s="62" t="str">
        <f t="shared" ref="O589:O612" si="116">IF(K589="","",SUM(M589:N589))</f>
        <v/>
      </c>
      <c r="P589" s="71" t="str">
        <f t="shared" si="106"/>
        <v/>
      </c>
    </row>
    <row r="590" spans="2:16" x14ac:dyDescent="0.2">
      <c r="B590" s="1">
        <v>579</v>
      </c>
      <c r="C590" s="65" t="str">
        <f t="shared" si="114"/>
        <v/>
      </c>
      <c r="D590" s="54" t="str">
        <f t="shared" ref="D590:D612" si="117">IF(H$5&gt;=B590,B590,"")</f>
        <v/>
      </c>
      <c r="E590" s="194" t="str">
        <f t="shared" si="108"/>
        <v/>
      </c>
      <c r="F590" s="195"/>
      <c r="G590" s="66" t="str">
        <f t="shared" si="109"/>
        <v/>
      </c>
      <c r="H590" s="67" t="str">
        <f t="shared" si="110"/>
        <v/>
      </c>
      <c r="I590" s="68" t="str">
        <f t="shared" si="115"/>
        <v/>
      </c>
      <c r="J590" s="65" t="str">
        <f t="shared" si="107"/>
        <v/>
      </c>
      <c r="K590" s="69" t="str">
        <f t="shared" si="111"/>
        <v/>
      </c>
      <c r="L590" s="70"/>
      <c r="M590" s="61" t="str">
        <f t="shared" si="112"/>
        <v/>
      </c>
      <c r="N590" s="61" t="str">
        <f t="shared" si="113"/>
        <v/>
      </c>
      <c r="O590" s="62" t="str">
        <f t="shared" si="116"/>
        <v/>
      </c>
      <c r="P590" s="71" t="str">
        <f t="shared" ref="P590:P611" si="118">IF(K590="","",P589-SUM(M590:N590))</f>
        <v/>
      </c>
    </row>
    <row r="591" spans="2:16" x14ac:dyDescent="0.2">
      <c r="B591" s="1">
        <v>580</v>
      </c>
      <c r="C591" s="65" t="str">
        <f t="shared" si="114"/>
        <v/>
      </c>
      <c r="D591" s="54" t="str">
        <f t="shared" si="117"/>
        <v/>
      </c>
      <c r="E591" s="194" t="str">
        <f t="shared" si="108"/>
        <v/>
      </c>
      <c r="F591" s="195"/>
      <c r="G591" s="66" t="str">
        <f t="shared" si="109"/>
        <v/>
      </c>
      <c r="H591" s="67" t="str">
        <f t="shared" si="110"/>
        <v/>
      </c>
      <c r="I591" s="68" t="str">
        <f t="shared" si="115"/>
        <v/>
      </c>
      <c r="J591" s="65" t="str">
        <f t="shared" ref="J591:J611" si="119">IF(K591="","",DATE(M$7,IF(O$8=31,N$7+K591,N$7+K590),IF(O$8=31,0,O$8)))</f>
        <v/>
      </c>
      <c r="K591" s="69" t="str">
        <f t="shared" si="111"/>
        <v/>
      </c>
      <c r="L591" s="70"/>
      <c r="M591" s="61" t="str">
        <f t="shared" si="112"/>
        <v/>
      </c>
      <c r="N591" s="61" t="str">
        <f t="shared" si="113"/>
        <v/>
      </c>
      <c r="O591" s="62" t="str">
        <f t="shared" si="116"/>
        <v/>
      </c>
      <c r="P591" s="71" t="str">
        <f t="shared" si="118"/>
        <v/>
      </c>
    </row>
    <row r="592" spans="2:16" x14ac:dyDescent="0.2">
      <c r="B592" s="1">
        <v>581</v>
      </c>
      <c r="C592" s="65" t="str">
        <f t="shared" si="114"/>
        <v/>
      </c>
      <c r="D592" s="54" t="str">
        <f t="shared" si="117"/>
        <v/>
      </c>
      <c r="E592" s="194" t="str">
        <f t="shared" si="108"/>
        <v/>
      </c>
      <c r="F592" s="195"/>
      <c r="G592" s="66" t="str">
        <f t="shared" si="109"/>
        <v/>
      </c>
      <c r="H592" s="67" t="str">
        <f t="shared" si="110"/>
        <v/>
      </c>
      <c r="I592" s="68" t="str">
        <f t="shared" si="115"/>
        <v/>
      </c>
      <c r="J592" s="65" t="str">
        <f t="shared" si="119"/>
        <v/>
      </c>
      <c r="K592" s="69" t="str">
        <f t="shared" si="111"/>
        <v/>
      </c>
      <c r="L592" s="70"/>
      <c r="M592" s="61" t="str">
        <f t="shared" si="112"/>
        <v/>
      </c>
      <c r="N592" s="61" t="str">
        <f t="shared" si="113"/>
        <v/>
      </c>
      <c r="O592" s="62" t="str">
        <f t="shared" si="116"/>
        <v/>
      </c>
      <c r="P592" s="71" t="str">
        <f t="shared" si="118"/>
        <v/>
      </c>
    </row>
    <row r="593" spans="2:16" x14ac:dyDescent="0.2">
      <c r="B593" s="1">
        <v>582</v>
      </c>
      <c r="C593" s="65" t="str">
        <f t="shared" si="114"/>
        <v/>
      </c>
      <c r="D593" s="54" t="str">
        <f t="shared" si="117"/>
        <v/>
      </c>
      <c r="E593" s="194" t="str">
        <f t="shared" si="108"/>
        <v/>
      </c>
      <c r="F593" s="195"/>
      <c r="G593" s="66" t="str">
        <f t="shared" si="109"/>
        <v/>
      </c>
      <c r="H593" s="67" t="str">
        <f t="shared" si="110"/>
        <v/>
      </c>
      <c r="I593" s="68" t="str">
        <f t="shared" si="115"/>
        <v/>
      </c>
      <c r="J593" s="65" t="str">
        <f t="shared" si="119"/>
        <v/>
      </c>
      <c r="K593" s="69" t="str">
        <f t="shared" si="111"/>
        <v/>
      </c>
      <c r="L593" s="70"/>
      <c r="M593" s="61" t="str">
        <f t="shared" si="112"/>
        <v/>
      </c>
      <c r="N593" s="61" t="str">
        <f t="shared" si="113"/>
        <v/>
      </c>
      <c r="O593" s="62" t="str">
        <f t="shared" si="116"/>
        <v/>
      </c>
      <c r="P593" s="71" t="str">
        <f t="shared" si="118"/>
        <v/>
      </c>
    </row>
    <row r="594" spans="2:16" x14ac:dyDescent="0.2">
      <c r="B594" s="1">
        <v>583</v>
      </c>
      <c r="C594" s="65" t="str">
        <f t="shared" si="114"/>
        <v/>
      </c>
      <c r="D594" s="54" t="str">
        <f t="shared" si="117"/>
        <v/>
      </c>
      <c r="E594" s="194" t="str">
        <f t="shared" si="108"/>
        <v/>
      </c>
      <c r="F594" s="195"/>
      <c r="G594" s="66" t="str">
        <f t="shared" si="109"/>
        <v/>
      </c>
      <c r="H594" s="67" t="str">
        <f t="shared" si="110"/>
        <v/>
      </c>
      <c r="I594" s="68" t="str">
        <f t="shared" si="115"/>
        <v/>
      </c>
      <c r="J594" s="65" t="str">
        <f t="shared" si="119"/>
        <v/>
      </c>
      <c r="K594" s="69" t="str">
        <f t="shared" si="111"/>
        <v/>
      </c>
      <c r="L594" s="70"/>
      <c r="M594" s="61" t="str">
        <f t="shared" si="112"/>
        <v/>
      </c>
      <c r="N594" s="61" t="str">
        <f t="shared" si="113"/>
        <v/>
      </c>
      <c r="O594" s="62" t="str">
        <f t="shared" si="116"/>
        <v/>
      </c>
      <c r="P594" s="71" t="str">
        <f t="shared" si="118"/>
        <v/>
      </c>
    </row>
    <row r="595" spans="2:16" x14ac:dyDescent="0.2">
      <c r="B595" s="1">
        <v>584</v>
      </c>
      <c r="C595" s="65" t="str">
        <f t="shared" si="114"/>
        <v/>
      </c>
      <c r="D595" s="54" t="str">
        <f t="shared" si="117"/>
        <v/>
      </c>
      <c r="E595" s="194" t="str">
        <f t="shared" si="108"/>
        <v/>
      </c>
      <c r="F595" s="195"/>
      <c r="G595" s="66" t="str">
        <f t="shared" si="109"/>
        <v/>
      </c>
      <c r="H595" s="67" t="str">
        <f t="shared" si="110"/>
        <v/>
      </c>
      <c r="I595" s="68" t="str">
        <f t="shared" si="115"/>
        <v/>
      </c>
      <c r="J595" s="65" t="str">
        <f t="shared" si="119"/>
        <v/>
      </c>
      <c r="K595" s="69" t="str">
        <f t="shared" si="111"/>
        <v/>
      </c>
      <c r="L595" s="70"/>
      <c r="M595" s="61" t="str">
        <f t="shared" si="112"/>
        <v/>
      </c>
      <c r="N595" s="61" t="str">
        <f t="shared" si="113"/>
        <v/>
      </c>
      <c r="O595" s="62" t="str">
        <f t="shared" si="116"/>
        <v/>
      </c>
      <c r="P595" s="71" t="str">
        <f t="shared" si="118"/>
        <v/>
      </c>
    </row>
    <row r="596" spans="2:16" x14ac:dyDescent="0.2">
      <c r="B596" s="1">
        <v>585</v>
      </c>
      <c r="C596" s="65" t="str">
        <f t="shared" si="114"/>
        <v/>
      </c>
      <c r="D596" s="54" t="str">
        <f t="shared" si="117"/>
        <v/>
      </c>
      <c r="E596" s="194" t="str">
        <f t="shared" si="108"/>
        <v/>
      </c>
      <c r="F596" s="195"/>
      <c r="G596" s="66" t="str">
        <f t="shared" si="109"/>
        <v/>
      </c>
      <c r="H596" s="67" t="str">
        <f t="shared" si="110"/>
        <v/>
      </c>
      <c r="I596" s="68" t="str">
        <f t="shared" si="115"/>
        <v/>
      </c>
      <c r="J596" s="65" t="str">
        <f t="shared" si="119"/>
        <v/>
      </c>
      <c r="K596" s="69" t="str">
        <f t="shared" si="111"/>
        <v/>
      </c>
      <c r="L596" s="70"/>
      <c r="M596" s="61" t="str">
        <f t="shared" si="112"/>
        <v/>
      </c>
      <c r="N596" s="61" t="str">
        <f t="shared" si="113"/>
        <v/>
      </c>
      <c r="O596" s="62" t="str">
        <f t="shared" si="116"/>
        <v/>
      </c>
      <c r="P596" s="71" t="str">
        <f t="shared" si="118"/>
        <v/>
      </c>
    </row>
    <row r="597" spans="2:16" x14ac:dyDescent="0.2">
      <c r="B597" s="1">
        <v>586</v>
      </c>
      <c r="C597" s="65" t="str">
        <f t="shared" si="114"/>
        <v/>
      </c>
      <c r="D597" s="54" t="str">
        <f t="shared" si="117"/>
        <v/>
      </c>
      <c r="E597" s="194" t="str">
        <f t="shared" si="108"/>
        <v/>
      </c>
      <c r="F597" s="195"/>
      <c r="G597" s="66" t="str">
        <f t="shared" si="109"/>
        <v/>
      </c>
      <c r="H597" s="67" t="str">
        <f t="shared" si="110"/>
        <v/>
      </c>
      <c r="I597" s="68" t="str">
        <f t="shared" si="115"/>
        <v/>
      </c>
      <c r="J597" s="65" t="str">
        <f t="shared" si="119"/>
        <v/>
      </c>
      <c r="K597" s="69" t="str">
        <f t="shared" si="111"/>
        <v/>
      </c>
      <c r="L597" s="70"/>
      <c r="M597" s="61" t="str">
        <f t="shared" si="112"/>
        <v/>
      </c>
      <c r="N597" s="61" t="str">
        <f t="shared" si="113"/>
        <v/>
      </c>
      <c r="O597" s="62" t="str">
        <f t="shared" si="116"/>
        <v/>
      </c>
      <c r="P597" s="71" t="str">
        <f t="shared" si="118"/>
        <v/>
      </c>
    </row>
    <row r="598" spans="2:16" x14ac:dyDescent="0.2">
      <c r="B598" s="1">
        <v>587</v>
      </c>
      <c r="C598" s="65" t="str">
        <f t="shared" si="114"/>
        <v/>
      </c>
      <c r="D598" s="54" t="str">
        <f t="shared" si="117"/>
        <v/>
      </c>
      <c r="E598" s="194" t="str">
        <f t="shared" si="108"/>
        <v/>
      </c>
      <c r="F598" s="195"/>
      <c r="G598" s="66" t="str">
        <f t="shared" si="109"/>
        <v/>
      </c>
      <c r="H598" s="67" t="str">
        <f t="shared" si="110"/>
        <v/>
      </c>
      <c r="I598" s="68" t="str">
        <f t="shared" si="115"/>
        <v/>
      </c>
      <c r="J598" s="65" t="str">
        <f t="shared" si="119"/>
        <v/>
      </c>
      <c r="K598" s="69" t="str">
        <f t="shared" si="111"/>
        <v/>
      </c>
      <c r="L598" s="70"/>
      <c r="M598" s="61" t="str">
        <f t="shared" si="112"/>
        <v/>
      </c>
      <c r="N598" s="61" t="str">
        <f t="shared" si="113"/>
        <v/>
      </c>
      <c r="O598" s="62" t="str">
        <f t="shared" si="116"/>
        <v/>
      </c>
      <c r="P598" s="71" t="str">
        <f t="shared" si="118"/>
        <v/>
      </c>
    </row>
    <row r="599" spans="2:16" x14ac:dyDescent="0.2">
      <c r="B599" s="1">
        <v>588</v>
      </c>
      <c r="C599" s="65" t="str">
        <f t="shared" si="114"/>
        <v/>
      </c>
      <c r="D599" s="54" t="str">
        <f t="shared" si="117"/>
        <v/>
      </c>
      <c r="E599" s="194" t="str">
        <f t="shared" si="108"/>
        <v/>
      </c>
      <c r="F599" s="195"/>
      <c r="G599" s="66" t="str">
        <f t="shared" si="109"/>
        <v/>
      </c>
      <c r="H599" s="67" t="str">
        <f t="shared" si="110"/>
        <v/>
      </c>
      <c r="I599" s="68" t="str">
        <f t="shared" si="115"/>
        <v/>
      </c>
      <c r="J599" s="65" t="str">
        <f t="shared" si="119"/>
        <v/>
      </c>
      <c r="K599" s="69" t="str">
        <f t="shared" si="111"/>
        <v/>
      </c>
      <c r="L599" s="70"/>
      <c r="M599" s="61" t="str">
        <f t="shared" si="112"/>
        <v/>
      </c>
      <c r="N599" s="61" t="str">
        <f t="shared" si="113"/>
        <v/>
      </c>
      <c r="O599" s="62" t="str">
        <f t="shared" si="116"/>
        <v/>
      </c>
      <c r="P599" s="71" t="str">
        <f t="shared" si="118"/>
        <v/>
      </c>
    </row>
    <row r="600" spans="2:16" x14ac:dyDescent="0.2">
      <c r="B600" s="1">
        <v>589</v>
      </c>
      <c r="C600" s="65" t="str">
        <f t="shared" si="114"/>
        <v/>
      </c>
      <c r="D600" s="54" t="str">
        <f t="shared" si="117"/>
        <v/>
      </c>
      <c r="E600" s="194" t="str">
        <f t="shared" si="108"/>
        <v/>
      </c>
      <c r="F600" s="195"/>
      <c r="G600" s="66" t="str">
        <f t="shared" si="109"/>
        <v/>
      </c>
      <c r="H600" s="67" t="str">
        <f t="shared" si="110"/>
        <v/>
      </c>
      <c r="I600" s="68" t="str">
        <f t="shared" si="115"/>
        <v/>
      </c>
      <c r="J600" s="65" t="str">
        <f t="shared" si="119"/>
        <v/>
      </c>
      <c r="K600" s="69" t="str">
        <f t="shared" si="111"/>
        <v/>
      </c>
      <c r="L600" s="70"/>
      <c r="M600" s="61" t="str">
        <f t="shared" si="112"/>
        <v/>
      </c>
      <c r="N600" s="61" t="str">
        <f t="shared" si="113"/>
        <v/>
      </c>
      <c r="O600" s="62" t="str">
        <f t="shared" si="116"/>
        <v/>
      </c>
      <c r="P600" s="71" t="str">
        <f t="shared" si="118"/>
        <v/>
      </c>
    </row>
    <row r="601" spans="2:16" x14ac:dyDescent="0.2">
      <c r="B601" s="1">
        <v>590</v>
      </c>
      <c r="C601" s="65" t="str">
        <f t="shared" si="114"/>
        <v/>
      </c>
      <c r="D601" s="54" t="str">
        <f t="shared" si="117"/>
        <v/>
      </c>
      <c r="E601" s="194" t="str">
        <f t="shared" si="108"/>
        <v/>
      </c>
      <c r="F601" s="195"/>
      <c r="G601" s="66" t="str">
        <f t="shared" si="109"/>
        <v/>
      </c>
      <c r="H601" s="67" t="str">
        <f t="shared" si="110"/>
        <v/>
      </c>
      <c r="I601" s="68" t="str">
        <f t="shared" si="115"/>
        <v/>
      </c>
      <c r="J601" s="65" t="str">
        <f t="shared" si="119"/>
        <v/>
      </c>
      <c r="K601" s="69" t="str">
        <f t="shared" si="111"/>
        <v/>
      </c>
      <c r="L601" s="70"/>
      <c r="M601" s="61" t="str">
        <f t="shared" si="112"/>
        <v/>
      </c>
      <c r="N601" s="61" t="str">
        <f t="shared" si="113"/>
        <v/>
      </c>
      <c r="O601" s="62" t="str">
        <f t="shared" si="116"/>
        <v/>
      </c>
      <c r="P601" s="71" t="str">
        <f t="shared" si="118"/>
        <v/>
      </c>
    </row>
    <row r="602" spans="2:16" x14ac:dyDescent="0.2">
      <c r="B602" s="1">
        <v>591</v>
      </c>
      <c r="C602" s="65" t="str">
        <f t="shared" si="114"/>
        <v/>
      </c>
      <c r="D602" s="54" t="str">
        <f t="shared" si="117"/>
        <v/>
      </c>
      <c r="E602" s="194" t="str">
        <f t="shared" si="108"/>
        <v/>
      </c>
      <c r="F602" s="195"/>
      <c r="G602" s="66" t="str">
        <f t="shared" si="109"/>
        <v/>
      </c>
      <c r="H602" s="67" t="str">
        <f t="shared" si="110"/>
        <v/>
      </c>
      <c r="I602" s="68" t="str">
        <f t="shared" si="115"/>
        <v/>
      </c>
      <c r="J602" s="65" t="str">
        <f t="shared" si="119"/>
        <v/>
      </c>
      <c r="K602" s="69" t="str">
        <f t="shared" si="111"/>
        <v/>
      </c>
      <c r="L602" s="70"/>
      <c r="M602" s="61" t="str">
        <f t="shared" si="112"/>
        <v/>
      </c>
      <c r="N602" s="61" t="str">
        <f t="shared" si="113"/>
        <v/>
      </c>
      <c r="O602" s="62" t="str">
        <f t="shared" si="116"/>
        <v/>
      </c>
      <c r="P602" s="71" t="str">
        <f t="shared" si="118"/>
        <v/>
      </c>
    </row>
    <row r="603" spans="2:16" x14ac:dyDescent="0.2">
      <c r="B603" s="1">
        <v>592</v>
      </c>
      <c r="C603" s="65" t="str">
        <f t="shared" si="114"/>
        <v/>
      </c>
      <c r="D603" s="54" t="str">
        <f t="shared" si="117"/>
        <v/>
      </c>
      <c r="E603" s="194" t="str">
        <f t="shared" si="108"/>
        <v/>
      </c>
      <c r="F603" s="195"/>
      <c r="G603" s="66" t="str">
        <f t="shared" si="109"/>
        <v/>
      </c>
      <c r="H603" s="67" t="str">
        <f t="shared" si="110"/>
        <v/>
      </c>
      <c r="I603" s="68" t="str">
        <f t="shared" si="115"/>
        <v/>
      </c>
      <c r="J603" s="65" t="str">
        <f t="shared" si="119"/>
        <v/>
      </c>
      <c r="K603" s="69" t="str">
        <f t="shared" si="111"/>
        <v/>
      </c>
      <c r="L603" s="70"/>
      <c r="M603" s="61" t="str">
        <f t="shared" si="112"/>
        <v/>
      </c>
      <c r="N603" s="61" t="str">
        <f t="shared" si="113"/>
        <v/>
      </c>
      <c r="O603" s="62" t="str">
        <f t="shared" si="116"/>
        <v/>
      </c>
      <c r="P603" s="71" t="str">
        <f t="shared" si="118"/>
        <v/>
      </c>
    </row>
    <row r="604" spans="2:16" x14ac:dyDescent="0.2">
      <c r="B604" s="1">
        <v>593</v>
      </c>
      <c r="C604" s="65" t="str">
        <f t="shared" si="114"/>
        <v/>
      </c>
      <c r="D604" s="54" t="str">
        <f t="shared" si="117"/>
        <v/>
      </c>
      <c r="E604" s="194" t="str">
        <f t="shared" si="108"/>
        <v/>
      </c>
      <c r="F604" s="195"/>
      <c r="G604" s="66" t="str">
        <f t="shared" si="109"/>
        <v/>
      </c>
      <c r="H604" s="67" t="str">
        <f t="shared" si="110"/>
        <v/>
      </c>
      <c r="I604" s="68" t="str">
        <f t="shared" si="115"/>
        <v/>
      </c>
      <c r="J604" s="65" t="str">
        <f t="shared" si="119"/>
        <v/>
      </c>
      <c r="K604" s="69" t="str">
        <f t="shared" si="111"/>
        <v/>
      </c>
      <c r="L604" s="70"/>
      <c r="M604" s="61" t="str">
        <f t="shared" si="112"/>
        <v/>
      </c>
      <c r="N604" s="61" t="str">
        <f t="shared" si="113"/>
        <v/>
      </c>
      <c r="O604" s="62" t="str">
        <f t="shared" si="116"/>
        <v/>
      </c>
      <c r="P604" s="71" t="str">
        <f t="shared" si="118"/>
        <v/>
      </c>
    </row>
    <row r="605" spans="2:16" x14ac:dyDescent="0.2">
      <c r="B605" s="1">
        <v>594</v>
      </c>
      <c r="C605" s="65" t="str">
        <f t="shared" si="114"/>
        <v/>
      </c>
      <c r="D605" s="54" t="str">
        <f t="shared" si="117"/>
        <v/>
      </c>
      <c r="E605" s="194" t="str">
        <f t="shared" si="108"/>
        <v/>
      </c>
      <c r="F605" s="195"/>
      <c r="G605" s="66" t="str">
        <f t="shared" si="109"/>
        <v/>
      </c>
      <c r="H605" s="67" t="str">
        <f t="shared" si="110"/>
        <v/>
      </c>
      <c r="I605" s="68" t="str">
        <f t="shared" si="115"/>
        <v/>
      </c>
      <c r="J605" s="65" t="str">
        <f t="shared" si="119"/>
        <v/>
      </c>
      <c r="K605" s="69" t="str">
        <f t="shared" si="111"/>
        <v/>
      </c>
      <c r="L605" s="70"/>
      <c r="M605" s="61" t="str">
        <f t="shared" si="112"/>
        <v/>
      </c>
      <c r="N605" s="61" t="str">
        <f t="shared" si="113"/>
        <v/>
      </c>
      <c r="O605" s="62" t="str">
        <f t="shared" si="116"/>
        <v/>
      </c>
      <c r="P605" s="71" t="str">
        <f t="shared" si="118"/>
        <v/>
      </c>
    </row>
    <row r="606" spans="2:16" x14ac:dyDescent="0.2">
      <c r="B606" s="1">
        <v>595</v>
      </c>
      <c r="C606" s="65" t="str">
        <f t="shared" si="114"/>
        <v/>
      </c>
      <c r="D606" s="54" t="str">
        <f t="shared" si="117"/>
        <v/>
      </c>
      <c r="E606" s="194" t="str">
        <f t="shared" si="108"/>
        <v/>
      </c>
      <c r="F606" s="195"/>
      <c r="G606" s="66" t="str">
        <f t="shared" si="109"/>
        <v/>
      </c>
      <c r="H606" s="67" t="str">
        <f t="shared" si="110"/>
        <v/>
      </c>
      <c r="I606" s="68" t="str">
        <f t="shared" si="115"/>
        <v/>
      </c>
      <c r="J606" s="65" t="str">
        <f t="shared" si="119"/>
        <v/>
      </c>
      <c r="K606" s="69" t="str">
        <f t="shared" si="111"/>
        <v/>
      </c>
      <c r="L606" s="70"/>
      <c r="M606" s="61" t="str">
        <f t="shared" si="112"/>
        <v/>
      </c>
      <c r="N606" s="61" t="str">
        <f t="shared" si="113"/>
        <v/>
      </c>
      <c r="O606" s="62" t="str">
        <f t="shared" si="116"/>
        <v/>
      </c>
      <c r="P606" s="71" t="str">
        <f t="shared" si="118"/>
        <v/>
      </c>
    </row>
    <row r="607" spans="2:16" x14ac:dyDescent="0.2">
      <c r="B607" s="1">
        <v>596</v>
      </c>
      <c r="C607" s="65" t="str">
        <f t="shared" si="114"/>
        <v/>
      </c>
      <c r="D607" s="54" t="str">
        <f t="shared" si="117"/>
        <v/>
      </c>
      <c r="E607" s="194" t="str">
        <f t="shared" si="108"/>
        <v/>
      </c>
      <c r="F607" s="195"/>
      <c r="G607" s="66" t="str">
        <f t="shared" si="109"/>
        <v/>
      </c>
      <c r="H607" s="67" t="str">
        <f t="shared" si="110"/>
        <v/>
      </c>
      <c r="I607" s="68" t="str">
        <f t="shared" si="115"/>
        <v/>
      </c>
      <c r="J607" s="65" t="str">
        <f t="shared" si="119"/>
        <v/>
      </c>
      <c r="K607" s="69" t="str">
        <f t="shared" si="111"/>
        <v/>
      </c>
      <c r="L607" s="70"/>
      <c r="M607" s="61" t="str">
        <f t="shared" si="112"/>
        <v/>
      </c>
      <c r="N607" s="61" t="str">
        <f t="shared" si="113"/>
        <v/>
      </c>
      <c r="O607" s="62" t="str">
        <f t="shared" si="116"/>
        <v/>
      </c>
      <c r="P607" s="71" t="str">
        <f t="shared" si="118"/>
        <v/>
      </c>
    </row>
    <row r="608" spans="2:16" x14ac:dyDescent="0.2">
      <c r="B608" s="1">
        <v>597</v>
      </c>
      <c r="C608" s="65" t="str">
        <f t="shared" si="114"/>
        <v/>
      </c>
      <c r="D608" s="54" t="str">
        <f t="shared" si="117"/>
        <v/>
      </c>
      <c r="E608" s="194" t="str">
        <f t="shared" si="108"/>
        <v/>
      </c>
      <c r="F608" s="195"/>
      <c r="G608" s="66" t="str">
        <f t="shared" si="109"/>
        <v/>
      </c>
      <c r="H608" s="67" t="str">
        <f t="shared" si="110"/>
        <v/>
      </c>
      <c r="I608" s="68" t="str">
        <f t="shared" si="115"/>
        <v/>
      </c>
      <c r="J608" s="65" t="str">
        <f t="shared" si="119"/>
        <v/>
      </c>
      <c r="K608" s="69" t="str">
        <f t="shared" si="111"/>
        <v/>
      </c>
      <c r="L608" s="70"/>
      <c r="M608" s="61" t="str">
        <f t="shared" si="112"/>
        <v/>
      </c>
      <c r="N608" s="61" t="str">
        <f t="shared" si="113"/>
        <v/>
      </c>
      <c r="O608" s="62" t="str">
        <f t="shared" si="116"/>
        <v/>
      </c>
      <c r="P608" s="71" t="str">
        <f t="shared" si="118"/>
        <v/>
      </c>
    </row>
    <row r="609" spans="2:16" x14ac:dyDescent="0.2">
      <c r="B609" s="1">
        <v>598</v>
      </c>
      <c r="C609" s="65" t="str">
        <f t="shared" si="114"/>
        <v/>
      </c>
      <c r="D609" s="54" t="str">
        <f t="shared" si="117"/>
        <v/>
      </c>
      <c r="E609" s="194" t="str">
        <f t="shared" si="108"/>
        <v/>
      </c>
      <c r="F609" s="195"/>
      <c r="G609" s="66" t="str">
        <f t="shared" si="109"/>
        <v/>
      </c>
      <c r="H609" s="67" t="str">
        <f t="shared" si="110"/>
        <v/>
      </c>
      <c r="I609" s="68" t="str">
        <f t="shared" si="115"/>
        <v/>
      </c>
      <c r="J609" s="65" t="str">
        <f t="shared" si="119"/>
        <v/>
      </c>
      <c r="K609" s="69" t="str">
        <f t="shared" si="111"/>
        <v/>
      </c>
      <c r="L609" s="70"/>
      <c r="M609" s="61" t="str">
        <f t="shared" si="112"/>
        <v/>
      </c>
      <c r="N609" s="61" t="str">
        <f t="shared" si="113"/>
        <v/>
      </c>
      <c r="O609" s="62" t="str">
        <f t="shared" si="116"/>
        <v/>
      </c>
      <c r="P609" s="71" t="str">
        <f t="shared" si="118"/>
        <v/>
      </c>
    </row>
    <row r="610" spans="2:16" x14ac:dyDescent="0.2">
      <c r="B610" s="1">
        <v>599</v>
      </c>
      <c r="C610" s="65" t="str">
        <f t="shared" si="114"/>
        <v/>
      </c>
      <c r="D610" s="54" t="str">
        <f t="shared" si="117"/>
        <v/>
      </c>
      <c r="E610" s="194" t="str">
        <f t="shared" si="108"/>
        <v/>
      </c>
      <c r="F610" s="195"/>
      <c r="G610" s="66" t="str">
        <f t="shared" si="109"/>
        <v/>
      </c>
      <c r="H610" s="67" t="str">
        <f t="shared" si="110"/>
        <v/>
      </c>
      <c r="I610" s="68" t="str">
        <f t="shared" si="115"/>
        <v/>
      </c>
      <c r="J610" s="65" t="str">
        <f t="shared" si="119"/>
        <v/>
      </c>
      <c r="K610" s="69" t="str">
        <f t="shared" si="111"/>
        <v/>
      </c>
      <c r="L610" s="70"/>
      <c r="M610" s="61" t="str">
        <f t="shared" si="112"/>
        <v/>
      </c>
      <c r="N610" s="61" t="str">
        <f t="shared" si="113"/>
        <v/>
      </c>
      <c r="O610" s="62" t="str">
        <f t="shared" si="116"/>
        <v/>
      </c>
      <c r="P610" s="71" t="str">
        <f t="shared" si="118"/>
        <v/>
      </c>
    </row>
    <row r="611" spans="2:16" x14ac:dyDescent="0.2">
      <c r="B611" s="1">
        <v>600</v>
      </c>
      <c r="C611" s="65" t="str">
        <f t="shared" si="114"/>
        <v/>
      </c>
      <c r="D611" s="54" t="str">
        <f t="shared" si="117"/>
        <v/>
      </c>
      <c r="E611" s="194" t="str">
        <f t="shared" si="108"/>
        <v/>
      </c>
      <c r="F611" s="195"/>
      <c r="G611" s="66" t="str">
        <f t="shared" si="109"/>
        <v/>
      </c>
      <c r="H611" s="67" t="str">
        <f t="shared" si="110"/>
        <v/>
      </c>
      <c r="I611" s="68" t="str">
        <f t="shared" si="115"/>
        <v/>
      </c>
      <c r="J611" s="65" t="str">
        <f t="shared" si="119"/>
        <v/>
      </c>
      <c r="K611" s="69" t="str">
        <f t="shared" si="111"/>
        <v/>
      </c>
      <c r="L611" s="70"/>
      <c r="M611" s="61" t="str">
        <f t="shared" si="112"/>
        <v/>
      </c>
      <c r="N611" s="61" t="str">
        <f t="shared" si="113"/>
        <v/>
      </c>
      <c r="O611" s="62" t="str">
        <f t="shared" si="116"/>
        <v/>
      </c>
      <c r="P611" s="71" t="str">
        <f t="shared" si="118"/>
        <v/>
      </c>
    </row>
    <row r="612" spans="2:16" ht="13.5" thickBot="1" x14ac:dyDescent="0.25">
      <c r="B612" s="1">
        <v>27798</v>
      </c>
      <c r="C612" s="73" t="str">
        <f>IF(D612="","",DATE(E$7,IF(#REF!=31,G$7+D612,G$7+#REF!),IF(H$8=31,0,H$8)))</f>
        <v/>
      </c>
      <c r="D612" s="74" t="str">
        <f t="shared" si="117"/>
        <v/>
      </c>
      <c r="E612" s="200" t="str">
        <f t="shared" si="108"/>
        <v/>
      </c>
      <c r="F612" s="201"/>
      <c r="G612" s="75" t="str">
        <f t="shared" si="109"/>
        <v/>
      </c>
      <c r="H612" s="76" t="str">
        <f t="shared" si="110"/>
        <v/>
      </c>
      <c r="I612" s="77" t="str">
        <f>IF(D612="","",#REF!-SUM(E612:G612))</f>
        <v/>
      </c>
      <c r="J612" s="73" t="str">
        <f>IF(K612="","",DATE(M$7,IF(O$8=31,N$7+K612,N$7+#REF!),IF(O$8=31,0,O$8)))</f>
        <v/>
      </c>
      <c r="K612" s="78" t="str">
        <f t="shared" si="111"/>
        <v/>
      </c>
      <c r="L612" s="79"/>
      <c r="M612" s="80" t="str">
        <f t="shared" si="112"/>
        <v/>
      </c>
      <c r="N612" s="80" t="str">
        <f t="shared" si="113"/>
        <v/>
      </c>
      <c r="O612" s="81" t="str">
        <f t="shared" si="116"/>
        <v/>
      </c>
      <c r="P612" s="82" t="str">
        <f>IF(K612="","",#REF!-SUM(M612:N612))</f>
        <v/>
      </c>
    </row>
    <row r="613" spans="2:16" x14ac:dyDescent="0.2">
      <c r="B613" s="1">
        <v>27799</v>
      </c>
      <c r="C613" s="83" t="str">
        <f t="shared" ref="C613:C676" si="120">IF(D613="","",DATE(E$7,G$7+D613,IF(H$8=31,0,H$8)))</f>
        <v/>
      </c>
      <c r="D613" s="84"/>
      <c r="E613" s="85"/>
      <c r="F613" s="85"/>
      <c r="G613" s="85"/>
      <c r="H613" s="85"/>
      <c r="I613" s="86" t="str">
        <f t="shared" ref="I613:I676" si="121">IF(D613="","",I612-SUM(E613:G613))</f>
        <v/>
      </c>
      <c r="J613" s="87"/>
      <c r="K613" s="84" t="str">
        <f t="shared" si="111"/>
        <v/>
      </c>
      <c r="L613" s="84"/>
      <c r="M613" s="84"/>
      <c r="N613" s="84"/>
      <c r="O613" s="84"/>
      <c r="P613" s="84"/>
    </row>
    <row r="614" spans="2:16" x14ac:dyDescent="0.2">
      <c r="B614" s="1">
        <v>27800</v>
      </c>
      <c r="C614" s="83" t="str">
        <f t="shared" si="120"/>
        <v/>
      </c>
      <c r="D614" s="84"/>
      <c r="E614" s="85"/>
      <c r="F614" s="85"/>
      <c r="G614" s="85"/>
      <c r="H614" s="85"/>
      <c r="I614" s="86" t="str">
        <f t="shared" si="121"/>
        <v/>
      </c>
      <c r="J614" s="87"/>
      <c r="K614" s="84" t="str">
        <f t="shared" si="111"/>
        <v/>
      </c>
      <c r="L614" s="84"/>
      <c r="M614" s="84"/>
      <c r="N614" s="84"/>
      <c r="O614" s="84"/>
      <c r="P614" s="84"/>
    </row>
    <row r="615" spans="2:16" x14ac:dyDescent="0.2">
      <c r="B615" s="1">
        <v>27801</v>
      </c>
      <c r="C615" s="83" t="str">
        <f t="shared" si="120"/>
        <v/>
      </c>
      <c r="D615" s="84"/>
      <c r="E615" s="85"/>
      <c r="F615" s="85"/>
      <c r="G615" s="85"/>
      <c r="H615" s="85"/>
      <c r="I615" s="86" t="str">
        <f t="shared" si="121"/>
        <v/>
      </c>
      <c r="J615" s="87"/>
      <c r="K615" s="84" t="str">
        <f t="shared" si="111"/>
        <v/>
      </c>
      <c r="L615" s="84"/>
      <c r="M615" s="84"/>
      <c r="N615" s="84"/>
      <c r="O615" s="84"/>
      <c r="P615" s="84"/>
    </row>
    <row r="616" spans="2:16" x14ac:dyDescent="0.2">
      <c r="B616" s="1">
        <v>27802</v>
      </c>
      <c r="C616" s="83" t="str">
        <f t="shared" si="120"/>
        <v/>
      </c>
      <c r="D616" s="84"/>
      <c r="E616" s="85"/>
      <c r="F616" s="85"/>
      <c r="G616" s="85"/>
      <c r="H616" s="85"/>
      <c r="I616" s="86" t="str">
        <f t="shared" si="121"/>
        <v/>
      </c>
      <c r="J616" s="87"/>
      <c r="K616" s="84" t="str">
        <f t="shared" si="111"/>
        <v/>
      </c>
      <c r="L616" s="84"/>
      <c r="M616" s="84"/>
      <c r="N616" s="84"/>
      <c r="O616" s="84"/>
      <c r="P616" s="84"/>
    </row>
    <row r="617" spans="2:16" x14ac:dyDescent="0.2">
      <c r="B617" s="1">
        <v>27803</v>
      </c>
      <c r="C617" s="83" t="str">
        <f t="shared" si="120"/>
        <v/>
      </c>
      <c r="D617" s="84"/>
      <c r="E617" s="85"/>
      <c r="F617" s="85"/>
      <c r="G617" s="85"/>
      <c r="H617" s="85"/>
      <c r="I617" s="86" t="str">
        <f t="shared" si="121"/>
        <v/>
      </c>
      <c r="J617" s="87"/>
      <c r="K617" s="84" t="str">
        <f t="shared" si="111"/>
        <v/>
      </c>
      <c r="L617" s="84"/>
      <c r="M617" s="84"/>
      <c r="N617" s="84"/>
      <c r="O617" s="84"/>
      <c r="P617" s="84"/>
    </row>
    <row r="618" spans="2:16" x14ac:dyDescent="0.2">
      <c r="B618" s="1">
        <v>27804</v>
      </c>
      <c r="C618" s="83" t="str">
        <f t="shared" si="120"/>
        <v/>
      </c>
      <c r="D618" s="84"/>
      <c r="E618" s="85"/>
      <c r="F618" s="85"/>
      <c r="G618" s="85"/>
      <c r="H618" s="85"/>
      <c r="I618" s="86" t="str">
        <f t="shared" si="121"/>
        <v/>
      </c>
      <c r="J618" s="87"/>
      <c r="K618" s="84" t="str">
        <f t="shared" si="111"/>
        <v/>
      </c>
      <c r="L618" s="84"/>
      <c r="M618" s="84"/>
      <c r="N618" s="84"/>
      <c r="O618" s="84"/>
      <c r="P618" s="84"/>
    </row>
    <row r="619" spans="2:16" x14ac:dyDescent="0.2">
      <c r="B619" s="1">
        <v>27805</v>
      </c>
      <c r="C619" s="83" t="str">
        <f t="shared" si="120"/>
        <v/>
      </c>
      <c r="D619" s="84"/>
      <c r="E619" s="85"/>
      <c r="F619" s="85"/>
      <c r="G619" s="85"/>
      <c r="H619" s="85"/>
      <c r="I619" s="86" t="str">
        <f t="shared" si="121"/>
        <v/>
      </c>
      <c r="J619" s="87"/>
      <c r="K619" s="84" t="str">
        <f t="shared" si="111"/>
        <v/>
      </c>
      <c r="L619" s="84"/>
      <c r="M619" s="84"/>
      <c r="N619" s="84"/>
      <c r="O619" s="84"/>
      <c r="P619" s="84"/>
    </row>
    <row r="620" spans="2:16" x14ac:dyDescent="0.2">
      <c r="B620" s="1">
        <v>27806</v>
      </c>
      <c r="C620" s="83" t="str">
        <f t="shared" si="120"/>
        <v/>
      </c>
      <c r="D620" s="84"/>
      <c r="E620" s="85"/>
      <c r="F620" s="85"/>
      <c r="G620" s="85"/>
      <c r="H620" s="85"/>
      <c r="I620" s="86" t="str">
        <f t="shared" si="121"/>
        <v/>
      </c>
      <c r="J620" s="87"/>
      <c r="K620" s="84" t="str">
        <f t="shared" si="111"/>
        <v/>
      </c>
      <c r="L620" s="84"/>
      <c r="M620" s="84"/>
      <c r="N620" s="84"/>
      <c r="O620" s="84"/>
      <c r="P620" s="84"/>
    </row>
    <row r="621" spans="2:16" x14ac:dyDescent="0.2">
      <c r="B621" s="1">
        <v>27807</v>
      </c>
      <c r="C621" s="83" t="str">
        <f t="shared" si="120"/>
        <v/>
      </c>
      <c r="D621" s="84"/>
      <c r="E621" s="85"/>
      <c r="F621" s="85"/>
      <c r="G621" s="85"/>
      <c r="H621" s="85"/>
      <c r="I621" s="86" t="str">
        <f t="shared" si="121"/>
        <v/>
      </c>
      <c r="J621" s="87"/>
      <c r="K621" s="84" t="str">
        <f t="shared" si="111"/>
        <v/>
      </c>
      <c r="L621" s="84"/>
      <c r="M621" s="84"/>
      <c r="N621" s="84"/>
      <c r="O621" s="84"/>
      <c r="P621" s="84"/>
    </row>
    <row r="622" spans="2:16" x14ac:dyDescent="0.2">
      <c r="B622" s="1">
        <v>27808</v>
      </c>
      <c r="C622" s="83" t="str">
        <f t="shared" si="120"/>
        <v/>
      </c>
      <c r="D622" s="84"/>
      <c r="E622" s="85"/>
      <c r="F622" s="85"/>
      <c r="G622" s="85"/>
      <c r="H622" s="85"/>
      <c r="I622" s="86" t="str">
        <f t="shared" si="121"/>
        <v/>
      </c>
      <c r="J622" s="87"/>
      <c r="K622" s="84" t="str">
        <f t="shared" si="111"/>
        <v/>
      </c>
      <c r="L622" s="84"/>
      <c r="M622" s="84"/>
      <c r="N622" s="84"/>
      <c r="O622" s="84"/>
      <c r="P622" s="84"/>
    </row>
    <row r="623" spans="2:16" x14ac:dyDescent="0.2">
      <c r="B623" s="1">
        <v>27809</v>
      </c>
      <c r="C623" s="83" t="str">
        <f t="shared" si="120"/>
        <v/>
      </c>
      <c r="D623" s="84"/>
      <c r="E623" s="85"/>
      <c r="F623" s="85"/>
      <c r="G623" s="85"/>
      <c r="H623" s="85"/>
      <c r="I623" s="86" t="str">
        <f t="shared" si="121"/>
        <v/>
      </c>
      <c r="J623" s="87"/>
      <c r="K623" s="84" t="str">
        <f t="shared" si="111"/>
        <v/>
      </c>
      <c r="L623" s="84"/>
      <c r="M623" s="84"/>
      <c r="N623" s="84"/>
      <c r="O623" s="84"/>
      <c r="P623" s="84"/>
    </row>
    <row r="624" spans="2:16" x14ac:dyDescent="0.2">
      <c r="B624" s="1">
        <v>27810</v>
      </c>
      <c r="C624" s="83" t="str">
        <f t="shared" si="120"/>
        <v/>
      </c>
      <c r="D624" s="84"/>
      <c r="E624" s="85"/>
      <c r="F624" s="85"/>
      <c r="G624" s="85"/>
      <c r="H624" s="85"/>
      <c r="I624" s="86" t="str">
        <f t="shared" si="121"/>
        <v/>
      </c>
      <c r="J624" s="87"/>
      <c r="K624" s="84" t="str">
        <f t="shared" si="111"/>
        <v/>
      </c>
      <c r="L624" s="84"/>
      <c r="M624" s="84"/>
      <c r="N624" s="84"/>
      <c r="O624" s="84"/>
      <c r="P624" s="84"/>
    </row>
    <row r="625" spans="2:16" x14ac:dyDescent="0.2">
      <c r="B625" s="1">
        <v>27811</v>
      </c>
      <c r="C625" s="83" t="str">
        <f t="shared" si="120"/>
        <v/>
      </c>
      <c r="D625" s="84"/>
      <c r="E625" s="85"/>
      <c r="F625" s="85"/>
      <c r="G625" s="85"/>
      <c r="H625" s="85"/>
      <c r="I625" s="86" t="str">
        <f t="shared" si="121"/>
        <v/>
      </c>
      <c r="J625" s="87"/>
      <c r="K625" s="84" t="str">
        <f t="shared" si="111"/>
        <v/>
      </c>
      <c r="L625" s="84"/>
      <c r="M625" s="84"/>
      <c r="N625" s="84"/>
      <c r="O625" s="84"/>
      <c r="P625" s="84"/>
    </row>
    <row r="626" spans="2:16" x14ac:dyDescent="0.2">
      <c r="B626" s="1">
        <v>27812</v>
      </c>
      <c r="C626" s="83" t="str">
        <f t="shared" si="120"/>
        <v/>
      </c>
      <c r="D626" s="84"/>
      <c r="E626" s="85"/>
      <c r="F626" s="85"/>
      <c r="G626" s="85"/>
      <c r="H626" s="85"/>
      <c r="I626" s="86" t="str">
        <f t="shared" si="121"/>
        <v/>
      </c>
      <c r="J626" s="87"/>
      <c r="K626" s="84" t="str">
        <f t="shared" si="111"/>
        <v/>
      </c>
      <c r="L626" s="84"/>
      <c r="M626" s="84"/>
      <c r="N626" s="84"/>
      <c r="O626" s="84"/>
      <c r="P626" s="84"/>
    </row>
    <row r="627" spans="2:16" x14ac:dyDescent="0.2">
      <c r="B627" s="1">
        <v>27813</v>
      </c>
      <c r="C627" s="83" t="str">
        <f t="shared" si="120"/>
        <v/>
      </c>
      <c r="D627" s="84"/>
      <c r="E627" s="85"/>
      <c r="F627" s="85"/>
      <c r="G627" s="85"/>
      <c r="H627" s="85"/>
      <c r="I627" s="86" t="str">
        <f t="shared" si="121"/>
        <v/>
      </c>
      <c r="J627" s="87"/>
      <c r="K627" s="84" t="str">
        <f t="shared" si="111"/>
        <v/>
      </c>
      <c r="L627" s="84"/>
      <c r="M627" s="84"/>
      <c r="N627" s="84"/>
      <c r="O627" s="84"/>
      <c r="P627" s="84"/>
    </row>
    <row r="628" spans="2:16" x14ac:dyDescent="0.2">
      <c r="B628" s="1">
        <v>27814</v>
      </c>
      <c r="C628" s="83" t="str">
        <f t="shared" si="120"/>
        <v/>
      </c>
      <c r="D628" s="84"/>
      <c r="E628" s="85"/>
      <c r="F628" s="85"/>
      <c r="G628" s="85"/>
      <c r="H628" s="85"/>
      <c r="I628" s="86" t="str">
        <f t="shared" si="121"/>
        <v/>
      </c>
      <c r="J628" s="87"/>
      <c r="K628" s="84" t="str">
        <f t="shared" si="111"/>
        <v/>
      </c>
      <c r="L628" s="84"/>
      <c r="M628" s="84"/>
      <c r="N628" s="84"/>
      <c r="O628" s="84"/>
      <c r="P628" s="84"/>
    </row>
    <row r="629" spans="2:16" x14ac:dyDescent="0.2">
      <c r="B629" s="1">
        <v>27815</v>
      </c>
      <c r="C629" s="83" t="str">
        <f t="shared" si="120"/>
        <v/>
      </c>
      <c r="D629" s="84"/>
      <c r="E629" s="85"/>
      <c r="F629" s="85"/>
      <c r="G629" s="85"/>
      <c r="H629" s="85"/>
      <c r="I629" s="86" t="str">
        <f t="shared" si="121"/>
        <v/>
      </c>
      <c r="J629" s="87"/>
      <c r="K629" s="84" t="str">
        <f t="shared" si="111"/>
        <v/>
      </c>
      <c r="L629" s="84"/>
      <c r="M629" s="84"/>
      <c r="N629" s="84"/>
      <c r="O629" s="84"/>
      <c r="P629" s="84"/>
    </row>
    <row r="630" spans="2:16" x14ac:dyDescent="0.2">
      <c r="B630" s="1">
        <v>27816</v>
      </c>
      <c r="C630" s="83" t="str">
        <f t="shared" si="120"/>
        <v/>
      </c>
      <c r="D630" s="84"/>
      <c r="E630" s="85"/>
      <c r="F630" s="85"/>
      <c r="G630" s="85"/>
      <c r="H630" s="85"/>
      <c r="I630" s="86" t="str">
        <f t="shared" si="121"/>
        <v/>
      </c>
      <c r="J630" s="87"/>
      <c r="K630" s="84" t="str">
        <f t="shared" si="111"/>
        <v/>
      </c>
      <c r="L630" s="84"/>
      <c r="M630" s="84"/>
      <c r="N630" s="84"/>
      <c r="O630" s="84"/>
      <c r="P630" s="84"/>
    </row>
    <row r="631" spans="2:16" x14ac:dyDescent="0.2">
      <c r="B631" s="1">
        <v>27817</v>
      </c>
      <c r="C631" s="83" t="str">
        <f t="shared" si="120"/>
        <v/>
      </c>
      <c r="D631" s="84"/>
      <c r="E631" s="85"/>
      <c r="F631" s="85"/>
      <c r="G631" s="85"/>
      <c r="H631" s="85"/>
      <c r="I631" s="86" t="str">
        <f t="shared" si="121"/>
        <v/>
      </c>
      <c r="J631" s="87"/>
      <c r="K631" s="84" t="str">
        <f t="shared" si="111"/>
        <v/>
      </c>
      <c r="L631" s="84"/>
      <c r="M631" s="84"/>
      <c r="N631" s="84"/>
      <c r="O631" s="84"/>
      <c r="P631" s="84"/>
    </row>
    <row r="632" spans="2:16" x14ac:dyDescent="0.2">
      <c r="B632" s="1">
        <v>27818</v>
      </c>
      <c r="C632" s="83" t="str">
        <f t="shared" si="120"/>
        <v/>
      </c>
      <c r="D632" s="84"/>
      <c r="E632" s="85"/>
      <c r="F632" s="85"/>
      <c r="G632" s="85"/>
      <c r="H632" s="85"/>
      <c r="I632" s="86" t="str">
        <f t="shared" si="121"/>
        <v/>
      </c>
      <c r="J632" s="87"/>
      <c r="K632" s="84" t="str">
        <f t="shared" si="111"/>
        <v/>
      </c>
      <c r="L632" s="84"/>
      <c r="M632" s="84"/>
      <c r="N632" s="84"/>
      <c r="O632" s="84"/>
      <c r="P632" s="84"/>
    </row>
    <row r="633" spans="2:16" x14ac:dyDescent="0.2">
      <c r="B633" s="1">
        <v>27819</v>
      </c>
      <c r="C633" s="83" t="str">
        <f t="shared" si="120"/>
        <v/>
      </c>
      <c r="D633" s="84"/>
      <c r="E633" s="85"/>
      <c r="F633" s="85"/>
      <c r="G633" s="85"/>
      <c r="H633" s="85"/>
      <c r="I633" s="86" t="str">
        <f t="shared" si="121"/>
        <v/>
      </c>
      <c r="J633" s="87"/>
      <c r="K633" s="84" t="str">
        <f t="shared" si="111"/>
        <v/>
      </c>
      <c r="L633" s="84"/>
      <c r="M633" s="84"/>
      <c r="N633" s="84"/>
      <c r="O633" s="84"/>
      <c r="P633" s="84"/>
    </row>
    <row r="634" spans="2:16" x14ac:dyDescent="0.2">
      <c r="B634" s="1">
        <v>27820</v>
      </c>
      <c r="C634" s="83" t="str">
        <f t="shared" si="120"/>
        <v/>
      </c>
      <c r="D634" s="84"/>
      <c r="E634" s="85"/>
      <c r="F634" s="85"/>
      <c r="G634" s="85"/>
      <c r="H634" s="85"/>
      <c r="I634" s="86" t="str">
        <f t="shared" si="121"/>
        <v/>
      </c>
      <c r="J634" s="87"/>
      <c r="K634" s="84" t="str">
        <f t="shared" si="111"/>
        <v/>
      </c>
      <c r="L634" s="84"/>
      <c r="M634" s="84"/>
      <c r="N634" s="84"/>
      <c r="O634" s="84"/>
      <c r="P634" s="84"/>
    </row>
    <row r="635" spans="2:16" x14ac:dyDescent="0.2">
      <c r="B635" s="1">
        <v>27821</v>
      </c>
      <c r="C635" s="83" t="str">
        <f t="shared" si="120"/>
        <v/>
      </c>
      <c r="D635" s="84"/>
      <c r="E635" s="85"/>
      <c r="F635" s="85"/>
      <c r="G635" s="85"/>
      <c r="H635" s="85"/>
      <c r="I635" s="86" t="str">
        <f t="shared" si="121"/>
        <v/>
      </c>
      <c r="J635" s="87"/>
      <c r="K635" s="84" t="str">
        <f t="shared" si="111"/>
        <v/>
      </c>
      <c r="L635" s="84"/>
      <c r="M635" s="84"/>
      <c r="N635" s="84"/>
      <c r="O635" s="84"/>
      <c r="P635" s="84"/>
    </row>
    <row r="636" spans="2:16" x14ac:dyDescent="0.2">
      <c r="B636" s="1">
        <v>27822</v>
      </c>
      <c r="C636" s="83" t="str">
        <f t="shared" si="120"/>
        <v/>
      </c>
      <c r="D636" s="84"/>
      <c r="E636" s="85"/>
      <c r="F636" s="85"/>
      <c r="G636" s="85"/>
      <c r="H636" s="85"/>
      <c r="I636" s="86" t="str">
        <f t="shared" si="121"/>
        <v/>
      </c>
      <c r="J636" s="87"/>
      <c r="K636" s="84" t="str">
        <f t="shared" si="111"/>
        <v/>
      </c>
      <c r="L636" s="84"/>
      <c r="M636" s="84"/>
      <c r="N636" s="84"/>
      <c r="O636" s="84"/>
      <c r="P636" s="84"/>
    </row>
    <row r="637" spans="2:16" x14ac:dyDescent="0.2">
      <c r="B637" s="1">
        <v>27823</v>
      </c>
      <c r="C637" s="83" t="str">
        <f t="shared" si="120"/>
        <v/>
      </c>
      <c r="D637" s="84"/>
      <c r="E637" s="85"/>
      <c r="F637" s="85"/>
      <c r="G637" s="85"/>
      <c r="H637" s="85"/>
      <c r="I637" s="86" t="str">
        <f t="shared" si="121"/>
        <v/>
      </c>
      <c r="J637" s="87"/>
      <c r="K637" s="84" t="str">
        <f t="shared" si="111"/>
        <v/>
      </c>
      <c r="L637" s="84"/>
      <c r="M637" s="84"/>
      <c r="N637" s="84"/>
      <c r="O637" s="84"/>
      <c r="P637" s="84"/>
    </row>
    <row r="638" spans="2:16" x14ac:dyDescent="0.2">
      <c r="B638" s="1">
        <v>27824</v>
      </c>
      <c r="C638" s="83" t="str">
        <f t="shared" si="120"/>
        <v/>
      </c>
      <c r="D638" s="84"/>
      <c r="E638" s="85"/>
      <c r="F638" s="85"/>
      <c r="G638" s="85"/>
      <c r="H638" s="85"/>
      <c r="I638" s="86" t="str">
        <f t="shared" si="121"/>
        <v/>
      </c>
      <c r="J638" s="87"/>
      <c r="K638" s="84" t="str">
        <f t="shared" si="111"/>
        <v/>
      </c>
      <c r="L638" s="84"/>
      <c r="M638" s="84"/>
      <c r="N638" s="84"/>
      <c r="O638" s="84"/>
      <c r="P638" s="84"/>
    </row>
    <row r="639" spans="2:16" x14ac:dyDescent="0.2">
      <c r="B639" s="1">
        <v>27825</v>
      </c>
      <c r="C639" s="83" t="str">
        <f t="shared" si="120"/>
        <v/>
      </c>
      <c r="D639" s="84"/>
      <c r="E639" s="85"/>
      <c r="F639" s="85"/>
      <c r="G639" s="85"/>
      <c r="H639" s="85"/>
      <c r="I639" s="86" t="str">
        <f t="shared" si="121"/>
        <v/>
      </c>
      <c r="J639" s="87"/>
      <c r="K639" s="84" t="str">
        <f t="shared" si="111"/>
        <v/>
      </c>
      <c r="L639" s="84"/>
      <c r="M639" s="84"/>
      <c r="N639" s="84"/>
      <c r="O639" s="84"/>
      <c r="P639" s="84"/>
    </row>
    <row r="640" spans="2:16" x14ac:dyDescent="0.2">
      <c r="B640" s="1">
        <v>27826</v>
      </c>
      <c r="C640" s="83" t="str">
        <f t="shared" si="120"/>
        <v/>
      </c>
      <c r="D640" s="84"/>
      <c r="E640" s="85"/>
      <c r="F640" s="85"/>
      <c r="G640" s="85"/>
      <c r="H640" s="85"/>
      <c r="I640" s="86" t="str">
        <f t="shared" si="121"/>
        <v/>
      </c>
      <c r="J640" s="87"/>
      <c r="K640" s="84" t="str">
        <f t="shared" si="111"/>
        <v/>
      </c>
      <c r="L640" s="84"/>
      <c r="M640" s="84"/>
      <c r="N640" s="84"/>
      <c r="O640" s="84"/>
      <c r="P640" s="84"/>
    </row>
    <row r="641" spans="2:16" x14ac:dyDescent="0.2">
      <c r="B641" s="1">
        <v>27827</v>
      </c>
      <c r="C641" s="83" t="str">
        <f t="shared" si="120"/>
        <v/>
      </c>
      <c r="D641" s="84"/>
      <c r="E641" s="85"/>
      <c r="F641" s="85"/>
      <c r="G641" s="85"/>
      <c r="H641" s="85"/>
      <c r="I641" s="86" t="str">
        <f t="shared" si="121"/>
        <v/>
      </c>
      <c r="J641" s="87"/>
      <c r="K641" s="84" t="str">
        <f t="shared" si="111"/>
        <v/>
      </c>
      <c r="L641" s="84"/>
      <c r="M641" s="84"/>
      <c r="N641" s="84"/>
      <c r="O641" s="84"/>
      <c r="P641" s="84"/>
    </row>
    <row r="642" spans="2:16" x14ac:dyDescent="0.2">
      <c r="B642" s="1">
        <v>27828</v>
      </c>
      <c r="C642" s="83" t="str">
        <f t="shared" si="120"/>
        <v/>
      </c>
      <c r="D642" s="84"/>
      <c r="E642" s="85"/>
      <c r="F642" s="85"/>
      <c r="G642" s="85"/>
      <c r="H642" s="85"/>
      <c r="I642" s="86" t="str">
        <f t="shared" si="121"/>
        <v/>
      </c>
      <c r="J642" s="87"/>
      <c r="K642" s="84" t="str">
        <f t="shared" si="111"/>
        <v/>
      </c>
      <c r="L642" s="84"/>
      <c r="M642" s="84"/>
      <c r="N642" s="84"/>
      <c r="O642" s="84"/>
      <c r="P642" s="84"/>
    </row>
    <row r="643" spans="2:16" x14ac:dyDescent="0.2">
      <c r="B643" s="1">
        <v>27829</v>
      </c>
      <c r="C643" s="83" t="str">
        <f t="shared" si="120"/>
        <v/>
      </c>
      <c r="D643" s="84"/>
      <c r="E643" s="85"/>
      <c r="F643" s="85"/>
      <c r="G643" s="85"/>
      <c r="H643" s="85"/>
      <c r="I643" s="86" t="str">
        <f t="shared" si="121"/>
        <v/>
      </c>
      <c r="J643" s="87"/>
      <c r="K643" s="84" t="str">
        <f t="shared" si="111"/>
        <v/>
      </c>
      <c r="L643" s="84"/>
      <c r="M643" s="84"/>
      <c r="N643" s="84"/>
      <c r="O643" s="84"/>
      <c r="P643" s="84"/>
    </row>
    <row r="644" spans="2:16" x14ac:dyDescent="0.2">
      <c r="B644" s="1">
        <v>27830</v>
      </c>
      <c r="C644" s="83" t="str">
        <f t="shared" si="120"/>
        <v/>
      </c>
      <c r="D644" s="84"/>
      <c r="E644" s="85"/>
      <c r="F644" s="85"/>
      <c r="G644" s="85"/>
      <c r="H644" s="85"/>
      <c r="I644" s="86" t="str">
        <f t="shared" si="121"/>
        <v/>
      </c>
      <c r="J644" s="87"/>
      <c r="K644" s="84" t="str">
        <f t="shared" si="111"/>
        <v/>
      </c>
      <c r="L644" s="84"/>
      <c r="M644" s="84"/>
      <c r="N644" s="84"/>
      <c r="O644" s="84"/>
      <c r="P644" s="84"/>
    </row>
    <row r="645" spans="2:16" x14ac:dyDescent="0.2">
      <c r="B645" s="1">
        <v>27831</v>
      </c>
      <c r="C645" s="83" t="str">
        <f t="shared" si="120"/>
        <v/>
      </c>
      <c r="D645" s="84"/>
      <c r="E645" s="85"/>
      <c r="F645" s="85"/>
      <c r="G645" s="85"/>
      <c r="H645" s="85"/>
      <c r="I645" s="86" t="str">
        <f t="shared" si="121"/>
        <v/>
      </c>
      <c r="J645" s="87"/>
      <c r="K645" s="84" t="str">
        <f t="shared" si="111"/>
        <v/>
      </c>
      <c r="L645" s="84"/>
      <c r="M645" s="84"/>
      <c r="N645" s="84"/>
      <c r="O645" s="84"/>
      <c r="P645" s="84"/>
    </row>
    <row r="646" spans="2:16" x14ac:dyDescent="0.2">
      <c r="B646" s="1">
        <v>27832</v>
      </c>
      <c r="C646" s="83" t="str">
        <f t="shared" si="120"/>
        <v/>
      </c>
      <c r="D646" s="84"/>
      <c r="E646" s="85"/>
      <c r="F646" s="85"/>
      <c r="G646" s="85"/>
      <c r="H646" s="85"/>
      <c r="I646" s="86" t="str">
        <f t="shared" si="121"/>
        <v/>
      </c>
      <c r="J646" s="87"/>
      <c r="K646" s="84" t="str">
        <f t="shared" si="111"/>
        <v/>
      </c>
      <c r="L646" s="84"/>
      <c r="M646" s="84"/>
      <c r="N646" s="84"/>
      <c r="O646" s="84"/>
      <c r="P646" s="84"/>
    </row>
    <row r="647" spans="2:16" x14ac:dyDescent="0.2">
      <c r="B647" s="1">
        <v>27833</v>
      </c>
      <c r="C647" s="83" t="str">
        <f t="shared" si="120"/>
        <v/>
      </c>
      <c r="D647" s="84"/>
      <c r="E647" s="85"/>
      <c r="F647" s="85"/>
      <c r="G647" s="85"/>
      <c r="H647" s="85"/>
      <c r="I647" s="86" t="str">
        <f t="shared" si="121"/>
        <v/>
      </c>
      <c r="J647" s="87"/>
      <c r="K647" s="84" t="str">
        <f t="shared" si="111"/>
        <v/>
      </c>
      <c r="L647" s="84"/>
      <c r="M647" s="84"/>
      <c r="N647" s="84"/>
      <c r="O647" s="84"/>
      <c r="P647" s="84"/>
    </row>
    <row r="648" spans="2:16" x14ac:dyDescent="0.2">
      <c r="B648" s="1">
        <v>27834</v>
      </c>
      <c r="C648" s="83" t="str">
        <f t="shared" si="120"/>
        <v/>
      </c>
      <c r="D648" s="84"/>
      <c r="E648" s="85"/>
      <c r="F648" s="85"/>
      <c r="G648" s="85"/>
      <c r="H648" s="85"/>
      <c r="I648" s="86" t="str">
        <f t="shared" si="121"/>
        <v/>
      </c>
      <c r="J648" s="87"/>
      <c r="K648" s="84" t="str">
        <f t="shared" si="111"/>
        <v/>
      </c>
      <c r="L648" s="84"/>
      <c r="M648" s="84"/>
      <c r="N648" s="84"/>
      <c r="O648" s="84"/>
      <c r="P648" s="84"/>
    </row>
    <row r="649" spans="2:16" x14ac:dyDescent="0.2">
      <c r="B649" s="1">
        <v>27835</v>
      </c>
      <c r="C649" s="83" t="str">
        <f t="shared" si="120"/>
        <v/>
      </c>
      <c r="D649" s="84"/>
      <c r="E649" s="85"/>
      <c r="F649" s="85"/>
      <c r="G649" s="85"/>
      <c r="H649" s="85"/>
      <c r="I649" s="86" t="str">
        <f t="shared" si="121"/>
        <v/>
      </c>
      <c r="J649" s="87"/>
      <c r="K649" s="84" t="str">
        <f t="shared" si="111"/>
        <v/>
      </c>
      <c r="L649" s="84"/>
      <c r="M649" s="84"/>
      <c r="N649" s="84"/>
      <c r="O649" s="84"/>
      <c r="P649" s="84"/>
    </row>
    <row r="650" spans="2:16" x14ac:dyDescent="0.2">
      <c r="B650" s="1">
        <v>27836</v>
      </c>
      <c r="C650" s="83" t="str">
        <f t="shared" si="120"/>
        <v/>
      </c>
      <c r="D650" s="84"/>
      <c r="E650" s="85"/>
      <c r="F650" s="85"/>
      <c r="G650" s="85"/>
      <c r="H650" s="85"/>
      <c r="I650" s="86" t="str">
        <f t="shared" si="121"/>
        <v/>
      </c>
      <c r="J650" s="87"/>
      <c r="K650" s="84" t="str">
        <f t="shared" si="111"/>
        <v/>
      </c>
      <c r="L650" s="84"/>
      <c r="M650" s="84"/>
      <c r="N650" s="84"/>
      <c r="O650" s="84"/>
      <c r="P650" s="84"/>
    </row>
    <row r="651" spans="2:16" x14ac:dyDescent="0.2">
      <c r="B651" s="1">
        <v>27837</v>
      </c>
      <c r="C651" s="83" t="str">
        <f t="shared" si="120"/>
        <v/>
      </c>
      <c r="D651" s="84"/>
      <c r="E651" s="85"/>
      <c r="F651" s="85"/>
      <c r="G651" s="85"/>
      <c r="H651" s="85"/>
      <c r="I651" s="86" t="str">
        <f t="shared" si="121"/>
        <v/>
      </c>
      <c r="J651" s="87"/>
      <c r="K651" s="84" t="str">
        <f t="shared" si="111"/>
        <v/>
      </c>
      <c r="L651" s="84"/>
      <c r="M651" s="84"/>
      <c r="N651" s="84"/>
      <c r="O651" s="84"/>
      <c r="P651" s="84"/>
    </row>
    <row r="652" spans="2:16" x14ac:dyDescent="0.2">
      <c r="B652" s="1">
        <v>27838</v>
      </c>
      <c r="C652" s="83" t="str">
        <f t="shared" si="120"/>
        <v/>
      </c>
      <c r="D652" s="84"/>
      <c r="E652" s="85"/>
      <c r="F652" s="85"/>
      <c r="G652" s="85"/>
      <c r="H652" s="85"/>
      <c r="I652" s="86" t="str">
        <f t="shared" si="121"/>
        <v/>
      </c>
      <c r="J652" s="87"/>
      <c r="K652" s="84" t="str">
        <f t="shared" ref="K652:K715" si="122">IF(N$5&gt;=B652,B652,"")</f>
        <v/>
      </c>
      <c r="L652" s="84"/>
      <c r="M652" s="84"/>
      <c r="N652" s="84"/>
      <c r="O652" s="84"/>
      <c r="P652" s="84"/>
    </row>
    <row r="653" spans="2:16" x14ac:dyDescent="0.2">
      <c r="B653" s="1">
        <v>27839</v>
      </c>
      <c r="C653" s="83" t="str">
        <f t="shared" si="120"/>
        <v/>
      </c>
      <c r="D653" s="84"/>
      <c r="E653" s="85"/>
      <c r="F653" s="85"/>
      <c r="G653" s="85"/>
      <c r="H653" s="85"/>
      <c r="I653" s="86" t="str">
        <f t="shared" si="121"/>
        <v/>
      </c>
      <c r="J653" s="87"/>
      <c r="K653" s="84" t="str">
        <f t="shared" si="122"/>
        <v/>
      </c>
      <c r="L653" s="84"/>
      <c r="M653" s="84"/>
      <c r="N653" s="84"/>
      <c r="O653" s="84"/>
      <c r="P653" s="84"/>
    </row>
    <row r="654" spans="2:16" x14ac:dyDescent="0.2">
      <c r="B654" s="1">
        <v>27840</v>
      </c>
      <c r="C654" s="83" t="str">
        <f t="shared" si="120"/>
        <v/>
      </c>
      <c r="D654" s="84"/>
      <c r="E654" s="85"/>
      <c r="F654" s="85"/>
      <c r="G654" s="85"/>
      <c r="H654" s="85"/>
      <c r="I654" s="86" t="str">
        <f t="shared" si="121"/>
        <v/>
      </c>
      <c r="J654" s="87"/>
      <c r="K654" s="84" t="str">
        <f t="shared" si="122"/>
        <v/>
      </c>
      <c r="L654" s="84"/>
      <c r="M654" s="84"/>
      <c r="N654" s="84"/>
      <c r="O654" s="84"/>
      <c r="P654" s="84"/>
    </row>
    <row r="655" spans="2:16" x14ac:dyDescent="0.2">
      <c r="B655" s="1">
        <v>27841</v>
      </c>
      <c r="C655" s="83" t="str">
        <f t="shared" si="120"/>
        <v/>
      </c>
      <c r="D655" s="84"/>
      <c r="E655" s="85"/>
      <c r="F655" s="85"/>
      <c r="G655" s="85"/>
      <c r="H655" s="85"/>
      <c r="I655" s="86" t="str">
        <f t="shared" si="121"/>
        <v/>
      </c>
      <c r="J655" s="87"/>
      <c r="K655" s="84" t="str">
        <f t="shared" si="122"/>
        <v/>
      </c>
      <c r="L655" s="84"/>
      <c r="M655" s="84"/>
      <c r="N655" s="84"/>
      <c r="O655" s="84"/>
      <c r="P655" s="84"/>
    </row>
    <row r="656" spans="2:16" x14ac:dyDescent="0.2">
      <c r="B656" s="1">
        <v>27842</v>
      </c>
      <c r="C656" s="83" t="str">
        <f t="shared" si="120"/>
        <v/>
      </c>
      <c r="D656" s="84"/>
      <c r="E656" s="85"/>
      <c r="F656" s="85"/>
      <c r="G656" s="85"/>
      <c r="H656" s="85"/>
      <c r="I656" s="86" t="str">
        <f t="shared" si="121"/>
        <v/>
      </c>
      <c r="J656" s="87"/>
      <c r="K656" s="84" t="str">
        <f t="shared" si="122"/>
        <v/>
      </c>
      <c r="L656" s="84"/>
      <c r="M656" s="84"/>
      <c r="N656" s="84"/>
      <c r="O656" s="84"/>
      <c r="P656" s="84"/>
    </row>
    <row r="657" spans="2:16" x14ac:dyDescent="0.2">
      <c r="B657" s="1">
        <v>27843</v>
      </c>
      <c r="C657" s="83" t="str">
        <f t="shared" si="120"/>
        <v/>
      </c>
      <c r="D657" s="84"/>
      <c r="E657" s="85"/>
      <c r="F657" s="85"/>
      <c r="G657" s="85"/>
      <c r="H657" s="85"/>
      <c r="I657" s="86" t="str">
        <f t="shared" si="121"/>
        <v/>
      </c>
      <c r="J657" s="87"/>
      <c r="K657" s="84" t="str">
        <f t="shared" si="122"/>
        <v/>
      </c>
      <c r="L657" s="84"/>
      <c r="M657" s="84"/>
      <c r="N657" s="84"/>
      <c r="O657" s="84"/>
      <c r="P657" s="84"/>
    </row>
    <row r="658" spans="2:16" x14ac:dyDescent="0.2">
      <c r="B658" s="1">
        <v>27844</v>
      </c>
      <c r="C658" s="83" t="str">
        <f t="shared" si="120"/>
        <v/>
      </c>
      <c r="D658" s="84"/>
      <c r="E658" s="85"/>
      <c r="F658" s="85"/>
      <c r="G658" s="85"/>
      <c r="H658" s="85"/>
      <c r="I658" s="86" t="str">
        <f t="shared" si="121"/>
        <v/>
      </c>
      <c r="J658" s="87"/>
      <c r="K658" s="84" t="str">
        <f t="shared" si="122"/>
        <v/>
      </c>
      <c r="L658" s="84"/>
      <c r="M658" s="84"/>
      <c r="N658" s="84"/>
      <c r="O658" s="84"/>
      <c r="P658" s="84"/>
    </row>
    <row r="659" spans="2:16" x14ac:dyDescent="0.2">
      <c r="B659" s="1">
        <v>27845</v>
      </c>
      <c r="C659" s="83" t="str">
        <f t="shared" si="120"/>
        <v/>
      </c>
      <c r="D659" s="84"/>
      <c r="E659" s="85"/>
      <c r="F659" s="85"/>
      <c r="G659" s="85"/>
      <c r="H659" s="85"/>
      <c r="I659" s="86" t="str">
        <f t="shared" si="121"/>
        <v/>
      </c>
      <c r="J659" s="87"/>
      <c r="K659" s="84" t="str">
        <f t="shared" si="122"/>
        <v/>
      </c>
      <c r="L659" s="84"/>
      <c r="M659" s="84"/>
      <c r="N659" s="84"/>
      <c r="O659" s="84"/>
      <c r="P659" s="84"/>
    </row>
    <row r="660" spans="2:16" x14ac:dyDescent="0.2">
      <c r="B660" s="1">
        <v>27846</v>
      </c>
      <c r="C660" s="83" t="str">
        <f t="shared" si="120"/>
        <v/>
      </c>
      <c r="D660" s="84"/>
      <c r="E660" s="85"/>
      <c r="F660" s="85"/>
      <c r="G660" s="85"/>
      <c r="H660" s="85"/>
      <c r="I660" s="86" t="str">
        <f t="shared" si="121"/>
        <v/>
      </c>
      <c r="J660" s="87"/>
      <c r="K660" s="84" t="str">
        <f t="shared" si="122"/>
        <v/>
      </c>
      <c r="L660" s="84"/>
      <c r="M660" s="84"/>
      <c r="N660" s="84"/>
      <c r="O660" s="84"/>
      <c r="P660" s="84"/>
    </row>
    <row r="661" spans="2:16" x14ac:dyDescent="0.2">
      <c r="B661" s="1">
        <v>27847</v>
      </c>
      <c r="C661" s="83" t="str">
        <f t="shared" si="120"/>
        <v/>
      </c>
      <c r="D661" s="84"/>
      <c r="E661" s="85"/>
      <c r="F661" s="85"/>
      <c r="G661" s="85"/>
      <c r="H661" s="85"/>
      <c r="I661" s="86" t="str">
        <f t="shared" si="121"/>
        <v/>
      </c>
      <c r="J661" s="87"/>
      <c r="K661" s="84" t="str">
        <f t="shared" si="122"/>
        <v/>
      </c>
      <c r="L661" s="84"/>
      <c r="M661" s="84"/>
      <c r="N661" s="84"/>
      <c r="O661" s="84"/>
      <c r="P661" s="84"/>
    </row>
    <row r="662" spans="2:16" x14ac:dyDescent="0.2">
      <c r="B662" s="1">
        <v>27848</v>
      </c>
      <c r="C662" s="83" t="str">
        <f t="shared" si="120"/>
        <v/>
      </c>
      <c r="D662" s="84"/>
      <c r="E662" s="85"/>
      <c r="F662" s="85"/>
      <c r="G662" s="85"/>
      <c r="H662" s="85"/>
      <c r="I662" s="86" t="str">
        <f t="shared" si="121"/>
        <v/>
      </c>
      <c r="J662" s="87"/>
      <c r="K662" s="84" t="str">
        <f t="shared" si="122"/>
        <v/>
      </c>
      <c r="L662" s="84"/>
      <c r="M662" s="84"/>
      <c r="N662" s="84"/>
      <c r="O662" s="84"/>
      <c r="P662" s="84"/>
    </row>
    <row r="663" spans="2:16" x14ac:dyDescent="0.2">
      <c r="B663" s="1">
        <v>27849</v>
      </c>
      <c r="C663" s="83" t="str">
        <f t="shared" si="120"/>
        <v/>
      </c>
      <c r="D663" s="84"/>
      <c r="E663" s="85"/>
      <c r="F663" s="85"/>
      <c r="G663" s="85"/>
      <c r="H663" s="85"/>
      <c r="I663" s="86" t="str">
        <f t="shared" si="121"/>
        <v/>
      </c>
      <c r="J663" s="87"/>
      <c r="K663" s="84" t="str">
        <f t="shared" si="122"/>
        <v/>
      </c>
      <c r="L663" s="84"/>
      <c r="M663" s="84"/>
      <c r="N663" s="84"/>
      <c r="O663" s="84"/>
      <c r="P663" s="84"/>
    </row>
    <row r="664" spans="2:16" x14ac:dyDescent="0.2">
      <c r="B664" s="1">
        <v>27850</v>
      </c>
      <c r="C664" s="83" t="str">
        <f t="shared" si="120"/>
        <v/>
      </c>
      <c r="D664" s="84"/>
      <c r="E664" s="85"/>
      <c r="F664" s="85"/>
      <c r="G664" s="85"/>
      <c r="H664" s="85"/>
      <c r="I664" s="86" t="str">
        <f t="shared" si="121"/>
        <v/>
      </c>
      <c r="J664" s="87"/>
      <c r="K664" s="84" t="str">
        <f t="shared" si="122"/>
        <v/>
      </c>
      <c r="L664" s="84"/>
      <c r="M664" s="84"/>
      <c r="N664" s="84"/>
      <c r="O664" s="84"/>
      <c r="P664" s="84"/>
    </row>
    <row r="665" spans="2:16" x14ac:dyDescent="0.2">
      <c r="B665" s="1">
        <v>27851</v>
      </c>
      <c r="C665" s="83" t="str">
        <f t="shared" si="120"/>
        <v/>
      </c>
      <c r="D665" s="84"/>
      <c r="E665" s="85"/>
      <c r="F665" s="85"/>
      <c r="G665" s="85"/>
      <c r="H665" s="85"/>
      <c r="I665" s="86" t="str">
        <f t="shared" si="121"/>
        <v/>
      </c>
      <c r="J665" s="87"/>
      <c r="K665" s="84" t="str">
        <f t="shared" si="122"/>
        <v/>
      </c>
      <c r="L665" s="84"/>
      <c r="M665" s="84"/>
      <c r="N665" s="84"/>
      <c r="O665" s="84"/>
      <c r="P665" s="84"/>
    </row>
    <row r="666" spans="2:16" x14ac:dyDescent="0.2">
      <c r="B666" s="1">
        <v>27852</v>
      </c>
      <c r="C666" s="83" t="str">
        <f t="shared" si="120"/>
        <v/>
      </c>
      <c r="D666" s="84"/>
      <c r="E666" s="85"/>
      <c r="F666" s="85"/>
      <c r="G666" s="85"/>
      <c r="H666" s="85"/>
      <c r="I666" s="86" t="str">
        <f t="shared" si="121"/>
        <v/>
      </c>
      <c r="J666" s="87"/>
      <c r="K666" s="84" t="str">
        <f t="shared" si="122"/>
        <v/>
      </c>
      <c r="L666" s="84"/>
      <c r="M666" s="84"/>
      <c r="N666" s="84"/>
      <c r="O666" s="84"/>
      <c r="P666" s="84"/>
    </row>
    <row r="667" spans="2:16" x14ac:dyDescent="0.2">
      <c r="B667" s="1">
        <v>27853</v>
      </c>
      <c r="C667" s="83" t="str">
        <f t="shared" si="120"/>
        <v/>
      </c>
      <c r="D667" s="84"/>
      <c r="E667" s="85"/>
      <c r="F667" s="85"/>
      <c r="G667" s="85"/>
      <c r="H667" s="85"/>
      <c r="I667" s="86" t="str">
        <f t="shared" si="121"/>
        <v/>
      </c>
      <c r="J667" s="87"/>
      <c r="K667" s="84" t="str">
        <f t="shared" si="122"/>
        <v/>
      </c>
      <c r="L667" s="84"/>
      <c r="M667" s="84"/>
      <c r="N667" s="84"/>
      <c r="O667" s="84"/>
      <c r="P667" s="84"/>
    </row>
    <row r="668" spans="2:16" x14ac:dyDescent="0.2">
      <c r="B668" s="1">
        <v>27854</v>
      </c>
      <c r="C668" s="83" t="str">
        <f t="shared" si="120"/>
        <v/>
      </c>
      <c r="D668" s="84"/>
      <c r="E668" s="85"/>
      <c r="F668" s="85"/>
      <c r="G668" s="85"/>
      <c r="H668" s="85"/>
      <c r="I668" s="86" t="str">
        <f t="shared" si="121"/>
        <v/>
      </c>
      <c r="J668" s="87"/>
      <c r="K668" s="84" t="str">
        <f t="shared" si="122"/>
        <v/>
      </c>
      <c r="L668" s="84"/>
      <c r="M668" s="84"/>
      <c r="N668" s="84"/>
      <c r="O668" s="84"/>
      <c r="P668" s="84"/>
    </row>
    <row r="669" spans="2:16" x14ac:dyDescent="0.2">
      <c r="B669" s="1">
        <v>27855</v>
      </c>
      <c r="C669" s="83" t="str">
        <f t="shared" si="120"/>
        <v/>
      </c>
      <c r="D669" s="84"/>
      <c r="E669" s="85"/>
      <c r="F669" s="85"/>
      <c r="G669" s="85"/>
      <c r="H669" s="85"/>
      <c r="I669" s="86" t="str">
        <f t="shared" si="121"/>
        <v/>
      </c>
      <c r="J669" s="87"/>
      <c r="K669" s="84" t="str">
        <f t="shared" si="122"/>
        <v/>
      </c>
      <c r="L669" s="84"/>
      <c r="M669" s="84"/>
      <c r="N669" s="84"/>
      <c r="O669" s="84"/>
      <c r="P669" s="84"/>
    </row>
    <row r="670" spans="2:16" x14ac:dyDescent="0.2">
      <c r="B670" s="1">
        <v>27856</v>
      </c>
      <c r="C670" s="83" t="str">
        <f t="shared" si="120"/>
        <v/>
      </c>
      <c r="D670" s="84"/>
      <c r="E670" s="85"/>
      <c r="F670" s="85"/>
      <c r="G670" s="85"/>
      <c r="H670" s="85"/>
      <c r="I670" s="86" t="str">
        <f t="shared" si="121"/>
        <v/>
      </c>
      <c r="J670" s="87"/>
      <c r="K670" s="84" t="str">
        <f t="shared" si="122"/>
        <v/>
      </c>
      <c r="L670" s="84"/>
      <c r="M670" s="84"/>
      <c r="N670" s="84"/>
      <c r="O670" s="84"/>
      <c r="P670" s="84"/>
    </row>
    <row r="671" spans="2:16" x14ac:dyDescent="0.2">
      <c r="B671" s="1">
        <v>27857</v>
      </c>
      <c r="C671" s="83" t="str">
        <f t="shared" si="120"/>
        <v/>
      </c>
      <c r="D671" s="84"/>
      <c r="E671" s="85"/>
      <c r="F671" s="85"/>
      <c r="G671" s="85"/>
      <c r="H671" s="85"/>
      <c r="I671" s="86" t="str">
        <f t="shared" si="121"/>
        <v/>
      </c>
      <c r="J671" s="87"/>
      <c r="K671" s="84" t="str">
        <f t="shared" si="122"/>
        <v/>
      </c>
      <c r="L671" s="84"/>
      <c r="M671" s="84"/>
      <c r="N671" s="84"/>
      <c r="O671" s="84"/>
      <c r="P671" s="84"/>
    </row>
    <row r="672" spans="2:16" x14ac:dyDescent="0.2">
      <c r="B672" s="1">
        <v>27858</v>
      </c>
      <c r="C672" s="83" t="str">
        <f t="shared" si="120"/>
        <v/>
      </c>
      <c r="D672" s="84"/>
      <c r="E672" s="85"/>
      <c r="F672" s="85"/>
      <c r="G672" s="85"/>
      <c r="H672" s="85"/>
      <c r="I672" s="86" t="str">
        <f t="shared" si="121"/>
        <v/>
      </c>
      <c r="J672" s="87"/>
      <c r="K672" s="84" t="str">
        <f t="shared" si="122"/>
        <v/>
      </c>
      <c r="L672" s="84"/>
      <c r="M672" s="84"/>
      <c r="N672" s="84"/>
      <c r="O672" s="84"/>
      <c r="P672" s="84"/>
    </row>
    <row r="673" spans="2:16" x14ac:dyDescent="0.2">
      <c r="B673" s="1">
        <v>27859</v>
      </c>
      <c r="C673" s="83" t="str">
        <f t="shared" si="120"/>
        <v/>
      </c>
      <c r="D673" s="84"/>
      <c r="E673" s="85"/>
      <c r="F673" s="85"/>
      <c r="G673" s="85"/>
      <c r="H673" s="85"/>
      <c r="I673" s="86" t="str">
        <f t="shared" si="121"/>
        <v/>
      </c>
      <c r="J673" s="87"/>
      <c r="K673" s="84" t="str">
        <f t="shared" si="122"/>
        <v/>
      </c>
      <c r="L673" s="84"/>
      <c r="M673" s="84"/>
      <c r="N673" s="84"/>
      <c r="O673" s="84"/>
      <c r="P673" s="84"/>
    </row>
    <row r="674" spans="2:16" x14ac:dyDescent="0.2">
      <c r="B674" s="1">
        <v>27860</v>
      </c>
      <c r="C674" s="83" t="str">
        <f t="shared" si="120"/>
        <v/>
      </c>
      <c r="D674" s="84"/>
      <c r="E674" s="85"/>
      <c r="F674" s="85"/>
      <c r="G674" s="85"/>
      <c r="H674" s="85"/>
      <c r="I674" s="86" t="str">
        <f t="shared" si="121"/>
        <v/>
      </c>
      <c r="J674" s="87"/>
      <c r="K674" s="84" t="str">
        <f t="shared" si="122"/>
        <v/>
      </c>
      <c r="L674" s="84"/>
      <c r="M674" s="84"/>
      <c r="N674" s="84"/>
      <c r="O674" s="84"/>
      <c r="P674" s="84"/>
    </row>
    <row r="675" spans="2:16" x14ac:dyDescent="0.2">
      <c r="B675" s="1">
        <v>27861</v>
      </c>
      <c r="C675" s="83" t="str">
        <f t="shared" si="120"/>
        <v/>
      </c>
      <c r="D675" s="84"/>
      <c r="E675" s="85"/>
      <c r="F675" s="85"/>
      <c r="G675" s="85"/>
      <c r="H675" s="85"/>
      <c r="I675" s="86" t="str">
        <f t="shared" si="121"/>
        <v/>
      </c>
      <c r="J675" s="87"/>
      <c r="K675" s="84" t="str">
        <f t="shared" si="122"/>
        <v/>
      </c>
      <c r="L675" s="84"/>
      <c r="M675" s="84"/>
      <c r="N675" s="84"/>
      <c r="O675" s="84"/>
      <c r="P675" s="84"/>
    </row>
    <row r="676" spans="2:16" x14ac:dyDescent="0.2">
      <c r="B676" s="1">
        <v>27862</v>
      </c>
      <c r="C676" s="83" t="str">
        <f t="shared" si="120"/>
        <v/>
      </c>
      <c r="D676" s="84"/>
      <c r="E676" s="85"/>
      <c r="F676" s="85"/>
      <c r="G676" s="85"/>
      <c r="H676" s="85"/>
      <c r="I676" s="86" t="str">
        <f t="shared" si="121"/>
        <v/>
      </c>
      <c r="J676" s="87"/>
      <c r="K676" s="84" t="str">
        <f t="shared" si="122"/>
        <v/>
      </c>
      <c r="L676" s="84"/>
      <c r="M676" s="84"/>
      <c r="N676" s="84"/>
      <c r="O676" s="84"/>
      <c r="P676" s="84"/>
    </row>
    <row r="677" spans="2:16" x14ac:dyDescent="0.2">
      <c r="B677" s="1">
        <v>27863</v>
      </c>
      <c r="C677" s="83" t="str">
        <f t="shared" ref="C677:C740" si="123">IF(D677="","",DATE(E$7,G$7+D677,IF(H$8=31,0,H$8)))</f>
        <v/>
      </c>
      <c r="D677" s="84"/>
      <c r="E677" s="85"/>
      <c r="F677" s="85"/>
      <c r="G677" s="85"/>
      <c r="H677" s="85"/>
      <c r="I677" s="86" t="str">
        <f t="shared" ref="I677:I740" si="124">IF(D677="","",I676-SUM(E677:G677))</f>
        <v/>
      </c>
      <c r="J677" s="87"/>
      <c r="K677" s="84" t="str">
        <f t="shared" si="122"/>
        <v/>
      </c>
      <c r="L677" s="84"/>
      <c r="M677" s="84"/>
      <c r="N677" s="84"/>
      <c r="O677" s="84"/>
      <c r="P677" s="84"/>
    </row>
    <row r="678" spans="2:16" x14ac:dyDescent="0.2">
      <c r="B678" s="1">
        <v>27864</v>
      </c>
      <c r="C678" s="83" t="str">
        <f t="shared" si="123"/>
        <v/>
      </c>
      <c r="D678" s="84"/>
      <c r="E678" s="85"/>
      <c r="F678" s="85"/>
      <c r="G678" s="85"/>
      <c r="H678" s="85"/>
      <c r="I678" s="86" t="str">
        <f t="shared" si="124"/>
        <v/>
      </c>
      <c r="J678" s="87"/>
      <c r="K678" s="84" t="str">
        <f t="shared" si="122"/>
        <v/>
      </c>
      <c r="L678" s="84"/>
      <c r="M678" s="84"/>
      <c r="N678" s="84"/>
      <c r="O678" s="84"/>
      <c r="P678" s="84"/>
    </row>
    <row r="679" spans="2:16" x14ac:dyDescent="0.2">
      <c r="B679" s="1">
        <v>27865</v>
      </c>
      <c r="C679" s="83" t="str">
        <f t="shared" si="123"/>
        <v/>
      </c>
      <c r="D679" s="84"/>
      <c r="E679" s="85"/>
      <c r="F679" s="85"/>
      <c r="G679" s="85"/>
      <c r="H679" s="85"/>
      <c r="I679" s="86" t="str">
        <f t="shared" si="124"/>
        <v/>
      </c>
      <c r="J679" s="87"/>
      <c r="K679" s="84" t="str">
        <f t="shared" si="122"/>
        <v/>
      </c>
      <c r="L679" s="84"/>
      <c r="M679" s="84"/>
      <c r="N679" s="84"/>
      <c r="O679" s="84"/>
      <c r="P679" s="84"/>
    </row>
    <row r="680" spans="2:16" x14ac:dyDescent="0.2">
      <c r="B680" s="1">
        <v>27866</v>
      </c>
      <c r="C680" s="83" t="str">
        <f t="shared" si="123"/>
        <v/>
      </c>
      <c r="D680" s="84"/>
      <c r="E680" s="85"/>
      <c r="F680" s="85"/>
      <c r="G680" s="85"/>
      <c r="H680" s="85"/>
      <c r="I680" s="86" t="str">
        <f t="shared" si="124"/>
        <v/>
      </c>
      <c r="J680" s="87"/>
      <c r="K680" s="84" t="str">
        <f t="shared" si="122"/>
        <v/>
      </c>
      <c r="L680" s="84"/>
      <c r="M680" s="84"/>
      <c r="N680" s="84"/>
      <c r="O680" s="84"/>
      <c r="P680" s="84"/>
    </row>
    <row r="681" spans="2:16" x14ac:dyDescent="0.2">
      <c r="B681" s="1">
        <v>27867</v>
      </c>
      <c r="C681" s="83" t="str">
        <f t="shared" si="123"/>
        <v/>
      </c>
      <c r="D681" s="84"/>
      <c r="E681" s="85"/>
      <c r="F681" s="85"/>
      <c r="G681" s="85"/>
      <c r="H681" s="85"/>
      <c r="I681" s="86" t="str">
        <f t="shared" si="124"/>
        <v/>
      </c>
      <c r="J681" s="87"/>
      <c r="K681" s="84" t="str">
        <f t="shared" si="122"/>
        <v/>
      </c>
      <c r="L681" s="84"/>
      <c r="M681" s="84"/>
      <c r="N681" s="84"/>
      <c r="O681" s="84"/>
      <c r="P681" s="84"/>
    </row>
    <row r="682" spans="2:16" x14ac:dyDescent="0.2">
      <c r="B682" s="1">
        <v>27868</v>
      </c>
      <c r="C682" s="83" t="str">
        <f t="shared" si="123"/>
        <v/>
      </c>
      <c r="D682" s="84"/>
      <c r="E682" s="85"/>
      <c r="F682" s="85"/>
      <c r="G682" s="85"/>
      <c r="H682" s="85"/>
      <c r="I682" s="86" t="str">
        <f t="shared" si="124"/>
        <v/>
      </c>
      <c r="J682" s="87"/>
      <c r="K682" s="84" t="str">
        <f t="shared" si="122"/>
        <v/>
      </c>
      <c r="L682" s="84"/>
      <c r="M682" s="84"/>
      <c r="N682" s="84"/>
      <c r="O682" s="84"/>
      <c r="P682" s="84"/>
    </row>
    <row r="683" spans="2:16" x14ac:dyDescent="0.2">
      <c r="B683" s="1">
        <v>27869</v>
      </c>
      <c r="C683" s="83" t="str">
        <f t="shared" si="123"/>
        <v/>
      </c>
      <c r="D683" s="84"/>
      <c r="E683" s="85"/>
      <c r="F683" s="85"/>
      <c r="G683" s="85"/>
      <c r="H683" s="85"/>
      <c r="I683" s="86" t="str">
        <f t="shared" si="124"/>
        <v/>
      </c>
      <c r="J683" s="87"/>
      <c r="K683" s="84" t="str">
        <f t="shared" si="122"/>
        <v/>
      </c>
      <c r="L683" s="84"/>
      <c r="M683" s="84"/>
      <c r="N683" s="84"/>
      <c r="O683" s="84"/>
      <c r="P683" s="84"/>
    </row>
    <row r="684" spans="2:16" x14ac:dyDescent="0.2">
      <c r="B684" s="1">
        <v>27870</v>
      </c>
      <c r="C684" s="83" t="str">
        <f t="shared" si="123"/>
        <v/>
      </c>
      <c r="D684" s="84"/>
      <c r="E684" s="85"/>
      <c r="F684" s="85"/>
      <c r="G684" s="85"/>
      <c r="H684" s="85"/>
      <c r="I684" s="86" t="str">
        <f t="shared" si="124"/>
        <v/>
      </c>
      <c r="J684" s="87"/>
      <c r="K684" s="84" t="str">
        <f t="shared" si="122"/>
        <v/>
      </c>
      <c r="L684" s="84"/>
      <c r="M684" s="84"/>
      <c r="N684" s="84"/>
      <c r="O684" s="84"/>
      <c r="P684" s="84"/>
    </row>
    <row r="685" spans="2:16" x14ac:dyDescent="0.2">
      <c r="B685" s="1">
        <v>27871</v>
      </c>
      <c r="C685" s="83" t="str">
        <f t="shared" si="123"/>
        <v/>
      </c>
      <c r="D685" s="84"/>
      <c r="E685" s="85"/>
      <c r="F685" s="85"/>
      <c r="G685" s="85"/>
      <c r="H685" s="85"/>
      <c r="I685" s="86" t="str">
        <f t="shared" si="124"/>
        <v/>
      </c>
      <c r="J685" s="87"/>
      <c r="K685" s="84" t="str">
        <f t="shared" si="122"/>
        <v/>
      </c>
      <c r="L685" s="84"/>
      <c r="M685" s="84"/>
      <c r="N685" s="84"/>
      <c r="O685" s="84"/>
      <c r="P685" s="84"/>
    </row>
    <row r="686" spans="2:16" x14ac:dyDescent="0.2">
      <c r="B686" s="1">
        <v>27872</v>
      </c>
      <c r="C686" s="83" t="str">
        <f t="shared" si="123"/>
        <v/>
      </c>
      <c r="D686" s="84"/>
      <c r="E686" s="85"/>
      <c r="F686" s="85"/>
      <c r="G686" s="85"/>
      <c r="H686" s="85"/>
      <c r="I686" s="86" t="str">
        <f t="shared" si="124"/>
        <v/>
      </c>
      <c r="J686" s="87"/>
      <c r="K686" s="84" t="str">
        <f t="shared" si="122"/>
        <v/>
      </c>
      <c r="L686" s="84"/>
      <c r="M686" s="84"/>
      <c r="N686" s="84"/>
      <c r="O686" s="84"/>
      <c r="P686" s="84"/>
    </row>
    <row r="687" spans="2:16" x14ac:dyDescent="0.2">
      <c r="B687" s="1">
        <v>27873</v>
      </c>
      <c r="C687" s="83" t="str">
        <f t="shared" si="123"/>
        <v/>
      </c>
      <c r="D687" s="84"/>
      <c r="E687" s="85"/>
      <c r="F687" s="85"/>
      <c r="G687" s="85"/>
      <c r="H687" s="85"/>
      <c r="I687" s="86" t="str">
        <f t="shared" si="124"/>
        <v/>
      </c>
      <c r="J687" s="87"/>
      <c r="K687" s="84" t="str">
        <f t="shared" si="122"/>
        <v/>
      </c>
      <c r="L687" s="84"/>
      <c r="M687" s="84"/>
      <c r="N687" s="84"/>
      <c r="O687" s="84"/>
      <c r="P687" s="84"/>
    </row>
    <row r="688" spans="2:16" x14ac:dyDescent="0.2">
      <c r="B688" s="1">
        <v>27874</v>
      </c>
      <c r="C688" s="83" t="str">
        <f t="shared" si="123"/>
        <v/>
      </c>
      <c r="D688" s="84"/>
      <c r="E688" s="85"/>
      <c r="F688" s="85"/>
      <c r="G688" s="85"/>
      <c r="H688" s="85"/>
      <c r="I688" s="86" t="str">
        <f t="shared" si="124"/>
        <v/>
      </c>
      <c r="J688" s="87"/>
      <c r="K688" s="84" t="str">
        <f t="shared" si="122"/>
        <v/>
      </c>
      <c r="L688" s="84"/>
      <c r="M688" s="84"/>
      <c r="N688" s="84"/>
      <c r="O688" s="84"/>
      <c r="P688" s="84"/>
    </row>
    <row r="689" spans="2:16" x14ac:dyDescent="0.2">
      <c r="B689" s="1">
        <v>27875</v>
      </c>
      <c r="C689" s="83" t="str">
        <f t="shared" si="123"/>
        <v/>
      </c>
      <c r="D689" s="84"/>
      <c r="E689" s="85"/>
      <c r="F689" s="85"/>
      <c r="G689" s="85"/>
      <c r="H689" s="85"/>
      <c r="I689" s="86" t="str">
        <f t="shared" si="124"/>
        <v/>
      </c>
      <c r="J689" s="87"/>
      <c r="K689" s="84" t="str">
        <f t="shared" si="122"/>
        <v/>
      </c>
      <c r="L689" s="84"/>
      <c r="M689" s="84"/>
      <c r="N689" s="84"/>
      <c r="O689" s="84"/>
      <c r="P689" s="84"/>
    </row>
    <row r="690" spans="2:16" x14ac:dyDescent="0.2">
      <c r="B690" s="1">
        <v>27876</v>
      </c>
      <c r="C690" s="83" t="str">
        <f t="shared" si="123"/>
        <v/>
      </c>
      <c r="D690" s="84"/>
      <c r="E690" s="85"/>
      <c r="F690" s="85"/>
      <c r="G690" s="85"/>
      <c r="H690" s="85"/>
      <c r="I690" s="86" t="str">
        <f t="shared" si="124"/>
        <v/>
      </c>
      <c r="J690" s="87"/>
      <c r="K690" s="84" t="str">
        <f t="shared" si="122"/>
        <v/>
      </c>
      <c r="L690" s="84"/>
      <c r="M690" s="84"/>
      <c r="N690" s="84"/>
      <c r="O690" s="84"/>
      <c r="P690" s="84"/>
    </row>
    <row r="691" spans="2:16" x14ac:dyDescent="0.2">
      <c r="B691" s="1">
        <v>27877</v>
      </c>
      <c r="C691" s="83" t="str">
        <f t="shared" si="123"/>
        <v/>
      </c>
      <c r="D691" s="84"/>
      <c r="E691" s="85"/>
      <c r="F691" s="85"/>
      <c r="G691" s="85"/>
      <c r="H691" s="85"/>
      <c r="I691" s="86" t="str">
        <f t="shared" si="124"/>
        <v/>
      </c>
      <c r="J691" s="87"/>
      <c r="K691" s="84" t="str">
        <f t="shared" si="122"/>
        <v/>
      </c>
      <c r="L691" s="84"/>
      <c r="M691" s="84"/>
      <c r="N691" s="84"/>
      <c r="O691" s="84"/>
      <c r="P691" s="84"/>
    </row>
    <row r="692" spans="2:16" x14ac:dyDescent="0.2">
      <c r="B692" s="1">
        <v>27878</v>
      </c>
      <c r="C692" s="83" t="str">
        <f t="shared" si="123"/>
        <v/>
      </c>
      <c r="D692" s="84"/>
      <c r="E692" s="85"/>
      <c r="F692" s="85"/>
      <c r="G692" s="85"/>
      <c r="H692" s="85"/>
      <c r="I692" s="86" t="str">
        <f t="shared" si="124"/>
        <v/>
      </c>
      <c r="J692" s="87"/>
      <c r="K692" s="84" t="str">
        <f t="shared" si="122"/>
        <v/>
      </c>
      <c r="L692" s="84"/>
      <c r="M692" s="84"/>
      <c r="N692" s="84"/>
      <c r="O692" s="84"/>
      <c r="P692" s="84"/>
    </row>
    <row r="693" spans="2:16" x14ac:dyDescent="0.2">
      <c r="B693" s="1">
        <v>27879</v>
      </c>
      <c r="C693" s="83" t="str">
        <f t="shared" si="123"/>
        <v/>
      </c>
      <c r="D693" s="84"/>
      <c r="E693" s="85"/>
      <c r="F693" s="85"/>
      <c r="G693" s="85"/>
      <c r="H693" s="85"/>
      <c r="I693" s="86" t="str">
        <f t="shared" si="124"/>
        <v/>
      </c>
      <c r="J693" s="87"/>
      <c r="K693" s="84" t="str">
        <f t="shared" si="122"/>
        <v/>
      </c>
      <c r="L693" s="84"/>
      <c r="M693" s="84"/>
      <c r="N693" s="84"/>
      <c r="O693" s="84"/>
      <c r="P693" s="84"/>
    </row>
    <row r="694" spans="2:16" x14ac:dyDescent="0.2">
      <c r="B694" s="1">
        <v>27880</v>
      </c>
      <c r="C694" s="83" t="str">
        <f t="shared" si="123"/>
        <v/>
      </c>
      <c r="D694" s="84"/>
      <c r="E694" s="85"/>
      <c r="F694" s="85"/>
      <c r="G694" s="85"/>
      <c r="H694" s="85"/>
      <c r="I694" s="86" t="str">
        <f t="shared" si="124"/>
        <v/>
      </c>
      <c r="J694" s="87"/>
      <c r="K694" s="84" t="str">
        <f t="shared" si="122"/>
        <v/>
      </c>
      <c r="L694" s="84"/>
      <c r="M694" s="84"/>
      <c r="N694" s="84"/>
      <c r="O694" s="84"/>
      <c r="P694" s="84"/>
    </row>
    <row r="695" spans="2:16" x14ac:dyDescent="0.2">
      <c r="B695" s="1">
        <v>27881</v>
      </c>
      <c r="C695" s="83" t="str">
        <f t="shared" si="123"/>
        <v/>
      </c>
      <c r="D695" s="84"/>
      <c r="E695" s="85"/>
      <c r="F695" s="85"/>
      <c r="G695" s="85"/>
      <c r="H695" s="85"/>
      <c r="I695" s="86" t="str">
        <f t="shared" si="124"/>
        <v/>
      </c>
      <c r="J695" s="87"/>
      <c r="K695" s="84" t="str">
        <f t="shared" si="122"/>
        <v/>
      </c>
      <c r="L695" s="84"/>
      <c r="M695" s="84"/>
      <c r="N695" s="84"/>
      <c r="O695" s="84"/>
      <c r="P695" s="84"/>
    </row>
    <row r="696" spans="2:16" x14ac:dyDescent="0.2">
      <c r="B696" s="1">
        <v>27882</v>
      </c>
      <c r="C696" s="83" t="str">
        <f t="shared" si="123"/>
        <v/>
      </c>
      <c r="D696" s="84"/>
      <c r="E696" s="85"/>
      <c r="F696" s="85"/>
      <c r="G696" s="85"/>
      <c r="H696" s="85"/>
      <c r="I696" s="86" t="str">
        <f t="shared" si="124"/>
        <v/>
      </c>
      <c r="J696" s="87"/>
      <c r="K696" s="84" t="str">
        <f t="shared" si="122"/>
        <v/>
      </c>
      <c r="L696" s="84"/>
      <c r="M696" s="84"/>
      <c r="N696" s="84"/>
      <c r="O696" s="84"/>
      <c r="P696" s="84"/>
    </row>
    <row r="697" spans="2:16" x14ac:dyDescent="0.2">
      <c r="B697" s="1">
        <v>27883</v>
      </c>
      <c r="C697" s="83" t="str">
        <f t="shared" si="123"/>
        <v/>
      </c>
      <c r="D697" s="84"/>
      <c r="E697" s="85"/>
      <c r="F697" s="85"/>
      <c r="G697" s="85"/>
      <c r="H697" s="85"/>
      <c r="I697" s="86" t="str">
        <f t="shared" si="124"/>
        <v/>
      </c>
      <c r="J697" s="87"/>
      <c r="K697" s="84" t="str">
        <f t="shared" si="122"/>
        <v/>
      </c>
      <c r="L697" s="84"/>
      <c r="M697" s="84"/>
      <c r="N697" s="84"/>
      <c r="O697" s="84"/>
      <c r="P697" s="84"/>
    </row>
    <row r="698" spans="2:16" x14ac:dyDescent="0.2">
      <c r="B698" s="1">
        <v>27884</v>
      </c>
      <c r="C698" s="83" t="str">
        <f t="shared" si="123"/>
        <v/>
      </c>
      <c r="D698" s="84"/>
      <c r="E698" s="85"/>
      <c r="F698" s="85"/>
      <c r="G698" s="85"/>
      <c r="H698" s="85"/>
      <c r="I698" s="86" t="str">
        <f t="shared" si="124"/>
        <v/>
      </c>
      <c r="J698" s="87"/>
      <c r="K698" s="84" t="str">
        <f t="shared" si="122"/>
        <v/>
      </c>
      <c r="L698" s="84"/>
      <c r="M698" s="84"/>
      <c r="N698" s="84"/>
      <c r="O698" s="84"/>
      <c r="P698" s="84"/>
    </row>
    <row r="699" spans="2:16" x14ac:dyDescent="0.2">
      <c r="B699" s="1">
        <v>27885</v>
      </c>
      <c r="C699" s="83" t="str">
        <f t="shared" si="123"/>
        <v/>
      </c>
      <c r="D699" s="84"/>
      <c r="E699" s="85"/>
      <c r="F699" s="85"/>
      <c r="G699" s="85"/>
      <c r="H699" s="85"/>
      <c r="I699" s="86" t="str">
        <f t="shared" si="124"/>
        <v/>
      </c>
      <c r="J699" s="87"/>
      <c r="K699" s="84" t="str">
        <f t="shared" si="122"/>
        <v/>
      </c>
      <c r="L699" s="84"/>
      <c r="M699" s="84"/>
      <c r="N699" s="84"/>
      <c r="O699" s="84"/>
      <c r="P699" s="84"/>
    </row>
    <row r="700" spans="2:16" x14ac:dyDescent="0.2">
      <c r="B700" s="1">
        <v>27886</v>
      </c>
      <c r="C700" s="83" t="str">
        <f t="shared" si="123"/>
        <v/>
      </c>
      <c r="D700" s="84"/>
      <c r="E700" s="85"/>
      <c r="F700" s="85"/>
      <c r="G700" s="85"/>
      <c r="H700" s="85"/>
      <c r="I700" s="86" t="str">
        <f t="shared" si="124"/>
        <v/>
      </c>
      <c r="J700" s="87"/>
      <c r="K700" s="84" t="str">
        <f t="shared" si="122"/>
        <v/>
      </c>
      <c r="L700" s="84"/>
      <c r="M700" s="84"/>
      <c r="N700" s="84"/>
      <c r="O700" s="84"/>
      <c r="P700" s="84"/>
    </row>
    <row r="701" spans="2:16" x14ac:dyDescent="0.2">
      <c r="B701" s="1">
        <v>27887</v>
      </c>
      <c r="C701" s="83" t="str">
        <f t="shared" si="123"/>
        <v/>
      </c>
      <c r="D701" s="84"/>
      <c r="E701" s="85"/>
      <c r="F701" s="85"/>
      <c r="G701" s="85"/>
      <c r="H701" s="85"/>
      <c r="I701" s="86" t="str">
        <f t="shared" si="124"/>
        <v/>
      </c>
      <c r="J701" s="87"/>
      <c r="K701" s="84" t="str">
        <f t="shared" si="122"/>
        <v/>
      </c>
      <c r="L701" s="84"/>
      <c r="M701" s="84"/>
      <c r="N701" s="84"/>
      <c r="O701" s="84"/>
      <c r="P701" s="84"/>
    </row>
    <row r="702" spans="2:16" x14ac:dyDescent="0.2">
      <c r="B702" s="1">
        <v>27888</v>
      </c>
      <c r="C702" s="83" t="str">
        <f t="shared" si="123"/>
        <v/>
      </c>
      <c r="D702" s="84"/>
      <c r="E702" s="85"/>
      <c r="F702" s="85"/>
      <c r="G702" s="85"/>
      <c r="H702" s="85"/>
      <c r="I702" s="86" t="str">
        <f t="shared" si="124"/>
        <v/>
      </c>
      <c r="J702" s="87"/>
      <c r="K702" s="84" t="str">
        <f t="shared" si="122"/>
        <v/>
      </c>
      <c r="L702" s="84"/>
      <c r="M702" s="84"/>
      <c r="N702" s="84"/>
      <c r="O702" s="84"/>
      <c r="P702" s="84"/>
    </row>
    <row r="703" spans="2:16" x14ac:dyDescent="0.2">
      <c r="B703" s="1">
        <v>27889</v>
      </c>
      <c r="C703" s="83" t="str">
        <f t="shared" si="123"/>
        <v/>
      </c>
      <c r="D703" s="84"/>
      <c r="E703" s="85"/>
      <c r="F703" s="85"/>
      <c r="G703" s="85"/>
      <c r="H703" s="85"/>
      <c r="I703" s="86" t="str">
        <f t="shared" si="124"/>
        <v/>
      </c>
      <c r="J703" s="87"/>
      <c r="K703" s="84" t="str">
        <f t="shared" si="122"/>
        <v/>
      </c>
      <c r="L703" s="84"/>
      <c r="M703" s="84"/>
      <c r="N703" s="84"/>
      <c r="O703" s="84"/>
      <c r="P703" s="84"/>
    </row>
    <row r="704" spans="2:16" x14ac:dyDescent="0.2">
      <c r="B704" s="1">
        <v>27890</v>
      </c>
      <c r="C704" s="83" t="str">
        <f t="shared" si="123"/>
        <v/>
      </c>
      <c r="D704" s="84"/>
      <c r="E704" s="85"/>
      <c r="F704" s="85"/>
      <c r="G704" s="85"/>
      <c r="H704" s="85"/>
      <c r="I704" s="86" t="str">
        <f t="shared" si="124"/>
        <v/>
      </c>
      <c r="J704" s="87"/>
      <c r="K704" s="84" t="str">
        <f t="shared" si="122"/>
        <v/>
      </c>
      <c r="L704" s="84"/>
      <c r="M704" s="84"/>
      <c r="N704" s="84"/>
      <c r="O704" s="84"/>
      <c r="P704" s="84"/>
    </row>
    <row r="705" spans="2:16" x14ac:dyDescent="0.2">
      <c r="B705" s="1">
        <v>27891</v>
      </c>
      <c r="C705" s="83" t="str">
        <f t="shared" si="123"/>
        <v/>
      </c>
      <c r="D705" s="84"/>
      <c r="E705" s="85"/>
      <c r="F705" s="85"/>
      <c r="G705" s="85"/>
      <c r="H705" s="85"/>
      <c r="I705" s="86" t="str">
        <f t="shared" si="124"/>
        <v/>
      </c>
      <c r="J705" s="87"/>
      <c r="K705" s="84" t="str">
        <f t="shared" si="122"/>
        <v/>
      </c>
      <c r="L705" s="84"/>
      <c r="M705" s="84"/>
      <c r="N705" s="84"/>
      <c r="O705" s="84"/>
      <c r="P705" s="84"/>
    </row>
    <row r="706" spans="2:16" x14ac:dyDescent="0.2">
      <c r="B706" s="1">
        <v>27892</v>
      </c>
      <c r="C706" s="83" t="str">
        <f t="shared" si="123"/>
        <v/>
      </c>
      <c r="D706" s="84"/>
      <c r="E706" s="85"/>
      <c r="F706" s="85"/>
      <c r="G706" s="85"/>
      <c r="H706" s="85"/>
      <c r="I706" s="86" t="str">
        <f t="shared" si="124"/>
        <v/>
      </c>
      <c r="J706" s="87"/>
      <c r="K706" s="84" t="str">
        <f t="shared" si="122"/>
        <v/>
      </c>
      <c r="L706" s="84"/>
      <c r="M706" s="84"/>
      <c r="N706" s="84"/>
      <c r="O706" s="84"/>
      <c r="P706" s="84"/>
    </row>
    <row r="707" spans="2:16" x14ac:dyDescent="0.2">
      <c r="B707" s="1">
        <v>27893</v>
      </c>
      <c r="C707" s="83" t="str">
        <f t="shared" si="123"/>
        <v/>
      </c>
      <c r="D707" s="84"/>
      <c r="E707" s="85"/>
      <c r="F707" s="85"/>
      <c r="G707" s="85"/>
      <c r="H707" s="85"/>
      <c r="I707" s="86" t="str">
        <f t="shared" si="124"/>
        <v/>
      </c>
      <c r="J707" s="87"/>
      <c r="K707" s="84" t="str">
        <f t="shared" si="122"/>
        <v/>
      </c>
      <c r="L707" s="84"/>
      <c r="M707" s="84"/>
      <c r="N707" s="84"/>
      <c r="O707" s="84"/>
      <c r="P707" s="84"/>
    </row>
    <row r="708" spans="2:16" x14ac:dyDescent="0.2">
      <c r="B708" s="1">
        <v>27894</v>
      </c>
      <c r="C708" s="83" t="str">
        <f t="shared" si="123"/>
        <v/>
      </c>
      <c r="D708" s="84"/>
      <c r="E708" s="85"/>
      <c r="F708" s="85"/>
      <c r="G708" s="85"/>
      <c r="H708" s="85"/>
      <c r="I708" s="86" t="str">
        <f t="shared" si="124"/>
        <v/>
      </c>
      <c r="J708" s="87"/>
      <c r="K708" s="84" t="str">
        <f t="shared" si="122"/>
        <v/>
      </c>
      <c r="L708" s="84"/>
      <c r="M708" s="84"/>
      <c r="N708" s="84"/>
      <c r="O708" s="84"/>
      <c r="P708" s="84"/>
    </row>
    <row r="709" spans="2:16" x14ac:dyDescent="0.2">
      <c r="B709" s="1">
        <v>27895</v>
      </c>
      <c r="C709" s="83" t="str">
        <f t="shared" si="123"/>
        <v/>
      </c>
      <c r="D709" s="84"/>
      <c r="E709" s="85"/>
      <c r="F709" s="85"/>
      <c r="G709" s="85"/>
      <c r="H709" s="85"/>
      <c r="I709" s="86" t="str">
        <f t="shared" si="124"/>
        <v/>
      </c>
      <c r="J709" s="87"/>
      <c r="K709" s="84" t="str">
        <f t="shared" si="122"/>
        <v/>
      </c>
      <c r="L709" s="84"/>
      <c r="M709" s="84"/>
      <c r="N709" s="84"/>
      <c r="O709" s="84"/>
      <c r="P709" s="84"/>
    </row>
    <row r="710" spans="2:16" x14ac:dyDescent="0.2">
      <c r="B710" s="1">
        <v>27896</v>
      </c>
      <c r="C710" s="83" t="str">
        <f t="shared" si="123"/>
        <v/>
      </c>
      <c r="D710" s="84"/>
      <c r="E710" s="85"/>
      <c r="F710" s="85"/>
      <c r="G710" s="85"/>
      <c r="H710" s="85"/>
      <c r="I710" s="86" t="str">
        <f t="shared" si="124"/>
        <v/>
      </c>
      <c r="J710" s="87"/>
      <c r="K710" s="84" t="str">
        <f t="shared" si="122"/>
        <v/>
      </c>
      <c r="L710" s="84"/>
      <c r="M710" s="84"/>
      <c r="N710" s="84"/>
      <c r="O710" s="84"/>
      <c r="P710" s="84"/>
    </row>
    <row r="711" spans="2:16" x14ac:dyDescent="0.2">
      <c r="B711" s="1">
        <v>27897</v>
      </c>
      <c r="C711" s="83" t="str">
        <f t="shared" si="123"/>
        <v/>
      </c>
      <c r="D711" s="84"/>
      <c r="E711" s="85"/>
      <c r="F711" s="85"/>
      <c r="G711" s="85"/>
      <c r="H711" s="85"/>
      <c r="I711" s="86" t="str">
        <f t="shared" si="124"/>
        <v/>
      </c>
      <c r="J711" s="87"/>
      <c r="K711" s="84" t="str">
        <f t="shared" si="122"/>
        <v/>
      </c>
      <c r="L711" s="84"/>
      <c r="M711" s="84"/>
      <c r="N711" s="84"/>
      <c r="O711" s="84"/>
      <c r="P711" s="84"/>
    </row>
    <row r="712" spans="2:16" x14ac:dyDescent="0.2">
      <c r="B712" s="1">
        <v>27898</v>
      </c>
      <c r="C712" s="83" t="str">
        <f t="shared" si="123"/>
        <v/>
      </c>
      <c r="D712" s="84"/>
      <c r="E712" s="85"/>
      <c r="F712" s="85"/>
      <c r="G712" s="85"/>
      <c r="H712" s="85"/>
      <c r="I712" s="86" t="str">
        <f t="shared" si="124"/>
        <v/>
      </c>
      <c r="J712" s="87"/>
      <c r="K712" s="84" t="str">
        <f t="shared" si="122"/>
        <v/>
      </c>
      <c r="L712" s="84"/>
      <c r="M712" s="84"/>
      <c r="N712" s="84"/>
      <c r="O712" s="84"/>
      <c r="P712" s="84"/>
    </row>
    <row r="713" spans="2:16" x14ac:dyDescent="0.2">
      <c r="B713" s="1">
        <v>27899</v>
      </c>
      <c r="C713" s="83" t="str">
        <f t="shared" si="123"/>
        <v/>
      </c>
      <c r="D713" s="84"/>
      <c r="E713" s="85"/>
      <c r="F713" s="85"/>
      <c r="G713" s="85"/>
      <c r="H713" s="85"/>
      <c r="I713" s="86" t="str">
        <f t="shared" si="124"/>
        <v/>
      </c>
      <c r="J713" s="87"/>
      <c r="K713" s="84" t="str">
        <f t="shared" si="122"/>
        <v/>
      </c>
      <c r="L713" s="84"/>
      <c r="M713" s="84"/>
      <c r="N713" s="84"/>
      <c r="O713" s="84"/>
      <c r="P713" s="84"/>
    </row>
    <row r="714" spans="2:16" x14ac:dyDescent="0.2">
      <c r="B714" s="1">
        <v>27900</v>
      </c>
      <c r="C714" s="83" t="str">
        <f t="shared" si="123"/>
        <v/>
      </c>
      <c r="D714" s="84"/>
      <c r="E714" s="85"/>
      <c r="F714" s="85"/>
      <c r="G714" s="85"/>
      <c r="H714" s="85"/>
      <c r="I714" s="86" t="str">
        <f t="shared" si="124"/>
        <v/>
      </c>
      <c r="J714" s="87"/>
      <c r="K714" s="84" t="str">
        <f t="shared" si="122"/>
        <v/>
      </c>
      <c r="L714" s="84"/>
      <c r="M714" s="84"/>
      <c r="N714" s="84"/>
      <c r="O714" s="84"/>
      <c r="P714" s="84"/>
    </row>
    <row r="715" spans="2:16" x14ac:dyDescent="0.2">
      <c r="B715" s="1">
        <v>27901</v>
      </c>
      <c r="C715" s="83" t="str">
        <f t="shared" si="123"/>
        <v/>
      </c>
      <c r="D715" s="84"/>
      <c r="E715" s="85"/>
      <c r="F715" s="85"/>
      <c r="G715" s="85"/>
      <c r="H715" s="85"/>
      <c r="I715" s="86" t="str">
        <f t="shared" si="124"/>
        <v/>
      </c>
      <c r="J715" s="87"/>
      <c r="K715" s="84" t="str">
        <f t="shared" si="122"/>
        <v/>
      </c>
      <c r="L715" s="84"/>
      <c r="M715" s="84"/>
      <c r="N715" s="84"/>
      <c r="O715" s="84"/>
      <c r="P715" s="84"/>
    </row>
    <row r="716" spans="2:16" x14ac:dyDescent="0.2">
      <c r="B716" s="1">
        <v>27902</v>
      </c>
      <c r="C716" s="83" t="str">
        <f t="shared" si="123"/>
        <v/>
      </c>
      <c r="D716" s="84"/>
      <c r="E716" s="85"/>
      <c r="F716" s="85"/>
      <c r="G716" s="85"/>
      <c r="H716" s="85"/>
      <c r="I716" s="86" t="str">
        <f t="shared" si="124"/>
        <v/>
      </c>
      <c r="J716" s="87"/>
      <c r="K716" s="84" t="str">
        <f t="shared" ref="K716:K779" si="125">IF(N$5&gt;=B716,B716,"")</f>
        <v/>
      </c>
      <c r="L716" s="84"/>
      <c r="M716" s="84"/>
      <c r="N716" s="84"/>
      <c r="O716" s="84"/>
      <c r="P716" s="84"/>
    </row>
    <row r="717" spans="2:16" x14ac:dyDescent="0.2">
      <c r="B717" s="1">
        <v>27903</v>
      </c>
      <c r="C717" s="83" t="str">
        <f t="shared" si="123"/>
        <v/>
      </c>
      <c r="D717" s="84"/>
      <c r="E717" s="85"/>
      <c r="F717" s="85"/>
      <c r="G717" s="85"/>
      <c r="H717" s="85"/>
      <c r="I717" s="86" t="str">
        <f t="shared" si="124"/>
        <v/>
      </c>
      <c r="J717" s="87"/>
      <c r="K717" s="84" t="str">
        <f t="shared" si="125"/>
        <v/>
      </c>
      <c r="L717" s="84"/>
      <c r="M717" s="84"/>
      <c r="N717" s="84"/>
      <c r="O717" s="84"/>
      <c r="P717" s="84"/>
    </row>
    <row r="718" spans="2:16" x14ac:dyDescent="0.2">
      <c r="B718" s="1">
        <v>27904</v>
      </c>
      <c r="C718" s="83" t="str">
        <f t="shared" si="123"/>
        <v/>
      </c>
      <c r="D718" s="84"/>
      <c r="E718" s="85"/>
      <c r="F718" s="85"/>
      <c r="G718" s="85"/>
      <c r="H718" s="85"/>
      <c r="I718" s="86" t="str">
        <f t="shared" si="124"/>
        <v/>
      </c>
      <c r="J718" s="87"/>
      <c r="K718" s="84" t="str">
        <f t="shared" si="125"/>
        <v/>
      </c>
      <c r="L718" s="84"/>
      <c r="M718" s="84"/>
      <c r="N718" s="84"/>
      <c r="O718" s="84"/>
      <c r="P718" s="84"/>
    </row>
    <row r="719" spans="2:16" x14ac:dyDescent="0.2">
      <c r="B719" s="1">
        <v>27905</v>
      </c>
      <c r="C719" s="83" t="str">
        <f t="shared" si="123"/>
        <v/>
      </c>
      <c r="D719" s="84"/>
      <c r="E719" s="85"/>
      <c r="F719" s="85"/>
      <c r="G719" s="85"/>
      <c r="H719" s="85"/>
      <c r="I719" s="86" t="str">
        <f t="shared" si="124"/>
        <v/>
      </c>
      <c r="J719" s="87"/>
      <c r="K719" s="84" t="str">
        <f t="shared" si="125"/>
        <v/>
      </c>
      <c r="L719" s="84"/>
      <c r="M719" s="84"/>
      <c r="N719" s="84"/>
      <c r="O719" s="84"/>
      <c r="P719" s="84"/>
    </row>
    <row r="720" spans="2:16" x14ac:dyDescent="0.2">
      <c r="B720" s="1">
        <v>27906</v>
      </c>
      <c r="C720" s="83" t="str">
        <f t="shared" si="123"/>
        <v/>
      </c>
      <c r="D720" s="84"/>
      <c r="E720" s="85"/>
      <c r="F720" s="85"/>
      <c r="G720" s="85"/>
      <c r="H720" s="85"/>
      <c r="I720" s="86" t="str">
        <f t="shared" si="124"/>
        <v/>
      </c>
      <c r="J720" s="87"/>
      <c r="K720" s="84" t="str">
        <f t="shared" si="125"/>
        <v/>
      </c>
      <c r="L720" s="84"/>
      <c r="M720" s="84"/>
      <c r="N720" s="84"/>
      <c r="O720" s="84"/>
      <c r="P720" s="84"/>
    </row>
    <row r="721" spans="2:16" x14ac:dyDescent="0.2">
      <c r="B721" s="1">
        <v>27907</v>
      </c>
      <c r="C721" s="83" t="str">
        <f t="shared" si="123"/>
        <v/>
      </c>
      <c r="D721" s="84"/>
      <c r="E721" s="85"/>
      <c r="F721" s="85"/>
      <c r="G721" s="85"/>
      <c r="H721" s="85"/>
      <c r="I721" s="86" t="str">
        <f t="shared" si="124"/>
        <v/>
      </c>
      <c r="J721" s="87"/>
      <c r="K721" s="84" t="str">
        <f t="shared" si="125"/>
        <v/>
      </c>
      <c r="L721" s="84"/>
      <c r="M721" s="84"/>
      <c r="N721" s="84"/>
      <c r="O721" s="84"/>
      <c r="P721" s="84"/>
    </row>
    <row r="722" spans="2:16" x14ac:dyDescent="0.2">
      <c r="B722" s="1">
        <v>27908</v>
      </c>
      <c r="C722" s="83" t="str">
        <f t="shared" si="123"/>
        <v/>
      </c>
      <c r="D722" s="84"/>
      <c r="E722" s="85"/>
      <c r="F722" s="85"/>
      <c r="G722" s="85"/>
      <c r="H722" s="85"/>
      <c r="I722" s="86" t="str">
        <f t="shared" si="124"/>
        <v/>
      </c>
      <c r="J722" s="87"/>
      <c r="K722" s="84" t="str">
        <f t="shared" si="125"/>
        <v/>
      </c>
      <c r="L722" s="84"/>
      <c r="M722" s="84"/>
      <c r="N722" s="84"/>
      <c r="O722" s="84"/>
      <c r="P722" s="84"/>
    </row>
    <row r="723" spans="2:16" x14ac:dyDescent="0.2">
      <c r="B723" s="1">
        <v>27909</v>
      </c>
      <c r="C723" s="83" t="str">
        <f t="shared" si="123"/>
        <v/>
      </c>
      <c r="D723" s="84"/>
      <c r="E723" s="85"/>
      <c r="F723" s="85"/>
      <c r="G723" s="85"/>
      <c r="H723" s="85"/>
      <c r="I723" s="86" t="str">
        <f t="shared" si="124"/>
        <v/>
      </c>
      <c r="J723" s="87"/>
      <c r="K723" s="84" t="str">
        <f t="shared" si="125"/>
        <v/>
      </c>
      <c r="L723" s="84"/>
      <c r="M723" s="84"/>
      <c r="N723" s="84"/>
      <c r="O723" s="84"/>
      <c r="P723" s="84"/>
    </row>
    <row r="724" spans="2:16" x14ac:dyDescent="0.2">
      <c r="B724" s="1">
        <v>27910</v>
      </c>
      <c r="C724" s="83" t="str">
        <f t="shared" si="123"/>
        <v/>
      </c>
      <c r="D724" s="84"/>
      <c r="E724" s="85"/>
      <c r="F724" s="85"/>
      <c r="G724" s="85"/>
      <c r="H724" s="85"/>
      <c r="I724" s="86" t="str">
        <f t="shared" si="124"/>
        <v/>
      </c>
      <c r="J724" s="87"/>
      <c r="K724" s="84" t="str">
        <f t="shared" si="125"/>
        <v/>
      </c>
      <c r="L724" s="84"/>
      <c r="M724" s="84"/>
      <c r="N724" s="84"/>
      <c r="O724" s="84"/>
      <c r="P724" s="84"/>
    </row>
    <row r="725" spans="2:16" x14ac:dyDescent="0.2">
      <c r="B725" s="1">
        <v>27911</v>
      </c>
      <c r="C725" s="83" t="str">
        <f t="shared" si="123"/>
        <v/>
      </c>
      <c r="D725" s="84"/>
      <c r="E725" s="85"/>
      <c r="F725" s="85"/>
      <c r="G725" s="85"/>
      <c r="H725" s="85"/>
      <c r="I725" s="86" t="str">
        <f t="shared" si="124"/>
        <v/>
      </c>
      <c r="J725" s="87"/>
      <c r="K725" s="84" t="str">
        <f t="shared" si="125"/>
        <v/>
      </c>
      <c r="L725" s="84"/>
      <c r="M725" s="84"/>
      <c r="N725" s="84"/>
      <c r="O725" s="84"/>
      <c r="P725" s="84"/>
    </row>
    <row r="726" spans="2:16" x14ac:dyDescent="0.2">
      <c r="B726" s="1">
        <v>27912</v>
      </c>
      <c r="C726" s="83" t="str">
        <f t="shared" si="123"/>
        <v/>
      </c>
      <c r="D726" s="84"/>
      <c r="E726" s="85"/>
      <c r="F726" s="85"/>
      <c r="G726" s="85"/>
      <c r="H726" s="85"/>
      <c r="I726" s="86" t="str">
        <f t="shared" si="124"/>
        <v/>
      </c>
      <c r="J726" s="87"/>
      <c r="K726" s="84" t="str">
        <f t="shared" si="125"/>
        <v/>
      </c>
      <c r="L726" s="84"/>
      <c r="M726" s="84"/>
      <c r="N726" s="84"/>
      <c r="O726" s="84"/>
      <c r="P726" s="84"/>
    </row>
    <row r="727" spans="2:16" x14ac:dyDescent="0.2">
      <c r="B727" s="1">
        <v>27913</v>
      </c>
      <c r="C727" s="83" t="str">
        <f t="shared" si="123"/>
        <v/>
      </c>
      <c r="D727" s="84"/>
      <c r="E727" s="85"/>
      <c r="F727" s="85"/>
      <c r="G727" s="85"/>
      <c r="H727" s="85"/>
      <c r="I727" s="86" t="str">
        <f t="shared" si="124"/>
        <v/>
      </c>
      <c r="J727" s="87"/>
      <c r="K727" s="84" t="str">
        <f t="shared" si="125"/>
        <v/>
      </c>
      <c r="L727" s="84"/>
      <c r="M727" s="84"/>
      <c r="N727" s="84"/>
      <c r="O727" s="84"/>
      <c r="P727" s="84"/>
    </row>
    <row r="728" spans="2:16" x14ac:dyDescent="0.2">
      <c r="B728" s="1">
        <v>27914</v>
      </c>
      <c r="C728" s="83" t="str">
        <f t="shared" si="123"/>
        <v/>
      </c>
      <c r="D728" s="84"/>
      <c r="E728" s="85"/>
      <c r="F728" s="85"/>
      <c r="G728" s="85"/>
      <c r="H728" s="85"/>
      <c r="I728" s="86" t="str">
        <f t="shared" si="124"/>
        <v/>
      </c>
      <c r="J728" s="87"/>
      <c r="K728" s="84" t="str">
        <f t="shared" si="125"/>
        <v/>
      </c>
      <c r="L728" s="84"/>
      <c r="M728" s="84"/>
      <c r="N728" s="84"/>
      <c r="O728" s="84"/>
      <c r="P728" s="84"/>
    </row>
    <row r="729" spans="2:16" x14ac:dyDescent="0.2">
      <c r="B729" s="1">
        <v>27915</v>
      </c>
      <c r="C729" s="83" t="str">
        <f t="shared" si="123"/>
        <v/>
      </c>
      <c r="D729" s="84"/>
      <c r="E729" s="85"/>
      <c r="F729" s="85"/>
      <c r="G729" s="85"/>
      <c r="H729" s="85"/>
      <c r="I729" s="86" t="str">
        <f t="shared" si="124"/>
        <v/>
      </c>
      <c r="J729" s="87"/>
      <c r="K729" s="84" t="str">
        <f t="shared" si="125"/>
        <v/>
      </c>
      <c r="L729" s="84"/>
      <c r="M729" s="84"/>
      <c r="N729" s="84"/>
      <c r="O729" s="84"/>
      <c r="P729" s="84"/>
    </row>
    <row r="730" spans="2:16" x14ac:dyDescent="0.2">
      <c r="B730" s="1">
        <v>27916</v>
      </c>
      <c r="C730" s="83" t="str">
        <f t="shared" si="123"/>
        <v/>
      </c>
      <c r="D730" s="84"/>
      <c r="E730" s="85"/>
      <c r="F730" s="85"/>
      <c r="G730" s="85"/>
      <c r="H730" s="85"/>
      <c r="I730" s="86" t="str">
        <f t="shared" si="124"/>
        <v/>
      </c>
      <c r="J730" s="87"/>
      <c r="K730" s="84" t="str">
        <f t="shared" si="125"/>
        <v/>
      </c>
      <c r="L730" s="84"/>
      <c r="M730" s="84"/>
      <c r="N730" s="84"/>
      <c r="O730" s="84"/>
      <c r="P730" s="84"/>
    </row>
    <row r="731" spans="2:16" x14ac:dyDescent="0.2">
      <c r="B731" s="1">
        <v>27917</v>
      </c>
      <c r="C731" s="83" t="str">
        <f t="shared" si="123"/>
        <v/>
      </c>
      <c r="D731" s="84"/>
      <c r="E731" s="85"/>
      <c r="F731" s="85"/>
      <c r="G731" s="85"/>
      <c r="H731" s="85"/>
      <c r="I731" s="86" t="str">
        <f t="shared" si="124"/>
        <v/>
      </c>
      <c r="J731" s="87"/>
      <c r="K731" s="84" t="str">
        <f t="shared" si="125"/>
        <v/>
      </c>
      <c r="L731" s="84"/>
      <c r="M731" s="84"/>
      <c r="N731" s="84"/>
      <c r="O731" s="84"/>
      <c r="P731" s="84"/>
    </row>
    <row r="732" spans="2:16" x14ac:dyDescent="0.2">
      <c r="B732" s="1">
        <v>27918</v>
      </c>
      <c r="C732" s="83" t="str">
        <f t="shared" si="123"/>
        <v/>
      </c>
      <c r="D732" s="84"/>
      <c r="E732" s="85"/>
      <c r="F732" s="85"/>
      <c r="G732" s="85"/>
      <c r="H732" s="85"/>
      <c r="I732" s="86" t="str">
        <f t="shared" si="124"/>
        <v/>
      </c>
      <c r="J732" s="87"/>
      <c r="K732" s="84" t="str">
        <f t="shared" si="125"/>
        <v/>
      </c>
      <c r="L732" s="84"/>
      <c r="M732" s="84"/>
      <c r="N732" s="84"/>
      <c r="O732" s="84"/>
      <c r="P732" s="84"/>
    </row>
    <row r="733" spans="2:16" x14ac:dyDescent="0.2">
      <c r="B733" s="1">
        <v>27919</v>
      </c>
      <c r="C733" s="83" t="str">
        <f t="shared" si="123"/>
        <v/>
      </c>
      <c r="D733" s="84"/>
      <c r="E733" s="85"/>
      <c r="F733" s="85"/>
      <c r="G733" s="85"/>
      <c r="H733" s="85"/>
      <c r="I733" s="86" t="str">
        <f t="shared" si="124"/>
        <v/>
      </c>
      <c r="J733" s="87"/>
      <c r="K733" s="84" t="str">
        <f t="shared" si="125"/>
        <v/>
      </c>
      <c r="L733" s="84"/>
      <c r="M733" s="84"/>
      <c r="N733" s="84"/>
      <c r="O733" s="84"/>
      <c r="P733" s="84"/>
    </row>
    <row r="734" spans="2:16" x14ac:dyDescent="0.2">
      <c r="B734" s="1">
        <v>27920</v>
      </c>
      <c r="C734" s="83" t="str">
        <f t="shared" si="123"/>
        <v/>
      </c>
      <c r="D734" s="84"/>
      <c r="E734" s="85"/>
      <c r="F734" s="85"/>
      <c r="G734" s="85"/>
      <c r="H734" s="85"/>
      <c r="I734" s="86" t="str">
        <f t="shared" si="124"/>
        <v/>
      </c>
      <c r="J734" s="87"/>
      <c r="K734" s="84" t="str">
        <f t="shared" si="125"/>
        <v/>
      </c>
      <c r="L734" s="84"/>
      <c r="M734" s="84"/>
      <c r="N734" s="84"/>
      <c r="O734" s="84"/>
      <c r="P734" s="84"/>
    </row>
    <row r="735" spans="2:16" x14ac:dyDescent="0.2">
      <c r="B735" s="1">
        <v>27921</v>
      </c>
      <c r="C735" s="83" t="str">
        <f t="shared" si="123"/>
        <v/>
      </c>
      <c r="D735" s="84"/>
      <c r="E735" s="85"/>
      <c r="F735" s="85"/>
      <c r="G735" s="85"/>
      <c r="H735" s="85"/>
      <c r="I735" s="86" t="str">
        <f t="shared" si="124"/>
        <v/>
      </c>
      <c r="J735" s="87"/>
      <c r="K735" s="84" t="str">
        <f t="shared" si="125"/>
        <v/>
      </c>
      <c r="L735" s="84"/>
      <c r="M735" s="84"/>
      <c r="N735" s="84"/>
      <c r="O735" s="84"/>
      <c r="P735" s="84"/>
    </row>
    <row r="736" spans="2:16" x14ac:dyDescent="0.2">
      <c r="B736" s="1">
        <v>27922</v>
      </c>
      <c r="C736" s="83" t="str">
        <f t="shared" si="123"/>
        <v/>
      </c>
      <c r="D736" s="84"/>
      <c r="E736" s="85"/>
      <c r="F736" s="85"/>
      <c r="G736" s="85"/>
      <c r="H736" s="85"/>
      <c r="I736" s="86" t="str">
        <f t="shared" si="124"/>
        <v/>
      </c>
      <c r="J736" s="87"/>
      <c r="K736" s="84" t="str">
        <f t="shared" si="125"/>
        <v/>
      </c>
      <c r="L736" s="84"/>
      <c r="M736" s="84"/>
      <c r="N736" s="84"/>
      <c r="O736" s="84"/>
      <c r="P736" s="84"/>
    </row>
    <row r="737" spans="2:16" x14ac:dyDescent="0.2">
      <c r="B737" s="1">
        <v>27923</v>
      </c>
      <c r="C737" s="83" t="str">
        <f t="shared" si="123"/>
        <v/>
      </c>
      <c r="D737" s="84"/>
      <c r="E737" s="85"/>
      <c r="F737" s="85"/>
      <c r="G737" s="85"/>
      <c r="H737" s="85"/>
      <c r="I737" s="86" t="str">
        <f t="shared" si="124"/>
        <v/>
      </c>
      <c r="J737" s="87"/>
      <c r="K737" s="84" t="str">
        <f t="shared" si="125"/>
        <v/>
      </c>
      <c r="L737" s="84"/>
      <c r="M737" s="84"/>
      <c r="N737" s="84"/>
      <c r="O737" s="84"/>
      <c r="P737" s="84"/>
    </row>
    <row r="738" spans="2:16" x14ac:dyDescent="0.2">
      <c r="B738" s="1">
        <v>27924</v>
      </c>
      <c r="C738" s="83" t="str">
        <f t="shared" si="123"/>
        <v/>
      </c>
      <c r="D738" s="84"/>
      <c r="E738" s="85"/>
      <c r="F738" s="85"/>
      <c r="G738" s="85"/>
      <c r="H738" s="85"/>
      <c r="I738" s="86" t="str">
        <f t="shared" si="124"/>
        <v/>
      </c>
      <c r="J738" s="87"/>
      <c r="K738" s="84" t="str">
        <f t="shared" si="125"/>
        <v/>
      </c>
      <c r="L738" s="84"/>
      <c r="M738" s="84"/>
      <c r="N738" s="84"/>
      <c r="O738" s="84"/>
      <c r="P738" s="84"/>
    </row>
    <row r="739" spans="2:16" x14ac:dyDescent="0.2">
      <c r="B739" s="1">
        <v>27925</v>
      </c>
      <c r="C739" s="83" t="str">
        <f t="shared" si="123"/>
        <v/>
      </c>
      <c r="D739" s="84"/>
      <c r="E739" s="85"/>
      <c r="F739" s="85"/>
      <c r="G739" s="85"/>
      <c r="H739" s="85"/>
      <c r="I739" s="86" t="str">
        <f t="shared" si="124"/>
        <v/>
      </c>
      <c r="J739" s="87"/>
      <c r="K739" s="84" t="str">
        <f t="shared" si="125"/>
        <v/>
      </c>
      <c r="L739" s="84"/>
      <c r="M739" s="84"/>
      <c r="N739" s="84"/>
      <c r="O739" s="84"/>
      <c r="P739" s="84"/>
    </row>
    <row r="740" spans="2:16" x14ac:dyDescent="0.2">
      <c r="B740" s="1">
        <v>27926</v>
      </c>
      <c r="C740" s="83" t="str">
        <f t="shared" si="123"/>
        <v/>
      </c>
      <c r="D740" s="84"/>
      <c r="E740" s="85"/>
      <c r="F740" s="85"/>
      <c r="G740" s="85"/>
      <c r="H740" s="85"/>
      <c r="I740" s="86" t="str">
        <f t="shared" si="124"/>
        <v/>
      </c>
      <c r="J740" s="87"/>
      <c r="K740" s="84" t="str">
        <f t="shared" si="125"/>
        <v/>
      </c>
      <c r="L740" s="84"/>
      <c r="M740" s="84"/>
      <c r="N740" s="84"/>
      <c r="O740" s="84"/>
      <c r="P740" s="84"/>
    </row>
    <row r="741" spans="2:16" x14ac:dyDescent="0.2">
      <c r="B741" s="1">
        <v>27927</v>
      </c>
      <c r="C741" s="83" t="str">
        <f t="shared" ref="C741:C804" si="126">IF(D741="","",DATE(E$7,G$7+D741,IF(H$8=31,0,H$8)))</f>
        <v/>
      </c>
      <c r="D741" s="84"/>
      <c r="E741" s="85"/>
      <c r="F741" s="85"/>
      <c r="G741" s="85"/>
      <c r="H741" s="85"/>
      <c r="I741" s="86" t="str">
        <f t="shared" ref="I741:I804" si="127">IF(D741="","",I740-SUM(E741:G741))</f>
        <v/>
      </c>
      <c r="J741" s="87"/>
      <c r="K741" s="84" t="str">
        <f t="shared" si="125"/>
        <v/>
      </c>
      <c r="L741" s="84"/>
      <c r="M741" s="84"/>
      <c r="N741" s="84"/>
      <c r="O741" s="84"/>
      <c r="P741" s="84"/>
    </row>
    <row r="742" spans="2:16" x14ac:dyDescent="0.2">
      <c r="B742" s="1">
        <v>27928</v>
      </c>
      <c r="C742" s="83" t="str">
        <f t="shared" si="126"/>
        <v/>
      </c>
      <c r="D742" s="84"/>
      <c r="E742" s="85"/>
      <c r="F742" s="85"/>
      <c r="G742" s="85"/>
      <c r="H742" s="85"/>
      <c r="I742" s="86" t="str">
        <f t="shared" si="127"/>
        <v/>
      </c>
      <c r="J742" s="87"/>
      <c r="K742" s="84" t="str">
        <f t="shared" si="125"/>
        <v/>
      </c>
      <c r="L742" s="84"/>
      <c r="M742" s="84"/>
      <c r="N742" s="84"/>
      <c r="O742" s="84"/>
      <c r="P742" s="84"/>
    </row>
    <row r="743" spans="2:16" x14ac:dyDescent="0.2">
      <c r="B743" s="1">
        <v>27929</v>
      </c>
      <c r="C743" s="83" t="str">
        <f t="shared" si="126"/>
        <v/>
      </c>
      <c r="D743" s="84"/>
      <c r="E743" s="85"/>
      <c r="F743" s="85"/>
      <c r="G743" s="85"/>
      <c r="H743" s="85"/>
      <c r="I743" s="86" t="str">
        <f t="shared" si="127"/>
        <v/>
      </c>
      <c r="J743" s="87"/>
      <c r="K743" s="84" t="str">
        <f t="shared" si="125"/>
        <v/>
      </c>
      <c r="L743" s="84"/>
      <c r="M743" s="84"/>
      <c r="N743" s="84"/>
      <c r="O743" s="84"/>
      <c r="P743" s="84"/>
    </row>
    <row r="744" spans="2:16" x14ac:dyDescent="0.2">
      <c r="B744" s="1">
        <v>27930</v>
      </c>
      <c r="C744" s="83" t="str">
        <f t="shared" si="126"/>
        <v/>
      </c>
      <c r="D744" s="84"/>
      <c r="E744" s="85"/>
      <c r="F744" s="85"/>
      <c r="G744" s="85"/>
      <c r="H744" s="85"/>
      <c r="I744" s="86" t="str">
        <f t="shared" si="127"/>
        <v/>
      </c>
      <c r="J744" s="87"/>
      <c r="K744" s="84" t="str">
        <f t="shared" si="125"/>
        <v/>
      </c>
      <c r="L744" s="84"/>
      <c r="M744" s="84"/>
      <c r="N744" s="84"/>
      <c r="O744" s="84"/>
      <c r="P744" s="84"/>
    </row>
    <row r="745" spans="2:16" x14ac:dyDescent="0.2">
      <c r="B745" s="1">
        <v>27931</v>
      </c>
      <c r="C745" s="83" t="str">
        <f t="shared" si="126"/>
        <v/>
      </c>
      <c r="D745" s="84"/>
      <c r="E745" s="85"/>
      <c r="F745" s="85"/>
      <c r="G745" s="85"/>
      <c r="H745" s="85"/>
      <c r="I745" s="86" t="str">
        <f t="shared" si="127"/>
        <v/>
      </c>
      <c r="J745" s="87"/>
      <c r="K745" s="84" t="str">
        <f t="shared" si="125"/>
        <v/>
      </c>
      <c r="L745" s="84"/>
      <c r="M745" s="84"/>
      <c r="N745" s="84"/>
      <c r="O745" s="84"/>
      <c r="P745" s="84"/>
    </row>
    <row r="746" spans="2:16" x14ac:dyDescent="0.2">
      <c r="B746" s="1">
        <v>27932</v>
      </c>
      <c r="C746" s="83" t="str">
        <f t="shared" si="126"/>
        <v/>
      </c>
      <c r="D746" s="84"/>
      <c r="E746" s="85"/>
      <c r="F746" s="85"/>
      <c r="G746" s="85"/>
      <c r="H746" s="85"/>
      <c r="I746" s="86" t="str">
        <f t="shared" si="127"/>
        <v/>
      </c>
      <c r="J746" s="87"/>
      <c r="K746" s="84" t="str">
        <f t="shared" si="125"/>
        <v/>
      </c>
      <c r="L746" s="84"/>
      <c r="M746" s="84"/>
      <c r="N746" s="84"/>
      <c r="O746" s="84"/>
      <c r="P746" s="84"/>
    </row>
    <row r="747" spans="2:16" x14ac:dyDescent="0.2">
      <c r="B747" s="1">
        <v>27933</v>
      </c>
      <c r="C747" s="83" t="str">
        <f t="shared" si="126"/>
        <v/>
      </c>
      <c r="D747" s="84"/>
      <c r="E747" s="85"/>
      <c r="F747" s="85"/>
      <c r="G747" s="85"/>
      <c r="H747" s="85"/>
      <c r="I747" s="86" t="str">
        <f t="shared" si="127"/>
        <v/>
      </c>
      <c r="J747" s="87"/>
      <c r="K747" s="84" t="str">
        <f t="shared" si="125"/>
        <v/>
      </c>
      <c r="L747" s="84"/>
      <c r="M747" s="84"/>
      <c r="N747" s="84"/>
      <c r="O747" s="84"/>
      <c r="P747" s="84"/>
    </row>
    <row r="748" spans="2:16" x14ac:dyDescent="0.2">
      <c r="B748" s="1">
        <v>27934</v>
      </c>
      <c r="C748" s="83" t="str">
        <f t="shared" si="126"/>
        <v/>
      </c>
      <c r="D748" s="84"/>
      <c r="E748" s="85"/>
      <c r="F748" s="85"/>
      <c r="G748" s="85"/>
      <c r="H748" s="85"/>
      <c r="I748" s="86" t="str">
        <f t="shared" si="127"/>
        <v/>
      </c>
      <c r="J748" s="87"/>
      <c r="K748" s="84" t="str">
        <f t="shared" si="125"/>
        <v/>
      </c>
      <c r="L748" s="84"/>
      <c r="M748" s="84"/>
      <c r="N748" s="84"/>
      <c r="O748" s="84"/>
      <c r="P748" s="84"/>
    </row>
    <row r="749" spans="2:16" x14ac:dyDescent="0.2">
      <c r="B749" s="1">
        <v>27935</v>
      </c>
      <c r="C749" s="83" t="str">
        <f t="shared" si="126"/>
        <v/>
      </c>
      <c r="D749" s="84"/>
      <c r="E749" s="85"/>
      <c r="F749" s="85"/>
      <c r="G749" s="85"/>
      <c r="H749" s="85"/>
      <c r="I749" s="86" t="str">
        <f t="shared" si="127"/>
        <v/>
      </c>
      <c r="J749" s="87"/>
      <c r="K749" s="84" t="str">
        <f t="shared" si="125"/>
        <v/>
      </c>
      <c r="L749" s="84"/>
      <c r="M749" s="84"/>
      <c r="N749" s="84"/>
      <c r="O749" s="84"/>
      <c r="P749" s="84"/>
    </row>
    <row r="750" spans="2:16" x14ac:dyDescent="0.2">
      <c r="B750" s="1">
        <v>27936</v>
      </c>
      <c r="C750" s="83" t="str">
        <f t="shared" si="126"/>
        <v/>
      </c>
      <c r="D750" s="84"/>
      <c r="E750" s="85"/>
      <c r="F750" s="85"/>
      <c r="G750" s="85"/>
      <c r="H750" s="85"/>
      <c r="I750" s="86" t="str">
        <f t="shared" si="127"/>
        <v/>
      </c>
      <c r="J750" s="87"/>
      <c r="K750" s="84" t="str">
        <f t="shared" si="125"/>
        <v/>
      </c>
      <c r="L750" s="84"/>
      <c r="M750" s="84"/>
      <c r="N750" s="84"/>
      <c r="O750" s="84"/>
      <c r="P750" s="84"/>
    </row>
    <row r="751" spans="2:16" x14ac:dyDescent="0.2">
      <c r="B751" s="1">
        <v>27937</v>
      </c>
      <c r="C751" s="83" t="str">
        <f t="shared" si="126"/>
        <v/>
      </c>
      <c r="D751" s="84"/>
      <c r="E751" s="85"/>
      <c r="F751" s="85"/>
      <c r="G751" s="85"/>
      <c r="H751" s="85"/>
      <c r="I751" s="86" t="str">
        <f t="shared" si="127"/>
        <v/>
      </c>
      <c r="J751" s="87"/>
      <c r="K751" s="84" t="str">
        <f t="shared" si="125"/>
        <v/>
      </c>
      <c r="L751" s="84"/>
      <c r="M751" s="84"/>
      <c r="N751" s="84"/>
      <c r="O751" s="84"/>
      <c r="P751" s="84"/>
    </row>
    <row r="752" spans="2:16" x14ac:dyDescent="0.2">
      <c r="B752" s="1">
        <v>27938</v>
      </c>
      <c r="C752" s="83" t="str">
        <f t="shared" si="126"/>
        <v/>
      </c>
      <c r="D752" s="84"/>
      <c r="E752" s="85"/>
      <c r="F752" s="85"/>
      <c r="G752" s="85"/>
      <c r="H752" s="85"/>
      <c r="I752" s="86" t="str">
        <f t="shared" si="127"/>
        <v/>
      </c>
      <c r="J752" s="87"/>
      <c r="K752" s="84" t="str">
        <f t="shared" si="125"/>
        <v/>
      </c>
      <c r="L752" s="84"/>
      <c r="M752" s="84"/>
      <c r="N752" s="84"/>
      <c r="O752" s="84"/>
      <c r="P752" s="84"/>
    </row>
    <row r="753" spans="2:16" x14ac:dyDescent="0.2">
      <c r="B753" s="1">
        <v>27939</v>
      </c>
      <c r="C753" s="83" t="str">
        <f t="shared" si="126"/>
        <v/>
      </c>
      <c r="D753" s="84"/>
      <c r="E753" s="85"/>
      <c r="F753" s="85"/>
      <c r="G753" s="85"/>
      <c r="H753" s="85"/>
      <c r="I753" s="86" t="str">
        <f t="shared" si="127"/>
        <v/>
      </c>
      <c r="J753" s="87"/>
      <c r="K753" s="84" t="str">
        <f t="shared" si="125"/>
        <v/>
      </c>
      <c r="L753" s="84"/>
      <c r="M753" s="84"/>
      <c r="N753" s="84"/>
      <c r="O753" s="84"/>
      <c r="P753" s="84"/>
    </row>
    <row r="754" spans="2:16" x14ac:dyDescent="0.2">
      <c r="B754" s="1">
        <v>27940</v>
      </c>
      <c r="C754" s="83" t="str">
        <f t="shared" si="126"/>
        <v/>
      </c>
      <c r="D754" s="84"/>
      <c r="E754" s="85"/>
      <c r="F754" s="85"/>
      <c r="G754" s="85"/>
      <c r="H754" s="85"/>
      <c r="I754" s="86" t="str">
        <f t="shared" si="127"/>
        <v/>
      </c>
      <c r="J754" s="87"/>
      <c r="K754" s="84" t="str">
        <f t="shared" si="125"/>
        <v/>
      </c>
      <c r="L754" s="84"/>
      <c r="M754" s="84"/>
      <c r="N754" s="84"/>
      <c r="O754" s="84"/>
      <c r="P754" s="84"/>
    </row>
    <row r="755" spans="2:16" x14ac:dyDescent="0.2">
      <c r="B755" s="1">
        <v>27941</v>
      </c>
      <c r="C755" s="83" t="str">
        <f t="shared" si="126"/>
        <v/>
      </c>
      <c r="D755" s="84"/>
      <c r="E755" s="85"/>
      <c r="F755" s="85"/>
      <c r="G755" s="85"/>
      <c r="H755" s="85"/>
      <c r="I755" s="86" t="str">
        <f t="shared" si="127"/>
        <v/>
      </c>
      <c r="J755" s="87"/>
      <c r="K755" s="84" t="str">
        <f t="shared" si="125"/>
        <v/>
      </c>
      <c r="L755" s="84"/>
      <c r="M755" s="84"/>
      <c r="N755" s="84"/>
      <c r="O755" s="84"/>
      <c r="P755" s="84"/>
    </row>
    <row r="756" spans="2:16" x14ac:dyDescent="0.2">
      <c r="B756" s="1">
        <v>27942</v>
      </c>
      <c r="C756" s="83" t="str">
        <f t="shared" si="126"/>
        <v/>
      </c>
      <c r="D756" s="84"/>
      <c r="E756" s="85"/>
      <c r="F756" s="85"/>
      <c r="G756" s="85"/>
      <c r="H756" s="85"/>
      <c r="I756" s="86" t="str">
        <f t="shared" si="127"/>
        <v/>
      </c>
      <c r="J756" s="87"/>
      <c r="K756" s="84" t="str">
        <f t="shared" si="125"/>
        <v/>
      </c>
      <c r="L756" s="84"/>
      <c r="M756" s="84"/>
      <c r="N756" s="84"/>
      <c r="O756" s="84"/>
      <c r="P756" s="84"/>
    </row>
    <row r="757" spans="2:16" x14ac:dyDescent="0.2">
      <c r="B757" s="1">
        <v>27943</v>
      </c>
      <c r="C757" s="83" t="str">
        <f t="shared" si="126"/>
        <v/>
      </c>
      <c r="D757" s="84"/>
      <c r="E757" s="85"/>
      <c r="F757" s="85"/>
      <c r="G757" s="85"/>
      <c r="H757" s="85"/>
      <c r="I757" s="86" t="str">
        <f t="shared" si="127"/>
        <v/>
      </c>
      <c r="J757" s="87"/>
      <c r="K757" s="84" t="str">
        <f t="shared" si="125"/>
        <v/>
      </c>
      <c r="L757" s="84"/>
      <c r="M757" s="84"/>
      <c r="N757" s="84"/>
      <c r="O757" s="84"/>
      <c r="P757" s="84"/>
    </row>
    <row r="758" spans="2:16" x14ac:dyDescent="0.2">
      <c r="B758" s="1">
        <v>27944</v>
      </c>
      <c r="C758" s="83" t="str">
        <f t="shared" si="126"/>
        <v/>
      </c>
      <c r="D758" s="84"/>
      <c r="E758" s="85"/>
      <c r="F758" s="85"/>
      <c r="G758" s="85"/>
      <c r="H758" s="85"/>
      <c r="I758" s="86" t="str">
        <f t="shared" si="127"/>
        <v/>
      </c>
      <c r="J758" s="87"/>
      <c r="K758" s="84" t="str">
        <f t="shared" si="125"/>
        <v/>
      </c>
      <c r="L758" s="84"/>
      <c r="M758" s="84"/>
      <c r="N758" s="84"/>
      <c r="O758" s="84"/>
      <c r="P758" s="84"/>
    </row>
    <row r="759" spans="2:16" x14ac:dyDescent="0.2">
      <c r="B759" s="1">
        <v>27945</v>
      </c>
      <c r="C759" s="83" t="str">
        <f t="shared" si="126"/>
        <v/>
      </c>
      <c r="D759" s="84"/>
      <c r="E759" s="85"/>
      <c r="F759" s="85"/>
      <c r="G759" s="85"/>
      <c r="H759" s="85"/>
      <c r="I759" s="86" t="str">
        <f t="shared" si="127"/>
        <v/>
      </c>
      <c r="J759" s="87"/>
      <c r="K759" s="84" t="str">
        <f t="shared" si="125"/>
        <v/>
      </c>
      <c r="L759" s="84"/>
      <c r="M759" s="84"/>
      <c r="N759" s="84"/>
      <c r="O759" s="84"/>
      <c r="P759" s="84"/>
    </row>
    <row r="760" spans="2:16" x14ac:dyDescent="0.2">
      <c r="B760" s="1">
        <v>27946</v>
      </c>
      <c r="C760" s="83" t="str">
        <f t="shared" si="126"/>
        <v/>
      </c>
      <c r="D760" s="84"/>
      <c r="E760" s="85"/>
      <c r="F760" s="85"/>
      <c r="G760" s="85"/>
      <c r="H760" s="85"/>
      <c r="I760" s="86" t="str">
        <f t="shared" si="127"/>
        <v/>
      </c>
      <c r="J760" s="87"/>
      <c r="K760" s="84" t="str">
        <f t="shared" si="125"/>
        <v/>
      </c>
      <c r="L760" s="84"/>
      <c r="M760" s="84"/>
      <c r="N760" s="84"/>
      <c r="O760" s="84"/>
      <c r="P760" s="84"/>
    </row>
    <row r="761" spans="2:16" x14ac:dyDescent="0.2">
      <c r="B761" s="1">
        <v>27947</v>
      </c>
      <c r="C761" s="83" t="str">
        <f t="shared" si="126"/>
        <v/>
      </c>
      <c r="D761" s="84"/>
      <c r="E761" s="85"/>
      <c r="F761" s="85"/>
      <c r="G761" s="85"/>
      <c r="H761" s="85"/>
      <c r="I761" s="86" t="str">
        <f t="shared" si="127"/>
        <v/>
      </c>
      <c r="J761" s="87"/>
      <c r="K761" s="84" t="str">
        <f t="shared" si="125"/>
        <v/>
      </c>
      <c r="L761" s="84"/>
      <c r="M761" s="84"/>
      <c r="N761" s="84"/>
      <c r="O761" s="84"/>
      <c r="P761" s="84"/>
    </row>
    <row r="762" spans="2:16" x14ac:dyDescent="0.2">
      <c r="B762" s="1">
        <v>27948</v>
      </c>
      <c r="C762" s="83" t="str">
        <f t="shared" si="126"/>
        <v/>
      </c>
      <c r="D762" s="84"/>
      <c r="E762" s="85"/>
      <c r="F762" s="85"/>
      <c r="G762" s="85"/>
      <c r="H762" s="85"/>
      <c r="I762" s="86" t="str">
        <f t="shared" si="127"/>
        <v/>
      </c>
      <c r="J762" s="87"/>
      <c r="K762" s="84" t="str">
        <f t="shared" si="125"/>
        <v/>
      </c>
      <c r="L762" s="84"/>
      <c r="M762" s="84"/>
      <c r="N762" s="84"/>
      <c r="O762" s="84"/>
      <c r="P762" s="84"/>
    </row>
    <row r="763" spans="2:16" x14ac:dyDescent="0.2">
      <c r="B763" s="1">
        <v>27949</v>
      </c>
      <c r="C763" s="83" t="str">
        <f t="shared" si="126"/>
        <v/>
      </c>
      <c r="D763" s="84"/>
      <c r="E763" s="85"/>
      <c r="F763" s="85"/>
      <c r="G763" s="85"/>
      <c r="H763" s="85"/>
      <c r="I763" s="86" t="str">
        <f t="shared" si="127"/>
        <v/>
      </c>
      <c r="J763" s="87"/>
      <c r="K763" s="84" t="str">
        <f t="shared" si="125"/>
        <v/>
      </c>
      <c r="L763" s="84"/>
      <c r="M763" s="84"/>
      <c r="N763" s="84"/>
      <c r="O763" s="84"/>
      <c r="P763" s="84"/>
    </row>
    <row r="764" spans="2:16" x14ac:dyDescent="0.2">
      <c r="B764" s="1">
        <v>27950</v>
      </c>
      <c r="C764" s="83" t="str">
        <f t="shared" si="126"/>
        <v/>
      </c>
      <c r="D764" s="84"/>
      <c r="E764" s="85"/>
      <c r="F764" s="85"/>
      <c r="G764" s="85"/>
      <c r="H764" s="85"/>
      <c r="I764" s="86" t="str">
        <f t="shared" si="127"/>
        <v/>
      </c>
      <c r="J764" s="87"/>
      <c r="K764" s="84" t="str">
        <f t="shared" si="125"/>
        <v/>
      </c>
      <c r="L764" s="84"/>
      <c r="M764" s="84"/>
      <c r="N764" s="84"/>
      <c r="O764" s="84"/>
      <c r="P764" s="84"/>
    </row>
    <row r="765" spans="2:16" x14ac:dyDescent="0.2">
      <c r="B765" s="1">
        <v>27951</v>
      </c>
      <c r="C765" s="83" t="str">
        <f t="shared" si="126"/>
        <v/>
      </c>
      <c r="D765" s="84"/>
      <c r="E765" s="85"/>
      <c r="F765" s="85"/>
      <c r="G765" s="85"/>
      <c r="H765" s="85"/>
      <c r="I765" s="86" t="str">
        <f t="shared" si="127"/>
        <v/>
      </c>
      <c r="J765" s="87"/>
      <c r="K765" s="84" t="str">
        <f t="shared" si="125"/>
        <v/>
      </c>
      <c r="L765" s="84"/>
      <c r="M765" s="84"/>
      <c r="N765" s="84"/>
      <c r="O765" s="84"/>
      <c r="P765" s="84"/>
    </row>
    <row r="766" spans="2:16" x14ac:dyDescent="0.2">
      <c r="B766" s="1">
        <v>27952</v>
      </c>
      <c r="C766" s="83" t="str">
        <f t="shared" si="126"/>
        <v/>
      </c>
      <c r="D766" s="84"/>
      <c r="E766" s="85"/>
      <c r="F766" s="85"/>
      <c r="G766" s="85"/>
      <c r="H766" s="85"/>
      <c r="I766" s="86" t="str">
        <f t="shared" si="127"/>
        <v/>
      </c>
      <c r="J766" s="87"/>
      <c r="K766" s="84" t="str">
        <f t="shared" si="125"/>
        <v/>
      </c>
      <c r="L766" s="84"/>
      <c r="M766" s="84"/>
      <c r="N766" s="84"/>
      <c r="O766" s="84"/>
      <c r="P766" s="84"/>
    </row>
    <row r="767" spans="2:16" x14ac:dyDescent="0.2">
      <c r="B767" s="1">
        <v>27953</v>
      </c>
      <c r="C767" s="83" t="str">
        <f t="shared" si="126"/>
        <v/>
      </c>
      <c r="D767" s="84"/>
      <c r="E767" s="85"/>
      <c r="F767" s="85"/>
      <c r="G767" s="85"/>
      <c r="H767" s="85"/>
      <c r="I767" s="86" t="str">
        <f t="shared" si="127"/>
        <v/>
      </c>
      <c r="J767" s="87"/>
      <c r="K767" s="84" t="str">
        <f t="shared" si="125"/>
        <v/>
      </c>
      <c r="L767" s="84"/>
      <c r="M767" s="84"/>
      <c r="N767" s="84"/>
      <c r="O767" s="84"/>
      <c r="P767" s="84"/>
    </row>
    <row r="768" spans="2:16" x14ac:dyDescent="0.2">
      <c r="B768" s="1">
        <v>27954</v>
      </c>
      <c r="C768" s="83" t="str">
        <f t="shared" si="126"/>
        <v/>
      </c>
      <c r="D768" s="84"/>
      <c r="E768" s="85"/>
      <c r="F768" s="85"/>
      <c r="G768" s="85"/>
      <c r="H768" s="85"/>
      <c r="I768" s="86" t="str">
        <f t="shared" si="127"/>
        <v/>
      </c>
      <c r="J768" s="87"/>
      <c r="K768" s="84" t="str">
        <f t="shared" si="125"/>
        <v/>
      </c>
      <c r="L768" s="84"/>
      <c r="M768" s="84"/>
      <c r="N768" s="84"/>
      <c r="O768" s="84"/>
      <c r="P768" s="84"/>
    </row>
    <row r="769" spans="2:16" x14ac:dyDescent="0.2">
      <c r="B769" s="1">
        <v>27955</v>
      </c>
      <c r="C769" s="83" t="str">
        <f t="shared" si="126"/>
        <v/>
      </c>
      <c r="D769" s="84"/>
      <c r="E769" s="85"/>
      <c r="F769" s="85"/>
      <c r="G769" s="85"/>
      <c r="H769" s="85"/>
      <c r="I769" s="86" t="str">
        <f t="shared" si="127"/>
        <v/>
      </c>
      <c r="J769" s="87"/>
      <c r="K769" s="84" t="str">
        <f t="shared" si="125"/>
        <v/>
      </c>
      <c r="L769" s="84"/>
      <c r="M769" s="84"/>
      <c r="N769" s="84"/>
      <c r="O769" s="84"/>
      <c r="P769" s="84"/>
    </row>
    <row r="770" spans="2:16" x14ac:dyDescent="0.2">
      <c r="B770" s="1">
        <v>27956</v>
      </c>
      <c r="C770" s="83" t="str">
        <f t="shared" si="126"/>
        <v/>
      </c>
      <c r="D770" s="84"/>
      <c r="E770" s="85"/>
      <c r="F770" s="85"/>
      <c r="G770" s="85"/>
      <c r="H770" s="85"/>
      <c r="I770" s="86" t="str">
        <f t="shared" si="127"/>
        <v/>
      </c>
      <c r="J770" s="87"/>
      <c r="K770" s="84" t="str">
        <f t="shared" si="125"/>
        <v/>
      </c>
      <c r="L770" s="84"/>
      <c r="M770" s="84"/>
      <c r="N770" s="84"/>
      <c r="O770" s="84"/>
      <c r="P770" s="84"/>
    </row>
    <row r="771" spans="2:16" x14ac:dyDescent="0.2">
      <c r="B771" s="1">
        <v>27957</v>
      </c>
      <c r="C771" s="83" t="str">
        <f t="shared" si="126"/>
        <v/>
      </c>
      <c r="D771" s="84"/>
      <c r="E771" s="85"/>
      <c r="F771" s="85"/>
      <c r="G771" s="85"/>
      <c r="H771" s="85"/>
      <c r="I771" s="86" t="str">
        <f t="shared" si="127"/>
        <v/>
      </c>
      <c r="J771" s="87"/>
      <c r="K771" s="84" t="str">
        <f t="shared" si="125"/>
        <v/>
      </c>
      <c r="L771" s="84"/>
      <c r="M771" s="84"/>
      <c r="N771" s="84"/>
      <c r="O771" s="84"/>
      <c r="P771" s="84"/>
    </row>
    <row r="772" spans="2:16" x14ac:dyDescent="0.2">
      <c r="B772" s="1">
        <v>27958</v>
      </c>
      <c r="C772" s="83" t="str">
        <f t="shared" si="126"/>
        <v/>
      </c>
      <c r="D772" s="84"/>
      <c r="E772" s="85"/>
      <c r="F772" s="85"/>
      <c r="G772" s="85"/>
      <c r="H772" s="85"/>
      <c r="I772" s="86" t="str">
        <f t="shared" si="127"/>
        <v/>
      </c>
      <c r="J772" s="87"/>
      <c r="K772" s="84" t="str">
        <f t="shared" si="125"/>
        <v/>
      </c>
      <c r="L772" s="84"/>
      <c r="M772" s="84"/>
      <c r="N772" s="84"/>
      <c r="O772" s="84"/>
      <c r="P772" s="84"/>
    </row>
    <row r="773" spans="2:16" x14ac:dyDescent="0.2">
      <c r="B773" s="1">
        <v>27959</v>
      </c>
      <c r="C773" s="83" t="str">
        <f t="shared" si="126"/>
        <v/>
      </c>
      <c r="D773" s="84"/>
      <c r="E773" s="85"/>
      <c r="F773" s="85"/>
      <c r="G773" s="85"/>
      <c r="H773" s="85"/>
      <c r="I773" s="86" t="str">
        <f t="shared" si="127"/>
        <v/>
      </c>
      <c r="J773" s="87"/>
      <c r="K773" s="84" t="str">
        <f t="shared" si="125"/>
        <v/>
      </c>
      <c r="L773" s="84"/>
      <c r="M773" s="84"/>
      <c r="N773" s="84"/>
      <c r="O773" s="84"/>
      <c r="P773" s="84"/>
    </row>
    <row r="774" spans="2:16" x14ac:dyDescent="0.2">
      <c r="B774" s="1">
        <v>27960</v>
      </c>
      <c r="C774" s="83" t="str">
        <f t="shared" si="126"/>
        <v/>
      </c>
      <c r="D774" s="84"/>
      <c r="E774" s="85"/>
      <c r="F774" s="85"/>
      <c r="G774" s="85"/>
      <c r="H774" s="85"/>
      <c r="I774" s="86" t="str">
        <f t="shared" si="127"/>
        <v/>
      </c>
      <c r="J774" s="87"/>
      <c r="K774" s="84" t="str">
        <f t="shared" si="125"/>
        <v/>
      </c>
      <c r="L774" s="84"/>
      <c r="M774" s="84"/>
      <c r="N774" s="84"/>
      <c r="O774" s="84"/>
      <c r="P774" s="84"/>
    </row>
    <row r="775" spans="2:16" x14ac:dyDescent="0.2">
      <c r="B775" s="1">
        <v>27961</v>
      </c>
      <c r="C775" s="83" t="str">
        <f t="shared" si="126"/>
        <v/>
      </c>
      <c r="D775" s="84"/>
      <c r="E775" s="85"/>
      <c r="F775" s="85"/>
      <c r="G775" s="85"/>
      <c r="H775" s="85"/>
      <c r="I775" s="86" t="str">
        <f t="shared" si="127"/>
        <v/>
      </c>
      <c r="J775" s="87"/>
      <c r="K775" s="84" t="str">
        <f t="shared" si="125"/>
        <v/>
      </c>
      <c r="L775" s="84"/>
      <c r="M775" s="84"/>
      <c r="N775" s="84"/>
      <c r="O775" s="84"/>
      <c r="P775" s="84"/>
    </row>
    <row r="776" spans="2:16" x14ac:dyDescent="0.2">
      <c r="B776" s="1">
        <v>27962</v>
      </c>
      <c r="C776" s="83" t="str">
        <f t="shared" si="126"/>
        <v/>
      </c>
      <c r="D776" s="84"/>
      <c r="E776" s="85"/>
      <c r="F776" s="85"/>
      <c r="G776" s="85"/>
      <c r="H776" s="85"/>
      <c r="I776" s="86" t="str">
        <f t="shared" si="127"/>
        <v/>
      </c>
      <c r="J776" s="87"/>
      <c r="K776" s="84" t="str">
        <f t="shared" si="125"/>
        <v/>
      </c>
      <c r="L776" s="84"/>
      <c r="M776" s="84"/>
      <c r="N776" s="84"/>
      <c r="O776" s="84"/>
      <c r="P776" s="84"/>
    </row>
    <row r="777" spans="2:16" x14ac:dyDescent="0.2">
      <c r="B777" s="1">
        <v>27963</v>
      </c>
      <c r="C777" s="83" t="str">
        <f t="shared" si="126"/>
        <v/>
      </c>
      <c r="D777" s="84"/>
      <c r="E777" s="85"/>
      <c r="F777" s="85"/>
      <c r="G777" s="85"/>
      <c r="H777" s="85"/>
      <c r="I777" s="86" t="str">
        <f t="shared" si="127"/>
        <v/>
      </c>
      <c r="J777" s="87"/>
      <c r="K777" s="84" t="str">
        <f t="shared" si="125"/>
        <v/>
      </c>
      <c r="L777" s="84"/>
      <c r="M777" s="84"/>
      <c r="N777" s="84"/>
      <c r="O777" s="84"/>
      <c r="P777" s="84"/>
    </row>
    <row r="778" spans="2:16" x14ac:dyDescent="0.2">
      <c r="B778" s="1">
        <v>27964</v>
      </c>
      <c r="C778" s="83" t="str">
        <f t="shared" si="126"/>
        <v/>
      </c>
      <c r="D778" s="84"/>
      <c r="E778" s="85"/>
      <c r="F778" s="85"/>
      <c r="G778" s="85"/>
      <c r="H778" s="85"/>
      <c r="I778" s="86" t="str">
        <f t="shared" si="127"/>
        <v/>
      </c>
      <c r="J778" s="87"/>
      <c r="K778" s="84" t="str">
        <f t="shared" si="125"/>
        <v/>
      </c>
      <c r="L778" s="84"/>
      <c r="M778" s="84"/>
      <c r="N778" s="84"/>
      <c r="O778" s="84"/>
      <c r="P778" s="84"/>
    </row>
    <row r="779" spans="2:16" x14ac:dyDescent="0.2">
      <c r="B779" s="1">
        <v>27965</v>
      </c>
      <c r="C779" s="83" t="str">
        <f t="shared" si="126"/>
        <v/>
      </c>
      <c r="D779" s="84"/>
      <c r="E779" s="85"/>
      <c r="F779" s="85"/>
      <c r="G779" s="85"/>
      <c r="H779" s="85"/>
      <c r="I779" s="86" t="str">
        <f t="shared" si="127"/>
        <v/>
      </c>
      <c r="J779" s="87"/>
      <c r="K779" s="84" t="str">
        <f t="shared" si="125"/>
        <v/>
      </c>
      <c r="L779" s="84"/>
      <c r="M779" s="84"/>
      <c r="N779" s="84"/>
      <c r="O779" s="84"/>
      <c r="P779" s="84"/>
    </row>
    <row r="780" spans="2:16" x14ac:dyDescent="0.2">
      <c r="B780" s="1">
        <v>27966</v>
      </c>
      <c r="C780" s="83" t="str">
        <f t="shared" si="126"/>
        <v/>
      </c>
      <c r="D780" s="84"/>
      <c r="E780" s="85"/>
      <c r="F780" s="85"/>
      <c r="G780" s="85"/>
      <c r="H780" s="85"/>
      <c r="I780" s="86" t="str">
        <f t="shared" si="127"/>
        <v/>
      </c>
      <c r="J780" s="87"/>
      <c r="K780" s="84" t="str">
        <f t="shared" ref="K780:K843" si="128">IF(N$5&gt;=B780,B780,"")</f>
        <v/>
      </c>
      <c r="L780" s="84"/>
      <c r="M780" s="84"/>
      <c r="N780" s="84"/>
      <c r="O780" s="84"/>
      <c r="P780" s="84"/>
    </row>
    <row r="781" spans="2:16" x14ac:dyDescent="0.2">
      <c r="B781" s="1">
        <v>27967</v>
      </c>
      <c r="C781" s="83" t="str">
        <f t="shared" si="126"/>
        <v/>
      </c>
      <c r="D781" s="84"/>
      <c r="E781" s="85"/>
      <c r="F781" s="85"/>
      <c r="G781" s="85"/>
      <c r="H781" s="85"/>
      <c r="I781" s="86" t="str">
        <f t="shared" si="127"/>
        <v/>
      </c>
      <c r="J781" s="87"/>
      <c r="K781" s="84" t="str">
        <f t="shared" si="128"/>
        <v/>
      </c>
      <c r="L781" s="84"/>
      <c r="M781" s="84"/>
      <c r="N781" s="84"/>
      <c r="O781" s="84"/>
      <c r="P781" s="84"/>
    </row>
    <row r="782" spans="2:16" x14ac:dyDescent="0.2">
      <c r="B782" s="1">
        <v>27968</v>
      </c>
      <c r="C782" s="83" t="str">
        <f t="shared" si="126"/>
        <v/>
      </c>
      <c r="D782" s="84"/>
      <c r="E782" s="85"/>
      <c r="F782" s="85"/>
      <c r="G782" s="85"/>
      <c r="H782" s="85"/>
      <c r="I782" s="86" t="str">
        <f t="shared" si="127"/>
        <v/>
      </c>
      <c r="J782" s="87"/>
      <c r="K782" s="84" t="str">
        <f t="shared" si="128"/>
        <v/>
      </c>
      <c r="L782" s="84"/>
      <c r="M782" s="84"/>
      <c r="N782" s="84"/>
      <c r="O782" s="84"/>
      <c r="P782" s="84"/>
    </row>
    <row r="783" spans="2:16" x14ac:dyDescent="0.2">
      <c r="B783" s="1">
        <v>27969</v>
      </c>
      <c r="C783" s="83" t="str">
        <f t="shared" si="126"/>
        <v/>
      </c>
      <c r="D783" s="84"/>
      <c r="E783" s="85"/>
      <c r="F783" s="85"/>
      <c r="G783" s="85"/>
      <c r="H783" s="85"/>
      <c r="I783" s="86" t="str">
        <f t="shared" si="127"/>
        <v/>
      </c>
      <c r="J783" s="87"/>
      <c r="K783" s="84" t="str">
        <f t="shared" si="128"/>
        <v/>
      </c>
      <c r="L783" s="84"/>
      <c r="M783" s="84"/>
      <c r="N783" s="84"/>
      <c r="O783" s="84"/>
      <c r="P783" s="84"/>
    </row>
    <row r="784" spans="2:16" x14ac:dyDescent="0.2">
      <c r="B784" s="1">
        <v>27970</v>
      </c>
      <c r="C784" s="83" t="str">
        <f t="shared" si="126"/>
        <v/>
      </c>
      <c r="D784" s="84"/>
      <c r="E784" s="85"/>
      <c r="F784" s="85"/>
      <c r="G784" s="85"/>
      <c r="H784" s="85"/>
      <c r="I784" s="86" t="str">
        <f t="shared" si="127"/>
        <v/>
      </c>
      <c r="J784" s="87"/>
      <c r="K784" s="84" t="str">
        <f t="shared" si="128"/>
        <v/>
      </c>
      <c r="L784" s="84"/>
      <c r="M784" s="84"/>
      <c r="N784" s="84"/>
      <c r="O784" s="84"/>
      <c r="P784" s="84"/>
    </row>
    <row r="785" spans="2:16" x14ac:dyDescent="0.2">
      <c r="B785" s="1">
        <v>27971</v>
      </c>
      <c r="C785" s="83" t="str">
        <f t="shared" si="126"/>
        <v/>
      </c>
      <c r="D785" s="84"/>
      <c r="E785" s="85"/>
      <c r="F785" s="85"/>
      <c r="G785" s="85"/>
      <c r="H785" s="85"/>
      <c r="I785" s="86" t="str">
        <f t="shared" si="127"/>
        <v/>
      </c>
      <c r="J785" s="87"/>
      <c r="K785" s="84" t="str">
        <f t="shared" si="128"/>
        <v/>
      </c>
      <c r="L785" s="84"/>
      <c r="M785" s="84"/>
      <c r="N785" s="84"/>
      <c r="O785" s="84"/>
      <c r="P785" s="84"/>
    </row>
    <row r="786" spans="2:16" x14ac:dyDescent="0.2">
      <c r="B786" s="1">
        <v>27972</v>
      </c>
      <c r="C786" s="83" t="str">
        <f t="shared" si="126"/>
        <v/>
      </c>
      <c r="D786" s="84"/>
      <c r="E786" s="85"/>
      <c r="F786" s="85"/>
      <c r="G786" s="85"/>
      <c r="H786" s="85"/>
      <c r="I786" s="86" t="str">
        <f t="shared" si="127"/>
        <v/>
      </c>
      <c r="J786" s="87"/>
      <c r="K786" s="84" t="str">
        <f t="shared" si="128"/>
        <v/>
      </c>
      <c r="L786" s="84"/>
      <c r="M786" s="84"/>
      <c r="N786" s="84"/>
      <c r="O786" s="84"/>
      <c r="P786" s="84"/>
    </row>
    <row r="787" spans="2:16" x14ac:dyDescent="0.2">
      <c r="B787" s="1">
        <v>27973</v>
      </c>
      <c r="C787" s="83" t="str">
        <f t="shared" si="126"/>
        <v/>
      </c>
      <c r="D787" s="84"/>
      <c r="E787" s="85"/>
      <c r="F787" s="85"/>
      <c r="G787" s="85"/>
      <c r="H787" s="85"/>
      <c r="I787" s="86" t="str">
        <f t="shared" si="127"/>
        <v/>
      </c>
      <c r="J787" s="87"/>
      <c r="K787" s="84" t="str">
        <f t="shared" si="128"/>
        <v/>
      </c>
      <c r="L787" s="84"/>
      <c r="M787" s="84"/>
      <c r="N787" s="84"/>
      <c r="O787" s="84"/>
      <c r="P787" s="84"/>
    </row>
    <row r="788" spans="2:16" x14ac:dyDescent="0.2">
      <c r="B788" s="1">
        <v>27974</v>
      </c>
      <c r="C788" s="83" t="str">
        <f t="shared" si="126"/>
        <v/>
      </c>
      <c r="D788" s="84"/>
      <c r="E788" s="85"/>
      <c r="F788" s="85"/>
      <c r="G788" s="85"/>
      <c r="H788" s="85"/>
      <c r="I788" s="86" t="str">
        <f t="shared" si="127"/>
        <v/>
      </c>
      <c r="J788" s="87"/>
      <c r="K788" s="84" t="str">
        <f t="shared" si="128"/>
        <v/>
      </c>
      <c r="L788" s="84"/>
      <c r="M788" s="84"/>
      <c r="N788" s="84"/>
      <c r="O788" s="84"/>
      <c r="P788" s="84"/>
    </row>
    <row r="789" spans="2:16" x14ac:dyDescent="0.2">
      <c r="B789" s="1">
        <v>27975</v>
      </c>
      <c r="C789" s="83" t="str">
        <f t="shared" si="126"/>
        <v/>
      </c>
      <c r="D789" s="84"/>
      <c r="E789" s="85"/>
      <c r="F789" s="85"/>
      <c r="G789" s="85"/>
      <c r="H789" s="85"/>
      <c r="I789" s="86" t="str">
        <f t="shared" si="127"/>
        <v/>
      </c>
      <c r="J789" s="87"/>
      <c r="K789" s="84" t="str">
        <f t="shared" si="128"/>
        <v/>
      </c>
      <c r="L789" s="84"/>
      <c r="M789" s="84"/>
      <c r="N789" s="84"/>
      <c r="O789" s="84"/>
      <c r="P789" s="84"/>
    </row>
    <row r="790" spans="2:16" x14ac:dyDescent="0.2">
      <c r="B790" s="1">
        <v>27976</v>
      </c>
      <c r="C790" s="83" t="str">
        <f t="shared" si="126"/>
        <v/>
      </c>
      <c r="D790" s="84"/>
      <c r="E790" s="85"/>
      <c r="F790" s="85"/>
      <c r="G790" s="85"/>
      <c r="H790" s="85"/>
      <c r="I790" s="86" t="str">
        <f t="shared" si="127"/>
        <v/>
      </c>
      <c r="J790" s="87"/>
      <c r="K790" s="84" t="str">
        <f t="shared" si="128"/>
        <v/>
      </c>
      <c r="L790" s="84"/>
      <c r="M790" s="84"/>
      <c r="N790" s="84"/>
      <c r="O790" s="84"/>
      <c r="P790" s="84"/>
    </row>
    <row r="791" spans="2:16" x14ac:dyDescent="0.2">
      <c r="B791" s="1">
        <v>27977</v>
      </c>
      <c r="C791" s="83" t="str">
        <f t="shared" si="126"/>
        <v/>
      </c>
      <c r="D791" s="84"/>
      <c r="E791" s="85"/>
      <c r="F791" s="85"/>
      <c r="G791" s="85"/>
      <c r="H791" s="85"/>
      <c r="I791" s="86" t="str">
        <f t="shared" si="127"/>
        <v/>
      </c>
      <c r="J791" s="87"/>
      <c r="K791" s="84" t="str">
        <f t="shared" si="128"/>
        <v/>
      </c>
      <c r="L791" s="84"/>
      <c r="M791" s="84"/>
      <c r="N791" s="84"/>
      <c r="O791" s="84"/>
      <c r="P791" s="84"/>
    </row>
    <row r="792" spans="2:16" x14ac:dyDescent="0.2">
      <c r="B792" s="1">
        <v>27978</v>
      </c>
      <c r="C792" s="83" t="str">
        <f t="shared" si="126"/>
        <v/>
      </c>
      <c r="D792" s="84"/>
      <c r="E792" s="85"/>
      <c r="F792" s="85"/>
      <c r="G792" s="85"/>
      <c r="H792" s="85"/>
      <c r="I792" s="86" t="str">
        <f t="shared" si="127"/>
        <v/>
      </c>
      <c r="J792" s="87"/>
      <c r="K792" s="84" t="str">
        <f t="shared" si="128"/>
        <v/>
      </c>
      <c r="L792" s="84"/>
      <c r="M792" s="84"/>
      <c r="N792" s="84"/>
      <c r="O792" s="84"/>
      <c r="P792" s="84"/>
    </row>
    <row r="793" spans="2:16" x14ac:dyDescent="0.2">
      <c r="B793" s="1">
        <v>27979</v>
      </c>
      <c r="C793" s="83" t="str">
        <f t="shared" si="126"/>
        <v/>
      </c>
      <c r="D793" s="84"/>
      <c r="E793" s="85"/>
      <c r="F793" s="85"/>
      <c r="G793" s="85"/>
      <c r="H793" s="85"/>
      <c r="I793" s="86" t="str">
        <f t="shared" si="127"/>
        <v/>
      </c>
      <c r="J793" s="87"/>
      <c r="K793" s="84" t="str">
        <f t="shared" si="128"/>
        <v/>
      </c>
      <c r="L793" s="84"/>
      <c r="M793" s="84"/>
      <c r="N793" s="84"/>
      <c r="O793" s="84"/>
      <c r="P793" s="84"/>
    </row>
    <row r="794" spans="2:16" x14ac:dyDescent="0.2">
      <c r="B794" s="1">
        <v>27980</v>
      </c>
      <c r="C794" s="83" t="str">
        <f t="shared" si="126"/>
        <v/>
      </c>
      <c r="D794" s="84"/>
      <c r="E794" s="85"/>
      <c r="F794" s="85"/>
      <c r="G794" s="85"/>
      <c r="H794" s="85"/>
      <c r="I794" s="86" t="str">
        <f t="shared" si="127"/>
        <v/>
      </c>
      <c r="J794" s="87"/>
      <c r="K794" s="84" t="str">
        <f t="shared" si="128"/>
        <v/>
      </c>
      <c r="L794" s="84"/>
      <c r="M794" s="84"/>
      <c r="N794" s="84"/>
      <c r="O794" s="84"/>
      <c r="P794" s="84"/>
    </row>
    <row r="795" spans="2:16" x14ac:dyDescent="0.2">
      <c r="B795" s="1">
        <v>27981</v>
      </c>
      <c r="C795" s="83" t="str">
        <f t="shared" si="126"/>
        <v/>
      </c>
      <c r="D795" s="84"/>
      <c r="E795" s="85"/>
      <c r="F795" s="85"/>
      <c r="G795" s="85"/>
      <c r="H795" s="85"/>
      <c r="I795" s="86" t="str">
        <f t="shared" si="127"/>
        <v/>
      </c>
      <c r="J795" s="87"/>
      <c r="K795" s="84" t="str">
        <f t="shared" si="128"/>
        <v/>
      </c>
      <c r="L795" s="84"/>
      <c r="M795" s="84"/>
      <c r="N795" s="84"/>
      <c r="O795" s="84"/>
      <c r="P795" s="84"/>
    </row>
    <row r="796" spans="2:16" x14ac:dyDescent="0.2">
      <c r="B796" s="1">
        <v>27982</v>
      </c>
      <c r="C796" s="83" t="str">
        <f t="shared" si="126"/>
        <v/>
      </c>
      <c r="D796" s="84"/>
      <c r="E796" s="85"/>
      <c r="F796" s="85"/>
      <c r="G796" s="85"/>
      <c r="H796" s="85"/>
      <c r="I796" s="86" t="str">
        <f t="shared" si="127"/>
        <v/>
      </c>
      <c r="J796" s="87"/>
      <c r="K796" s="84" t="str">
        <f t="shared" si="128"/>
        <v/>
      </c>
      <c r="L796" s="84"/>
      <c r="M796" s="84"/>
      <c r="N796" s="84"/>
      <c r="O796" s="84"/>
      <c r="P796" s="84"/>
    </row>
    <row r="797" spans="2:16" x14ac:dyDescent="0.2">
      <c r="B797" s="1">
        <v>27983</v>
      </c>
      <c r="C797" s="83" t="str">
        <f t="shared" si="126"/>
        <v/>
      </c>
      <c r="D797" s="84"/>
      <c r="E797" s="85"/>
      <c r="F797" s="85"/>
      <c r="G797" s="85"/>
      <c r="H797" s="85"/>
      <c r="I797" s="86" t="str">
        <f t="shared" si="127"/>
        <v/>
      </c>
      <c r="J797" s="87"/>
      <c r="K797" s="84" t="str">
        <f t="shared" si="128"/>
        <v/>
      </c>
      <c r="L797" s="84"/>
      <c r="M797" s="84"/>
      <c r="N797" s="84"/>
      <c r="O797" s="84"/>
      <c r="P797" s="84"/>
    </row>
    <row r="798" spans="2:16" x14ac:dyDescent="0.2">
      <c r="B798" s="1">
        <v>27984</v>
      </c>
      <c r="C798" s="83" t="str">
        <f t="shared" si="126"/>
        <v/>
      </c>
      <c r="D798" s="84"/>
      <c r="E798" s="85"/>
      <c r="F798" s="85"/>
      <c r="G798" s="85"/>
      <c r="H798" s="85"/>
      <c r="I798" s="86" t="str">
        <f t="shared" si="127"/>
        <v/>
      </c>
      <c r="J798" s="87"/>
      <c r="K798" s="84" t="str">
        <f t="shared" si="128"/>
        <v/>
      </c>
      <c r="L798" s="84"/>
      <c r="M798" s="84"/>
      <c r="N798" s="84"/>
      <c r="O798" s="84"/>
      <c r="P798" s="84"/>
    </row>
    <row r="799" spans="2:16" x14ac:dyDescent="0.2">
      <c r="B799" s="1">
        <v>27985</v>
      </c>
      <c r="C799" s="83" t="str">
        <f t="shared" si="126"/>
        <v/>
      </c>
      <c r="D799" s="84"/>
      <c r="E799" s="85"/>
      <c r="F799" s="85"/>
      <c r="G799" s="85"/>
      <c r="H799" s="85"/>
      <c r="I799" s="86" t="str">
        <f t="shared" si="127"/>
        <v/>
      </c>
      <c r="J799" s="87"/>
      <c r="K799" s="84" t="str">
        <f t="shared" si="128"/>
        <v/>
      </c>
      <c r="L799" s="84"/>
      <c r="M799" s="84"/>
      <c r="N799" s="84"/>
      <c r="O799" s="84"/>
      <c r="P799" s="84"/>
    </row>
    <row r="800" spans="2:16" x14ac:dyDescent="0.2">
      <c r="B800" s="1">
        <v>27986</v>
      </c>
      <c r="C800" s="83" t="str">
        <f t="shared" si="126"/>
        <v/>
      </c>
      <c r="D800" s="84"/>
      <c r="E800" s="85"/>
      <c r="F800" s="85"/>
      <c r="G800" s="85"/>
      <c r="H800" s="85"/>
      <c r="I800" s="86" t="str">
        <f t="shared" si="127"/>
        <v/>
      </c>
      <c r="J800" s="87"/>
      <c r="K800" s="84" t="str">
        <f t="shared" si="128"/>
        <v/>
      </c>
      <c r="L800" s="84"/>
      <c r="M800" s="84"/>
      <c r="N800" s="84"/>
      <c r="O800" s="84"/>
      <c r="P800" s="84"/>
    </row>
    <row r="801" spans="2:16" x14ac:dyDescent="0.2">
      <c r="B801" s="1">
        <v>27987</v>
      </c>
      <c r="C801" s="83" t="str">
        <f t="shared" si="126"/>
        <v/>
      </c>
      <c r="D801" s="84"/>
      <c r="E801" s="85"/>
      <c r="F801" s="85"/>
      <c r="G801" s="85"/>
      <c r="H801" s="85"/>
      <c r="I801" s="86" t="str">
        <f t="shared" si="127"/>
        <v/>
      </c>
      <c r="J801" s="87"/>
      <c r="K801" s="84" t="str">
        <f t="shared" si="128"/>
        <v/>
      </c>
      <c r="L801" s="84"/>
      <c r="M801" s="84"/>
      <c r="N801" s="84"/>
      <c r="O801" s="84"/>
      <c r="P801" s="84"/>
    </row>
    <row r="802" spans="2:16" x14ac:dyDescent="0.2">
      <c r="B802" s="1">
        <v>27988</v>
      </c>
      <c r="C802" s="83" t="str">
        <f t="shared" si="126"/>
        <v/>
      </c>
      <c r="D802" s="84"/>
      <c r="E802" s="85"/>
      <c r="F802" s="85"/>
      <c r="G802" s="85"/>
      <c r="H802" s="85"/>
      <c r="I802" s="86" t="str">
        <f t="shared" si="127"/>
        <v/>
      </c>
      <c r="J802" s="87"/>
      <c r="K802" s="84" t="str">
        <f t="shared" si="128"/>
        <v/>
      </c>
      <c r="L802" s="84"/>
      <c r="M802" s="84"/>
      <c r="N802" s="84"/>
      <c r="O802" s="84"/>
      <c r="P802" s="84"/>
    </row>
    <row r="803" spans="2:16" x14ac:dyDescent="0.2">
      <c r="B803" s="1">
        <v>27989</v>
      </c>
      <c r="C803" s="83" t="str">
        <f t="shared" si="126"/>
        <v/>
      </c>
      <c r="D803" s="84"/>
      <c r="E803" s="85"/>
      <c r="F803" s="85"/>
      <c r="G803" s="85"/>
      <c r="H803" s="85"/>
      <c r="I803" s="86" t="str">
        <f t="shared" si="127"/>
        <v/>
      </c>
      <c r="J803" s="87"/>
      <c r="K803" s="84" t="str">
        <f t="shared" si="128"/>
        <v/>
      </c>
      <c r="L803" s="84"/>
      <c r="M803" s="84"/>
      <c r="N803" s="84"/>
      <c r="O803" s="84"/>
      <c r="P803" s="84"/>
    </row>
    <row r="804" spans="2:16" x14ac:dyDescent="0.2">
      <c r="B804" s="1">
        <v>27990</v>
      </c>
      <c r="C804" s="83" t="str">
        <f t="shared" si="126"/>
        <v/>
      </c>
      <c r="D804" s="84"/>
      <c r="E804" s="85"/>
      <c r="F804" s="85"/>
      <c r="G804" s="85"/>
      <c r="H804" s="85"/>
      <c r="I804" s="86" t="str">
        <f t="shared" si="127"/>
        <v/>
      </c>
      <c r="J804" s="87"/>
      <c r="K804" s="84" t="str">
        <f t="shared" si="128"/>
        <v/>
      </c>
      <c r="L804" s="84"/>
      <c r="M804" s="84"/>
      <c r="N804" s="84"/>
      <c r="O804" s="84"/>
      <c r="P804" s="84"/>
    </row>
    <row r="805" spans="2:16" x14ac:dyDescent="0.2">
      <c r="B805" s="1">
        <v>27991</v>
      </c>
      <c r="C805" s="83" t="str">
        <f t="shared" ref="C805:C868" si="129">IF(D805="","",DATE(E$7,G$7+D805,IF(H$8=31,0,H$8)))</f>
        <v/>
      </c>
      <c r="D805" s="84"/>
      <c r="E805" s="85"/>
      <c r="F805" s="85"/>
      <c r="G805" s="85"/>
      <c r="H805" s="85"/>
      <c r="I805" s="86" t="str">
        <f t="shared" ref="I805:I868" si="130">IF(D805="","",I804-SUM(E805:G805))</f>
        <v/>
      </c>
      <c r="J805" s="87"/>
      <c r="K805" s="84" t="str">
        <f t="shared" si="128"/>
        <v/>
      </c>
      <c r="L805" s="84"/>
      <c r="M805" s="84"/>
      <c r="N805" s="84"/>
      <c r="O805" s="84"/>
      <c r="P805" s="84"/>
    </row>
    <row r="806" spans="2:16" x14ac:dyDescent="0.2">
      <c r="B806" s="1">
        <v>27992</v>
      </c>
      <c r="C806" s="83" t="str">
        <f t="shared" si="129"/>
        <v/>
      </c>
      <c r="D806" s="84"/>
      <c r="E806" s="85"/>
      <c r="F806" s="85"/>
      <c r="G806" s="85"/>
      <c r="H806" s="85"/>
      <c r="I806" s="86" t="str">
        <f t="shared" si="130"/>
        <v/>
      </c>
      <c r="J806" s="87"/>
      <c r="K806" s="84" t="str">
        <f t="shared" si="128"/>
        <v/>
      </c>
      <c r="L806" s="84"/>
      <c r="M806" s="84"/>
      <c r="N806" s="84"/>
      <c r="O806" s="84"/>
      <c r="P806" s="84"/>
    </row>
    <row r="807" spans="2:16" x14ac:dyDescent="0.2">
      <c r="B807" s="1">
        <v>27993</v>
      </c>
      <c r="C807" s="83" t="str">
        <f t="shared" si="129"/>
        <v/>
      </c>
      <c r="D807" s="84"/>
      <c r="E807" s="85"/>
      <c r="F807" s="85"/>
      <c r="G807" s="85"/>
      <c r="H807" s="85"/>
      <c r="I807" s="86" t="str">
        <f t="shared" si="130"/>
        <v/>
      </c>
      <c r="J807" s="87"/>
      <c r="K807" s="84" t="str">
        <f t="shared" si="128"/>
        <v/>
      </c>
      <c r="L807" s="84"/>
      <c r="M807" s="84"/>
      <c r="N807" s="84"/>
      <c r="O807" s="84"/>
      <c r="P807" s="84"/>
    </row>
    <row r="808" spans="2:16" x14ac:dyDescent="0.2">
      <c r="B808" s="1">
        <v>27994</v>
      </c>
      <c r="C808" s="83" t="str">
        <f t="shared" si="129"/>
        <v/>
      </c>
      <c r="D808" s="84"/>
      <c r="E808" s="85"/>
      <c r="F808" s="85"/>
      <c r="G808" s="85"/>
      <c r="H808" s="85"/>
      <c r="I808" s="86" t="str">
        <f t="shared" si="130"/>
        <v/>
      </c>
      <c r="J808" s="87"/>
      <c r="K808" s="84" t="str">
        <f t="shared" si="128"/>
        <v/>
      </c>
      <c r="L808" s="84"/>
      <c r="M808" s="84"/>
      <c r="N808" s="84"/>
      <c r="O808" s="84"/>
      <c r="P808" s="84"/>
    </row>
    <row r="809" spans="2:16" x14ac:dyDescent="0.2">
      <c r="B809" s="1">
        <v>27995</v>
      </c>
      <c r="C809" s="83" t="str">
        <f t="shared" si="129"/>
        <v/>
      </c>
      <c r="D809" s="84"/>
      <c r="E809" s="85"/>
      <c r="F809" s="85"/>
      <c r="G809" s="85"/>
      <c r="H809" s="85"/>
      <c r="I809" s="86" t="str">
        <f t="shared" si="130"/>
        <v/>
      </c>
      <c r="J809" s="87"/>
      <c r="K809" s="84" t="str">
        <f t="shared" si="128"/>
        <v/>
      </c>
      <c r="L809" s="84"/>
      <c r="M809" s="84"/>
      <c r="N809" s="84"/>
      <c r="O809" s="84"/>
      <c r="P809" s="84"/>
    </row>
    <row r="810" spans="2:16" x14ac:dyDescent="0.2">
      <c r="B810" s="1">
        <v>27996</v>
      </c>
      <c r="C810" s="83" t="str">
        <f t="shared" si="129"/>
        <v/>
      </c>
      <c r="D810" s="84"/>
      <c r="E810" s="85"/>
      <c r="F810" s="85"/>
      <c r="G810" s="85"/>
      <c r="H810" s="85"/>
      <c r="I810" s="86" t="str">
        <f t="shared" si="130"/>
        <v/>
      </c>
      <c r="J810" s="87"/>
      <c r="K810" s="84" t="str">
        <f t="shared" si="128"/>
        <v/>
      </c>
      <c r="L810" s="84"/>
      <c r="M810" s="84"/>
      <c r="N810" s="84"/>
      <c r="O810" s="84"/>
      <c r="P810" s="84"/>
    </row>
    <row r="811" spans="2:16" x14ac:dyDescent="0.2">
      <c r="B811" s="1">
        <v>27997</v>
      </c>
      <c r="C811" s="83" t="str">
        <f t="shared" si="129"/>
        <v/>
      </c>
      <c r="D811" s="84"/>
      <c r="E811" s="85"/>
      <c r="F811" s="85"/>
      <c r="G811" s="85"/>
      <c r="H811" s="85"/>
      <c r="I811" s="86" t="str">
        <f t="shared" si="130"/>
        <v/>
      </c>
      <c r="J811" s="87"/>
      <c r="K811" s="84" t="str">
        <f t="shared" si="128"/>
        <v/>
      </c>
      <c r="L811" s="84"/>
      <c r="M811" s="84"/>
      <c r="N811" s="84"/>
      <c r="O811" s="84"/>
      <c r="P811" s="84"/>
    </row>
    <row r="812" spans="2:16" x14ac:dyDescent="0.2">
      <c r="B812" s="1">
        <v>27998</v>
      </c>
      <c r="C812" s="83" t="str">
        <f t="shared" si="129"/>
        <v/>
      </c>
      <c r="D812" s="84"/>
      <c r="E812" s="85"/>
      <c r="F812" s="85"/>
      <c r="G812" s="85"/>
      <c r="H812" s="85"/>
      <c r="I812" s="86" t="str">
        <f t="shared" si="130"/>
        <v/>
      </c>
      <c r="J812" s="87"/>
      <c r="K812" s="84" t="str">
        <f t="shared" si="128"/>
        <v/>
      </c>
      <c r="L812" s="84"/>
      <c r="M812" s="84"/>
      <c r="N812" s="84"/>
      <c r="O812" s="84"/>
      <c r="P812" s="84"/>
    </row>
    <row r="813" spans="2:16" x14ac:dyDescent="0.2">
      <c r="B813" s="1">
        <v>27999</v>
      </c>
      <c r="C813" s="83" t="str">
        <f t="shared" si="129"/>
        <v/>
      </c>
      <c r="D813" s="84"/>
      <c r="E813" s="85"/>
      <c r="F813" s="85"/>
      <c r="G813" s="85"/>
      <c r="H813" s="85"/>
      <c r="I813" s="86" t="str">
        <f t="shared" si="130"/>
        <v/>
      </c>
      <c r="J813" s="87"/>
      <c r="K813" s="84" t="str">
        <f t="shared" si="128"/>
        <v/>
      </c>
      <c r="L813" s="84"/>
      <c r="M813" s="84"/>
      <c r="N813" s="84"/>
      <c r="O813" s="84"/>
      <c r="P813" s="84"/>
    </row>
    <row r="814" spans="2:16" x14ac:dyDescent="0.2">
      <c r="B814" s="1">
        <v>28000</v>
      </c>
      <c r="C814" s="83" t="str">
        <f t="shared" si="129"/>
        <v/>
      </c>
      <c r="D814" s="84"/>
      <c r="E814" s="85"/>
      <c r="F814" s="85"/>
      <c r="G814" s="85"/>
      <c r="H814" s="85"/>
      <c r="I814" s="86" t="str">
        <f t="shared" si="130"/>
        <v/>
      </c>
      <c r="J814" s="87"/>
      <c r="K814" s="84" t="str">
        <f t="shared" si="128"/>
        <v/>
      </c>
      <c r="L814" s="84"/>
      <c r="M814" s="84"/>
      <c r="N814" s="84"/>
      <c r="O814" s="84"/>
      <c r="P814" s="84"/>
    </row>
    <row r="815" spans="2:16" x14ac:dyDescent="0.2">
      <c r="B815" s="1">
        <v>28001</v>
      </c>
      <c r="C815" s="83" t="str">
        <f t="shared" si="129"/>
        <v/>
      </c>
      <c r="D815" s="84"/>
      <c r="E815" s="85"/>
      <c r="F815" s="85"/>
      <c r="G815" s="85"/>
      <c r="H815" s="85"/>
      <c r="I815" s="86" t="str">
        <f t="shared" si="130"/>
        <v/>
      </c>
      <c r="J815" s="87"/>
      <c r="K815" s="84" t="str">
        <f t="shared" si="128"/>
        <v/>
      </c>
      <c r="L815" s="84"/>
      <c r="M815" s="84"/>
      <c r="N815" s="84"/>
      <c r="O815" s="84"/>
      <c r="P815" s="84"/>
    </row>
    <row r="816" spans="2:16" x14ac:dyDescent="0.2">
      <c r="B816" s="1">
        <v>28002</v>
      </c>
      <c r="C816" s="83" t="str">
        <f t="shared" si="129"/>
        <v/>
      </c>
      <c r="D816" s="84"/>
      <c r="E816" s="85"/>
      <c r="F816" s="85"/>
      <c r="G816" s="85"/>
      <c r="H816" s="85"/>
      <c r="I816" s="86" t="str">
        <f t="shared" si="130"/>
        <v/>
      </c>
      <c r="J816" s="87"/>
      <c r="K816" s="84" t="str">
        <f t="shared" si="128"/>
        <v/>
      </c>
      <c r="L816" s="84"/>
      <c r="M816" s="84"/>
      <c r="N816" s="84"/>
      <c r="O816" s="84"/>
      <c r="P816" s="84"/>
    </row>
    <row r="817" spans="2:16" x14ac:dyDescent="0.2">
      <c r="B817" s="1">
        <v>28003</v>
      </c>
      <c r="C817" s="83" t="str">
        <f t="shared" si="129"/>
        <v/>
      </c>
      <c r="D817" s="84"/>
      <c r="E817" s="85"/>
      <c r="F817" s="85"/>
      <c r="G817" s="85"/>
      <c r="H817" s="85"/>
      <c r="I817" s="86" t="str">
        <f t="shared" si="130"/>
        <v/>
      </c>
      <c r="J817" s="87"/>
      <c r="K817" s="84" t="str">
        <f t="shared" si="128"/>
        <v/>
      </c>
      <c r="L817" s="84"/>
      <c r="M817" s="84"/>
      <c r="N817" s="84"/>
      <c r="O817" s="84"/>
      <c r="P817" s="84"/>
    </row>
    <row r="818" spans="2:16" x14ac:dyDescent="0.2">
      <c r="B818" s="1">
        <v>28004</v>
      </c>
      <c r="C818" s="83" t="str">
        <f t="shared" si="129"/>
        <v/>
      </c>
      <c r="D818" s="84"/>
      <c r="E818" s="85"/>
      <c r="F818" s="85"/>
      <c r="G818" s="85"/>
      <c r="H818" s="85"/>
      <c r="I818" s="86" t="str">
        <f t="shared" si="130"/>
        <v/>
      </c>
      <c r="J818" s="87"/>
      <c r="K818" s="84" t="str">
        <f t="shared" si="128"/>
        <v/>
      </c>
      <c r="L818" s="84"/>
      <c r="M818" s="84"/>
      <c r="N818" s="84"/>
      <c r="O818" s="84"/>
      <c r="P818" s="84"/>
    </row>
    <row r="819" spans="2:16" x14ac:dyDescent="0.2">
      <c r="B819" s="1">
        <v>28005</v>
      </c>
      <c r="C819" s="83" t="str">
        <f t="shared" si="129"/>
        <v/>
      </c>
      <c r="D819" s="84"/>
      <c r="E819" s="85"/>
      <c r="F819" s="85"/>
      <c r="G819" s="85"/>
      <c r="H819" s="85"/>
      <c r="I819" s="86" t="str">
        <f t="shared" si="130"/>
        <v/>
      </c>
      <c r="J819" s="87"/>
      <c r="K819" s="84" t="str">
        <f t="shared" si="128"/>
        <v/>
      </c>
      <c r="L819" s="84"/>
      <c r="M819" s="84"/>
      <c r="N819" s="84"/>
      <c r="O819" s="84"/>
      <c r="P819" s="84"/>
    </row>
    <row r="820" spans="2:16" x14ac:dyDescent="0.2">
      <c r="B820" s="1">
        <v>28006</v>
      </c>
      <c r="C820" s="83" t="str">
        <f t="shared" si="129"/>
        <v/>
      </c>
      <c r="D820" s="84"/>
      <c r="E820" s="85"/>
      <c r="F820" s="85"/>
      <c r="G820" s="85"/>
      <c r="H820" s="85"/>
      <c r="I820" s="86" t="str">
        <f t="shared" si="130"/>
        <v/>
      </c>
      <c r="J820" s="87"/>
      <c r="K820" s="84" t="str">
        <f t="shared" si="128"/>
        <v/>
      </c>
      <c r="L820" s="84"/>
      <c r="M820" s="84"/>
      <c r="N820" s="84"/>
      <c r="O820" s="84"/>
      <c r="P820" s="84"/>
    </row>
    <row r="821" spans="2:16" x14ac:dyDescent="0.2">
      <c r="B821" s="1">
        <v>28007</v>
      </c>
      <c r="C821" s="83" t="str">
        <f t="shared" si="129"/>
        <v/>
      </c>
      <c r="D821" s="84"/>
      <c r="E821" s="85"/>
      <c r="F821" s="85"/>
      <c r="G821" s="85"/>
      <c r="H821" s="85"/>
      <c r="I821" s="86" t="str">
        <f t="shared" si="130"/>
        <v/>
      </c>
      <c r="J821" s="87"/>
      <c r="K821" s="84" t="str">
        <f t="shared" si="128"/>
        <v/>
      </c>
      <c r="L821" s="84"/>
      <c r="M821" s="84"/>
      <c r="N821" s="84"/>
      <c r="O821" s="84"/>
      <c r="P821" s="84"/>
    </row>
    <row r="822" spans="2:16" x14ac:dyDescent="0.2">
      <c r="B822" s="1">
        <v>28008</v>
      </c>
      <c r="C822" s="83" t="str">
        <f t="shared" si="129"/>
        <v/>
      </c>
      <c r="D822" s="84"/>
      <c r="E822" s="85"/>
      <c r="F822" s="85"/>
      <c r="G822" s="85"/>
      <c r="H822" s="85"/>
      <c r="I822" s="86" t="str">
        <f t="shared" si="130"/>
        <v/>
      </c>
      <c r="J822" s="87"/>
      <c r="K822" s="84" t="str">
        <f t="shared" si="128"/>
        <v/>
      </c>
      <c r="L822" s="84"/>
      <c r="M822" s="84"/>
      <c r="N822" s="84"/>
      <c r="O822" s="84"/>
      <c r="P822" s="84"/>
    </row>
    <row r="823" spans="2:16" x14ac:dyDescent="0.2">
      <c r="B823" s="1">
        <v>28009</v>
      </c>
      <c r="C823" s="83" t="str">
        <f t="shared" si="129"/>
        <v/>
      </c>
      <c r="D823" s="84"/>
      <c r="E823" s="85"/>
      <c r="F823" s="85"/>
      <c r="G823" s="85"/>
      <c r="H823" s="85"/>
      <c r="I823" s="86" t="str">
        <f t="shared" si="130"/>
        <v/>
      </c>
      <c r="J823" s="87"/>
      <c r="K823" s="84" t="str">
        <f t="shared" si="128"/>
        <v/>
      </c>
      <c r="L823" s="84"/>
      <c r="M823" s="84"/>
      <c r="N823" s="84"/>
      <c r="O823" s="84"/>
      <c r="P823" s="84"/>
    </row>
    <row r="824" spans="2:16" x14ac:dyDescent="0.2">
      <c r="B824" s="1">
        <v>28010</v>
      </c>
      <c r="C824" s="83" t="str">
        <f t="shared" si="129"/>
        <v/>
      </c>
      <c r="D824" s="84"/>
      <c r="E824" s="85"/>
      <c r="F824" s="85"/>
      <c r="G824" s="85"/>
      <c r="H824" s="85"/>
      <c r="I824" s="86" t="str">
        <f t="shared" si="130"/>
        <v/>
      </c>
      <c r="J824" s="87"/>
      <c r="K824" s="84" t="str">
        <f t="shared" si="128"/>
        <v/>
      </c>
      <c r="L824" s="84"/>
      <c r="M824" s="84"/>
      <c r="N824" s="84"/>
      <c r="O824" s="84"/>
      <c r="P824" s="84"/>
    </row>
    <row r="825" spans="2:16" x14ac:dyDescent="0.2">
      <c r="B825" s="1">
        <v>28011</v>
      </c>
      <c r="C825" s="83" t="str">
        <f t="shared" si="129"/>
        <v/>
      </c>
      <c r="D825" s="84"/>
      <c r="E825" s="85"/>
      <c r="F825" s="85"/>
      <c r="G825" s="85"/>
      <c r="H825" s="85"/>
      <c r="I825" s="86" t="str">
        <f t="shared" si="130"/>
        <v/>
      </c>
      <c r="J825" s="87"/>
      <c r="K825" s="84" t="str">
        <f t="shared" si="128"/>
        <v/>
      </c>
      <c r="L825" s="84"/>
      <c r="M825" s="84"/>
      <c r="N825" s="84"/>
      <c r="O825" s="84"/>
      <c r="P825" s="84"/>
    </row>
    <row r="826" spans="2:16" x14ac:dyDescent="0.2">
      <c r="B826" s="1">
        <v>28012</v>
      </c>
      <c r="C826" s="83" t="str">
        <f t="shared" si="129"/>
        <v/>
      </c>
      <c r="D826" s="84"/>
      <c r="E826" s="85"/>
      <c r="F826" s="85"/>
      <c r="G826" s="85"/>
      <c r="H826" s="85"/>
      <c r="I826" s="86" t="str">
        <f t="shared" si="130"/>
        <v/>
      </c>
      <c r="J826" s="87"/>
      <c r="K826" s="84" t="str">
        <f t="shared" si="128"/>
        <v/>
      </c>
      <c r="L826" s="84"/>
      <c r="M826" s="84"/>
      <c r="N826" s="84"/>
      <c r="O826" s="84"/>
      <c r="P826" s="84"/>
    </row>
    <row r="827" spans="2:16" x14ac:dyDescent="0.2">
      <c r="B827" s="1">
        <v>28013</v>
      </c>
      <c r="C827" s="83" t="str">
        <f t="shared" si="129"/>
        <v/>
      </c>
      <c r="D827" s="84"/>
      <c r="E827" s="85"/>
      <c r="F827" s="85"/>
      <c r="G827" s="85"/>
      <c r="H827" s="85"/>
      <c r="I827" s="86" t="str">
        <f t="shared" si="130"/>
        <v/>
      </c>
      <c r="J827" s="87"/>
      <c r="K827" s="84" t="str">
        <f t="shared" si="128"/>
        <v/>
      </c>
      <c r="L827" s="84"/>
      <c r="M827" s="84"/>
      <c r="N827" s="84"/>
      <c r="O827" s="84"/>
      <c r="P827" s="84"/>
    </row>
    <row r="828" spans="2:16" x14ac:dyDescent="0.2">
      <c r="B828" s="1">
        <v>28014</v>
      </c>
      <c r="C828" s="83" t="str">
        <f t="shared" si="129"/>
        <v/>
      </c>
      <c r="D828" s="84"/>
      <c r="E828" s="85"/>
      <c r="F828" s="85"/>
      <c r="G828" s="85"/>
      <c r="H828" s="85"/>
      <c r="I828" s="86" t="str">
        <f t="shared" si="130"/>
        <v/>
      </c>
      <c r="J828" s="87"/>
      <c r="K828" s="84" t="str">
        <f t="shared" si="128"/>
        <v/>
      </c>
      <c r="L828" s="84"/>
      <c r="M828" s="84"/>
      <c r="N828" s="84"/>
      <c r="O828" s="84"/>
      <c r="P828" s="84"/>
    </row>
    <row r="829" spans="2:16" x14ac:dyDescent="0.2">
      <c r="B829" s="1">
        <v>28015</v>
      </c>
      <c r="C829" s="83" t="str">
        <f t="shared" si="129"/>
        <v/>
      </c>
      <c r="D829" s="84"/>
      <c r="E829" s="85"/>
      <c r="F829" s="85"/>
      <c r="G829" s="85"/>
      <c r="H829" s="85"/>
      <c r="I829" s="86" t="str">
        <f t="shared" si="130"/>
        <v/>
      </c>
      <c r="J829" s="87"/>
      <c r="K829" s="84" t="str">
        <f t="shared" si="128"/>
        <v/>
      </c>
      <c r="L829" s="84"/>
      <c r="M829" s="84"/>
      <c r="N829" s="84"/>
      <c r="O829" s="84"/>
      <c r="P829" s="84"/>
    </row>
    <row r="830" spans="2:16" x14ac:dyDescent="0.2">
      <c r="B830" s="1">
        <v>28016</v>
      </c>
      <c r="C830" s="83" t="str">
        <f t="shared" si="129"/>
        <v/>
      </c>
      <c r="D830" s="84"/>
      <c r="E830" s="85"/>
      <c r="F830" s="85"/>
      <c r="G830" s="85"/>
      <c r="H830" s="85"/>
      <c r="I830" s="86" t="str">
        <f t="shared" si="130"/>
        <v/>
      </c>
      <c r="J830" s="87"/>
      <c r="K830" s="84" t="str">
        <f t="shared" si="128"/>
        <v/>
      </c>
      <c r="L830" s="84"/>
      <c r="M830" s="84"/>
      <c r="N830" s="84"/>
      <c r="O830" s="84"/>
      <c r="P830" s="84"/>
    </row>
    <row r="831" spans="2:16" x14ac:dyDescent="0.2">
      <c r="B831" s="1">
        <v>28017</v>
      </c>
      <c r="C831" s="83" t="str">
        <f t="shared" si="129"/>
        <v/>
      </c>
      <c r="D831" s="84"/>
      <c r="E831" s="85"/>
      <c r="F831" s="85"/>
      <c r="G831" s="85"/>
      <c r="H831" s="85"/>
      <c r="I831" s="86" t="str">
        <f t="shared" si="130"/>
        <v/>
      </c>
      <c r="J831" s="87"/>
      <c r="K831" s="84" t="str">
        <f t="shared" si="128"/>
        <v/>
      </c>
      <c r="L831" s="84"/>
      <c r="M831" s="84"/>
      <c r="N831" s="84"/>
      <c r="O831" s="84"/>
      <c r="P831" s="84"/>
    </row>
    <row r="832" spans="2:16" x14ac:dyDescent="0.2">
      <c r="B832" s="1">
        <v>28018</v>
      </c>
      <c r="C832" s="83" t="str">
        <f t="shared" si="129"/>
        <v/>
      </c>
      <c r="D832" s="84"/>
      <c r="E832" s="85"/>
      <c r="F832" s="85"/>
      <c r="G832" s="85"/>
      <c r="H832" s="85"/>
      <c r="I832" s="86" t="str">
        <f t="shared" si="130"/>
        <v/>
      </c>
      <c r="J832" s="87"/>
      <c r="K832" s="84" t="str">
        <f t="shared" si="128"/>
        <v/>
      </c>
      <c r="L832" s="84"/>
      <c r="M832" s="84"/>
      <c r="N832" s="84"/>
      <c r="O832" s="84"/>
      <c r="P832" s="84"/>
    </row>
    <row r="833" spans="2:16" x14ac:dyDescent="0.2">
      <c r="B833" s="1">
        <v>28019</v>
      </c>
      <c r="C833" s="83" t="str">
        <f t="shared" si="129"/>
        <v/>
      </c>
      <c r="D833" s="84"/>
      <c r="E833" s="85"/>
      <c r="F833" s="85"/>
      <c r="G833" s="85"/>
      <c r="H833" s="85"/>
      <c r="I833" s="86" t="str">
        <f t="shared" si="130"/>
        <v/>
      </c>
      <c r="J833" s="87"/>
      <c r="K833" s="84" t="str">
        <f t="shared" si="128"/>
        <v/>
      </c>
      <c r="L833" s="84"/>
      <c r="M833" s="84"/>
      <c r="N833" s="84"/>
      <c r="O833" s="84"/>
      <c r="P833" s="84"/>
    </row>
    <row r="834" spans="2:16" x14ac:dyDescent="0.2">
      <c r="B834" s="1">
        <v>28020</v>
      </c>
      <c r="C834" s="83" t="str">
        <f t="shared" si="129"/>
        <v/>
      </c>
      <c r="D834" s="84"/>
      <c r="E834" s="85"/>
      <c r="F834" s="85"/>
      <c r="G834" s="85"/>
      <c r="H834" s="85"/>
      <c r="I834" s="86" t="str">
        <f t="shared" si="130"/>
        <v/>
      </c>
      <c r="J834" s="87"/>
      <c r="K834" s="84" t="str">
        <f t="shared" si="128"/>
        <v/>
      </c>
      <c r="L834" s="84"/>
      <c r="M834" s="84"/>
      <c r="N834" s="84"/>
      <c r="O834" s="84"/>
      <c r="P834" s="84"/>
    </row>
    <row r="835" spans="2:16" x14ac:dyDescent="0.2">
      <c r="B835" s="1">
        <v>28021</v>
      </c>
      <c r="C835" s="83" t="str">
        <f t="shared" si="129"/>
        <v/>
      </c>
      <c r="D835" s="84"/>
      <c r="E835" s="85"/>
      <c r="F835" s="85"/>
      <c r="G835" s="85"/>
      <c r="H835" s="85"/>
      <c r="I835" s="86" t="str">
        <f t="shared" si="130"/>
        <v/>
      </c>
      <c r="J835" s="87"/>
      <c r="K835" s="84" t="str">
        <f t="shared" si="128"/>
        <v/>
      </c>
      <c r="L835" s="84"/>
      <c r="M835" s="84"/>
      <c r="N835" s="84"/>
      <c r="O835" s="84"/>
      <c r="P835" s="84"/>
    </row>
    <row r="836" spans="2:16" x14ac:dyDescent="0.2">
      <c r="B836" s="1">
        <v>28022</v>
      </c>
      <c r="C836" s="83" t="str">
        <f t="shared" si="129"/>
        <v/>
      </c>
      <c r="D836" s="84"/>
      <c r="E836" s="85"/>
      <c r="F836" s="85"/>
      <c r="G836" s="85"/>
      <c r="H836" s="85"/>
      <c r="I836" s="86" t="str">
        <f t="shared" si="130"/>
        <v/>
      </c>
      <c r="J836" s="87"/>
      <c r="K836" s="84" t="str">
        <f t="shared" si="128"/>
        <v/>
      </c>
      <c r="L836" s="84"/>
      <c r="M836" s="84"/>
      <c r="N836" s="84"/>
      <c r="O836" s="84"/>
      <c r="P836" s="84"/>
    </row>
    <row r="837" spans="2:16" x14ac:dyDescent="0.2">
      <c r="B837" s="1">
        <v>28023</v>
      </c>
      <c r="C837" s="83" t="str">
        <f t="shared" si="129"/>
        <v/>
      </c>
      <c r="D837" s="84"/>
      <c r="E837" s="85"/>
      <c r="F837" s="85"/>
      <c r="G837" s="85"/>
      <c r="H837" s="85"/>
      <c r="I837" s="86" t="str">
        <f t="shared" si="130"/>
        <v/>
      </c>
      <c r="J837" s="87"/>
      <c r="K837" s="84" t="str">
        <f t="shared" si="128"/>
        <v/>
      </c>
      <c r="L837" s="84"/>
      <c r="M837" s="84"/>
      <c r="N837" s="84"/>
      <c r="O837" s="84"/>
      <c r="P837" s="84"/>
    </row>
    <row r="838" spans="2:16" x14ac:dyDescent="0.2">
      <c r="B838" s="1">
        <v>28024</v>
      </c>
      <c r="C838" s="83" t="str">
        <f t="shared" si="129"/>
        <v/>
      </c>
      <c r="D838" s="84"/>
      <c r="E838" s="85"/>
      <c r="F838" s="85"/>
      <c r="G838" s="85"/>
      <c r="H838" s="85"/>
      <c r="I838" s="86" t="str">
        <f t="shared" si="130"/>
        <v/>
      </c>
      <c r="J838" s="87"/>
      <c r="K838" s="84" t="str">
        <f t="shared" si="128"/>
        <v/>
      </c>
      <c r="L838" s="84"/>
      <c r="M838" s="84"/>
      <c r="N838" s="84"/>
      <c r="O838" s="84"/>
      <c r="P838" s="84"/>
    </row>
    <row r="839" spans="2:16" x14ac:dyDescent="0.2">
      <c r="B839" s="1">
        <v>28025</v>
      </c>
      <c r="C839" s="83" t="str">
        <f t="shared" si="129"/>
        <v/>
      </c>
      <c r="D839" s="84"/>
      <c r="E839" s="85"/>
      <c r="F839" s="85"/>
      <c r="G839" s="85"/>
      <c r="H839" s="85"/>
      <c r="I839" s="86" t="str">
        <f t="shared" si="130"/>
        <v/>
      </c>
      <c r="J839" s="87"/>
      <c r="K839" s="84" t="str">
        <f t="shared" si="128"/>
        <v/>
      </c>
      <c r="L839" s="84"/>
      <c r="M839" s="84"/>
      <c r="N839" s="84"/>
      <c r="O839" s="84"/>
      <c r="P839" s="84"/>
    </row>
    <row r="840" spans="2:16" x14ac:dyDescent="0.2">
      <c r="B840" s="1">
        <v>28026</v>
      </c>
      <c r="C840" s="83" t="str">
        <f t="shared" si="129"/>
        <v/>
      </c>
      <c r="D840" s="84"/>
      <c r="E840" s="85"/>
      <c r="F840" s="85"/>
      <c r="G840" s="85"/>
      <c r="H840" s="85"/>
      <c r="I840" s="86" t="str">
        <f t="shared" si="130"/>
        <v/>
      </c>
      <c r="J840" s="87"/>
      <c r="K840" s="84" t="str">
        <f t="shared" si="128"/>
        <v/>
      </c>
      <c r="L840" s="84"/>
      <c r="M840" s="84"/>
      <c r="N840" s="84"/>
      <c r="O840" s="84"/>
      <c r="P840" s="84"/>
    </row>
    <row r="841" spans="2:16" x14ac:dyDescent="0.2">
      <c r="B841" s="1">
        <v>28027</v>
      </c>
      <c r="C841" s="83" t="str">
        <f t="shared" si="129"/>
        <v/>
      </c>
      <c r="D841" s="84"/>
      <c r="E841" s="85"/>
      <c r="F841" s="85"/>
      <c r="G841" s="85"/>
      <c r="H841" s="85"/>
      <c r="I841" s="86" t="str">
        <f t="shared" si="130"/>
        <v/>
      </c>
      <c r="J841" s="87"/>
      <c r="K841" s="84" t="str">
        <f t="shared" si="128"/>
        <v/>
      </c>
      <c r="L841" s="84"/>
      <c r="M841" s="84"/>
      <c r="N841" s="84"/>
      <c r="O841" s="84"/>
      <c r="P841" s="84"/>
    </row>
    <row r="842" spans="2:16" x14ac:dyDescent="0.2">
      <c r="B842" s="1">
        <v>28028</v>
      </c>
      <c r="C842" s="83" t="str">
        <f t="shared" si="129"/>
        <v/>
      </c>
      <c r="D842" s="84"/>
      <c r="E842" s="85"/>
      <c r="F842" s="85"/>
      <c r="G842" s="85"/>
      <c r="H842" s="85"/>
      <c r="I842" s="86" t="str">
        <f t="shared" si="130"/>
        <v/>
      </c>
      <c r="J842" s="87"/>
      <c r="K842" s="84" t="str">
        <f t="shared" si="128"/>
        <v/>
      </c>
      <c r="L842" s="84"/>
      <c r="M842" s="84"/>
      <c r="N842" s="84"/>
      <c r="O842" s="84"/>
      <c r="P842" s="84"/>
    </row>
    <row r="843" spans="2:16" x14ac:dyDescent="0.2">
      <c r="B843" s="1">
        <v>28029</v>
      </c>
      <c r="C843" s="83" t="str">
        <f t="shared" si="129"/>
        <v/>
      </c>
      <c r="D843" s="84"/>
      <c r="E843" s="85"/>
      <c r="F843" s="85"/>
      <c r="G843" s="85"/>
      <c r="H843" s="85"/>
      <c r="I843" s="86" t="str">
        <f t="shared" si="130"/>
        <v/>
      </c>
      <c r="J843" s="87"/>
      <c r="K843" s="84" t="str">
        <f t="shared" si="128"/>
        <v/>
      </c>
      <c r="L843" s="84"/>
      <c r="M843" s="84"/>
      <c r="N843" s="84"/>
      <c r="O843" s="84"/>
      <c r="P843" s="84"/>
    </row>
    <row r="844" spans="2:16" x14ac:dyDescent="0.2">
      <c r="B844" s="1">
        <v>28030</v>
      </c>
      <c r="C844" s="83" t="str">
        <f t="shared" si="129"/>
        <v/>
      </c>
      <c r="D844" s="84"/>
      <c r="E844" s="85"/>
      <c r="F844" s="85"/>
      <c r="G844" s="85"/>
      <c r="H844" s="85"/>
      <c r="I844" s="86" t="str">
        <f t="shared" si="130"/>
        <v/>
      </c>
      <c r="J844" s="87"/>
      <c r="K844" s="84" t="str">
        <f t="shared" ref="K844:K907" si="131">IF(N$5&gt;=B844,B844,"")</f>
        <v/>
      </c>
      <c r="L844" s="84"/>
      <c r="M844" s="84"/>
      <c r="N844" s="84"/>
      <c r="O844" s="84"/>
      <c r="P844" s="84"/>
    </row>
    <row r="845" spans="2:16" x14ac:dyDescent="0.2">
      <c r="B845" s="1">
        <v>28031</v>
      </c>
      <c r="C845" s="83" t="str">
        <f t="shared" si="129"/>
        <v/>
      </c>
      <c r="D845" s="84"/>
      <c r="E845" s="85"/>
      <c r="F845" s="85"/>
      <c r="G845" s="85"/>
      <c r="H845" s="85"/>
      <c r="I845" s="86" t="str">
        <f t="shared" si="130"/>
        <v/>
      </c>
      <c r="J845" s="87"/>
      <c r="K845" s="84" t="str">
        <f t="shared" si="131"/>
        <v/>
      </c>
      <c r="L845" s="84"/>
      <c r="M845" s="84"/>
      <c r="N845" s="84"/>
      <c r="O845" s="84"/>
      <c r="P845" s="84"/>
    </row>
    <row r="846" spans="2:16" x14ac:dyDescent="0.2">
      <c r="B846" s="1">
        <v>28032</v>
      </c>
      <c r="C846" s="83" t="str">
        <f t="shared" si="129"/>
        <v/>
      </c>
      <c r="D846" s="84"/>
      <c r="E846" s="85"/>
      <c r="F846" s="85"/>
      <c r="G846" s="85"/>
      <c r="H846" s="85"/>
      <c r="I846" s="86" t="str">
        <f t="shared" si="130"/>
        <v/>
      </c>
      <c r="J846" s="87"/>
      <c r="K846" s="84" t="str">
        <f t="shared" si="131"/>
        <v/>
      </c>
      <c r="L846" s="84"/>
      <c r="M846" s="84"/>
      <c r="N846" s="84"/>
      <c r="O846" s="84"/>
      <c r="P846" s="84"/>
    </row>
    <row r="847" spans="2:16" x14ac:dyDescent="0.2">
      <c r="B847" s="1">
        <v>28033</v>
      </c>
      <c r="C847" s="83" t="str">
        <f t="shared" si="129"/>
        <v/>
      </c>
      <c r="D847" s="84"/>
      <c r="E847" s="85"/>
      <c r="F847" s="85"/>
      <c r="G847" s="85"/>
      <c r="H847" s="85"/>
      <c r="I847" s="86" t="str">
        <f t="shared" si="130"/>
        <v/>
      </c>
      <c r="J847" s="87"/>
      <c r="K847" s="84" t="str">
        <f t="shared" si="131"/>
        <v/>
      </c>
      <c r="L847" s="84"/>
      <c r="M847" s="84"/>
      <c r="N847" s="84"/>
      <c r="O847" s="84"/>
      <c r="P847" s="84"/>
    </row>
    <row r="848" spans="2:16" x14ac:dyDescent="0.2">
      <c r="B848" s="1">
        <v>28034</v>
      </c>
      <c r="C848" s="83" t="str">
        <f t="shared" si="129"/>
        <v/>
      </c>
      <c r="D848" s="84"/>
      <c r="E848" s="85"/>
      <c r="F848" s="85"/>
      <c r="G848" s="85"/>
      <c r="H848" s="85"/>
      <c r="I848" s="86" t="str">
        <f t="shared" si="130"/>
        <v/>
      </c>
      <c r="J848" s="87"/>
      <c r="K848" s="84" t="str">
        <f t="shared" si="131"/>
        <v/>
      </c>
      <c r="L848" s="84"/>
      <c r="M848" s="84"/>
      <c r="N848" s="84"/>
      <c r="O848" s="84"/>
      <c r="P848" s="84"/>
    </row>
    <row r="849" spans="2:16" x14ac:dyDescent="0.2">
      <c r="B849" s="1">
        <v>28035</v>
      </c>
      <c r="C849" s="83" t="str">
        <f t="shared" si="129"/>
        <v/>
      </c>
      <c r="D849" s="84"/>
      <c r="E849" s="85"/>
      <c r="F849" s="85"/>
      <c r="G849" s="85"/>
      <c r="H849" s="85"/>
      <c r="I849" s="86" t="str">
        <f t="shared" si="130"/>
        <v/>
      </c>
      <c r="J849" s="87"/>
      <c r="K849" s="84" t="str">
        <f t="shared" si="131"/>
        <v/>
      </c>
      <c r="L849" s="84"/>
      <c r="M849" s="84"/>
      <c r="N849" s="84"/>
      <c r="O849" s="84"/>
      <c r="P849" s="84"/>
    </row>
    <row r="850" spans="2:16" x14ac:dyDescent="0.2">
      <c r="B850" s="1">
        <v>28036</v>
      </c>
      <c r="C850" s="83" t="str">
        <f t="shared" si="129"/>
        <v/>
      </c>
      <c r="D850" s="84"/>
      <c r="E850" s="85"/>
      <c r="F850" s="85"/>
      <c r="G850" s="85"/>
      <c r="H850" s="85"/>
      <c r="I850" s="86" t="str">
        <f t="shared" si="130"/>
        <v/>
      </c>
      <c r="J850" s="87"/>
      <c r="K850" s="84" t="str">
        <f t="shared" si="131"/>
        <v/>
      </c>
      <c r="L850" s="84"/>
      <c r="M850" s="84"/>
      <c r="N850" s="84"/>
      <c r="O850" s="84"/>
      <c r="P850" s="84"/>
    </row>
    <row r="851" spans="2:16" x14ac:dyDescent="0.2">
      <c r="B851" s="1">
        <v>28037</v>
      </c>
      <c r="C851" s="83" t="str">
        <f t="shared" si="129"/>
        <v/>
      </c>
      <c r="D851" s="84"/>
      <c r="E851" s="85"/>
      <c r="F851" s="85"/>
      <c r="G851" s="85"/>
      <c r="H851" s="85"/>
      <c r="I851" s="86" t="str">
        <f t="shared" si="130"/>
        <v/>
      </c>
      <c r="J851" s="87"/>
      <c r="K851" s="84" t="str">
        <f t="shared" si="131"/>
        <v/>
      </c>
      <c r="L851" s="84"/>
      <c r="M851" s="84"/>
      <c r="N851" s="84"/>
      <c r="O851" s="84"/>
      <c r="P851" s="84"/>
    </row>
    <row r="852" spans="2:16" x14ac:dyDescent="0.2">
      <c r="B852" s="1">
        <v>28038</v>
      </c>
      <c r="C852" s="83" t="str">
        <f t="shared" si="129"/>
        <v/>
      </c>
      <c r="D852" s="84"/>
      <c r="E852" s="85"/>
      <c r="F852" s="85"/>
      <c r="G852" s="85"/>
      <c r="H852" s="85"/>
      <c r="I852" s="86" t="str">
        <f t="shared" si="130"/>
        <v/>
      </c>
      <c r="J852" s="87"/>
      <c r="K852" s="84" t="str">
        <f t="shared" si="131"/>
        <v/>
      </c>
      <c r="L852" s="84"/>
      <c r="M852" s="84"/>
      <c r="N852" s="84"/>
      <c r="O852" s="84"/>
      <c r="P852" s="84"/>
    </row>
    <row r="853" spans="2:16" x14ac:dyDescent="0.2">
      <c r="B853" s="1">
        <v>28039</v>
      </c>
      <c r="C853" s="83" t="str">
        <f t="shared" si="129"/>
        <v/>
      </c>
      <c r="D853" s="84"/>
      <c r="E853" s="85"/>
      <c r="F853" s="85"/>
      <c r="G853" s="85"/>
      <c r="H853" s="85"/>
      <c r="I853" s="86" t="str">
        <f t="shared" si="130"/>
        <v/>
      </c>
      <c r="J853" s="87"/>
      <c r="K853" s="84" t="str">
        <f t="shared" si="131"/>
        <v/>
      </c>
      <c r="L853" s="84"/>
      <c r="M853" s="84"/>
      <c r="N853" s="84"/>
      <c r="O853" s="84"/>
      <c r="P853" s="84"/>
    </row>
    <row r="854" spans="2:16" x14ac:dyDescent="0.2">
      <c r="B854" s="1">
        <v>28040</v>
      </c>
      <c r="C854" s="83" t="str">
        <f t="shared" si="129"/>
        <v/>
      </c>
      <c r="D854" s="84"/>
      <c r="E854" s="85"/>
      <c r="F854" s="85"/>
      <c r="G854" s="85"/>
      <c r="H854" s="85"/>
      <c r="I854" s="86" t="str">
        <f t="shared" si="130"/>
        <v/>
      </c>
      <c r="J854" s="87"/>
      <c r="K854" s="84" t="str">
        <f t="shared" si="131"/>
        <v/>
      </c>
      <c r="L854" s="84"/>
      <c r="M854" s="84"/>
      <c r="N854" s="84"/>
      <c r="O854" s="84"/>
      <c r="P854" s="84"/>
    </row>
    <row r="855" spans="2:16" x14ac:dyDescent="0.2">
      <c r="B855" s="1">
        <v>28041</v>
      </c>
      <c r="C855" s="83" t="str">
        <f t="shared" si="129"/>
        <v/>
      </c>
      <c r="D855" s="84"/>
      <c r="E855" s="85"/>
      <c r="F855" s="85"/>
      <c r="G855" s="85"/>
      <c r="H855" s="85"/>
      <c r="I855" s="86" t="str">
        <f t="shared" si="130"/>
        <v/>
      </c>
      <c r="J855" s="87"/>
      <c r="K855" s="84" t="str">
        <f t="shared" si="131"/>
        <v/>
      </c>
      <c r="L855" s="84"/>
      <c r="M855" s="84"/>
      <c r="N855" s="84"/>
      <c r="O855" s="84"/>
      <c r="P855" s="84"/>
    </row>
    <row r="856" spans="2:16" x14ac:dyDescent="0.2">
      <c r="B856" s="1">
        <v>28042</v>
      </c>
      <c r="C856" s="83" t="str">
        <f t="shared" si="129"/>
        <v/>
      </c>
      <c r="D856" s="84"/>
      <c r="E856" s="85"/>
      <c r="F856" s="85"/>
      <c r="G856" s="85"/>
      <c r="H856" s="85"/>
      <c r="I856" s="86" t="str">
        <f t="shared" si="130"/>
        <v/>
      </c>
      <c r="J856" s="87"/>
      <c r="K856" s="84" t="str">
        <f t="shared" si="131"/>
        <v/>
      </c>
      <c r="L856" s="84"/>
      <c r="M856" s="84"/>
      <c r="N856" s="84"/>
      <c r="O856" s="84"/>
      <c r="P856" s="84"/>
    </row>
    <row r="857" spans="2:16" x14ac:dyDescent="0.2">
      <c r="B857" s="1">
        <v>28043</v>
      </c>
      <c r="C857" s="83" t="str">
        <f t="shared" si="129"/>
        <v/>
      </c>
      <c r="D857" s="84"/>
      <c r="E857" s="85"/>
      <c r="F857" s="85"/>
      <c r="G857" s="85"/>
      <c r="H857" s="85"/>
      <c r="I857" s="86" t="str">
        <f t="shared" si="130"/>
        <v/>
      </c>
      <c r="J857" s="87"/>
      <c r="K857" s="84" t="str">
        <f t="shared" si="131"/>
        <v/>
      </c>
      <c r="L857" s="84"/>
      <c r="M857" s="84"/>
      <c r="N857" s="84"/>
      <c r="O857" s="84"/>
      <c r="P857" s="84"/>
    </row>
    <row r="858" spans="2:16" x14ac:dyDescent="0.2">
      <c r="B858" s="1">
        <v>28044</v>
      </c>
      <c r="C858" s="83" t="str">
        <f t="shared" si="129"/>
        <v/>
      </c>
      <c r="D858" s="84"/>
      <c r="E858" s="85"/>
      <c r="F858" s="85"/>
      <c r="G858" s="85"/>
      <c r="H858" s="85"/>
      <c r="I858" s="86" t="str">
        <f t="shared" si="130"/>
        <v/>
      </c>
      <c r="J858" s="87"/>
      <c r="K858" s="84" t="str">
        <f t="shared" si="131"/>
        <v/>
      </c>
      <c r="L858" s="84"/>
      <c r="M858" s="84"/>
      <c r="N858" s="84"/>
      <c r="O858" s="84"/>
      <c r="P858" s="84"/>
    </row>
    <row r="859" spans="2:16" x14ac:dyDescent="0.2">
      <c r="B859" s="1">
        <v>28045</v>
      </c>
      <c r="C859" s="83" t="str">
        <f t="shared" si="129"/>
        <v/>
      </c>
      <c r="D859" s="84"/>
      <c r="E859" s="85"/>
      <c r="F859" s="85"/>
      <c r="G859" s="85"/>
      <c r="H859" s="85"/>
      <c r="I859" s="86" t="str">
        <f t="shared" si="130"/>
        <v/>
      </c>
      <c r="J859" s="87"/>
      <c r="K859" s="84" t="str">
        <f t="shared" si="131"/>
        <v/>
      </c>
      <c r="L859" s="84"/>
      <c r="M859" s="84"/>
      <c r="N859" s="84"/>
      <c r="O859" s="84"/>
      <c r="P859" s="84"/>
    </row>
    <row r="860" spans="2:16" x14ac:dyDescent="0.2">
      <c r="B860" s="1">
        <v>28046</v>
      </c>
      <c r="C860" s="83" t="str">
        <f t="shared" si="129"/>
        <v/>
      </c>
      <c r="D860" s="84"/>
      <c r="E860" s="85"/>
      <c r="F860" s="85"/>
      <c r="G860" s="85"/>
      <c r="H860" s="85"/>
      <c r="I860" s="86" t="str">
        <f t="shared" si="130"/>
        <v/>
      </c>
      <c r="J860" s="87"/>
      <c r="K860" s="84" t="str">
        <f t="shared" si="131"/>
        <v/>
      </c>
      <c r="L860" s="84"/>
      <c r="M860" s="84"/>
      <c r="N860" s="84"/>
      <c r="O860" s="84"/>
      <c r="P860" s="84"/>
    </row>
    <row r="861" spans="2:16" x14ac:dyDescent="0.2">
      <c r="B861" s="1">
        <v>28047</v>
      </c>
      <c r="C861" s="83" t="str">
        <f t="shared" si="129"/>
        <v/>
      </c>
      <c r="D861" s="84"/>
      <c r="E861" s="85"/>
      <c r="F861" s="85"/>
      <c r="G861" s="85"/>
      <c r="H861" s="85"/>
      <c r="I861" s="86" t="str">
        <f t="shared" si="130"/>
        <v/>
      </c>
      <c r="J861" s="87"/>
      <c r="K861" s="84" t="str">
        <f t="shared" si="131"/>
        <v/>
      </c>
      <c r="L861" s="84"/>
      <c r="M861" s="84"/>
      <c r="N861" s="84"/>
      <c r="O861" s="84"/>
      <c r="P861" s="84"/>
    </row>
    <row r="862" spans="2:16" x14ac:dyDescent="0.2">
      <c r="B862" s="1">
        <v>28048</v>
      </c>
      <c r="C862" s="83" t="str">
        <f t="shared" si="129"/>
        <v/>
      </c>
      <c r="D862" s="84"/>
      <c r="E862" s="85"/>
      <c r="F862" s="85"/>
      <c r="G862" s="85"/>
      <c r="H862" s="85"/>
      <c r="I862" s="86" t="str">
        <f t="shared" si="130"/>
        <v/>
      </c>
      <c r="J862" s="87"/>
      <c r="K862" s="84" t="str">
        <f t="shared" si="131"/>
        <v/>
      </c>
      <c r="L862" s="84"/>
      <c r="M862" s="84"/>
      <c r="N862" s="84"/>
      <c r="O862" s="84"/>
      <c r="P862" s="84"/>
    </row>
    <row r="863" spans="2:16" x14ac:dyDescent="0.2">
      <c r="B863" s="1">
        <v>28049</v>
      </c>
      <c r="C863" s="83" t="str">
        <f t="shared" si="129"/>
        <v/>
      </c>
      <c r="D863" s="84"/>
      <c r="E863" s="85"/>
      <c r="F863" s="85"/>
      <c r="G863" s="85"/>
      <c r="H863" s="85"/>
      <c r="I863" s="86" t="str">
        <f t="shared" si="130"/>
        <v/>
      </c>
      <c r="J863" s="87"/>
      <c r="K863" s="84" t="str">
        <f t="shared" si="131"/>
        <v/>
      </c>
      <c r="L863" s="84"/>
      <c r="M863" s="84"/>
      <c r="N863" s="84"/>
      <c r="O863" s="84"/>
      <c r="P863" s="84"/>
    </row>
    <row r="864" spans="2:16" x14ac:dyDescent="0.2">
      <c r="B864" s="1">
        <v>28050</v>
      </c>
      <c r="C864" s="83" t="str">
        <f t="shared" si="129"/>
        <v/>
      </c>
      <c r="D864" s="84"/>
      <c r="E864" s="85"/>
      <c r="F864" s="85"/>
      <c r="G864" s="85"/>
      <c r="H864" s="85"/>
      <c r="I864" s="86" t="str">
        <f t="shared" si="130"/>
        <v/>
      </c>
      <c r="J864" s="87"/>
      <c r="K864" s="84" t="str">
        <f t="shared" si="131"/>
        <v/>
      </c>
      <c r="L864" s="84"/>
      <c r="M864" s="84"/>
      <c r="N864" s="84"/>
      <c r="O864" s="84"/>
      <c r="P864" s="84"/>
    </row>
    <row r="865" spans="2:16" x14ac:dyDescent="0.2">
      <c r="B865" s="1">
        <v>28051</v>
      </c>
      <c r="C865" s="83" t="str">
        <f t="shared" si="129"/>
        <v/>
      </c>
      <c r="D865" s="84"/>
      <c r="E865" s="85"/>
      <c r="F865" s="85"/>
      <c r="G865" s="85"/>
      <c r="H865" s="85"/>
      <c r="I865" s="86" t="str">
        <f t="shared" si="130"/>
        <v/>
      </c>
      <c r="J865" s="87"/>
      <c r="K865" s="84" t="str">
        <f t="shared" si="131"/>
        <v/>
      </c>
      <c r="L865" s="84"/>
      <c r="M865" s="84"/>
      <c r="N865" s="84"/>
      <c r="O865" s="84"/>
      <c r="P865" s="84"/>
    </row>
    <row r="866" spans="2:16" x14ac:dyDescent="0.2">
      <c r="B866" s="1">
        <v>28052</v>
      </c>
      <c r="C866" s="83" t="str">
        <f t="shared" si="129"/>
        <v/>
      </c>
      <c r="D866" s="84"/>
      <c r="E866" s="85"/>
      <c r="F866" s="85"/>
      <c r="G866" s="85"/>
      <c r="H866" s="85"/>
      <c r="I866" s="86" t="str">
        <f t="shared" si="130"/>
        <v/>
      </c>
      <c r="J866" s="87"/>
      <c r="K866" s="84" t="str">
        <f t="shared" si="131"/>
        <v/>
      </c>
      <c r="L866" s="84"/>
      <c r="M866" s="84"/>
      <c r="N866" s="84"/>
      <c r="O866" s="84"/>
      <c r="P866" s="84"/>
    </row>
    <row r="867" spans="2:16" x14ac:dyDescent="0.2">
      <c r="B867" s="1">
        <v>28053</v>
      </c>
      <c r="C867" s="83" t="str">
        <f t="shared" si="129"/>
        <v/>
      </c>
      <c r="D867" s="84"/>
      <c r="E867" s="85"/>
      <c r="F867" s="85"/>
      <c r="G867" s="85"/>
      <c r="H867" s="85"/>
      <c r="I867" s="86" t="str">
        <f t="shared" si="130"/>
        <v/>
      </c>
      <c r="J867" s="87"/>
      <c r="K867" s="84" t="str">
        <f t="shared" si="131"/>
        <v/>
      </c>
      <c r="L867" s="84"/>
      <c r="M867" s="84"/>
      <c r="N867" s="84"/>
      <c r="O867" s="84"/>
      <c r="P867" s="84"/>
    </row>
    <row r="868" spans="2:16" x14ac:dyDescent="0.2">
      <c r="B868" s="1">
        <v>28054</v>
      </c>
      <c r="C868" s="83" t="str">
        <f t="shared" si="129"/>
        <v/>
      </c>
      <c r="D868" s="84"/>
      <c r="E868" s="85"/>
      <c r="F868" s="85"/>
      <c r="G868" s="85"/>
      <c r="H868" s="85"/>
      <c r="I868" s="86" t="str">
        <f t="shared" si="130"/>
        <v/>
      </c>
      <c r="J868" s="87"/>
      <c r="K868" s="84" t="str">
        <f t="shared" si="131"/>
        <v/>
      </c>
      <c r="L868" s="84"/>
      <c r="M868" s="84"/>
      <c r="N868" s="84"/>
      <c r="O868" s="84"/>
      <c r="P868" s="84"/>
    </row>
    <row r="869" spans="2:16" x14ac:dyDescent="0.2">
      <c r="B869" s="1">
        <v>28055</v>
      </c>
      <c r="C869" s="83" t="str">
        <f t="shared" ref="C869:C932" si="132">IF(D869="","",DATE(E$7,G$7+D869,IF(H$8=31,0,H$8)))</f>
        <v/>
      </c>
      <c r="D869" s="84"/>
      <c r="E869" s="85"/>
      <c r="F869" s="85"/>
      <c r="G869" s="85"/>
      <c r="H869" s="85"/>
      <c r="I869" s="86" t="str">
        <f t="shared" ref="I869:I932" si="133">IF(D869="","",I868-SUM(E869:G869))</f>
        <v/>
      </c>
      <c r="J869" s="87"/>
      <c r="K869" s="84" t="str">
        <f t="shared" si="131"/>
        <v/>
      </c>
      <c r="L869" s="84"/>
      <c r="M869" s="84"/>
      <c r="N869" s="84"/>
      <c r="O869" s="84"/>
      <c r="P869" s="84"/>
    </row>
    <row r="870" spans="2:16" x14ac:dyDescent="0.2">
      <c r="B870" s="1">
        <v>28056</v>
      </c>
      <c r="C870" s="83" t="str">
        <f t="shared" si="132"/>
        <v/>
      </c>
      <c r="D870" s="84"/>
      <c r="E870" s="85"/>
      <c r="F870" s="85"/>
      <c r="G870" s="85"/>
      <c r="H870" s="85"/>
      <c r="I870" s="86" t="str">
        <f t="shared" si="133"/>
        <v/>
      </c>
      <c r="J870" s="87"/>
      <c r="K870" s="84" t="str">
        <f t="shared" si="131"/>
        <v/>
      </c>
      <c r="L870" s="84"/>
      <c r="M870" s="84"/>
      <c r="N870" s="84"/>
      <c r="O870" s="84"/>
      <c r="P870" s="84"/>
    </row>
    <row r="871" spans="2:16" x14ac:dyDescent="0.2">
      <c r="B871" s="1">
        <v>28057</v>
      </c>
      <c r="C871" s="83" t="str">
        <f t="shared" si="132"/>
        <v/>
      </c>
      <c r="D871" s="84"/>
      <c r="E871" s="85"/>
      <c r="F871" s="85"/>
      <c r="G871" s="85"/>
      <c r="H871" s="85"/>
      <c r="I871" s="86" t="str">
        <f t="shared" si="133"/>
        <v/>
      </c>
      <c r="J871" s="87"/>
      <c r="K871" s="84" t="str">
        <f t="shared" si="131"/>
        <v/>
      </c>
      <c r="L871" s="84"/>
      <c r="M871" s="84"/>
      <c r="N871" s="84"/>
      <c r="O871" s="84"/>
      <c r="P871" s="84"/>
    </row>
    <row r="872" spans="2:16" x14ac:dyDescent="0.2">
      <c r="B872" s="1">
        <v>28058</v>
      </c>
      <c r="C872" s="83" t="str">
        <f t="shared" si="132"/>
        <v/>
      </c>
      <c r="D872" s="84"/>
      <c r="E872" s="85"/>
      <c r="F872" s="85"/>
      <c r="G872" s="85"/>
      <c r="H872" s="85"/>
      <c r="I872" s="86" t="str">
        <f t="shared" si="133"/>
        <v/>
      </c>
      <c r="J872" s="87"/>
      <c r="K872" s="84" t="str">
        <f t="shared" si="131"/>
        <v/>
      </c>
      <c r="L872" s="84"/>
      <c r="M872" s="84"/>
      <c r="N872" s="84"/>
      <c r="O872" s="84"/>
      <c r="P872" s="84"/>
    </row>
    <row r="873" spans="2:16" x14ac:dyDescent="0.2">
      <c r="B873" s="1">
        <v>28059</v>
      </c>
      <c r="C873" s="83" t="str">
        <f t="shared" si="132"/>
        <v/>
      </c>
      <c r="D873" s="84"/>
      <c r="E873" s="85"/>
      <c r="F873" s="85"/>
      <c r="G873" s="85"/>
      <c r="H873" s="85"/>
      <c r="I873" s="86" t="str">
        <f t="shared" si="133"/>
        <v/>
      </c>
      <c r="J873" s="87"/>
      <c r="K873" s="84" t="str">
        <f t="shared" si="131"/>
        <v/>
      </c>
      <c r="L873" s="84"/>
      <c r="M873" s="84"/>
      <c r="N873" s="84"/>
      <c r="O873" s="84"/>
      <c r="P873" s="84"/>
    </row>
    <row r="874" spans="2:16" x14ac:dyDescent="0.2">
      <c r="B874" s="1">
        <v>28060</v>
      </c>
      <c r="C874" s="83" t="str">
        <f t="shared" si="132"/>
        <v/>
      </c>
      <c r="D874" s="84"/>
      <c r="E874" s="85"/>
      <c r="F874" s="85"/>
      <c r="G874" s="85"/>
      <c r="H874" s="85"/>
      <c r="I874" s="86" t="str">
        <f t="shared" si="133"/>
        <v/>
      </c>
      <c r="J874" s="87"/>
      <c r="K874" s="84" t="str">
        <f t="shared" si="131"/>
        <v/>
      </c>
      <c r="L874" s="84"/>
      <c r="M874" s="84"/>
      <c r="N874" s="84"/>
      <c r="O874" s="84"/>
      <c r="P874" s="84"/>
    </row>
    <row r="875" spans="2:16" x14ac:dyDescent="0.2">
      <c r="B875" s="1">
        <v>28061</v>
      </c>
      <c r="C875" s="83" t="str">
        <f t="shared" si="132"/>
        <v/>
      </c>
      <c r="D875" s="84"/>
      <c r="E875" s="85"/>
      <c r="F875" s="85"/>
      <c r="G875" s="85"/>
      <c r="H875" s="85"/>
      <c r="I875" s="86" t="str">
        <f t="shared" si="133"/>
        <v/>
      </c>
      <c r="J875" s="87"/>
      <c r="K875" s="84" t="str">
        <f t="shared" si="131"/>
        <v/>
      </c>
      <c r="L875" s="84"/>
      <c r="M875" s="84"/>
      <c r="N875" s="84"/>
      <c r="O875" s="84"/>
      <c r="P875" s="84"/>
    </row>
    <row r="876" spans="2:16" x14ac:dyDescent="0.2">
      <c r="B876" s="1">
        <v>28062</v>
      </c>
      <c r="C876" s="83" t="str">
        <f t="shared" si="132"/>
        <v/>
      </c>
      <c r="D876" s="84"/>
      <c r="E876" s="85"/>
      <c r="F876" s="85"/>
      <c r="G876" s="85"/>
      <c r="H876" s="85"/>
      <c r="I876" s="86" t="str">
        <f t="shared" si="133"/>
        <v/>
      </c>
      <c r="J876" s="87"/>
      <c r="K876" s="84" t="str">
        <f t="shared" si="131"/>
        <v/>
      </c>
      <c r="L876" s="84"/>
      <c r="M876" s="84"/>
      <c r="N876" s="84"/>
      <c r="O876" s="84"/>
      <c r="P876" s="84"/>
    </row>
    <row r="877" spans="2:16" x14ac:dyDescent="0.2">
      <c r="B877" s="1">
        <v>28063</v>
      </c>
      <c r="C877" s="83" t="str">
        <f t="shared" si="132"/>
        <v/>
      </c>
      <c r="D877" s="84"/>
      <c r="E877" s="85"/>
      <c r="F877" s="85"/>
      <c r="G877" s="85"/>
      <c r="H877" s="85"/>
      <c r="I877" s="86" t="str">
        <f t="shared" si="133"/>
        <v/>
      </c>
      <c r="J877" s="87"/>
      <c r="K877" s="84" t="str">
        <f t="shared" si="131"/>
        <v/>
      </c>
      <c r="L877" s="84"/>
      <c r="M877" s="84"/>
      <c r="N877" s="84"/>
      <c r="O877" s="84"/>
      <c r="P877" s="84"/>
    </row>
    <row r="878" spans="2:16" x14ac:dyDescent="0.2">
      <c r="B878" s="1">
        <v>28064</v>
      </c>
      <c r="C878" s="83" t="str">
        <f t="shared" si="132"/>
        <v/>
      </c>
      <c r="D878" s="84"/>
      <c r="E878" s="85"/>
      <c r="F878" s="85"/>
      <c r="G878" s="85"/>
      <c r="H878" s="85"/>
      <c r="I878" s="86" t="str">
        <f t="shared" si="133"/>
        <v/>
      </c>
      <c r="J878" s="87"/>
      <c r="K878" s="84" t="str">
        <f t="shared" si="131"/>
        <v/>
      </c>
      <c r="L878" s="84"/>
      <c r="M878" s="84"/>
      <c r="N878" s="84"/>
      <c r="O878" s="84"/>
      <c r="P878" s="84"/>
    </row>
    <row r="879" spans="2:16" x14ac:dyDescent="0.2">
      <c r="B879" s="1">
        <v>28065</v>
      </c>
      <c r="C879" s="83" t="str">
        <f t="shared" si="132"/>
        <v/>
      </c>
      <c r="D879" s="84"/>
      <c r="E879" s="85"/>
      <c r="F879" s="85"/>
      <c r="G879" s="85"/>
      <c r="H879" s="85"/>
      <c r="I879" s="86" t="str">
        <f t="shared" si="133"/>
        <v/>
      </c>
      <c r="J879" s="87"/>
      <c r="K879" s="84" t="str">
        <f t="shared" si="131"/>
        <v/>
      </c>
      <c r="L879" s="84"/>
      <c r="M879" s="84"/>
      <c r="N879" s="84"/>
      <c r="O879" s="84"/>
      <c r="P879" s="84"/>
    </row>
    <row r="880" spans="2:16" x14ac:dyDescent="0.2">
      <c r="B880" s="1">
        <v>28066</v>
      </c>
      <c r="C880" s="83" t="str">
        <f t="shared" si="132"/>
        <v/>
      </c>
      <c r="D880" s="84"/>
      <c r="E880" s="85"/>
      <c r="F880" s="85"/>
      <c r="G880" s="85"/>
      <c r="H880" s="85"/>
      <c r="I880" s="86" t="str">
        <f t="shared" si="133"/>
        <v/>
      </c>
      <c r="J880" s="87"/>
      <c r="K880" s="84" t="str">
        <f t="shared" si="131"/>
        <v/>
      </c>
      <c r="L880" s="84"/>
      <c r="M880" s="84"/>
      <c r="N880" s="84"/>
      <c r="O880" s="84"/>
      <c r="P880" s="84"/>
    </row>
    <row r="881" spans="2:16" x14ac:dyDescent="0.2">
      <c r="B881" s="1">
        <v>28067</v>
      </c>
      <c r="C881" s="83" t="str">
        <f t="shared" si="132"/>
        <v/>
      </c>
      <c r="D881" s="84"/>
      <c r="E881" s="85"/>
      <c r="F881" s="85"/>
      <c r="G881" s="85"/>
      <c r="H881" s="85"/>
      <c r="I881" s="86" t="str">
        <f t="shared" si="133"/>
        <v/>
      </c>
      <c r="J881" s="87"/>
      <c r="K881" s="84" t="str">
        <f t="shared" si="131"/>
        <v/>
      </c>
      <c r="L881" s="84"/>
      <c r="M881" s="84"/>
      <c r="N881" s="84"/>
      <c r="O881" s="84"/>
      <c r="P881" s="84"/>
    </row>
    <row r="882" spans="2:16" x14ac:dyDescent="0.2">
      <c r="B882" s="1">
        <v>28068</v>
      </c>
      <c r="C882" s="83" t="str">
        <f t="shared" si="132"/>
        <v/>
      </c>
      <c r="D882" s="84"/>
      <c r="E882" s="85"/>
      <c r="F882" s="85"/>
      <c r="G882" s="85"/>
      <c r="H882" s="85"/>
      <c r="I882" s="86" t="str">
        <f t="shared" si="133"/>
        <v/>
      </c>
      <c r="J882" s="87"/>
      <c r="K882" s="84" t="str">
        <f t="shared" si="131"/>
        <v/>
      </c>
      <c r="L882" s="84"/>
      <c r="M882" s="84"/>
      <c r="N882" s="84"/>
      <c r="O882" s="84"/>
      <c r="P882" s="84"/>
    </row>
    <row r="883" spans="2:16" x14ac:dyDescent="0.2">
      <c r="B883" s="1">
        <v>28069</v>
      </c>
      <c r="C883" s="83" t="str">
        <f t="shared" si="132"/>
        <v/>
      </c>
      <c r="D883" s="84"/>
      <c r="E883" s="85"/>
      <c r="F883" s="85"/>
      <c r="G883" s="85"/>
      <c r="H883" s="85"/>
      <c r="I883" s="86" t="str">
        <f t="shared" si="133"/>
        <v/>
      </c>
      <c r="J883" s="87"/>
      <c r="K883" s="84" t="str">
        <f t="shared" si="131"/>
        <v/>
      </c>
      <c r="L883" s="84"/>
      <c r="M883" s="84"/>
      <c r="N883" s="84"/>
      <c r="O883" s="84"/>
      <c r="P883" s="84"/>
    </row>
    <row r="884" spans="2:16" x14ac:dyDescent="0.2">
      <c r="B884" s="1">
        <v>28070</v>
      </c>
      <c r="C884" s="83" t="str">
        <f t="shared" si="132"/>
        <v/>
      </c>
      <c r="D884" s="84"/>
      <c r="E884" s="85"/>
      <c r="F884" s="85"/>
      <c r="G884" s="85"/>
      <c r="H884" s="85"/>
      <c r="I884" s="86" t="str">
        <f t="shared" si="133"/>
        <v/>
      </c>
      <c r="J884" s="87"/>
      <c r="K884" s="84" t="str">
        <f t="shared" si="131"/>
        <v/>
      </c>
      <c r="L884" s="84"/>
      <c r="M884" s="84"/>
      <c r="N884" s="84"/>
      <c r="O884" s="84"/>
      <c r="P884" s="84"/>
    </row>
    <row r="885" spans="2:16" x14ac:dyDescent="0.2">
      <c r="B885" s="1">
        <v>28071</v>
      </c>
      <c r="C885" s="83" t="str">
        <f t="shared" si="132"/>
        <v/>
      </c>
      <c r="D885" s="84"/>
      <c r="E885" s="85"/>
      <c r="F885" s="85"/>
      <c r="G885" s="85"/>
      <c r="H885" s="85"/>
      <c r="I885" s="86" t="str">
        <f t="shared" si="133"/>
        <v/>
      </c>
      <c r="J885" s="87"/>
      <c r="K885" s="84" t="str">
        <f t="shared" si="131"/>
        <v/>
      </c>
      <c r="L885" s="84"/>
      <c r="M885" s="84"/>
      <c r="N885" s="84"/>
      <c r="O885" s="84"/>
      <c r="P885" s="84"/>
    </row>
    <row r="886" spans="2:16" x14ac:dyDescent="0.2">
      <c r="B886" s="1">
        <v>28072</v>
      </c>
      <c r="C886" s="83" t="str">
        <f t="shared" si="132"/>
        <v/>
      </c>
      <c r="D886" s="84"/>
      <c r="E886" s="85"/>
      <c r="F886" s="85"/>
      <c r="G886" s="85"/>
      <c r="H886" s="85"/>
      <c r="I886" s="86" t="str">
        <f t="shared" si="133"/>
        <v/>
      </c>
      <c r="J886" s="87"/>
      <c r="K886" s="84" t="str">
        <f t="shared" si="131"/>
        <v/>
      </c>
      <c r="L886" s="84"/>
      <c r="M886" s="84"/>
      <c r="N886" s="84"/>
      <c r="O886" s="84"/>
      <c r="P886" s="84"/>
    </row>
    <row r="887" spans="2:16" x14ac:dyDescent="0.2">
      <c r="B887" s="1">
        <v>28073</v>
      </c>
      <c r="C887" s="83" t="str">
        <f t="shared" si="132"/>
        <v/>
      </c>
      <c r="D887" s="84"/>
      <c r="E887" s="85"/>
      <c r="F887" s="85"/>
      <c r="G887" s="85"/>
      <c r="H887" s="85"/>
      <c r="I887" s="86" t="str">
        <f t="shared" si="133"/>
        <v/>
      </c>
      <c r="J887" s="87"/>
      <c r="K887" s="84" t="str">
        <f t="shared" si="131"/>
        <v/>
      </c>
      <c r="L887" s="84"/>
      <c r="M887" s="84"/>
      <c r="N887" s="84"/>
      <c r="O887" s="84"/>
      <c r="P887" s="84"/>
    </row>
    <row r="888" spans="2:16" x14ac:dyDescent="0.2">
      <c r="B888" s="1">
        <v>28074</v>
      </c>
      <c r="C888" s="83" t="str">
        <f t="shared" si="132"/>
        <v/>
      </c>
      <c r="D888" s="84"/>
      <c r="E888" s="85"/>
      <c r="F888" s="85"/>
      <c r="G888" s="85"/>
      <c r="H888" s="85"/>
      <c r="I888" s="86" t="str">
        <f t="shared" si="133"/>
        <v/>
      </c>
      <c r="J888" s="87"/>
      <c r="K888" s="84" t="str">
        <f t="shared" si="131"/>
        <v/>
      </c>
      <c r="L888" s="84"/>
      <c r="M888" s="84"/>
      <c r="N888" s="84"/>
      <c r="O888" s="84"/>
      <c r="P888" s="84"/>
    </row>
    <row r="889" spans="2:16" x14ac:dyDescent="0.2">
      <c r="B889" s="1">
        <v>28075</v>
      </c>
      <c r="C889" s="83" t="str">
        <f t="shared" si="132"/>
        <v/>
      </c>
      <c r="D889" s="84"/>
      <c r="E889" s="85"/>
      <c r="F889" s="85"/>
      <c r="G889" s="85"/>
      <c r="H889" s="85"/>
      <c r="I889" s="86" t="str">
        <f t="shared" si="133"/>
        <v/>
      </c>
      <c r="J889" s="87"/>
      <c r="K889" s="84" t="str">
        <f t="shared" si="131"/>
        <v/>
      </c>
      <c r="L889" s="84"/>
      <c r="M889" s="84"/>
      <c r="N889" s="84"/>
      <c r="O889" s="84"/>
      <c r="P889" s="84"/>
    </row>
    <row r="890" spans="2:16" x14ac:dyDescent="0.2">
      <c r="B890" s="1">
        <v>28076</v>
      </c>
      <c r="C890" s="83" t="str">
        <f t="shared" si="132"/>
        <v/>
      </c>
      <c r="D890" s="84"/>
      <c r="E890" s="85"/>
      <c r="F890" s="85"/>
      <c r="G890" s="85"/>
      <c r="H890" s="85"/>
      <c r="I890" s="86" t="str">
        <f t="shared" si="133"/>
        <v/>
      </c>
      <c r="J890" s="87"/>
      <c r="K890" s="84" t="str">
        <f t="shared" si="131"/>
        <v/>
      </c>
      <c r="L890" s="84"/>
      <c r="M890" s="84"/>
      <c r="N890" s="84"/>
      <c r="O890" s="84"/>
      <c r="P890" s="84"/>
    </row>
    <row r="891" spans="2:16" x14ac:dyDescent="0.2">
      <c r="B891" s="1">
        <v>28077</v>
      </c>
      <c r="C891" s="83" t="str">
        <f t="shared" si="132"/>
        <v/>
      </c>
      <c r="D891" s="84"/>
      <c r="E891" s="85"/>
      <c r="F891" s="85"/>
      <c r="G891" s="85"/>
      <c r="H891" s="85"/>
      <c r="I891" s="86" t="str">
        <f t="shared" si="133"/>
        <v/>
      </c>
      <c r="J891" s="87"/>
      <c r="K891" s="84" t="str">
        <f t="shared" si="131"/>
        <v/>
      </c>
      <c r="L891" s="84"/>
      <c r="M891" s="84"/>
      <c r="N891" s="84"/>
      <c r="O891" s="84"/>
      <c r="P891" s="84"/>
    </row>
    <row r="892" spans="2:16" x14ac:dyDescent="0.2">
      <c r="B892" s="1">
        <v>28078</v>
      </c>
      <c r="C892" s="83" t="str">
        <f t="shared" si="132"/>
        <v/>
      </c>
      <c r="D892" s="84"/>
      <c r="E892" s="85"/>
      <c r="F892" s="85"/>
      <c r="G892" s="85"/>
      <c r="H892" s="85"/>
      <c r="I892" s="86" t="str">
        <f t="shared" si="133"/>
        <v/>
      </c>
      <c r="J892" s="87"/>
      <c r="K892" s="84" t="str">
        <f t="shared" si="131"/>
        <v/>
      </c>
      <c r="L892" s="84"/>
      <c r="M892" s="84"/>
      <c r="N892" s="84"/>
      <c r="O892" s="84"/>
      <c r="P892" s="84"/>
    </row>
    <row r="893" spans="2:16" x14ac:dyDescent="0.2">
      <c r="B893" s="1">
        <v>28079</v>
      </c>
      <c r="C893" s="83" t="str">
        <f t="shared" si="132"/>
        <v/>
      </c>
      <c r="D893" s="84"/>
      <c r="E893" s="85"/>
      <c r="F893" s="85"/>
      <c r="G893" s="85"/>
      <c r="H893" s="85"/>
      <c r="I893" s="86" t="str">
        <f t="shared" si="133"/>
        <v/>
      </c>
      <c r="J893" s="87"/>
      <c r="K893" s="84" t="str">
        <f t="shared" si="131"/>
        <v/>
      </c>
      <c r="L893" s="84"/>
      <c r="M893" s="84"/>
      <c r="N893" s="84"/>
      <c r="O893" s="84"/>
      <c r="P893" s="84"/>
    </row>
    <row r="894" spans="2:16" x14ac:dyDescent="0.2">
      <c r="B894" s="1">
        <v>28080</v>
      </c>
      <c r="C894" s="83" t="str">
        <f t="shared" si="132"/>
        <v/>
      </c>
      <c r="D894" s="84"/>
      <c r="E894" s="85"/>
      <c r="F894" s="85"/>
      <c r="G894" s="85"/>
      <c r="H894" s="85"/>
      <c r="I894" s="86" t="str">
        <f t="shared" si="133"/>
        <v/>
      </c>
      <c r="J894" s="87"/>
      <c r="K894" s="84" t="str">
        <f t="shared" si="131"/>
        <v/>
      </c>
      <c r="L894" s="84"/>
      <c r="M894" s="84"/>
      <c r="N894" s="84"/>
      <c r="O894" s="84"/>
      <c r="P894" s="84"/>
    </row>
    <row r="895" spans="2:16" x14ac:dyDescent="0.2">
      <c r="B895" s="1">
        <v>28081</v>
      </c>
      <c r="C895" s="83" t="str">
        <f t="shared" si="132"/>
        <v/>
      </c>
      <c r="D895" s="84"/>
      <c r="E895" s="85"/>
      <c r="F895" s="85"/>
      <c r="G895" s="85"/>
      <c r="H895" s="85"/>
      <c r="I895" s="86" t="str">
        <f t="shared" si="133"/>
        <v/>
      </c>
      <c r="J895" s="87"/>
      <c r="K895" s="84" t="str">
        <f t="shared" si="131"/>
        <v/>
      </c>
      <c r="L895" s="84"/>
      <c r="M895" s="84"/>
      <c r="N895" s="84"/>
      <c r="O895" s="84"/>
      <c r="P895" s="84"/>
    </row>
    <row r="896" spans="2:16" x14ac:dyDescent="0.2">
      <c r="B896" s="1">
        <v>28082</v>
      </c>
      <c r="C896" s="83" t="str">
        <f t="shared" si="132"/>
        <v/>
      </c>
      <c r="D896" s="84"/>
      <c r="E896" s="85"/>
      <c r="F896" s="85"/>
      <c r="G896" s="85"/>
      <c r="H896" s="85"/>
      <c r="I896" s="86" t="str">
        <f t="shared" si="133"/>
        <v/>
      </c>
      <c r="J896" s="87"/>
      <c r="K896" s="84" t="str">
        <f t="shared" si="131"/>
        <v/>
      </c>
      <c r="L896" s="84"/>
      <c r="M896" s="84"/>
      <c r="N896" s="84"/>
      <c r="O896" s="84"/>
      <c r="P896" s="84"/>
    </row>
    <row r="897" spans="2:16" x14ac:dyDescent="0.2">
      <c r="B897" s="1">
        <v>28083</v>
      </c>
      <c r="C897" s="83" t="str">
        <f t="shared" si="132"/>
        <v/>
      </c>
      <c r="D897" s="84"/>
      <c r="E897" s="85"/>
      <c r="F897" s="85"/>
      <c r="G897" s="85"/>
      <c r="H897" s="85"/>
      <c r="I897" s="86" t="str">
        <f t="shared" si="133"/>
        <v/>
      </c>
      <c r="J897" s="87"/>
      <c r="K897" s="84" t="str">
        <f t="shared" si="131"/>
        <v/>
      </c>
      <c r="L897" s="84"/>
      <c r="M897" s="84"/>
      <c r="N897" s="84"/>
      <c r="O897" s="84"/>
      <c r="P897" s="84"/>
    </row>
    <row r="898" spans="2:16" x14ac:dyDescent="0.2">
      <c r="B898" s="1">
        <v>28084</v>
      </c>
      <c r="C898" s="83" t="str">
        <f t="shared" si="132"/>
        <v/>
      </c>
      <c r="D898" s="84"/>
      <c r="E898" s="85"/>
      <c r="F898" s="85"/>
      <c r="G898" s="85"/>
      <c r="H898" s="85"/>
      <c r="I898" s="86" t="str">
        <f t="shared" si="133"/>
        <v/>
      </c>
      <c r="J898" s="87"/>
      <c r="K898" s="84" t="str">
        <f t="shared" si="131"/>
        <v/>
      </c>
      <c r="L898" s="84"/>
      <c r="M898" s="84"/>
      <c r="N898" s="84"/>
      <c r="O898" s="84"/>
      <c r="P898" s="84"/>
    </row>
    <row r="899" spans="2:16" x14ac:dyDescent="0.2">
      <c r="B899" s="1">
        <v>28085</v>
      </c>
      <c r="C899" s="83" t="str">
        <f t="shared" si="132"/>
        <v/>
      </c>
      <c r="D899" s="84"/>
      <c r="E899" s="85"/>
      <c r="F899" s="85"/>
      <c r="G899" s="85"/>
      <c r="H899" s="85"/>
      <c r="I899" s="86" t="str">
        <f t="shared" si="133"/>
        <v/>
      </c>
      <c r="J899" s="87"/>
      <c r="K899" s="84" t="str">
        <f t="shared" si="131"/>
        <v/>
      </c>
      <c r="L899" s="84"/>
      <c r="M899" s="84"/>
      <c r="N899" s="84"/>
      <c r="O899" s="84"/>
      <c r="P899" s="84"/>
    </row>
    <row r="900" spans="2:16" x14ac:dyDescent="0.2">
      <c r="B900" s="1">
        <v>28086</v>
      </c>
      <c r="C900" s="83" t="str">
        <f t="shared" si="132"/>
        <v/>
      </c>
      <c r="D900" s="84"/>
      <c r="E900" s="85"/>
      <c r="F900" s="85"/>
      <c r="G900" s="85"/>
      <c r="H900" s="85"/>
      <c r="I900" s="86" t="str">
        <f t="shared" si="133"/>
        <v/>
      </c>
      <c r="J900" s="87"/>
      <c r="K900" s="84" t="str">
        <f t="shared" si="131"/>
        <v/>
      </c>
      <c r="L900" s="84"/>
      <c r="M900" s="84"/>
      <c r="N900" s="84"/>
      <c r="O900" s="84"/>
      <c r="P900" s="84"/>
    </row>
    <row r="901" spans="2:16" x14ac:dyDescent="0.2">
      <c r="B901" s="1">
        <v>28087</v>
      </c>
      <c r="C901" s="83" t="str">
        <f t="shared" si="132"/>
        <v/>
      </c>
      <c r="D901" s="84"/>
      <c r="E901" s="85"/>
      <c r="F901" s="85"/>
      <c r="G901" s="85"/>
      <c r="H901" s="85"/>
      <c r="I901" s="86" t="str">
        <f t="shared" si="133"/>
        <v/>
      </c>
      <c r="J901" s="87"/>
      <c r="K901" s="84" t="str">
        <f t="shared" si="131"/>
        <v/>
      </c>
      <c r="L901" s="84"/>
      <c r="M901" s="84"/>
      <c r="N901" s="84"/>
      <c r="O901" s="84"/>
      <c r="P901" s="84"/>
    </row>
    <row r="902" spans="2:16" x14ac:dyDescent="0.2">
      <c r="B902" s="1">
        <v>28088</v>
      </c>
      <c r="C902" s="83" t="str">
        <f t="shared" si="132"/>
        <v/>
      </c>
      <c r="D902" s="84"/>
      <c r="E902" s="85"/>
      <c r="F902" s="85"/>
      <c r="G902" s="85"/>
      <c r="H902" s="85"/>
      <c r="I902" s="86" t="str">
        <f t="shared" si="133"/>
        <v/>
      </c>
      <c r="J902" s="87"/>
      <c r="K902" s="84" t="str">
        <f t="shared" si="131"/>
        <v/>
      </c>
      <c r="L902" s="84"/>
      <c r="M902" s="84"/>
      <c r="N902" s="84"/>
      <c r="O902" s="84"/>
      <c r="P902" s="84"/>
    </row>
    <row r="903" spans="2:16" x14ac:dyDescent="0.2">
      <c r="B903" s="1">
        <v>28089</v>
      </c>
      <c r="C903" s="83" t="str">
        <f t="shared" si="132"/>
        <v/>
      </c>
      <c r="D903" s="84"/>
      <c r="E903" s="85"/>
      <c r="F903" s="85"/>
      <c r="G903" s="85"/>
      <c r="H903" s="85"/>
      <c r="I903" s="86" t="str">
        <f t="shared" si="133"/>
        <v/>
      </c>
      <c r="J903" s="87"/>
      <c r="K903" s="84" t="str">
        <f t="shared" si="131"/>
        <v/>
      </c>
      <c r="L903" s="84"/>
      <c r="M903" s="84"/>
      <c r="N903" s="84"/>
      <c r="O903" s="84"/>
      <c r="P903" s="84"/>
    </row>
    <row r="904" spans="2:16" x14ac:dyDescent="0.2">
      <c r="B904" s="1">
        <v>28090</v>
      </c>
      <c r="C904" s="83" t="str">
        <f t="shared" si="132"/>
        <v/>
      </c>
      <c r="D904" s="84"/>
      <c r="E904" s="85"/>
      <c r="F904" s="85"/>
      <c r="G904" s="85"/>
      <c r="H904" s="85"/>
      <c r="I904" s="86" t="str">
        <f t="shared" si="133"/>
        <v/>
      </c>
      <c r="J904" s="87"/>
      <c r="K904" s="84" t="str">
        <f t="shared" si="131"/>
        <v/>
      </c>
      <c r="L904" s="84"/>
      <c r="M904" s="84"/>
      <c r="N904" s="84"/>
      <c r="O904" s="84"/>
      <c r="P904" s="84"/>
    </row>
    <row r="905" spans="2:16" x14ac:dyDescent="0.2">
      <c r="B905" s="1">
        <v>28091</v>
      </c>
      <c r="C905" s="83" t="str">
        <f t="shared" si="132"/>
        <v/>
      </c>
      <c r="D905" s="84"/>
      <c r="E905" s="85"/>
      <c r="F905" s="85"/>
      <c r="G905" s="85"/>
      <c r="H905" s="85"/>
      <c r="I905" s="86" t="str">
        <f t="shared" si="133"/>
        <v/>
      </c>
      <c r="J905" s="87"/>
      <c r="K905" s="84" t="str">
        <f t="shared" si="131"/>
        <v/>
      </c>
      <c r="L905" s="84"/>
      <c r="M905" s="84"/>
      <c r="N905" s="84"/>
      <c r="O905" s="84"/>
      <c r="P905" s="84"/>
    </row>
    <row r="906" spans="2:16" x14ac:dyDescent="0.2">
      <c r="B906" s="1">
        <v>28092</v>
      </c>
      <c r="C906" s="83" t="str">
        <f t="shared" si="132"/>
        <v/>
      </c>
      <c r="D906" s="84"/>
      <c r="E906" s="85"/>
      <c r="F906" s="85"/>
      <c r="G906" s="85"/>
      <c r="H906" s="85"/>
      <c r="I906" s="86" t="str">
        <f t="shared" si="133"/>
        <v/>
      </c>
      <c r="J906" s="87"/>
      <c r="K906" s="84" t="str">
        <f t="shared" si="131"/>
        <v/>
      </c>
      <c r="L906" s="84"/>
      <c r="M906" s="84"/>
      <c r="N906" s="84"/>
      <c r="O906" s="84"/>
      <c r="P906" s="84"/>
    </row>
    <row r="907" spans="2:16" x14ac:dyDescent="0.2">
      <c r="B907" s="1">
        <v>28093</v>
      </c>
      <c r="C907" s="83" t="str">
        <f t="shared" si="132"/>
        <v/>
      </c>
      <c r="D907" s="84"/>
      <c r="E907" s="85"/>
      <c r="F907" s="85"/>
      <c r="G907" s="85"/>
      <c r="H907" s="85"/>
      <c r="I907" s="86" t="str">
        <f t="shared" si="133"/>
        <v/>
      </c>
      <c r="J907" s="87"/>
      <c r="K907" s="84" t="str">
        <f t="shared" si="131"/>
        <v/>
      </c>
      <c r="L907" s="84"/>
      <c r="M907" s="84"/>
      <c r="N907" s="84"/>
      <c r="O907" s="84"/>
      <c r="P907" s="84"/>
    </row>
    <row r="908" spans="2:16" x14ac:dyDescent="0.2">
      <c r="B908" s="1">
        <v>28094</v>
      </c>
      <c r="C908" s="83" t="str">
        <f t="shared" si="132"/>
        <v/>
      </c>
      <c r="D908" s="84"/>
      <c r="E908" s="85"/>
      <c r="F908" s="85"/>
      <c r="G908" s="85"/>
      <c r="H908" s="85"/>
      <c r="I908" s="86" t="str">
        <f t="shared" si="133"/>
        <v/>
      </c>
      <c r="J908" s="87"/>
      <c r="K908" s="84" t="str">
        <f t="shared" ref="K908:K971" si="134">IF(N$5&gt;=B908,B908,"")</f>
        <v/>
      </c>
      <c r="L908" s="84"/>
      <c r="M908" s="84"/>
      <c r="N908" s="84"/>
      <c r="O908" s="84"/>
      <c r="P908" s="84"/>
    </row>
    <row r="909" spans="2:16" x14ac:dyDescent="0.2">
      <c r="B909" s="1">
        <v>28095</v>
      </c>
      <c r="C909" s="83" t="str">
        <f t="shared" si="132"/>
        <v/>
      </c>
      <c r="D909" s="84"/>
      <c r="E909" s="85"/>
      <c r="F909" s="85"/>
      <c r="G909" s="85"/>
      <c r="H909" s="85"/>
      <c r="I909" s="86" t="str">
        <f t="shared" si="133"/>
        <v/>
      </c>
      <c r="J909" s="87"/>
      <c r="K909" s="84" t="str">
        <f t="shared" si="134"/>
        <v/>
      </c>
      <c r="L909" s="84"/>
      <c r="M909" s="84"/>
      <c r="N909" s="84"/>
      <c r="O909" s="84"/>
      <c r="P909" s="84"/>
    </row>
    <row r="910" spans="2:16" x14ac:dyDescent="0.2">
      <c r="B910" s="1">
        <v>28096</v>
      </c>
      <c r="C910" s="83" t="str">
        <f t="shared" si="132"/>
        <v/>
      </c>
      <c r="D910" s="84"/>
      <c r="E910" s="85"/>
      <c r="F910" s="85"/>
      <c r="G910" s="85"/>
      <c r="H910" s="85"/>
      <c r="I910" s="86" t="str">
        <f t="shared" si="133"/>
        <v/>
      </c>
      <c r="J910" s="87"/>
      <c r="K910" s="84" t="str">
        <f t="shared" si="134"/>
        <v/>
      </c>
      <c r="L910" s="84"/>
      <c r="M910" s="84"/>
      <c r="N910" s="84"/>
      <c r="O910" s="84"/>
      <c r="P910" s="84"/>
    </row>
    <row r="911" spans="2:16" x14ac:dyDescent="0.2">
      <c r="B911" s="1">
        <v>28097</v>
      </c>
      <c r="C911" s="83" t="str">
        <f t="shared" si="132"/>
        <v/>
      </c>
      <c r="D911" s="84"/>
      <c r="E911" s="85"/>
      <c r="F911" s="85"/>
      <c r="G911" s="85"/>
      <c r="H911" s="85"/>
      <c r="I911" s="86" t="str">
        <f t="shared" si="133"/>
        <v/>
      </c>
      <c r="J911" s="87"/>
      <c r="K911" s="84" t="str">
        <f t="shared" si="134"/>
        <v/>
      </c>
      <c r="L911" s="84"/>
      <c r="M911" s="84"/>
      <c r="N911" s="84"/>
      <c r="O911" s="84"/>
      <c r="P911" s="84"/>
    </row>
    <row r="912" spans="2:16" x14ac:dyDescent="0.2">
      <c r="B912" s="1">
        <v>28098</v>
      </c>
      <c r="C912" s="83" t="str">
        <f t="shared" si="132"/>
        <v/>
      </c>
      <c r="D912" s="84"/>
      <c r="E912" s="85"/>
      <c r="F912" s="85"/>
      <c r="G912" s="85"/>
      <c r="H912" s="85"/>
      <c r="I912" s="86" t="str">
        <f t="shared" si="133"/>
        <v/>
      </c>
      <c r="J912" s="87"/>
      <c r="K912" s="84" t="str">
        <f t="shared" si="134"/>
        <v/>
      </c>
      <c r="L912" s="84"/>
      <c r="M912" s="84"/>
      <c r="N912" s="84"/>
      <c r="O912" s="84"/>
      <c r="P912" s="84"/>
    </row>
    <row r="913" spans="2:16" x14ac:dyDescent="0.2">
      <c r="B913" s="1">
        <v>28099</v>
      </c>
      <c r="C913" s="83" t="str">
        <f t="shared" si="132"/>
        <v/>
      </c>
      <c r="D913" s="84"/>
      <c r="E913" s="85"/>
      <c r="F913" s="85"/>
      <c r="G913" s="85"/>
      <c r="H913" s="85"/>
      <c r="I913" s="86" t="str">
        <f t="shared" si="133"/>
        <v/>
      </c>
      <c r="J913" s="87"/>
      <c r="K913" s="84" t="str">
        <f t="shared" si="134"/>
        <v/>
      </c>
      <c r="L913" s="84"/>
      <c r="M913" s="84"/>
      <c r="N913" s="84"/>
      <c r="O913" s="84"/>
      <c r="P913" s="84"/>
    </row>
    <row r="914" spans="2:16" x14ac:dyDescent="0.2">
      <c r="B914" s="1">
        <v>28100</v>
      </c>
      <c r="C914" s="83" t="str">
        <f t="shared" si="132"/>
        <v/>
      </c>
      <c r="D914" s="84"/>
      <c r="E914" s="85"/>
      <c r="F914" s="85"/>
      <c r="G914" s="85"/>
      <c r="H914" s="85"/>
      <c r="I914" s="86" t="str">
        <f t="shared" si="133"/>
        <v/>
      </c>
      <c r="J914" s="87"/>
      <c r="K914" s="84" t="str">
        <f t="shared" si="134"/>
        <v/>
      </c>
      <c r="L914" s="84"/>
      <c r="M914" s="84"/>
      <c r="N914" s="84"/>
      <c r="O914" s="84"/>
      <c r="P914" s="84"/>
    </row>
    <row r="915" spans="2:16" x14ac:dyDescent="0.2">
      <c r="B915" s="1">
        <v>28101</v>
      </c>
      <c r="C915" s="83" t="str">
        <f t="shared" si="132"/>
        <v/>
      </c>
      <c r="D915" s="84"/>
      <c r="E915" s="85"/>
      <c r="F915" s="85"/>
      <c r="G915" s="85"/>
      <c r="H915" s="85"/>
      <c r="I915" s="86" t="str">
        <f t="shared" si="133"/>
        <v/>
      </c>
      <c r="J915" s="87"/>
      <c r="K915" s="84" t="str">
        <f t="shared" si="134"/>
        <v/>
      </c>
      <c r="L915" s="84"/>
      <c r="M915" s="84"/>
      <c r="N915" s="84"/>
      <c r="O915" s="84"/>
      <c r="P915" s="84"/>
    </row>
    <row r="916" spans="2:16" x14ac:dyDescent="0.2">
      <c r="B916" s="1">
        <v>28102</v>
      </c>
      <c r="C916" s="83" t="str">
        <f t="shared" si="132"/>
        <v/>
      </c>
      <c r="D916" s="84"/>
      <c r="E916" s="85"/>
      <c r="F916" s="85"/>
      <c r="G916" s="85"/>
      <c r="H916" s="85"/>
      <c r="I916" s="86" t="str">
        <f t="shared" si="133"/>
        <v/>
      </c>
      <c r="J916" s="87"/>
      <c r="K916" s="84" t="str">
        <f t="shared" si="134"/>
        <v/>
      </c>
      <c r="L916" s="84"/>
      <c r="M916" s="84"/>
      <c r="N916" s="84"/>
      <c r="O916" s="84"/>
      <c r="P916" s="84"/>
    </row>
    <row r="917" spans="2:16" x14ac:dyDescent="0.2">
      <c r="B917" s="1">
        <v>28103</v>
      </c>
      <c r="C917" s="83" t="str">
        <f t="shared" si="132"/>
        <v/>
      </c>
      <c r="D917" s="84"/>
      <c r="E917" s="85"/>
      <c r="F917" s="85"/>
      <c r="G917" s="85"/>
      <c r="H917" s="85"/>
      <c r="I917" s="86" t="str">
        <f t="shared" si="133"/>
        <v/>
      </c>
      <c r="J917" s="87"/>
      <c r="K917" s="84" t="str">
        <f t="shared" si="134"/>
        <v/>
      </c>
      <c r="L917" s="84"/>
      <c r="M917" s="84"/>
      <c r="N917" s="84"/>
      <c r="O917" s="84"/>
      <c r="P917" s="84"/>
    </row>
    <row r="918" spans="2:16" x14ac:dyDescent="0.2">
      <c r="B918" s="1">
        <v>28104</v>
      </c>
      <c r="C918" s="83" t="str">
        <f t="shared" si="132"/>
        <v/>
      </c>
      <c r="D918" s="84"/>
      <c r="E918" s="85"/>
      <c r="F918" s="85"/>
      <c r="G918" s="85"/>
      <c r="H918" s="85"/>
      <c r="I918" s="86" t="str">
        <f t="shared" si="133"/>
        <v/>
      </c>
      <c r="J918" s="87"/>
      <c r="K918" s="84" t="str">
        <f t="shared" si="134"/>
        <v/>
      </c>
      <c r="L918" s="84"/>
      <c r="M918" s="84"/>
      <c r="N918" s="84"/>
      <c r="O918" s="84"/>
      <c r="P918" s="84"/>
    </row>
    <row r="919" spans="2:16" x14ac:dyDescent="0.2">
      <c r="B919" s="1">
        <v>28105</v>
      </c>
      <c r="C919" s="83" t="str">
        <f t="shared" si="132"/>
        <v/>
      </c>
      <c r="D919" s="84"/>
      <c r="E919" s="85"/>
      <c r="F919" s="85"/>
      <c r="G919" s="85"/>
      <c r="H919" s="85"/>
      <c r="I919" s="86" t="str">
        <f t="shared" si="133"/>
        <v/>
      </c>
      <c r="J919" s="87"/>
      <c r="K919" s="84" t="str">
        <f t="shared" si="134"/>
        <v/>
      </c>
      <c r="L919" s="84"/>
      <c r="M919" s="84"/>
      <c r="N919" s="84"/>
      <c r="O919" s="84"/>
      <c r="P919" s="84"/>
    </row>
    <row r="920" spans="2:16" x14ac:dyDescent="0.2">
      <c r="B920" s="1">
        <v>28106</v>
      </c>
      <c r="C920" s="83" t="str">
        <f t="shared" si="132"/>
        <v/>
      </c>
      <c r="D920" s="84"/>
      <c r="E920" s="85"/>
      <c r="F920" s="85"/>
      <c r="G920" s="85"/>
      <c r="H920" s="85"/>
      <c r="I920" s="86" t="str">
        <f t="shared" si="133"/>
        <v/>
      </c>
      <c r="J920" s="87"/>
      <c r="K920" s="84" t="str">
        <f t="shared" si="134"/>
        <v/>
      </c>
      <c r="L920" s="84"/>
      <c r="M920" s="84"/>
      <c r="N920" s="84"/>
      <c r="O920" s="84"/>
      <c r="P920" s="84"/>
    </row>
    <row r="921" spans="2:16" x14ac:dyDescent="0.2">
      <c r="B921" s="1">
        <v>28107</v>
      </c>
      <c r="C921" s="83" t="str">
        <f t="shared" si="132"/>
        <v/>
      </c>
      <c r="D921" s="84"/>
      <c r="E921" s="85"/>
      <c r="F921" s="85"/>
      <c r="G921" s="85"/>
      <c r="H921" s="85"/>
      <c r="I921" s="86" t="str">
        <f t="shared" si="133"/>
        <v/>
      </c>
      <c r="J921" s="87"/>
      <c r="K921" s="84" t="str">
        <f t="shared" si="134"/>
        <v/>
      </c>
      <c r="L921" s="84"/>
      <c r="M921" s="84"/>
      <c r="N921" s="84"/>
      <c r="O921" s="84"/>
      <c r="P921" s="84"/>
    </row>
    <row r="922" spans="2:16" x14ac:dyDescent="0.2">
      <c r="B922" s="1">
        <v>28108</v>
      </c>
      <c r="C922" s="83" t="str">
        <f t="shared" si="132"/>
        <v/>
      </c>
      <c r="D922" s="84"/>
      <c r="E922" s="85"/>
      <c r="F922" s="85"/>
      <c r="G922" s="85"/>
      <c r="H922" s="85"/>
      <c r="I922" s="86" t="str">
        <f t="shared" si="133"/>
        <v/>
      </c>
      <c r="J922" s="87"/>
      <c r="K922" s="84" t="str">
        <f t="shared" si="134"/>
        <v/>
      </c>
      <c r="L922" s="84"/>
      <c r="M922" s="84"/>
      <c r="N922" s="84"/>
      <c r="O922" s="84"/>
      <c r="P922" s="84"/>
    </row>
    <row r="923" spans="2:16" x14ac:dyDescent="0.2">
      <c r="B923" s="1">
        <v>28109</v>
      </c>
      <c r="C923" s="83" t="str">
        <f t="shared" si="132"/>
        <v/>
      </c>
      <c r="D923" s="84"/>
      <c r="E923" s="85"/>
      <c r="F923" s="85"/>
      <c r="G923" s="85"/>
      <c r="H923" s="85"/>
      <c r="I923" s="86" t="str">
        <f t="shared" si="133"/>
        <v/>
      </c>
      <c r="J923" s="87"/>
      <c r="K923" s="84" t="str">
        <f t="shared" si="134"/>
        <v/>
      </c>
      <c r="L923" s="84"/>
      <c r="M923" s="84"/>
      <c r="N923" s="84"/>
      <c r="O923" s="84"/>
      <c r="P923" s="84"/>
    </row>
    <row r="924" spans="2:16" x14ac:dyDescent="0.2">
      <c r="B924" s="1">
        <v>28110</v>
      </c>
      <c r="C924" s="83" t="str">
        <f t="shared" si="132"/>
        <v/>
      </c>
      <c r="D924" s="84"/>
      <c r="E924" s="85"/>
      <c r="F924" s="85"/>
      <c r="G924" s="85"/>
      <c r="H924" s="85"/>
      <c r="I924" s="86" t="str">
        <f t="shared" si="133"/>
        <v/>
      </c>
      <c r="J924" s="87"/>
      <c r="K924" s="84" t="str">
        <f t="shared" si="134"/>
        <v/>
      </c>
      <c r="L924" s="84"/>
      <c r="M924" s="84"/>
      <c r="N924" s="84"/>
      <c r="O924" s="84"/>
      <c r="P924" s="84"/>
    </row>
    <row r="925" spans="2:16" x14ac:dyDescent="0.2">
      <c r="B925" s="1">
        <v>28111</v>
      </c>
      <c r="C925" s="83" t="str">
        <f t="shared" si="132"/>
        <v/>
      </c>
      <c r="D925" s="84"/>
      <c r="E925" s="85"/>
      <c r="F925" s="85"/>
      <c r="G925" s="85"/>
      <c r="H925" s="85"/>
      <c r="I925" s="86" t="str">
        <f t="shared" si="133"/>
        <v/>
      </c>
      <c r="J925" s="87"/>
      <c r="K925" s="84" t="str">
        <f t="shared" si="134"/>
        <v/>
      </c>
      <c r="L925" s="84"/>
      <c r="M925" s="84"/>
      <c r="N925" s="84"/>
      <c r="O925" s="84"/>
      <c r="P925" s="84"/>
    </row>
    <row r="926" spans="2:16" x14ac:dyDescent="0.2">
      <c r="B926" s="1">
        <v>28112</v>
      </c>
      <c r="C926" s="83" t="str">
        <f t="shared" si="132"/>
        <v/>
      </c>
      <c r="D926" s="84"/>
      <c r="E926" s="85"/>
      <c r="F926" s="85"/>
      <c r="G926" s="85"/>
      <c r="H926" s="85"/>
      <c r="I926" s="86" t="str">
        <f t="shared" si="133"/>
        <v/>
      </c>
      <c r="J926" s="87"/>
      <c r="K926" s="84" t="str">
        <f t="shared" si="134"/>
        <v/>
      </c>
      <c r="L926" s="84"/>
      <c r="M926" s="84"/>
      <c r="N926" s="84"/>
      <c r="O926" s="84"/>
      <c r="P926" s="84"/>
    </row>
    <row r="927" spans="2:16" x14ac:dyDescent="0.2">
      <c r="B927" s="1">
        <v>28113</v>
      </c>
      <c r="C927" s="83" t="str">
        <f t="shared" si="132"/>
        <v/>
      </c>
      <c r="D927" s="84"/>
      <c r="E927" s="85"/>
      <c r="F927" s="85"/>
      <c r="G927" s="85"/>
      <c r="H927" s="85"/>
      <c r="I927" s="86" t="str">
        <f t="shared" si="133"/>
        <v/>
      </c>
      <c r="J927" s="87"/>
      <c r="K927" s="84" t="str">
        <f t="shared" si="134"/>
        <v/>
      </c>
      <c r="L927" s="84"/>
      <c r="M927" s="84"/>
      <c r="N927" s="84"/>
      <c r="O927" s="84"/>
      <c r="P927" s="84"/>
    </row>
    <row r="928" spans="2:16" x14ac:dyDescent="0.2">
      <c r="B928" s="1">
        <v>28114</v>
      </c>
      <c r="C928" s="83" t="str">
        <f t="shared" si="132"/>
        <v/>
      </c>
      <c r="D928" s="84"/>
      <c r="E928" s="85"/>
      <c r="F928" s="85"/>
      <c r="G928" s="85"/>
      <c r="H928" s="85"/>
      <c r="I928" s="86" t="str">
        <f t="shared" si="133"/>
        <v/>
      </c>
      <c r="J928" s="87"/>
      <c r="K928" s="84" t="str">
        <f t="shared" si="134"/>
        <v/>
      </c>
      <c r="L928" s="84"/>
      <c r="M928" s="84"/>
      <c r="N928" s="84"/>
      <c r="O928" s="84"/>
      <c r="P928" s="84"/>
    </row>
    <row r="929" spans="2:16" x14ac:dyDescent="0.2">
      <c r="B929" s="1">
        <v>28115</v>
      </c>
      <c r="C929" s="83" t="str">
        <f t="shared" si="132"/>
        <v/>
      </c>
      <c r="D929" s="84"/>
      <c r="E929" s="85"/>
      <c r="F929" s="85"/>
      <c r="G929" s="85"/>
      <c r="H929" s="85"/>
      <c r="I929" s="86" t="str">
        <f t="shared" si="133"/>
        <v/>
      </c>
      <c r="J929" s="87"/>
      <c r="K929" s="84" t="str">
        <f t="shared" si="134"/>
        <v/>
      </c>
      <c r="L929" s="84"/>
      <c r="M929" s="84"/>
      <c r="N929" s="84"/>
      <c r="O929" s="84"/>
      <c r="P929" s="84"/>
    </row>
    <row r="930" spans="2:16" x14ac:dyDescent="0.2">
      <c r="B930" s="1">
        <v>28116</v>
      </c>
      <c r="C930" s="83" t="str">
        <f t="shared" si="132"/>
        <v/>
      </c>
      <c r="D930" s="84"/>
      <c r="E930" s="85"/>
      <c r="F930" s="85"/>
      <c r="G930" s="85"/>
      <c r="H930" s="85"/>
      <c r="I930" s="86" t="str">
        <f t="shared" si="133"/>
        <v/>
      </c>
      <c r="J930" s="87"/>
      <c r="K930" s="84" t="str">
        <f t="shared" si="134"/>
        <v/>
      </c>
      <c r="L930" s="84"/>
      <c r="M930" s="84"/>
      <c r="N930" s="84"/>
      <c r="O930" s="84"/>
      <c r="P930" s="84"/>
    </row>
    <row r="931" spans="2:16" x14ac:dyDescent="0.2">
      <c r="B931" s="1">
        <v>28117</v>
      </c>
      <c r="C931" s="83" t="str">
        <f t="shared" si="132"/>
        <v/>
      </c>
      <c r="D931" s="84"/>
      <c r="E931" s="85"/>
      <c r="F931" s="85"/>
      <c r="G931" s="85"/>
      <c r="H931" s="85"/>
      <c r="I931" s="86" t="str">
        <f t="shared" si="133"/>
        <v/>
      </c>
      <c r="J931" s="87"/>
      <c r="K931" s="84" t="str">
        <f t="shared" si="134"/>
        <v/>
      </c>
      <c r="L931" s="84"/>
      <c r="M931" s="84"/>
      <c r="N931" s="84"/>
      <c r="O931" s="84"/>
      <c r="P931" s="84"/>
    </row>
    <row r="932" spans="2:16" x14ac:dyDescent="0.2">
      <c r="B932" s="1">
        <v>28118</v>
      </c>
      <c r="C932" s="83" t="str">
        <f t="shared" si="132"/>
        <v/>
      </c>
      <c r="D932" s="84"/>
      <c r="E932" s="85"/>
      <c r="F932" s="85"/>
      <c r="G932" s="85"/>
      <c r="H932" s="85"/>
      <c r="I932" s="86" t="str">
        <f t="shared" si="133"/>
        <v/>
      </c>
      <c r="J932" s="87"/>
      <c r="K932" s="84" t="str">
        <f t="shared" si="134"/>
        <v/>
      </c>
      <c r="L932" s="84"/>
      <c r="M932" s="84"/>
      <c r="N932" s="84"/>
      <c r="O932" s="84"/>
      <c r="P932" s="84"/>
    </row>
    <row r="933" spans="2:16" x14ac:dyDescent="0.2">
      <c r="B933" s="1">
        <v>28119</v>
      </c>
      <c r="C933" s="83" t="str">
        <f t="shared" ref="C933:C996" si="135">IF(D933="","",DATE(E$7,G$7+D933,IF(H$8=31,0,H$8)))</f>
        <v/>
      </c>
      <c r="D933" s="84"/>
      <c r="E933" s="85"/>
      <c r="F933" s="85"/>
      <c r="G933" s="85"/>
      <c r="H933" s="85"/>
      <c r="I933" s="86" t="str">
        <f t="shared" ref="I933:I996" si="136">IF(D933="","",I932-SUM(E933:G933))</f>
        <v/>
      </c>
      <c r="J933" s="87"/>
      <c r="K933" s="84" t="str">
        <f t="shared" si="134"/>
        <v/>
      </c>
      <c r="L933" s="84"/>
      <c r="M933" s="84"/>
      <c r="N933" s="84"/>
      <c r="O933" s="84"/>
      <c r="P933" s="84"/>
    </row>
    <row r="934" spans="2:16" x14ac:dyDescent="0.2">
      <c r="B934" s="1">
        <v>28120</v>
      </c>
      <c r="C934" s="83" t="str">
        <f t="shared" si="135"/>
        <v/>
      </c>
      <c r="D934" s="84"/>
      <c r="E934" s="85"/>
      <c r="F934" s="85"/>
      <c r="G934" s="85"/>
      <c r="H934" s="85"/>
      <c r="I934" s="86" t="str">
        <f t="shared" si="136"/>
        <v/>
      </c>
      <c r="J934" s="87"/>
      <c r="K934" s="84" t="str">
        <f t="shared" si="134"/>
        <v/>
      </c>
      <c r="L934" s="84"/>
      <c r="M934" s="84"/>
      <c r="N934" s="84"/>
      <c r="O934" s="84"/>
      <c r="P934" s="84"/>
    </row>
    <row r="935" spans="2:16" x14ac:dyDescent="0.2">
      <c r="B935" s="1">
        <v>28121</v>
      </c>
      <c r="C935" s="83" t="str">
        <f t="shared" si="135"/>
        <v/>
      </c>
      <c r="D935" s="84"/>
      <c r="E935" s="85"/>
      <c r="F935" s="85"/>
      <c r="G935" s="85"/>
      <c r="H935" s="85"/>
      <c r="I935" s="86" t="str">
        <f t="shared" si="136"/>
        <v/>
      </c>
      <c r="J935" s="87"/>
      <c r="K935" s="84" t="str">
        <f t="shared" si="134"/>
        <v/>
      </c>
      <c r="L935" s="84"/>
      <c r="M935" s="84"/>
      <c r="N935" s="84"/>
      <c r="O935" s="84"/>
      <c r="P935" s="84"/>
    </row>
    <row r="936" spans="2:16" x14ac:dyDescent="0.2">
      <c r="B936" s="1">
        <v>28122</v>
      </c>
      <c r="C936" s="83" t="str">
        <f t="shared" si="135"/>
        <v/>
      </c>
      <c r="D936" s="84"/>
      <c r="E936" s="85"/>
      <c r="F936" s="85"/>
      <c r="G936" s="85"/>
      <c r="H936" s="85"/>
      <c r="I936" s="86" t="str">
        <f t="shared" si="136"/>
        <v/>
      </c>
      <c r="J936" s="87"/>
      <c r="K936" s="84" t="str">
        <f t="shared" si="134"/>
        <v/>
      </c>
      <c r="L936" s="84"/>
      <c r="M936" s="84"/>
      <c r="N936" s="84"/>
      <c r="O936" s="84"/>
      <c r="P936" s="84"/>
    </row>
    <row r="937" spans="2:16" x14ac:dyDescent="0.2">
      <c r="B937" s="1">
        <v>28123</v>
      </c>
      <c r="C937" s="83" t="str">
        <f t="shared" si="135"/>
        <v/>
      </c>
      <c r="D937" s="84"/>
      <c r="E937" s="85"/>
      <c r="F937" s="85"/>
      <c r="G937" s="85"/>
      <c r="H937" s="85"/>
      <c r="I937" s="86" t="str">
        <f t="shared" si="136"/>
        <v/>
      </c>
      <c r="J937" s="87"/>
      <c r="K937" s="84" t="str">
        <f t="shared" si="134"/>
        <v/>
      </c>
      <c r="L937" s="84"/>
      <c r="M937" s="84"/>
      <c r="N937" s="84"/>
      <c r="O937" s="84"/>
      <c r="P937" s="84"/>
    </row>
    <row r="938" spans="2:16" x14ac:dyDescent="0.2">
      <c r="B938" s="1">
        <v>28124</v>
      </c>
      <c r="C938" s="83" t="str">
        <f t="shared" si="135"/>
        <v/>
      </c>
      <c r="D938" s="84"/>
      <c r="E938" s="85"/>
      <c r="F938" s="85"/>
      <c r="G938" s="85"/>
      <c r="H938" s="85"/>
      <c r="I938" s="86" t="str">
        <f t="shared" si="136"/>
        <v/>
      </c>
      <c r="J938" s="87"/>
      <c r="K938" s="84" t="str">
        <f t="shared" si="134"/>
        <v/>
      </c>
      <c r="L938" s="84"/>
      <c r="M938" s="84"/>
      <c r="N938" s="84"/>
      <c r="O938" s="84"/>
      <c r="P938" s="84"/>
    </row>
    <row r="939" spans="2:16" x14ac:dyDescent="0.2">
      <c r="B939" s="1">
        <v>28125</v>
      </c>
      <c r="C939" s="83" t="str">
        <f t="shared" si="135"/>
        <v/>
      </c>
      <c r="D939" s="84"/>
      <c r="E939" s="85"/>
      <c r="F939" s="85"/>
      <c r="G939" s="85"/>
      <c r="H939" s="85"/>
      <c r="I939" s="86" t="str">
        <f t="shared" si="136"/>
        <v/>
      </c>
      <c r="J939" s="87"/>
      <c r="K939" s="84" t="str">
        <f t="shared" si="134"/>
        <v/>
      </c>
      <c r="L939" s="84"/>
      <c r="M939" s="84"/>
      <c r="N939" s="84"/>
      <c r="O939" s="84"/>
      <c r="P939" s="84"/>
    </row>
    <row r="940" spans="2:16" x14ac:dyDescent="0.2">
      <c r="B940" s="1">
        <v>28126</v>
      </c>
      <c r="C940" s="83" t="str">
        <f t="shared" si="135"/>
        <v/>
      </c>
      <c r="D940" s="84"/>
      <c r="E940" s="85"/>
      <c r="F940" s="85"/>
      <c r="G940" s="85"/>
      <c r="H940" s="85"/>
      <c r="I940" s="86" t="str">
        <f t="shared" si="136"/>
        <v/>
      </c>
      <c r="J940" s="87"/>
      <c r="K940" s="84" t="str">
        <f t="shared" si="134"/>
        <v/>
      </c>
      <c r="L940" s="84"/>
      <c r="M940" s="84"/>
      <c r="N940" s="84"/>
      <c r="O940" s="84"/>
      <c r="P940" s="84"/>
    </row>
    <row r="941" spans="2:16" x14ac:dyDescent="0.2">
      <c r="B941" s="1">
        <v>28127</v>
      </c>
      <c r="C941" s="83" t="str">
        <f t="shared" si="135"/>
        <v/>
      </c>
      <c r="D941" s="84"/>
      <c r="E941" s="85"/>
      <c r="F941" s="85"/>
      <c r="G941" s="85"/>
      <c r="H941" s="85"/>
      <c r="I941" s="86" t="str">
        <f t="shared" si="136"/>
        <v/>
      </c>
      <c r="J941" s="87"/>
      <c r="K941" s="84" t="str">
        <f t="shared" si="134"/>
        <v/>
      </c>
      <c r="L941" s="84"/>
      <c r="M941" s="84"/>
      <c r="N941" s="84"/>
      <c r="O941" s="84"/>
      <c r="P941" s="84"/>
    </row>
    <row r="942" spans="2:16" x14ac:dyDescent="0.2">
      <c r="B942" s="1">
        <v>28128</v>
      </c>
      <c r="C942" s="83" t="str">
        <f t="shared" si="135"/>
        <v/>
      </c>
      <c r="D942" s="84"/>
      <c r="E942" s="85"/>
      <c r="F942" s="85"/>
      <c r="G942" s="85"/>
      <c r="H942" s="85"/>
      <c r="I942" s="86" t="str">
        <f t="shared" si="136"/>
        <v/>
      </c>
      <c r="J942" s="87"/>
      <c r="K942" s="84" t="str">
        <f t="shared" si="134"/>
        <v/>
      </c>
      <c r="L942" s="84"/>
      <c r="M942" s="84"/>
      <c r="N942" s="84"/>
      <c r="O942" s="84"/>
      <c r="P942" s="84"/>
    </row>
    <row r="943" spans="2:16" x14ac:dyDescent="0.2">
      <c r="B943" s="1">
        <v>28129</v>
      </c>
      <c r="C943" s="83" t="str">
        <f t="shared" si="135"/>
        <v/>
      </c>
      <c r="D943" s="84"/>
      <c r="E943" s="85"/>
      <c r="F943" s="85"/>
      <c r="G943" s="85"/>
      <c r="H943" s="85"/>
      <c r="I943" s="86" t="str">
        <f t="shared" si="136"/>
        <v/>
      </c>
      <c r="J943" s="87"/>
      <c r="K943" s="84" t="str">
        <f t="shared" si="134"/>
        <v/>
      </c>
      <c r="L943" s="84"/>
      <c r="M943" s="84"/>
      <c r="N943" s="84"/>
      <c r="O943" s="84"/>
      <c r="P943" s="84"/>
    </row>
    <row r="944" spans="2:16" x14ac:dyDescent="0.2">
      <c r="B944" s="1">
        <v>28130</v>
      </c>
      <c r="C944" s="83" t="str">
        <f t="shared" si="135"/>
        <v/>
      </c>
      <c r="D944" s="84"/>
      <c r="E944" s="85"/>
      <c r="F944" s="85"/>
      <c r="G944" s="85"/>
      <c r="H944" s="85"/>
      <c r="I944" s="86" t="str">
        <f t="shared" si="136"/>
        <v/>
      </c>
      <c r="J944" s="87"/>
      <c r="K944" s="84" t="str">
        <f t="shared" si="134"/>
        <v/>
      </c>
      <c r="L944" s="84"/>
      <c r="M944" s="84"/>
      <c r="N944" s="84"/>
      <c r="O944" s="84"/>
      <c r="P944" s="84"/>
    </row>
    <row r="945" spans="2:16" x14ac:dyDescent="0.2">
      <c r="B945" s="1">
        <v>28131</v>
      </c>
      <c r="C945" s="83" t="str">
        <f t="shared" si="135"/>
        <v/>
      </c>
      <c r="D945" s="84"/>
      <c r="E945" s="85"/>
      <c r="F945" s="85"/>
      <c r="G945" s="85"/>
      <c r="H945" s="85"/>
      <c r="I945" s="86" t="str">
        <f t="shared" si="136"/>
        <v/>
      </c>
      <c r="J945" s="87"/>
      <c r="K945" s="84" t="str">
        <f t="shared" si="134"/>
        <v/>
      </c>
      <c r="L945" s="84"/>
      <c r="M945" s="84"/>
      <c r="N945" s="84"/>
      <c r="O945" s="84"/>
      <c r="P945" s="84"/>
    </row>
    <row r="946" spans="2:16" x14ac:dyDescent="0.2">
      <c r="B946" s="1">
        <v>28132</v>
      </c>
      <c r="C946" s="83" t="str">
        <f t="shared" si="135"/>
        <v/>
      </c>
      <c r="D946" s="84"/>
      <c r="E946" s="85"/>
      <c r="F946" s="85"/>
      <c r="G946" s="85"/>
      <c r="H946" s="85"/>
      <c r="I946" s="86" t="str">
        <f t="shared" si="136"/>
        <v/>
      </c>
      <c r="J946" s="87"/>
      <c r="K946" s="84" t="str">
        <f t="shared" si="134"/>
        <v/>
      </c>
      <c r="L946" s="84"/>
      <c r="M946" s="84"/>
      <c r="N946" s="84"/>
      <c r="O946" s="84"/>
      <c r="P946" s="84"/>
    </row>
    <row r="947" spans="2:16" x14ac:dyDescent="0.2">
      <c r="B947" s="1">
        <v>28133</v>
      </c>
      <c r="C947" s="83" t="str">
        <f t="shared" si="135"/>
        <v/>
      </c>
      <c r="D947" s="84"/>
      <c r="E947" s="85"/>
      <c r="F947" s="85"/>
      <c r="G947" s="85"/>
      <c r="H947" s="85"/>
      <c r="I947" s="86" t="str">
        <f t="shared" si="136"/>
        <v/>
      </c>
      <c r="J947" s="87"/>
      <c r="K947" s="84" t="str">
        <f t="shared" si="134"/>
        <v/>
      </c>
      <c r="L947" s="84"/>
      <c r="M947" s="84"/>
      <c r="N947" s="84"/>
      <c r="O947" s="84"/>
      <c r="P947" s="84"/>
    </row>
    <row r="948" spans="2:16" x14ac:dyDescent="0.2">
      <c r="B948" s="1">
        <v>28134</v>
      </c>
      <c r="C948" s="83" t="str">
        <f t="shared" si="135"/>
        <v/>
      </c>
      <c r="D948" s="84"/>
      <c r="E948" s="85"/>
      <c r="F948" s="85"/>
      <c r="G948" s="85"/>
      <c r="H948" s="85"/>
      <c r="I948" s="86" t="str">
        <f t="shared" si="136"/>
        <v/>
      </c>
      <c r="J948" s="87"/>
      <c r="K948" s="84" t="str">
        <f t="shared" si="134"/>
        <v/>
      </c>
      <c r="L948" s="84"/>
      <c r="M948" s="84"/>
      <c r="N948" s="84"/>
      <c r="O948" s="84"/>
      <c r="P948" s="84"/>
    </row>
    <row r="949" spans="2:16" x14ac:dyDescent="0.2">
      <c r="B949" s="1">
        <v>28135</v>
      </c>
      <c r="C949" s="83" t="str">
        <f t="shared" si="135"/>
        <v/>
      </c>
      <c r="D949" s="84"/>
      <c r="E949" s="85"/>
      <c r="F949" s="85"/>
      <c r="G949" s="85"/>
      <c r="H949" s="85"/>
      <c r="I949" s="86" t="str">
        <f t="shared" si="136"/>
        <v/>
      </c>
      <c r="J949" s="87"/>
      <c r="K949" s="84" t="str">
        <f t="shared" si="134"/>
        <v/>
      </c>
      <c r="L949" s="84"/>
      <c r="M949" s="84"/>
      <c r="N949" s="84"/>
      <c r="O949" s="84"/>
      <c r="P949" s="84"/>
    </row>
    <row r="950" spans="2:16" x14ac:dyDescent="0.2">
      <c r="B950" s="1">
        <v>28136</v>
      </c>
      <c r="C950" s="83" t="str">
        <f t="shared" si="135"/>
        <v/>
      </c>
      <c r="D950" s="84"/>
      <c r="E950" s="85"/>
      <c r="F950" s="85"/>
      <c r="G950" s="85"/>
      <c r="H950" s="85"/>
      <c r="I950" s="86" t="str">
        <f t="shared" si="136"/>
        <v/>
      </c>
      <c r="J950" s="87"/>
      <c r="K950" s="84" t="str">
        <f t="shared" si="134"/>
        <v/>
      </c>
      <c r="L950" s="84"/>
      <c r="M950" s="84"/>
      <c r="N950" s="84"/>
      <c r="O950" s="84"/>
      <c r="P950" s="84"/>
    </row>
    <row r="951" spans="2:16" x14ac:dyDescent="0.2">
      <c r="B951" s="1">
        <v>28137</v>
      </c>
      <c r="C951" s="83" t="str">
        <f t="shared" si="135"/>
        <v/>
      </c>
      <c r="D951" s="84"/>
      <c r="E951" s="85"/>
      <c r="F951" s="85"/>
      <c r="G951" s="85"/>
      <c r="H951" s="85"/>
      <c r="I951" s="86" t="str">
        <f t="shared" si="136"/>
        <v/>
      </c>
      <c r="J951" s="87"/>
      <c r="K951" s="84" t="str">
        <f t="shared" si="134"/>
        <v/>
      </c>
      <c r="L951" s="84"/>
      <c r="M951" s="84"/>
      <c r="N951" s="84"/>
      <c r="O951" s="84"/>
      <c r="P951" s="84"/>
    </row>
    <row r="952" spans="2:16" x14ac:dyDescent="0.2">
      <c r="B952" s="1">
        <v>28138</v>
      </c>
      <c r="C952" s="83" t="str">
        <f t="shared" si="135"/>
        <v/>
      </c>
      <c r="D952" s="84"/>
      <c r="E952" s="85"/>
      <c r="F952" s="85"/>
      <c r="G952" s="85"/>
      <c r="H952" s="85"/>
      <c r="I952" s="86" t="str">
        <f t="shared" si="136"/>
        <v/>
      </c>
      <c r="J952" s="87"/>
      <c r="K952" s="84" t="str">
        <f t="shared" si="134"/>
        <v/>
      </c>
      <c r="L952" s="84"/>
      <c r="M952" s="84"/>
      <c r="N952" s="84"/>
      <c r="O952" s="84"/>
      <c r="P952" s="84"/>
    </row>
    <row r="953" spans="2:16" x14ac:dyDescent="0.2">
      <c r="B953" s="1">
        <v>28139</v>
      </c>
      <c r="C953" s="83" t="str">
        <f t="shared" si="135"/>
        <v/>
      </c>
      <c r="D953" s="84"/>
      <c r="E953" s="85"/>
      <c r="F953" s="85"/>
      <c r="G953" s="85"/>
      <c r="H953" s="85"/>
      <c r="I953" s="86" t="str">
        <f t="shared" si="136"/>
        <v/>
      </c>
      <c r="J953" s="87"/>
      <c r="K953" s="84" t="str">
        <f t="shared" si="134"/>
        <v/>
      </c>
      <c r="L953" s="84"/>
      <c r="M953" s="84"/>
      <c r="N953" s="84"/>
      <c r="O953" s="84"/>
      <c r="P953" s="84"/>
    </row>
    <row r="954" spans="2:16" x14ac:dyDescent="0.2">
      <c r="B954" s="1">
        <v>28140</v>
      </c>
      <c r="C954" s="83" t="str">
        <f t="shared" si="135"/>
        <v/>
      </c>
      <c r="D954" s="84"/>
      <c r="E954" s="85"/>
      <c r="F954" s="85"/>
      <c r="G954" s="85"/>
      <c r="H954" s="85"/>
      <c r="I954" s="86" t="str">
        <f t="shared" si="136"/>
        <v/>
      </c>
      <c r="J954" s="87"/>
      <c r="K954" s="84" t="str">
        <f t="shared" si="134"/>
        <v/>
      </c>
      <c r="L954" s="84"/>
      <c r="M954" s="84"/>
      <c r="N954" s="84"/>
      <c r="O954" s="84"/>
      <c r="P954" s="84"/>
    </row>
    <row r="955" spans="2:16" x14ac:dyDescent="0.2">
      <c r="B955" s="1">
        <v>28141</v>
      </c>
      <c r="C955" s="83" t="str">
        <f t="shared" si="135"/>
        <v/>
      </c>
      <c r="D955" s="84"/>
      <c r="E955" s="85"/>
      <c r="F955" s="85"/>
      <c r="G955" s="85"/>
      <c r="H955" s="85"/>
      <c r="I955" s="86" t="str">
        <f t="shared" si="136"/>
        <v/>
      </c>
      <c r="J955" s="87"/>
      <c r="K955" s="84" t="str">
        <f t="shared" si="134"/>
        <v/>
      </c>
      <c r="L955" s="84"/>
      <c r="M955" s="84"/>
      <c r="N955" s="84"/>
      <c r="O955" s="84"/>
      <c r="P955" s="84"/>
    </row>
    <row r="956" spans="2:16" x14ac:dyDescent="0.2">
      <c r="B956" s="1">
        <v>28142</v>
      </c>
      <c r="C956" s="83" t="str">
        <f t="shared" si="135"/>
        <v/>
      </c>
      <c r="D956" s="84"/>
      <c r="E956" s="85"/>
      <c r="F956" s="85"/>
      <c r="G956" s="85"/>
      <c r="H956" s="85"/>
      <c r="I956" s="86" t="str">
        <f t="shared" si="136"/>
        <v/>
      </c>
      <c r="J956" s="87"/>
      <c r="K956" s="84" t="str">
        <f t="shared" si="134"/>
        <v/>
      </c>
      <c r="L956" s="84"/>
      <c r="M956" s="84"/>
      <c r="N956" s="84"/>
      <c r="O956" s="84"/>
      <c r="P956" s="84"/>
    </row>
    <row r="957" spans="2:16" x14ac:dyDescent="0.2">
      <c r="B957" s="1">
        <v>28143</v>
      </c>
      <c r="C957" s="83" t="str">
        <f t="shared" si="135"/>
        <v/>
      </c>
      <c r="D957" s="84"/>
      <c r="E957" s="85"/>
      <c r="F957" s="85"/>
      <c r="G957" s="85"/>
      <c r="H957" s="85"/>
      <c r="I957" s="86" t="str">
        <f t="shared" si="136"/>
        <v/>
      </c>
      <c r="J957" s="87"/>
      <c r="K957" s="84" t="str">
        <f t="shared" si="134"/>
        <v/>
      </c>
      <c r="L957" s="84"/>
      <c r="M957" s="84"/>
      <c r="N957" s="84"/>
      <c r="O957" s="84"/>
      <c r="P957" s="84"/>
    </row>
    <row r="958" spans="2:16" x14ac:dyDescent="0.2">
      <c r="B958" s="1">
        <v>28144</v>
      </c>
      <c r="C958" s="83" t="str">
        <f t="shared" si="135"/>
        <v/>
      </c>
      <c r="D958" s="84"/>
      <c r="E958" s="85"/>
      <c r="F958" s="85"/>
      <c r="G958" s="85"/>
      <c r="H958" s="85"/>
      <c r="I958" s="86" t="str">
        <f t="shared" si="136"/>
        <v/>
      </c>
      <c r="J958" s="87"/>
      <c r="K958" s="84" t="str">
        <f t="shared" si="134"/>
        <v/>
      </c>
      <c r="L958" s="84"/>
      <c r="M958" s="84"/>
      <c r="N958" s="84"/>
      <c r="O958" s="84"/>
      <c r="P958" s="84"/>
    </row>
    <row r="959" spans="2:16" x14ac:dyDescent="0.2">
      <c r="B959" s="1">
        <v>28145</v>
      </c>
      <c r="C959" s="83" t="str">
        <f t="shared" si="135"/>
        <v/>
      </c>
      <c r="D959" s="84"/>
      <c r="E959" s="85"/>
      <c r="F959" s="85"/>
      <c r="G959" s="85"/>
      <c r="H959" s="85"/>
      <c r="I959" s="86" t="str">
        <f t="shared" si="136"/>
        <v/>
      </c>
      <c r="J959" s="87"/>
      <c r="K959" s="84" t="str">
        <f t="shared" si="134"/>
        <v/>
      </c>
      <c r="L959" s="84"/>
      <c r="M959" s="84"/>
      <c r="N959" s="84"/>
      <c r="O959" s="84"/>
      <c r="P959" s="84"/>
    </row>
    <row r="960" spans="2:16" x14ac:dyDescent="0.2">
      <c r="B960" s="1">
        <v>28146</v>
      </c>
      <c r="C960" s="83" t="str">
        <f t="shared" si="135"/>
        <v/>
      </c>
      <c r="D960" s="84"/>
      <c r="E960" s="85"/>
      <c r="F960" s="85"/>
      <c r="G960" s="85"/>
      <c r="H960" s="85"/>
      <c r="I960" s="86" t="str">
        <f t="shared" si="136"/>
        <v/>
      </c>
      <c r="J960" s="87"/>
      <c r="K960" s="84" t="str">
        <f t="shared" si="134"/>
        <v/>
      </c>
      <c r="L960" s="84"/>
      <c r="M960" s="84"/>
      <c r="N960" s="84"/>
      <c r="O960" s="84"/>
      <c r="P960" s="84"/>
    </row>
    <row r="961" spans="2:16" x14ac:dyDescent="0.2">
      <c r="B961" s="1">
        <v>28147</v>
      </c>
      <c r="C961" s="83" t="str">
        <f t="shared" si="135"/>
        <v/>
      </c>
      <c r="D961" s="84"/>
      <c r="E961" s="85"/>
      <c r="F961" s="85"/>
      <c r="G961" s="85"/>
      <c r="H961" s="85"/>
      <c r="I961" s="86" t="str">
        <f t="shared" si="136"/>
        <v/>
      </c>
      <c r="J961" s="87"/>
      <c r="K961" s="84" t="str">
        <f t="shared" si="134"/>
        <v/>
      </c>
      <c r="L961" s="84"/>
      <c r="M961" s="84"/>
      <c r="N961" s="84"/>
      <c r="O961" s="84"/>
      <c r="P961" s="84"/>
    </row>
    <row r="962" spans="2:16" x14ac:dyDescent="0.2">
      <c r="B962" s="1">
        <v>28148</v>
      </c>
      <c r="C962" s="83" t="str">
        <f t="shared" si="135"/>
        <v/>
      </c>
      <c r="D962" s="84"/>
      <c r="E962" s="85"/>
      <c r="F962" s="85"/>
      <c r="G962" s="85"/>
      <c r="H962" s="85"/>
      <c r="I962" s="86" t="str">
        <f t="shared" si="136"/>
        <v/>
      </c>
      <c r="J962" s="87"/>
      <c r="K962" s="84" t="str">
        <f t="shared" si="134"/>
        <v/>
      </c>
      <c r="L962" s="84"/>
      <c r="M962" s="84"/>
      <c r="N962" s="84"/>
      <c r="O962" s="84"/>
      <c r="P962" s="84"/>
    </row>
    <row r="963" spans="2:16" x14ac:dyDescent="0.2">
      <c r="B963" s="1">
        <v>28149</v>
      </c>
      <c r="C963" s="83" t="str">
        <f t="shared" si="135"/>
        <v/>
      </c>
      <c r="D963" s="84"/>
      <c r="E963" s="85"/>
      <c r="F963" s="85"/>
      <c r="G963" s="85"/>
      <c r="H963" s="85"/>
      <c r="I963" s="86" t="str">
        <f t="shared" si="136"/>
        <v/>
      </c>
      <c r="J963" s="87"/>
      <c r="K963" s="84" t="str">
        <f t="shared" si="134"/>
        <v/>
      </c>
      <c r="L963" s="84"/>
      <c r="M963" s="84"/>
      <c r="N963" s="84"/>
      <c r="O963" s="84"/>
      <c r="P963" s="84"/>
    </row>
    <row r="964" spans="2:16" x14ac:dyDescent="0.2">
      <c r="B964" s="1">
        <v>28150</v>
      </c>
      <c r="C964" s="83" t="str">
        <f t="shared" si="135"/>
        <v/>
      </c>
      <c r="D964" s="84"/>
      <c r="E964" s="85"/>
      <c r="F964" s="85"/>
      <c r="G964" s="85"/>
      <c r="H964" s="85"/>
      <c r="I964" s="86" t="str">
        <f t="shared" si="136"/>
        <v/>
      </c>
      <c r="J964" s="87"/>
      <c r="K964" s="84" t="str">
        <f t="shared" si="134"/>
        <v/>
      </c>
      <c r="L964" s="84"/>
      <c r="M964" s="84"/>
      <c r="N964" s="84"/>
      <c r="O964" s="84"/>
      <c r="P964" s="84"/>
    </row>
    <row r="965" spans="2:16" x14ac:dyDescent="0.2">
      <c r="B965" s="1">
        <v>28151</v>
      </c>
      <c r="C965" s="83" t="str">
        <f t="shared" si="135"/>
        <v/>
      </c>
      <c r="D965" s="84"/>
      <c r="E965" s="85"/>
      <c r="F965" s="85"/>
      <c r="G965" s="85"/>
      <c r="H965" s="85"/>
      <c r="I965" s="86" t="str">
        <f t="shared" si="136"/>
        <v/>
      </c>
      <c r="J965" s="87"/>
      <c r="K965" s="84" t="str">
        <f t="shared" si="134"/>
        <v/>
      </c>
      <c r="L965" s="84"/>
      <c r="M965" s="84"/>
      <c r="N965" s="84"/>
      <c r="O965" s="84"/>
      <c r="P965" s="84"/>
    </row>
    <row r="966" spans="2:16" x14ac:dyDescent="0.2">
      <c r="B966" s="1">
        <v>28152</v>
      </c>
      <c r="C966" s="83" t="str">
        <f t="shared" si="135"/>
        <v/>
      </c>
      <c r="D966" s="84"/>
      <c r="E966" s="85"/>
      <c r="F966" s="85"/>
      <c r="G966" s="85"/>
      <c r="H966" s="85"/>
      <c r="I966" s="86" t="str">
        <f t="shared" si="136"/>
        <v/>
      </c>
      <c r="J966" s="87"/>
      <c r="K966" s="84" t="str">
        <f t="shared" si="134"/>
        <v/>
      </c>
      <c r="L966" s="84"/>
      <c r="M966" s="84"/>
      <c r="N966" s="84"/>
      <c r="O966" s="84"/>
      <c r="P966" s="84"/>
    </row>
    <row r="967" spans="2:16" x14ac:dyDescent="0.2">
      <c r="B967" s="1">
        <v>28153</v>
      </c>
      <c r="C967" s="83" t="str">
        <f t="shared" si="135"/>
        <v/>
      </c>
      <c r="D967" s="84"/>
      <c r="E967" s="85"/>
      <c r="F967" s="85"/>
      <c r="G967" s="85"/>
      <c r="H967" s="85"/>
      <c r="I967" s="86" t="str">
        <f t="shared" si="136"/>
        <v/>
      </c>
      <c r="J967" s="87"/>
      <c r="K967" s="84" t="str">
        <f t="shared" si="134"/>
        <v/>
      </c>
      <c r="L967" s="84"/>
      <c r="M967" s="84"/>
      <c r="N967" s="84"/>
      <c r="O967" s="84"/>
      <c r="P967" s="84"/>
    </row>
    <row r="968" spans="2:16" x14ac:dyDescent="0.2">
      <c r="B968" s="1">
        <v>28154</v>
      </c>
      <c r="C968" s="83" t="str">
        <f t="shared" si="135"/>
        <v/>
      </c>
      <c r="D968" s="84"/>
      <c r="E968" s="85"/>
      <c r="F968" s="85"/>
      <c r="G968" s="85"/>
      <c r="H968" s="85"/>
      <c r="I968" s="86" t="str">
        <f t="shared" si="136"/>
        <v/>
      </c>
      <c r="J968" s="87"/>
      <c r="K968" s="84" t="str">
        <f t="shared" si="134"/>
        <v/>
      </c>
      <c r="L968" s="84"/>
      <c r="M968" s="84"/>
      <c r="N968" s="84"/>
      <c r="O968" s="84"/>
      <c r="P968" s="84"/>
    </row>
    <row r="969" spans="2:16" x14ac:dyDescent="0.2">
      <c r="B969" s="1">
        <v>28155</v>
      </c>
      <c r="C969" s="83" t="str">
        <f t="shared" si="135"/>
        <v/>
      </c>
      <c r="D969" s="84"/>
      <c r="E969" s="85"/>
      <c r="F969" s="85"/>
      <c r="G969" s="85"/>
      <c r="H969" s="85"/>
      <c r="I969" s="86" t="str">
        <f t="shared" si="136"/>
        <v/>
      </c>
      <c r="J969" s="87"/>
      <c r="K969" s="84" t="str">
        <f t="shared" si="134"/>
        <v/>
      </c>
      <c r="L969" s="84"/>
      <c r="M969" s="84"/>
      <c r="N969" s="84"/>
      <c r="O969" s="84"/>
      <c r="P969" s="84"/>
    </row>
    <row r="970" spans="2:16" x14ac:dyDescent="0.2">
      <c r="B970" s="1">
        <v>28156</v>
      </c>
      <c r="C970" s="83" t="str">
        <f t="shared" si="135"/>
        <v/>
      </c>
      <c r="D970" s="84"/>
      <c r="E970" s="85"/>
      <c r="F970" s="85"/>
      <c r="G970" s="85"/>
      <c r="H970" s="85"/>
      <c r="I970" s="86" t="str">
        <f t="shared" si="136"/>
        <v/>
      </c>
      <c r="J970" s="87"/>
      <c r="K970" s="84" t="str">
        <f t="shared" si="134"/>
        <v/>
      </c>
      <c r="L970" s="84"/>
      <c r="M970" s="84"/>
      <c r="N970" s="84"/>
      <c r="O970" s="84"/>
      <c r="P970" s="84"/>
    </row>
    <row r="971" spans="2:16" x14ac:dyDescent="0.2">
      <c r="B971" s="1">
        <v>28157</v>
      </c>
      <c r="C971" s="83" t="str">
        <f t="shared" si="135"/>
        <v/>
      </c>
      <c r="D971" s="84"/>
      <c r="E971" s="85"/>
      <c r="F971" s="85"/>
      <c r="G971" s="85"/>
      <c r="H971" s="85"/>
      <c r="I971" s="86" t="str">
        <f t="shared" si="136"/>
        <v/>
      </c>
      <c r="J971" s="87"/>
      <c r="K971" s="84" t="str">
        <f t="shared" si="134"/>
        <v/>
      </c>
      <c r="L971" s="84"/>
      <c r="M971" s="84"/>
      <c r="N971" s="84"/>
      <c r="O971" s="84"/>
      <c r="P971" s="84"/>
    </row>
    <row r="972" spans="2:16" x14ac:dyDescent="0.2">
      <c r="B972" s="1">
        <v>28158</v>
      </c>
      <c r="C972" s="83" t="str">
        <f t="shared" si="135"/>
        <v/>
      </c>
      <c r="D972" s="84"/>
      <c r="E972" s="85"/>
      <c r="F972" s="85"/>
      <c r="G972" s="85"/>
      <c r="H972" s="85"/>
      <c r="I972" s="86" t="str">
        <f t="shared" si="136"/>
        <v/>
      </c>
      <c r="J972" s="87"/>
      <c r="K972" s="84" t="str">
        <f t="shared" ref="K972:K1035" si="137">IF(N$5&gt;=B972,B972,"")</f>
        <v/>
      </c>
      <c r="L972" s="84"/>
      <c r="M972" s="84"/>
      <c r="N972" s="84"/>
      <c r="O972" s="84"/>
      <c r="P972" s="84"/>
    </row>
    <row r="973" spans="2:16" x14ac:dyDescent="0.2">
      <c r="B973" s="1">
        <v>28159</v>
      </c>
      <c r="C973" s="83" t="str">
        <f t="shared" si="135"/>
        <v/>
      </c>
      <c r="D973" s="84"/>
      <c r="E973" s="85"/>
      <c r="F973" s="85"/>
      <c r="G973" s="85"/>
      <c r="H973" s="85"/>
      <c r="I973" s="86" t="str">
        <f t="shared" si="136"/>
        <v/>
      </c>
      <c r="J973" s="87"/>
      <c r="K973" s="84" t="str">
        <f t="shared" si="137"/>
        <v/>
      </c>
      <c r="L973" s="84"/>
      <c r="M973" s="84"/>
      <c r="N973" s="84"/>
      <c r="O973" s="84"/>
      <c r="P973" s="84"/>
    </row>
    <row r="974" spans="2:16" x14ac:dyDescent="0.2">
      <c r="B974" s="1">
        <v>28160</v>
      </c>
      <c r="C974" s="83" t="str">
        <f t="shared" si="135"/>
        <v/>
      </c>
      <c r="D974" s="84"/>
      <c r="E974" s="85"/>
      <c r="F974" s="85"/>
      <c r="G974" s="85"/>
      <c r="H974" s="85"/>
      <c r="I974" s="86" t="str">
        <f t="shared" si="136"/>
        <v/>
      </c>
      <c r="J974" s="87"/>
      <c r="K974" s="84" t="str">
        <f t="shared" si="137"/>
        <v/>
      </c>
      <c r="L974" s="84"/>
      <c r="M974" s="84"/>
      <c r="N974" s="84"/>
      <c r="O974" s="84"/>
      <c r="P974" s="84"/>
    </row>
    <row r="975" spans="2:16" x14ac:dyDescent="0.2">
      <c r="B975" s="1">
        <v>28161</v>
      </c>
      <c r="C975" s="83" t="str">
        <f t="shared" si="135"/>
        <v/>
      </c>
      <c r="D975" s="84"/>
      <c r="E975" s="85"/>
      <c r="F975" s="85"/>
      <c r="G975" s="85"/>
      <c r="H975" s="85"/>
      <c r="I975" s="86" t="str">
        <f t="shared" si="136"/>
        <v/>
      </c>
      <c r="J975" s="87"/>
      <c r="K975" s="84" t="str">
        <f t="shared" si="137"/>
        <v/>
      </c>
      <c r="L975" s="84"/>
      <c r="M975" s="84"/>
      <c r="N975" s="84"/>
      <c r="O975" s="84"/>
      <c r="P975" s="84"/>
    </row>
    <row r="976" spans="2:16" x14ac:dyDescent="0.2">
      <c r="B976" s="1">
        <v>28162</v>
      </c>
      <c r="C976" s="83" t="str">
        <f t="shared" si="135"/>
        <v/>
      </c>
      <c r="D976" s="84"/>
      <c r="E976" s="85"/>
      <c r="F976" s="85"/>
      <c r="G976" s="85"/>
      <c r="H976" s="85"/>
      <c r="I976" s="86" t="str">
        <f t="shared" si="136"/>
        <v/>
      </c>
      <c r="J976" s="87"/>
      <c r="K976" s="84" t="str">
        <f t="shared" si="137"/>
        <v/>
      </c>
      <c r="L976" s="84"/>
      <c r="M976" s="84"/>
      <c r="N976" s="84"/>
      <c r="O976" s="84"/>
      <c r="P976" s="84"/>
    </row>
    <row r="977" spans="2:16" x14ac:dyDescent="0.2">
      <c r="B977" s="1">
        <v>28163</v>
      </c>
      <c r="C977" s="83" t="str">
        <f t="shared" si="135"/>
        <v/>
      </c>
      <c r="D977" s="84"/>
      <c r="E977" s="85"/>
      <c r="F977" s="85"/>
      <c r="G977" s="85"/>
      <c r="H977" s="85"/>
      <c r="I977" s="86" t="str">
        <f t="shared" si="136"/>
        <v/>
      </c>
      <c r="J977" s="87"/>
      <c r="K977" s="84" t="str">
        <f t="shared" si="137"/>
        <v/>
      </c>
      <c r="L977" s="84"/>
      <c r="M977" s="84"/>
      <c r="N977" s="84"/>
      <c r="O977" s="84"/>
      <c r="P977" s="84"/>
    </row>
    <row r="978" spans="2:16" x14ac:dyDescent="0.2">
      <c r="B978" s="1">
        <v>28164</v>
      </c>
      <c r="C978" s="83" t="str">
        <f t="shared" si="135"/>
        <v/>
      </c>
      <c r="D978" s="84"/>
      <c r="E978" s="85"/>
      <c r="F978" s="85"/>
      <c r="G978" s="85"/>
      <c r="H978" s="85"/>
      <c r="I978" s="86" t="str">
        <f t="shared" si="136"/>
        <v/>
      </c>
      <c r="J978" s="87"/>
      <c r="K978" s="84" t="str">
        <f t="shared" si="137"/>
        <v/>
      </c>
      <c r="L978" s="84"/>
      <c r="M978" s="84"/>
      <c r="N978" s="84"/>
      <c r="O978" s="84"/>
      <c r="P978" s="84"/>
    </row>
    <row r="979" spans="2:16" x14ac:dyDescent="0.2">
      <c r="B979" s="1">
        <v>28165</v>
      </c>
      <c r="C979" s="83" t="str">
        <f t="shared" si="135"/>
        <v/>
      </c>
      <c r="D979" s="84"/>
      <c r="E979" s="85"/>
      <c r="F979" s="85"/>
      <c r="G979" s="85"/>
      <c r="H979" s="85"/>
      <c r="I979" s="86" t="str">
        <f t="shared" si="136"/>
        <v/>
      </c>
      <c r="J979" s="87"/>
      <c r="K979" s="84" t="str">
        <f t="shared" si="137"/>
        <v/>
      </c>
      <c r="L979" s="84"/>
      <c r="M979" s="84"/>
      <c r="N979" s="84"/>
      <c r="O979" s="84"/>
      <c r="P979" s="84"/>
    </row>
    <row r="980" spans="2:16" x14ac:dyDescent="0.2">
      <c r="B980" s="1">
        <v>28166</v>
      </c>
      <c r="C980" s="83" t="str">
        <f t="shared" si="135"/>
        <v/>
      </c>
      <c r="D980" s="84"/>
      <c r="E980" s="85"/>
      <c r="F980" s="85"/>
      <c r="G980" s="85"/>
      <c r="H980" s="85"/>
      <c r="I980" s="86" t="str">
        <f t="shared" si="136"/>
        <v/>
      </c>
      <c r="J980" s="87"/>
      <c r="K980" s="84" t="str">
        <f t="shared" si="137"/>
        <v/>
      </c>
      <c r="L980" s="84"/>
      <c r="M980" s="84"/>
      <c r="N980" s="84"/>
      <c r="O980" s="84"/>
      <c r="P980" s="84"/>
    </row>
    <row r="981" spans="2:16" x14ac:dyDescent="0.2">
      <c r="B981" s="1">
        <v>28167</v>
      </c>
      <c r="C981" s="83" t="str">
        <f t="shared" si="135"/>
        <v/>
      </c>
      <c r="D981" s="84"/>
      <c r="E981" s="85"/>
      <c r="F981" s="85"/>
      <c r="G981" s="85"/>
      <c r="H981" s="85"/>
      <c r="I981" s="86" t="str">
        <f t="shared" si="136"/>
        <v/>
      </c>
      <c r="J981" s="87"/>
      <c r="K981" s="84" t="str">
        <f t="shared" si="137"/>
        <v/>
      </c>
      <c r="L981" s="84"/>
      <c r="M981" s="84"/>
      <c r="N981" s="84"/>
      <c r="O981" s="84"/>
      <c r="P981" s="84"/>
    </row>
    <row r="982" spans="2:16" x14ac:dyDescent="0.2">
      <c r="B982" s="1">
        <v>28168</v>
      </c>
      <c r="C982" s="83" t="str">
        <f t="shared" si="135"/>
        <v/>
      </c>
      <c r="D982" s="84"/>
      <c r="E982" s="85"/>
      <c r="F982" s="85"/>
      <c r="G982" s="85"/>
      <c r="H982" s="85"/>
      <c r="I982" s="86" t="str">
        <f t="shared" si="136"/>
        <v/>
      </c>
      <c r="J982" s="87"/>
      <c r="K982" s="84" t="str">
        <f t="shared" si="137"/>
        <v/>
      </c>
      <c r="L982" s="84"/>
      <c r="M982" s="84"/>
      <c r="N982" s="84"/>
      <c r="O982" s="84"/>
      <c r="P982" s="84"/>
    </row>
    <row r="983" spans="2:16" x14ac:dyDescent="0.2">
      <c r="B983" s="1">
        <v>28169</v>
      </c>
      <c r="C983" s="83" t="str">
        <f t="shared" si="135"/>
        <v/>
      </c>
      <c r="D983" s="84"/>
      <c r="E983" s="85"/>
      <c r="F983" s="85"/>
      <c r="G983" s="85"/>
      <c r="H983" s="85"/>
      <c r="I983" s="86" t="str">
        <f t="shared" si="136"/>
        <v/>
      </c>
      <c r="J983" s="87"/>
      <c r="K983" s="84" t="str">
        <f t="shared" si="137"/>
        <v/>
      </c>
      <c r="L983" s="84"/>
      <c r="M983" s="84"/>
      <c r="N983" s="84"/>
      <c r="O983" s="84"/>
      <c r="P983" s="84"/>
    </row>
    <row r="984" spans="2:16" x14ac:dyDescent="0.2">
      <c r="B984" s="1">
        <v>28170</v>
      </c>
      <c r="C984" s="83" t="str">
        <f t="shared" si="135"/>
        <v/>
      </c>
      <c r="D984" s="84"/>
      <c r="E984" s="85"/>
      <c r="F984" s="85"/>
      <c r="G984" s="85"/>
      <c r="H984" s="85"/>
      <c r="I984" s="86" t="str">
        <f t="shared" si="136"/>
        <v/>
      </c>
      <c r="J984" s="87"/>
      <c r="K984" s="84" t="str">
        <f t="shared" si="137"/>
        <v/>
      </c>
      <c r="L984" s="84"/>
      <c r="M984" s="84"/>
      <c r="N984" s="84"/>
      <c r="O984" s="84"/>
      <c r="P984" s="84"/>
    </row>
    <row r="985" spans="2:16" x14ac:dyDescent="0.2">
      <c r="B985" s="1">
        <v>28171</v>
      </c>
      <c r="C985" s="83" t="str">
        <f t="shared" si="135"/>
        <v/>
      </c>
      <c r="D985" s="84"/>
      <c r="E985" s="85"/>
      <c r="F985" s="85"/>
      <c r="G985" s="85"/>
      <c r="H985" s="85"/>
      <c r="I985" s="86" t="str">
        <f t="shared" si="136"/>
        <v/>
      </c>
      <c r="J985" s="87"/>
      <c r="K985" s="84" t="str">
        <f t="shared" si="137"/>
        <v/>
      </c>
      <c r="L985" s="84"/>
      <c r="M985" s="84"/>
      <c r="N985" s="84"/>
      <c r="O985" s="84"/>
      <c r="P985" s="84"/>
    </row>
    <row r="986" spans="2:16" x14ac:dyDescent="0.2">
      <c r="B986" s="1">
        <v>28172</v>
      </c>
      <c r="C986" s="83" t="str">
        <f t="shared" si="135"/>
        <v/>
      </c>
      <c r="D986" s="84"/>
      <c r="E986" s="85"/>
      <c r="F986" s="85"/>
      <c r="G986" s="85"/>
      <c r="H986" s="85"/>
      <c r="I986" s="86" t="str">
        <f t="shared" si="136"/>
        <v/>
      </c>
      <c r="J986" s="87"/>
      <c r="K986" s="84" t="str">
        <f t="shared" si="137"/>
        <v/>
      </c>
      <c r="L986" s="84"/>
      <c r="M986" s="84"/>
      <c r="N986" s="84"/>
      <c r="O986" s="84"/>
      <c r="P986" s="84"/>
    </row>
    <row r="987" spans="2:16" x14ac:dyDescent="0.2">
      <c r="B987" s="1">
        <v>28173</v>
      </c>
      <c r="C987" s="83" t="str">
        <f t="shared" si="135"/>
        <v/>
      </c>
      <c r="D987" s="84"/>
      <c r="E987" s="85"/>
      <c r="F987" s="85"/>
      <c r="G987" s="85"/>
      <c r="H987" s="85"/>
      <c r="I987" s="86" t="str">
        <f t="shared" si="136"/>
        <v/>
      </c>
      <c r="J987" s="87"/>
      <c r="K987" s="84" t="str">
        <f t="shared" si="137"/>
        <v/>
      </c>
      <c r="L987" s="84"/>
      <c r="M987" s="84"/>
      <c r="N987" s="84"/>
      <c r="O987" s="84"/>
      <c r="P987" s="84"/>
    </row>
    <row r="988" spans="2:16" x14ac:dyDescent="0.2">
      <c r="B988" s="1">
        <v>28174</v>
      </c>
      <c r="C988" s="83" t="str">
        <f t="shared" si="135"/>
        <v/>
      </c>
      <c r="D988" s="84"/>
      <c r="E988" s="85"/>
      <c r="F988" s="85"/>
      <c r="G988" s="85"/>
      <c r="H988" s="85"/>
      <c r="I988" s="86" t="str">
        <f t="shared" si="136"/>
        <v/>
      </c>
      <c r="J988" s="87"/>
      <c r="K988" s="84" t="str">
        <f t="shared" si="137"/>
        <v/>
      </c>
      <c r="L988" s="84"/>
      <c r="M988" s="84"/>
      <c r="N988" s="84"/>
      <c r="O988" s="84"/>
      <c r="P988" s="84"/>
    </row>
    <row r="989" spans="2:16" x14ac:dyDescent="0.2">
      <c r="B989" s="1">
        <v>28175</v>
      </c>
      <c r="C989" s="83" t="str">
        <f t="shared" si="135"/>
        <v/>
      </c>
      <c r="D989" s="84"/>
      <c r="E989" s="85"/>
      <c r="F989" s="85"/>
      <c r="G989" s="85"/>
      <c r="H989" s="85"/>
      <c r="I989" s="86" t="str">
        <f t="shared" si="136"/>
        <v/>
      </c>
      <c r="J989" s="87"/>
      <c r="K989" s="84" t="str">
        <f t="shared" si="137"/>
        <v/>
      </c>
      <c r="L989" s="84"/>
      <c r="M989" s="84"/>
      <c r="N989" s="84"/>
      <c r="O989" s="84"/>
      <c r="P989" s="84"/>
    </row>
    <row r="990" spans="2:16" x14ac:dyDescent="0.2">
      <c r="B990" s="1">
        <v>28176</v>
      </c>
      <c r="C990" s="83" t="str">
        <f t="shared" si="135"/>
        <v/>
      </c>
      <c r="D990" s="84"/>
      <c r="E990" s="85"/>
      <c r="F990" s="85"/>
      <c r="G990" s="85"/>
      <c r="H990" s="85"/>
      <c r="I990" s="86" t="str">
        <f t="shared" si="136"/>
        <v/>
      </c>
      <c r="J990" s="87"/>
      <c r="K990" s="84" t="str">
        <f t="shared" si="137"/>
        <v/>
      </c>
      <c r="L990" s="84"/>
      <c r="M990" s="84"/>
      <c r="N990" s="84"/>
      <c r="O990" s="84"/>
      <c r="P990" s="84"/>
    </row>
    <row r="991" spans="2:16" x14ac:dyDescent="0.2">
      <c r="B991" s="1">
        <v>28177</v>
      </c>
      <c r="C991" s="83" t="str">
        <f t="shared" si="135"/>
        <v/>
      </c>
      <c r="D991" s="84"/>
      <c r="E991" s="85"/>
      <c r="F991" s="85"/>
      <c r="G991" s="85"/>
      <c r="H991" s="85"/>
      <c r="I991" s="86" t="str">
        <f t="shared" si="136"/>
        <v/>
      </c>
      <c r="J991" s="87"/>
      <c r="K991" s="84" t="str">
        <f t="shared" si="137"/>
        <v/>
      </c>
      <c r="L991" s="84"/>
      <c r="M991" s="84"/>
      <c r="N991" s="84"/>
      <c r="O991" s="84"/>
      <c r="P991" s="84"/>
    </row>
    <row r="992" spans="2:16" x14ac:dyDescent="0.2">
      <c r="B992" s="1">
        <v>28178</v>
      </c>
      <c r="C992" s="83" t="str">
        <f t="shared" si="135"/>
        <v/>
      </c>
      <c r="D992" s="84"/>
      <c r="E992" s="85"/>
      <c r="F992" s="85"/>
      <c r="G992" s="85"/>
      <c r="H992" s="85"/>
      <c r="I992" s="86" t="str">
        <f t="shared" si="136"/>
        <v/>
      </c>
      <c r="J992" s="87"/>
      <c r="K992" s="84" t="str">
        <f t="shared" si="137"/>
        <v/>
      </c>
      <c r="L992" s="84"/>
      <c r="M992" s="84"/>
      <c r="N992" s="84"/>
      <c r="O992" s="84"/>
      <c r="P992" s="84"/>
    </row>
    <row r="993" spans="2:16" x14ac:dyDescent="0.2">
      <c r="B993" s="1">
        <v>28179</v>
      </c>
      <c r="C993" s="83" t="str">
        <f t="shared" si="135"/>
        <v/>
      </c>
      <c r="D993" s="84"/>
      <c r="E993" s="85"/>
      <c r="F993" s="85"/>
      <c r="G993" s="85"/>
      <c r="H993" s="85"/>
      <c r="I993" s="86" t="str">
        <f t="shared" si="136"/>
        <v/>
      </c>
      <c r="J993" s="87"/>
      <c r="K993" s="84" t="str">
        <f t="shared" si="137"/>
        <v/>
      </c>
      <c r="L993" s="84"/>
      <c r="M993" s="84"/>
      <c r="N993" s="84"/>
      <c r="O993" s="84"/>
      <c r="P993" s="84"/>
    </row>
    <row r="994" spans="2:16" x14ac:dyDescent="0.2">
      <c r="B994" s="1">
        <v>28180</v>
      </c>
      <c r="C994" s="83" t="str">
        <f t="shared" si="135"/>
        <v/>
      </c>
      <c r="D994" s="84"/>
      <c r="E994" s="85"/>
      <c r="F994" s="85"/>
      <c r="G994" s="85"/>
      <c r="H994" s="85"/>
      <c r="I994" s="86" t="str">
        <f t="shared" si="136"/>
        <v/>
      </c>
      <c r="J994" s="87"/>
      <c r="K994" s="84" t="str">
        <f t="shared" si="137"/>
        <v/>
      </c>
      <c r="L994" s="84"/>
      <c r="M994" s="84"/>
      <c r="N994" s="84"/>
      <c r="O994" s="84"/>
      <c r="P994" s="84"/>
    </row>
    <row r="995" spans="2:16" x14ac:dyDescent="0.2">
      <c r="B995" s="1">
        <v>28181</v>
      </c>
      <c r="C995" s="83" t="str">
        <f t="shared" si="135"/>
        <v/>
      </c>
      <c r="D995" s="84"/>
      <c r="E995" s="85"/>
      <c r="F995" s="85"/>
      <c r="G995" s="85"/>
      <c r="H995" s="85"/>
      <c r="I995" s="86" t="str">
        <f t="shared" si="136"/>
        <v/>
      </c>
      <c r="J995" s="87"/>
      <c r="K995" s="84" t="str">
        <f t="shared" si="137"/>
        <v/>
      </c>
      <c r="L995" s="84"/>
      <c r="M995" s="84"/>
      <c r="N995" s="84"/>
      <c r="O995" s="84"/>
      <c r="P995" s="84"/>
    </row>
    <row r="996" spans="2:16" x14ac:dyDescent="0.2">
      <c r="B996" s="1">
        <v>28182</v>
      </c>
      <c r="C996" s="83" t="str">
        <f t="shared" si="135"/>
        <v/>
      </c>
      <c r="D996" s="84"/>
      <c r="E996" s="85"/>
      <c r="F996" s="85"/>
      <c r="G996" s="85"/>
      <c r="H996" s="85"/>
      <c r="I996" s="86" t="str">
        <f t="shared" si="136"/>
        <v/>
      </c>
      <c r="J996" s="87"/>
      <c r="K996" s="84" t="str">
        <f t="shared" si="137"/>
        <v/>
      </c>
      <c r="L996" s="84"/>
      <c r="M996" s="84"/>
      <c r="N996" s="84"/>
      <c r="O996" s="84"/>
      <c r="P996" s="84"/>
    </row>
    <row r="997" spans="2:16" x14ac:dyDescent="0.2">
      <c r="B997" s="1">
        <v>28183</v>
      </c>
      <c r="C997" s="83" t="str">
        <f t="shared" ref="C997:C1060" si="138">IF(D997="","",DATE(E$7,G$7+D997,IF(H$8=31,0,H$8)))</f>
        <v/>
      </c>
      <c r="D997" s="84"/>
      <c r="E997" s="85"/>
      <c r="F997" s="85"/>
      <c r="G997" s="85"/>
      <c r="H997" s="85"/>
      <c r="I997" s="86" t="str">
        <f t="shared" ref="I997:I1060" si="139">IF(D997="","",I996-SUM(E997:G997))</f>
        <v/>
      </c>
      <c r="J997" s="87"/>
      <c r="K997" s="84" t="str">
        <f t="shared" si="137"/>
        <v/>
      </c>
      <c r="L997" s="84"/>
      <c r="M997" s="84"/>
      <c r="N997" s="84"/>
      <c r="O997" s="84"/>
      <c r="P997" s="84"/>
    </row>
    <row r="998" spans="2:16" x14ac:dyDescent="0.2">
      <c r="B998" s="1">
        <v>28184</v>
      </c>
      <c r="C998" s="83" t="str">
        <f t="shared" si="138"/>
        <v/>
      </c>
      <c r="D998" s="84"/>
      <c r="E998" s="85"/>
      <c r="F998" s="85"/>
      <c r="G998" s="85"/>
      <c r="H998" s="85"/>
      <c r="I998" s="86" t="str">
        <f t="shared" si="139"/>
        <v/>
      </c>
      <c r="J998" s="87"/>
      <c r="K998" s="84" t="str">
        <f t="shared" si="137"/>
        <v/>
      </c>
      <c r="L998" s="84"/>
      <c r="M998" s="84"/>
      <c r="N998" s="84"/>
      <c r="O998" s="84"/>
      <c r="P998" s="84"/>
    </row>
    <row r="999" spans="2:16" x14ac:dyDescent="0.2">
      <c r="B999" s="1">
        <v>28185</v>
      </c>
      <c r="C999" s="83" t="str">
        <f t="shared" si="138"/>
        <v/>
      </c>
      <c r="D999" s="84"/>
      <c r="E999" s="85"/>
      <c r="F999" s="85"/>
      <c r="G999" s="85"/>
      <c r="H999" s="85"/>
      <c r="I999" s="86" t="str">
        <f t="shared" si="139"/>
        <v/>
      </c>
      <c r="J999" s="87"/>
      <c r="K999" s="84" t="str">
        <f t="shared" si="137"/>
        <v/>
      </c>
      <c r="L999" s="84"/>
      <c r="M999" s="84"/>
      <c r="N999" s="84"/>
      <c r="O999" s="84"/>
      <c r="P999" s="84"/>
    </row>
    <row r="1000" spans="2:16" x14ac:dyDescent="0.2">
      <c r="B1000" s="1">
        <v>28186</v>
      </c>
      <c r="C1000" s="83" t="str">
        <f t="shared" si="138"/>
        <v/>
      </c>
      <c r="D1000" s="84"/>
      <c r="E1000" s="85"/>
      <c r="F1000" s="85"/>
      <c r="G1000" s="85"/>
      <c r="H1000" s="85"/>
      <c r="I1000" s="86" t="str">
        <f t="shared" si="139"/>
        <v/>
      </c>
      <c r="J1000" s="87"/>
      <c r="K1000" s="84" t="str">
        <f t="shared" si="137"/>
        <v/>
      </c>
      <c r="L1000" s="84"/>
      <c r="M1000" s="84"/>
      <c r="N1000" s="84"/>
      <c r="O1000" s="84"/>
      <c r="P1000" s="84"/>
    </row>
    <row r="1001" spans="2:16" x14ac:dyDescent="0.2">
      <c r="B1001" s="1">
        <v>28187</v>
      </c>
      <c r="C1001" s="83" t="str">
        <f t="shared" si="138"/>
        <v/>
      </c>
      <c r="D1001" s="84"/>
      <c r="E1001" s="85"/>
      <c r="F1001" s="85"/>
      <c r="G1001" s="85"/>
      <c r="H1001" s="85"/>
      <c r="I1001" s="86" t="str">
        <f t="shared" si="139"/>
        <v/>
      </c>
      <c r="J1001" s="87"/>
      <c r="K1001" s="84" t="str">
        <f t="shared" si="137"/>
        <v/>
      </c>
      <c r="L1001" s="84"/>
      <c r="M1001" s="84"/>
      <c r="N1001" s="84"/>
      <c r="O1001" s="84"/>
      <c r="P1001" s="84"/>
    </row>
    <row r="1002" spans="2:16" x14ac:dyDescent="0.2">
      <c r="B1002" s="1">
        <v>28188</v>
      </c>
      <c r="C1002" s="83" t="str">
        <f t="shared" si="138"/>
        <v/>
      </c>
      <c r="D1002" s="84"/>
      <c r="E1002" s="85"/>
      <c r="F1002" s="85"/>
      <c r="G1002" s="85"/>
      <c r="H1002" s="85"/>
      <c r="I1002" s="86" t="str">
        <f t="shared" si="139"/>
        <v/>
      </c>
      <c r="J1002" s="87"/>
      <c r="K1002" s="84" t="str">
        <f t="shared" si="137"/>
        <v/>
      </c>
      <c r="L1002" s="84"/>
      <c r="M1002" s="84"/>
      <c r="N1002" s="84"/>
      <c r="O1002" s="84"/>
      <c r="P1002" s="84"/>
    </row>
    <row r="1003" spans="2:16" x14ac:dyDescent="0.2">
      <c r="B1003" s="1">
        <v>28189</v>
      </c>
      <c r="C1003" s="83" t="str">
        <f t="shared" si="138"/>
        <v/>
      </c>
      <c r="D1003" s="84"/>
      <c r="E1003" s="85"/>
      <c r="F1003" s="85"/>
      <c r="G1003" s="85"/>
      <c r="H1003" s="85"/>
      <c r="I1003" s="86" t="str">
        <f t="shared" si="139"/>
        <v/>
      </c>
      <c r="J1003" s="87"/>
      <c r="K1003" s="84" t="str">
        <f t="shared" si="137"/>
        <v/>
      </c>
      <c r="L1003" s="84"/>
      <c r="M1003" s="84"/>
      <c r="N1003" s="84"/>
      <c r="O1003" s="84"/>
      <c r="P1003" s="84"/>
    </row>
    <row r="1004" spans="2:16" x14ac:dyDescent="0.2">
      <c r="B1004" s="1">
        <v>28190</v>
      </c>
      <c r="C1004" s="83" t="str">
        <f t="shared" si="138"/>
        <v/>
      </c>
      <c r="D1004" s="84"/>
      <c r="E1004" s="85"/>
      <c r="F1004" s="85"/>
      <c r="G1004" s="85"/>
      <c r="H1004" s="85"/>
      <c r="I1004" s="86" t="str">
        <f t="shared" si="139"/>
        <v/>
      </c>
      <c r="J1004" s="87"/>
      <c r="K1004" s="84" t="str">
        <f t="shared" si="137"/>
        <v/>
      </c>
      <c r="L1004" s="84"/>
      <c r="M1004" s="84"/>
      <c r="N1004" s="84"/>
      <c r="O1004" s="84"/>
      <c r="P1004" s="84"/>
    </row>
    <row r="1005" spans="2:16" x14ac:dyDescent="0.2">
      <c r="B1005" s="1">
        <v>28191</v>
      </c>
      <c r="C1005" s="83" t="str">
        <f t="shared" si="138"/>
        <v/>
      </c>
      <c r="D1005" s="84"/>
      <c r="E1005" s="85"/>
      <c r="F1005" s="85"/>
      <c r="G1005" s="85"/>
      <c r="H1005" s="85"/>
      <c r="I1005" s="86" t="str">
        <f t="shared" si="139"/>
        <v/>
      </c>
      <c r="J1005" s="87"/>
      <c r="K1005" s="84" t="str">
        <f t="shared" si="137"/>
        <v/>
      </c>
      <c r="L1005" s="84"/>
      <c r="M1005" s="84"/>
      <c r="N1005" s="84"/>
      <c r="O1005" s="84"/>
      <c r="P1005" s="84"/>
    </row>
    <row r="1006" spans="2:16" x14ac:dyDescent="0.2">
      <c r="B1006" s="1">
        <v>28192</v>
      </c>
      <c r="C1006" s="83" t="str">
        <f t="shared" si="138"/>
        <v/>
      </c>
      <c r="D1006" s="84"/>
      <c r="E1006" s="85"/>
      <c r="F1006" s="85"/>
      <c r="G1006" s="85"/>
      <c r="H1006" s="85"/>
      <c r="I1006" s="86" t="str">
        <f t="shared" si="139"/>
        <v/>
      </c>
      <c r="J1006" s="87"/>
      <c r="K1006" s="84" t="str">
        <f t="shared" si="137"/>
        <v/>
      </c>
      <c r="L1006" s="84"/>
      <c r="M1006" s="84"/>
      <c r="N1006" s="84"/>
      <c r="O1006" s="84"/>
      <c r="P1006" s="84"/>
    </row>
    <row r="1007" spans="2:16" x14ac:dyDescent="0.2">
      <c r="B1007" s="1">
        <v>28193</v>
      </c>
      <c r="C1007" s="83" t="str">
        <f t="shared" si="138"/>
        <v/>
      </c>
      <c r="D1007" s="84"/>
      <c r="E1007" s="85"/>
      <c r="F1007" s="85"/>
      <c r="G1007" s="85"/>
      <c r="H1007" s="85"/>
      <c r="I1007" s="86" t="str">
        <f t="shared" si="139"/>
        <v/>
      </c>
      <c r="J1007" s="87"/>
      <c r="K1007" s="84" t="str">
        <f t="shared" si="137"/>
        <v/>
      </c>
      <c r="L1007" s="84"/>
      <c r="M1007" s="84"/>
      <c r="N1007" s="84"/>
      <c r="O1007" s="84"/>
      <c r="P1007" s="84"/>
    </row>
    <row r="1008" spans="2:16" x14ac:dyDescent="0.2">
      <c r="B1008" s="1">
        <v>28194</v>
      </c>
      <c r="C1008" s="83" t="str">
        <f t="shared" si="138"/>
        <v/>
      </c>
      <c r="D1008" s="84"/>
      <c r="E1008" s="85"/>
      <c r="F1008" s="85"/>
      <c r="G1008" s="85"/>
      <c r="H1008" s="85"/>
      <c r="I1008" s="86" t="str">
        <f t="shared" si="139"/>
        <v/>
      </c>
      <c r="J1008" s="87"/>
      <c r="K1008" s="84" t="str">
        <f t="shared" si="137"/>
        <v/>
      </c>
      <c r="L1008" s="84"/>
      <c r="M1008" s="84"/>
      <c r="N1008" s="84"/>
      <c r="O1008" s="84"/>
      <c r="P1008" s="84"/>
    </row>
    <row r="1009" spans="2:16" x14ac:dyDescent="0.2">
      <c r="B1009" s="1">
        <v>28195</v>
      </c>
      <c r="C1009" s="83" t="str">
        <f t="shared" si="138"/>
        <v/>
      </c>
      <c r="D1009" s="84"/>
      <c r="E1009" s="85"/>
      <c r="F1009" s="85"/>
      <c r="G1009" s="85"/>
      <c r="H1009" s="85"/>
      <c r="I1009" s="86" t="str">
        <f t="shared" si="139"/>
        <v/>
      </c>
      <c r="J1009" s="87"/>
      <c r="K1009" s="84" t="str">
        <f t="shared" si="137"/>
        <v/>
      </c>
      <c r="L1009" s="84"/>
      <c r="M1009" s="84"/>
      <c r="N1009" s="84"/>
      <c r="O1009" s="84"/>
      <c r="P1009" s="84"/>
    </row>
    <row r="1010" spans="2:16" x14ac:dyDescent="0.2">
      <c r="B1010" s="1">
        <v>28196</v>
      </c>
      <c r="C1010" s="83" t="str">
        <f t="shared" si="138"/>
        <v/>
      </c>
      <c r="D1010" s="84"/>
      <c r="E1010" s="85"/>
      <c r="F1010" s="85"/>
      <c r="G1010" s="85"/>
      <c r="H1010" s="85"/>
      <c r="I1010" s="86" t="str">
        <f t="shared" si="139"/>
        <v/>
      </c>
      <c r="J1010" s="87"/>
      <c r="K1010" s="84" t="str">
        <f t="shared" si="137"/>
        <v/>
      </c>
      <c r="L1010" s="84"/>
      <c r="M1010" s="84"/>
      <c r="N1010" s="84"/>
      <c r="O1010" s="84"/>
      <c r="P1010" s="84"/>
    </row>
    <row r="1011" spans="2:16" x14ac:dyDescent="0.2">
      <c r="B1011" s="1">
        <v>28197</v>
      </c>
      <c r="C1011" s="83" t="str">
        <f t="shared" si="138"/>
        <v/>
      </c>
      <c r="D1011" s="84"/>
      <c r="E1011" s="85"/>
      <c r="F1011" s="85"/>
      <c r="G1011" s="85"/>
      <c r="H1011" s="85"/>
      <c r="I1011" s="86" t="str">
        <f t="shared" si="139"/>
        <v/>
      </c>
      <c r="J1011" s="87"/>
      <c r="K1011" s="84" t="str">
        <f t="shared" si="137"/>
        <v/>
      </c>
      <c r="L1011" s="84"/>
      <c r="M1011" s="84"/>
      <c r="N1011" s="84"/>
      <c r="O1011" s="84"/>
      <c r="P1011" s="84"/>
    </row>
    <row r="1012" spans="2:16" x14ac:dyDescent="0.2">
      <c r="B1012" s="1">
        <v>28198</v>
      </c>
      <c r="C1012" s="83" t="str">
        <f t="shared" si="138"/>
        <v/>
      </c>
      <c r="D1012" s="84"/>
      <c r="E1012" s="85"/>
      <c r="F1012" s="85"/>
      <c r="G1012" s="85"/>
      <c r="H1012" s="85"/>
      <c r="I1012" s="86" t="str">
        <f t="shared" si="139"/>
        <v/>
      </c>
      <c r="J1012" s="87"/>
      <c r="K1012" s="84" t="str">
        <f t="shared" si="137"/>
        <v/>
      </c>
      <c r="L1012" s="84"/>
      <c r="M1012" s="84"/>
      <c r="N1012" s="84"/>
      <c r="O1012" s="84"/>
      <c r="P1012" s="84"/>
    </row>
    <row r="1013" spans="2:16" x14ac:dyDescent="0.2">
      <c r="B1013" s="1">
        <v>28199</v>
      </c>
      <c r="C1013" s="83" t="str">
        <f t="shared" si="138"/>
        <v/>
      </c>
      <c r="D1013" s="84"/>
      <c r="E1013" s="85"/>
      <c r="F1013" s="85"/>
      <c r="G1013" s="85"/>
      <c r="H1013" s="85"/>
      <c r="I1013" s="86" t="str">
        <f t="shared" si="139"/>
        <v/>
      </c>
      <c r="J1013" s="87"/>
      <c r="K1013" s="84" t="str">
        <f t="shared" si="137"/>
        <v/>
      </c>
      <c r="L1013" s="84"/>
      <c r="M1013" s="84"/>
      <c r="N1013" s="84"/>
      <c r="O1013" s="84"/>
      <c r="P1013" s="84"/>
    </row>
    <row r="1014" spans="2:16" x14ac:dyDescent="0.2">
      <c r="B1014" s="1">
        <v>28200</v>
      </c>
      <c r="C1014" s="83" t="str">
        <f t="shared" si="138"/>
        <v/>
      </c>
      <c r="D1014" s="84"/>
      <c r="E1014" s="85"/>
      <c r="F1014" s="85"/>
      <c r="G1014" s="85"/>
      <c r="H1014" s="85"/>
      <c r="I1014" s="86" t="str">
        <f t="shared" si="139"/>
        <v/>
      </c>
      <c r="J1014" s="87"/>
      <c r="K1014" s="84" t="str">
        <f t="shared" si="137"/>
        <v/>
      </c>
      <c r="L1014" s="84"/>
      <c r="M1014" s="84"/>
      <c r="N1014" s="84"/>
      <c r="O1014" s="84"/>
      <c r="P1014" s="84"/>
    </row>
    <row r="1015" spans="2:16" x14ac:dyDescent="0.2">
      <c r="B1015" s="1">
        <v>28201</v>
      </c>
      <c r="C1015" s="83" t="str">
        <f t="shared" si="138"/>
        <v/>
      </c>
      <c r="D1015" s="84"/>
      <c r="E1015" s="85"/>
      <c r="F1015" s="85"/>
      <c r="G1015" s="85"/>
      <c r="H1015" s="85"/>
      <c r="I1015" s="86" t="str">
        <f t="shared" si="139"/>
        <v/>
      </c>
      <c r="J1015" s="87"/>
      <c r="K1015" s="84" t="str">
        <f t="shared" si="137"/>
        <v/>
      </c>
      <c r="L1015" s="84"/>
      <c r="M1015" s="84"/>
      <c r="N1015" s="84"/>
      <c r="O1015" s="84"/>
      <c r="P1015" s="84"/>
    </row>
    <row r="1016" spans="2:16" x14ac:dyDescent="0.2">
      <c r="B1016" s="1">
        <v>28202</v>
      </c>
      <c r="C1016" s="83" t="str">
        <f t="shared" si="138"/>
        <v/>
      </c>
      <c r="D1016" s="84"/>
      <c r="E1016" s="85"/>
      <c r="F1016" s="85"/>
      <c r="G1016" s="85"/>
      <c r="H1016" s="85"/>
      <c r="I1016" s="86" t="str">
        <f t="shared" si="139"/>
        <v/>
      </c>
      <c r="J1016" s="87"/>
      <c r="K1016" s="84" t="str">
        <f t="shared" si="137"/>
        <v/>
      </c>
      <c r="L1016" s="84"/>
      <c r="M1016" s="84"/>
      <c r="N1016" s="84"/>
      <c r="O1016" s="84"/>
      <c r="P1016" s="84"/>
    </row>
    <row r="1017" spans="2:16" x14ac:dyDescent="0.2">
      <c r="B1017" s="1">
        <v>28203</v>
      </c>
      <c r="C1017" s="83" t="str">
        <f t="shared" si="138"/>
        <v/>
      </c>
      <c r="D1017" s="84"/>
      <c r="E1017" s="85"/>
      <c r="F1017" s="85"/>
      <c r="G1017" s="85"/>
      <c r="H1017" s="85"/>
      <c r="I1017" s="86" t="str">
        <f t="shared" si="139"/>
        <v/>
      </c>
      <c r="J1017" s="87"/>
      <c r="K1017" s="84" t="str">
        <f t="shared" si="137"/>
        <v/>
      </c>
      <c r="L1017" s="84"/>
      <c r="M1017" s="84"/>
      <c r="N1017" s="84"/>
      <c r="O1017" s="84"/>
      <c r="P1017" s="84"/>
    </row>
    <row r="1018" spans="2:16" x14ac:dyDescent="0.2">
      <c r="B1018" s="1">
        <v>28204</v>
      </c>
      <c r="C1018" s="83" t="str">
        <f t="shared" si="138"/>
        <v/>
      </c>
      <c r="D1018" s="84"/>
      <c r="E1018" s="85"/>
      <c r="F1018" s="85"/>
      <c r="G1018" s="85"/>
      <c r="H1018" s="85"/>
      <c r="I1018" s="86" t="str">
        <f t="shared" si="139"/>
        <v/>
      </c>
      <c r="J1018" s="87"/>
      <c r="K1018" s="84" t="str">
        <f t="shared" si="137"/>
        <v/>
      </c>
      <c r="L1018" s="84"/>
      <c r="M1018" s="84"/>
      <c r="N1018" s="84"/>
      <c r="O1018" s="84"/>
      <c r="P1018" s="84"/>
    </row>
    <row r="1019" spans="2:16" x14ac:dyDescent="0.2">
      <c r="B1019" s="1">
        <v>28205</v>
      </c>
      <c r="C1019" s="83" t="str">
        <f t="shared" si="138"/>
        <v/>
      </c>
      <c r="D1019" s="84"/>
      <c r="E1019" s="85"/>
      <c r="F1019" s="85"/>
      <c r="G1019" s="85"/>
      <c r="H1019" s="85"/>
      <c r="I1019" s="86" t="str">
        <f t="shared" si="139"/>
        <v/>
      </c>
      <c r="J1019" s="87"/>
      <c r="K1019" s="84" t="str">
        <f t="shared" si="137"/>
        <v/>
      </c>
      <c r="L1019" s="84"/>
      <c r="M1019" s="84"/>
      <c r="N1019" s="84"/>
      <c r="O1019" s="84"/>
      <c r="P1019" s="84"/>
    </row>
    <row r="1020" spans="2:16" x14ac:dyDescent="0.2">
      <c r="B1020" s="1">
        <v>28206</v>
      </c>
      <c r="C1020" s="83" t="str">
        <f t="shared" si="138"/>
        <v/>
      </c>
      <c r="D1020" s="84"/>
      <c r="E1020" s="85"/>
      <c r="F1020" s="85"/>
      <c r="G1020" s="85"/>
      <c r="H1020" s="85"/>
      <c r="I1020" s="86" t="str">
        <f t="shared" si="139"/>
        <v/>
      </c>
      <c r="J1020" s="87"/>
      <c r="K1020" s="84" t="str">
        <f t="shared" si="137"/>
        <v/>
      </c>
      <c r="L1020" s="84"/>
      <c r="M1020" s="84"/>
      <c r="N1020" s="84"/>
      <c r="O1020" s="84"/>
      <c r="P1020" s="84"/>
    </row>
    <row r="1021" spans="2:16" x14ac:dyDescent="0.2">
      <c r="B1021" s="1">
        <v>28207</v>
      </c>
      <c r="C1021" s="83" t="str">
        <f t="shared" si="138"/>
        <v/>
      </c>
      <c r="D1021" s="84"/>
      <c r="E1021" s="85"/>
      <c r="F1021" s="85"/>
      <c r="G1021" s="85"/>
      <c r="H1021" s="85"/>
      <c r="I1021" s="86" t="str">
        <f t="shared" si="139"/>
        <v/>
      </c>
      <c r="J1021" s="87"/>
      <c r="K1021" s="84" t="str">
        <f t="shared" si="137"/>
        <v/>
      </c>
      <c r="L1021" s="84"/>
      <c r="M1021" s="84"/>
      <c r="N1021" s="84"/>
      <c r="O1021" s="84"/>
      <c r="P1021" s="84"/>
    </row>
    <row r="1022" spans="2:16" x14ac:dyDescent="0.2">
      <c r="B1022" s="1">
        <v>28208</v>
      </c>
      <c r="C1022" s="83" t="str">
        <f t="shared" si="138"/>
        <v/>
      </c>
      <c r="D1022" s="84"/>
      <c r="E1022" s="85"/>
      <c r="F1022" s="85"/>
      <c r="G1022" s="85"/>
      <c r="H1022" s="85"/>
      <c r="I1022" s="86" t="str">
        <f t="shared" si="139"/>
        <v/>
      </c>
      <c r="J1022" s="87"/>
      <c r="K1022" s="84" t="str">
        <f t="shared" si="137"/>
        <v/>
      </c>
      <c r="L1022" s="84"/>
      <c r="M1022" s="84"/>
      <c r="N1022" s="84"/>
      <c r="O1022" s="84"/>
      <c r="P1022" s="84"/>
    </row>
    <row r="1023" spans="2:16" x14ac:dyDescent="0.2">
      <c r="B1023" s="1">
        <v>28209</v>
      </c>
      <c r="C1023" s="83" t="str">
        <f t="shared" si="138"/>
        <v/>
      </c>
      <c r="D1023" s="84"/>
      <c r="E1023" s="85"/>
      <c r="F1023" s="85"/>
      <c r="G1023" s="85"/>
      <c r="H1023" s="85"/>
      <c r="I1023" s="86" t="str">
        <f t="shared" si="139"/>
        <v/>
      </c>
      <c r="J1023" s="87"/>
      <c r="K1023" s="84" t="str">
        <f t="shared" si="137"/>
        <v/>
      </c>
      <c r="L1023" s="84"/>
      <c r="M1023" s="84"/>
      <c r="N1023" s="84"/>
      <c r="O1023" s="84"/>
      <c r="P1023" s="84"/>
    </row>
    <row r="1024" spans="2:16" x14ac:dyDescent="0.2">
      <c r="B1024" s="1">
        <v>28210</v>
      </c>
      <c r="C1024" s="83" t="str">
        <f t="shared" si="138"/>
        <v/>
      </c>
      <c r="D1024" s="84"/>
      <c r="E1024" s="85"/>
      <c r="F1024" s="85"/>
      <c r="G1024" s="85"/>
      <c r="H1024" s="85"/>
      <c r="I1024" s="86" t="str">
        <f t="shared" si="139"/>
        <v/>
      </c>
      <c r="J1024" s="87"/>
      <c r="K1024" s="84" t="str">
        <f t="shared" si="137"/>
        <v/>
      </c>
      <c r="L1024" s="84"/>
      <c r="M1024" s="84"/>
      <c r="N1024" s="84"/>
      <c r="O1024" s="84"/>
      <c r="P1024" s="84"/>
    </row>
    <row r="1025" spans="2:16" x14ac:dyDescent="0.2">
      <c r="B1025" s="1">
        <v>28211</v>
      </c>
      <c r="C1025" s="83" t="str">
        <f t="shared" si="138"/>
        <v/>
      </c>
      <c r="D1025" s="84"/>
      <c r="E1025" s="85"/>
      <c r="F1025" s="85"/>
      <c r="G1025" s="85"/>
      <c r="H1025" s="85"/>
      <c r="I1025" s="86" t="str">
        <f t="shared" si="139"/>
        <v/>
      </c>
      <c r="J1025" s="87"/>
      <c r="K1025" s="84" t="str">
        <f t="shared" si="137"/>
        <v/>
      </c>
      <c r="L1025" s="84"/>
      <c r="M1025" s="84"/>
      <c r="N1025" s="84"/>
      <c r="O1025" s="84"/>
      <c r="P1025" s="84"/>
    </row>
    <row r="1026" spans="2:16" x14ac:dyDescent="0.2">
      <c r="B1026" s="1">
        <v>28212</v>
      </c>
      <c r="C1026" s="83" t="str">
        <f t="shared" si="138"/>
        <v/>
      </c>
      <c r="D1026" s="84"/>
      <c r="E1026" s="85"/>
      <c r="F1026" s="85"/>
      <c r="G1026" s="85"/>
      <c r="H1026" s="85"/>
      <c r="I1026" s="86" t="str">
        <f t="shared" si="139"/>
        <v/>
      </c>
      <c r="J1026" s="87"/>
      <c r="K1026" s="84" t="str">
        <f t="shared" si="137"/>
        <v/>
      </c>
      <c r="L1026" s="84"/>
      <c r="M1026" s="84"/>
      <c r="N1026" s="84"/>
      <c r="O1026" s="84"/>
      <c r="P1026" s="84"/>
    </row>
    <row r="1027" spans="2:16" x14ac:dyDescent="0.2">
      <c r="B1027" s="1">
        <v>28213</v>
      </c>
      <c r="C1027" s="83" t="str">
        <f t="shared" si="138"/>
        <v/>
      </c>
      <c r="D1027" s="84"/>
      <c r="E1027" s="85"/>
      <c r="F1027" s="85"/>
      <c r="G1027" s="85"/>
      <c r="H1027" s="85"/>
      <c r="I1027" s="86" t="str">
        <f t="shared" si="139"/>
        <v/>
      </c>
      <c r="J1027" s="87"/>
      <c r="K1027" s="84" t="str">
        <f t="shared" si="137"/>
        <v/>
      </c>
      <c r="L1027" s="84"/>
      <c r="M1027" s="84"/>
      <c r="N1027" s="84"/>
      <c r="O1027" s="84"/>
      <c r="P1027" s="84"/>
    </row>
    <row r="1028" spans="2:16" x14ac:dyDescent="0.2">
      <c r="B1028" s="1">
        <v>28214</v>
      </c>
      <c r="C1028" s="83" t="str">
        <f t="shared" si="138"/>
        <v/>
      </c>
      <c r="D1028" s="84"/>
      <c r="E1028" s="85"/>
      <c r="F1028" s="85"/>
      <c r="G1028" s="85"/>
      <c r="H1028" s="85"/>
      <c r="I1028" s="86" t="str">
        <f t="shared" si="139"/>
        <v/>
      </c>
      <c r="J1028" s="87"/>
      <c r="K1028" s="84" t="str">
        <f t="shared" si="137"/>
        <v/>
      </c>
      <c r="L1028" s="84"/>
      <c r="M1028" s="84"/>
      <c r="N1028" s="84"/>
      <c r="O1028" s="84"/>
      <c r="P1028" s="84"/>
    </row>
    <row r="1029" spans="2:16" x14ac:dyDescent="0.2">
      <c r="B1029" s="1">
        <v>28215</v>
      </c>
      <c r="C1029" s="83" t="str">
        <f t="shared" si="138"/>
        <v/>
      </c>
      <c r="D1029" s="84"/>
      <c r="E1029" s="85"/>
      <c r="F1029" s="85"/>
      <c r="G1029" s="85"/>
      <c r="H1029" s="85"/>
      <c r="I1029" s="86" t="str">
        <f t="shared" si="139"/>
        <v/>
      </c>
      <c r="J1029" s="87"/>
      <c r="K1029" s="84" t="str">
        <f t="shared" si="137"/>
        <v/>
      </c>
      <c r="L1029" s="84"/>
      <c r="M1029" s="84"/>
      <c r="N1029" s="84"/>
      <c r="O1029" s="84"/>
      <c r="P1029" s="84"/>
    </row>
    <row r="1030" spans="2:16" x14ac:dyDescent="0.2">
      <c r="B1030" s="1">
        <v>28216</v>
      </c>
      <c r="C1030" s="83" t="str">
        <f t="shared" si="138"/>
        <v/>
      </c>
      <c r="D1030" s="84"/>
      <c r="E1030" s="85"/>
      <c r="F1030" s="85"/>
      <c r="G1030" s="85"/>
      <c r="H1030" s="85"/>
      <c r="I1030" s="86" t="str">
        <f t="shared" si="139"/>
        <v/>
      </c>
      <c r="J1030" s="87"/>
      <c r="K1030" s="84" t="str">
        <f t="shared" si="137"/>
        <v/>
      </c>
      <c r="L1030" s="84"/>
      <c r="M1030" s="84"/>
      <c r="N1030" s="84"/>
      <c r="O1030" s="84"/>
      <c r="P1030" s="84"/>
    </row>
    <row r="1031" spans="2:16" x14ac:dyDescent="0.2">
      <c r="B1031" s="1">
        <v>28217</v>
      </c>
      <c r="C1031" s="83" t="str">
        <f t="shared" si="138"/>
        <v/>
      </c>
      <c r="D1031" s="84"/>
      <c r="E1031" s="85"/>
      <c r="F1031" s="85"/>
      <c r="G1031" s="85"/>
      <c r="H1031" s="85"/>
      <c r="I1031" s="86" t="str">
        <f t="shared" si="139"/>
        <v/>
      </c>
      <c r="J1031" s="87"/>
      <c r="K1031" s="84" t="str">
        <f t="shared" si="137"/>
        <v/>
      </c>
      <c r="L1031" s="84"/>
      <c r="M1031" s="84"/>
      <c r="N1031" s="84"/>
      <c r="O1031" s="84"/>
      <c r="P1031" s="84"/>
    </row>
    <row r="1032" spans="2:16" x14ac:dyDescent="0.2">
      <c r="B1032" s="1">
        <v>28218</v>
      </c>
      <c r="C1032" s="83" t="str">
        <f t="shared" si="138"/>
        <v/>
      </c>
      <c r="D1032" s="84"/>
      <c r="E1032" s="85"/>
      <c r="F1032" s="85"/>
      <c r="G1032" s="85"/>
      <c r="H1032" s="85"/>
      <c r="I1032" s="86" t="str">
        <f t="shared" si="139"/>
        <v/>
      </c>
      <c r="J1032" s="87"/>
      <c r="K1032" s="84" t="str">
        <f t="shared" si="137"/>
        <v/>
      </c>
      <c r="L1032" s="84"/>
      <c r="M1032" s="84"/>
      <c r="N1032" s="84"/>
      <c r="O1032" s="84"/>
      <c r="P1032" s="84"/>
    </row>
    <row r="1033" spans="2:16" x14ac:dyDescent="0.2">
      <c r="B1033" s="1">
        <v>28219</v>
      </c>
      <c r="C1033" s="83" t="str">
        <f t="shared" si="138"/>
        <v/>
      </c>
      <c r="D1033" s="84"/>
      <c r="E1033" s="85"/>
      <c r="F1033" s="85"/>
      <c r="G1033" s="85"/>
      <c r="H1033" s="85"/>
      <c r="I1033" s="86" t="str">
        <f t="shared" si="139"/>
        <v/>
      </c>
      <c r="J1033" s="87"/>
      <c r="K1033" s="84" t="str">
        <f t="shared" si="137"/>
        <v/>
      </c>
      <c r="L1033" s="84"/>
      <c r="M1033" s="84"/>
      <c r="N1033" s="84"/>
      <c r="O1033" s="84"/>
      <c r="P1033" s="84"/>
    </row>
    <row r="1034" spans="2:16" x14ac:dyDescent="0.2">
      <c r="B1034" s="1">
        <v>28220</v>
      </c>
      <c r="C1034" s="83" t="str">
        <f t="shared" si="138"/>
        <v/>
      </c>
      <c r="D1034" s="84"/>
      <c r="E1034" s="85"/>
      <c r="F1034" s="85"/>
      <c r="G1034" s="85"/>
      <c r="H1034" s="85"/>
      <c r="I1034" s="86" t="str">
        <f t="shared" si="139"/>
        <v/>
      </c>
      <c r="J1034" s="87"/>
      <c r="K1034" s="84" t="str">
        <f t="shared" si="137"/>
        <v/>
      </c>
      <c r="L1034" s="84"/>
      <c r="M1034" s="84"/>
      <c r="N1034" s="84"/>
      <c r="O1034" s="84"/>
      <c r="P1034" s="84"/>
    </row>
    <row r="1035" spans="2:16" x14ac:dyDescent="0.2">
      <c r="B1035" s="1">
        <v>28221</v>
      </c>
      <c r="C1035" s="83" t="str">
        <f t="shared" si="138"/>
        <v/>
      </c>
      <c r="D1035" s="84"/>
      <c r="E1035" s="85"/>
      <c r="F1035" s="85"/>
      <c r="G1035" s="85"/>
      <c r="H1035" s="85"/>
      <c r="I1035" s="86" t="str">
        <f t="shared" si="139"/>
        <v/>
      </c>
      <c r="J1035" s="87"/>
      <c r="K1035" s="84" t="str">
        <f t="shared" si="137"/>
        <v/>
      </c>
      <c r="L1035" s="84"/>
      <c r="M1035" s="84"/>
      <c r="N1035" s="84"/>
      <c r="O1035" s="84"/>
      <c r="P1035" s="84"/>
    </row>
    <row r="1036" spans="2:16" x14ac:dyDescent="0.2">
      <c r="B1036" s="1">
        <v>28222</v>
      </c>
      <c r="C1036" s="83" t="str">
        <f t="shared" si="138"/>
        <v/>
      </c>
      <c r="D1036" s="84"/>
      <c r="E1036" s="85"/>
      <c r="F1036" s="85"/>
      <c r="G1036" s="85"/>
      <c r="H1036" s="85"/>
      <c r="I1036" s="86" t="str">
        <f t="shared" si="139"/>
        <v/>
      </c>
      <c r="J1036" s="87"/>
      <c r="K1036" s="84" t="str">
        <f t="shared" ref="K1036:K1099" si="140">IF(N$5&gt;=B1036,B1036,"")</f>
        <v/>
      </c>
      <c r="L1036" s="84"/>
      <c r="M1036" s="84"/>
      <c r="N1036" s="84"/>
      <c r="O1036" s="84"/>
      <c r="P1036" s="84"/>
    </row>
    <row r="1037" spans="2:16" x14ac:dyDescent="0.2">
      <c r="B1037" s="1">
        <v>28223</v>
      </c>
      <c r="C1037" s="83" t="str">
        <f t="shared" si="138"/>
        <v/>
      </c>
      <c r="D1037" s="84"/>
      <c r="E1037" s="85"/>
      <c r="F1037" s="85"/>
      <c r="G1037" s="85"/>
      <c r="H1037" s="85"/>
      <c r="I1037" s="86" t="str">
        <f t="shared" si="139"/>
        <v/>
      </c>
      <c r="J1037" s="87"/>
      <c r="K1037" s="84" t="str">
        <f t="shared" si="140"/>
        <v/>
      </c>
      <c r="L1037" s="84"/>
      <c r="M1037" s="84"/>
      <c r="N1037" s="84"/>
      <c r="O1037" s="84"/>
      <c r="P1037" s="84"/>
    </row>
    <row r="1038" spans="2:16" x14ac:dyDescent="0.2">
      <c r="B1038" s="1">
        <v>28224</v>
      </c>
      <c r="C1038" s="83" t="str">
        <f t="shared" si="138"/>
        <v/>
      </c>
      <c r="D1038" s="84"/>
      <c r="E1038" s="85"/>
      <c r="F1038" s="85"/>
      <c r="G1038" s="85"/>
      <c r="H1038" s="85"/>
      <c r="I1038" s="86" t="str">
        <f t="shared" si="139"/>
        <v/>
      </c>
      <c r="J1038" s="87"/>
      <c r="K1038" s="84" t="str">
        <f t="shared" si="140"/>
        <v/>
      </c>
      <c r="L1038" s="84"/>
      <c r="M1038" s="84"/>
      <c r="N1038" s="84"/>
      <c r="O1038" s="84"/>
      <c r="P1038" s="84"/>
    </row>
    <row r="1039" spans="2:16" x14ac:dyDescent="0.2">
      <c r="B1039" s="1">
        <v>28225</v>
      </c>
      <c r="C1039" s="83" t="str">
        <f t="shared" si="138"/>
        <v/>
      </c>
      <c r="D1039" s="84"/>
      <c r="E1039" s="85"/>
      <c r="F1039" s="85"/>
      <c r="G1039" s="85"/>
      <c r="H1039" s="85"/>
      <c r="I1039" s="86" t="str">
        <f t="shared" si="139"/>
        <v/>
      </c>
      <c r="J1039" s="87"/>
      <c r="K1039" s="84" t="str">
        <f t="shared" si="140"/>
        <v/>
      </c>
      <c r="L1039" s="84"/>
      <c r="M1039" s="84"/>
      <c r="N1039" s="84"/>
      <c r="O1039" s="84"/>
      <c r="P1039" s="84"/>
    </row>
    <row r="1040" spans="2:16" x14ac:dyDescent="0.2">
      <c r="B1040" s="1">
        <v>28226</v>
      </c>
      <c r="C1040" s="83" t="str">
        <f t="shared" si="138"/>
        <v/>
      </c>
      <c r="D1040" s="84"/>
      <c r="E1040" s="85"/>
      <c r="F1040" s="85"/>
      <c r="G1040" s="85"/>
      <c r="H1040" s="85"/>
      <c r="I1040" s="86" t="str">
        <f t="shared" si="139"/>
        <v/>
      </c>
      <c r="J1040" s="87"/>
      <c r="K1040" s="84" t="str">
        <f t="shared" si="140"/>
        <v/>
      </c>
      <c r="L1040" s="84"/>
      <c r="M1040" s="84"/>
      <c r="N1040" s="84"/>
      <c r="O1040" s="84"/>
      <c r="P1040" s="84"/>
    </row>
    <row r="1041" spans="2:16" x14ac:dyDescent="0.2">
      <c r="B1041" s="1">
        <v>28227</v>
      </c>
      <c r="C1041" s="83" t="str">
        <f t="shared" si="138"/>
        <v/>
      </c>
      <c r="D1041" s="84"/>
      <c r="E1041" s="85"/>
      <c r="F1041" s="85"/>
      <c r="G1041" s="85"/>
      <c r="H1041" s="85"/>
      <c r="I1041" s="86" t="str">
        <f t="shared" si="139"/>
        <v/>
      </c>
      <c r="J1041" s="87"/>
      <c r="K1041" s="84" t="str">
        <f t="shared" si="140"/>
        <v/>
      </c>
      <c r="L1041" s="84"/>
      <c r="M1041" s="84"/>
      <c r="N1041" s="84"/>
      <c r="O1041" s="84"/>
      <c r="P1041" s="84"/>
    </row>
    <row r="1042" spans="2:16" x14ac:dyDescent="0.2">
      <c r="B1042" s="1">
        <v>28228</v>
      </c>
      <c r="C1042" s="83" t="str">
        <f t="shared" si="138"/>
        <v/>
      </c>
      <c r="D1042" s="84"/>
      <c r="E1042" s="85"/>
      <c r="F1042" s="85"/>
      <c r="G1042" s="85"/>
      <c r="H1042" s="85"/>
      <c r="I1042" s="86" t="str">
        <f t="shared" si="139"/>
        <v/>
      </c>
      <c r="J1042" s="87"/>
      <c r="K1042" s="84" t="str">
        <f t="shared" si="140"/>
        <v/>
      </c>
      <c r="L1042" s="84"/>
      <c r="M1042" s="84"/>
      <c r="N1042" s="84"/>
      <c r="O1042" s="84"/>
      <c r="P1042" s="84"/>
    </row>
    <row r="1043" spans="2:16" x14ac:dyDescent="0.2">
      <c r="B1043" s="1">
        <v>28229</v>
      </c>
      <c r="C1043" s="83" t="str">
        <f t="shared" si="138"/>
        <v/>
      </c>
      <c r="D1043" s="84"/>
      <c r="E1043" s="85"/>
      <c r="F1043" s="85"/>
      <c r="G1043" s="85"/>
      <c r="H1043" s="85"/>
      <c r="I1043" s="86" t="str">
        <f t="shared" si="139"/>
        <v/>
      </c>
      <c r="J1043" s="87"/>
      <c r="K1043" s="84" t="str">
        <f t="shared" si="140"/>
        <v/>
      </c>
      <c r="L1043" s="84"/>
      <c r="M1043" s="84"/>
      <c r="N1043" s="84"/>
      <c r="O1043" s="84"/>
      <c r="P1043" s="84"/>
    </row>
    <row r="1044" spans="2:16" x14ac:dyDescent="0.2">
      <c r="B1044" s="1">
        <v>28230</v>
      </c>
      <c r="C1044" s="83" t="str">
        <f t="shared" si="138"/>
        <v/>
      </c>
      <c r="D1044" s="84"/>
      <c r="E1044" s="85"/>
      <c r="F1044" s="85"/>
      <c r="G1044" s="85"/>
      <c r="H1044" s="85"/>
      <c r="I1044" s="86" t="str">
        <f t="shared" si="139"/>
        <v/>
      </c>
      <c r="J1044" s="87"/>
      <c r="K1044" s="84" t="str">
        <f t="shared" si="140"/>
        <v/>
      </c>
      <c r="L1044" s="84"/>
      <c r="M1044" s="84"/>
      <c r="N1044" s="84"/>
      <c r="O1044" s="84"/>
      <c r="P1044" s="84"/>
    </row>
    <row r="1045" spans="2:16" x14ac:dyDescent="0.2">
      <c r="B1045" s="1">
        <v>28231</v>
      </c>
      <c r="C1045" s="83" t="str">
        <f t="shared" si="138"/>
        <v/>
      </c>
      <c r="D1045" s="84"/>
      <c r="E1045" s="85"/>
      <c r="F1045" s="85"/>
      <c r="G1045" s="85"/>
      <c r="H1045" s="85"/>
      <c r="I1045" s="86" t="str">
        <f t="shared" si="139"/>
        <v/>
      </c>
      <c r="J1045" s="87"/>
      <c r="K1045" s="84" t="str">
        <f t="shared" si="140"/>
        <v/>
      </c>
      <c r="L1045" s="84"/>
      <c r="M1045" s="84"/>
      <c r="N1045" s="84"/>
      <c r="O1045" s="84"/>
      <c r="P1045" s="84"/>
    </row>
    <row r="1046" spans="2:16" x14ac:dyDescent="0.2">
      <c r="B1046" s="1">
        <v>28232</v>
      </c>
      <c r="C1046" s="83" t="str">
        <f t="shared" si="138"/>
        <v/>
      </c>
      <c r="D1046" s="84"/>
      <c r="E1046" s="85"/>
      <c r="F1046" s="85"/>
      <c r="G1046" s="85"/>
      <c r="H1046" s="85"/>
      <c r="I1046" s="86" t="str">
        <f t="shared" si="139"/>
        <v/>
      </c>
      <c r="J1046" s="87"/>
      <c r="K1046" s="84" t="str">
        <f t="shared" si="140"/>
        <v/>
      </c>
      <c r="L1046" s="84"/>
      <c r="M1046" s="84"/>
      <c r="N1046" s="84"/>
      <c r="O1046" s="84"/>
      <c r="P1046" s="84"/>
    </row>
    <row r="1047" spans="2:16" x14ac:dyDescent="0.2">
      <c r="B1047" s="1">
        <v>28233</v>
      </c>
      <c r="C1047" s="83" t="str">
        <f t="shared" si="138"/>
        <v/>
      </c>
      <c r="D1047" s="84"/>
      <c r="E1047" s="85"/>
      <c r="F1047" s="85"/>
      <c r="G1047" s="85"/>
      <c r="H1047" s="85"/>
      <c r="I1047" s="86" t="str">
        <f t="shared" si="139"/>
        <v/>
      </c>
      <c r="J1047" s="87"/>
      <c r="K1047" s="84" t="str">
        <f t="shared" si="140"/>
        <v/>
      </c>
      <c r="L1047" s="84"/>
      <c r="M1047" s="84"/>
      <c r="N1047" s="84"/>
      <c r="O1047" s="84"/>
      <c r="P1047" s="84"/>
    </row>
    <row r="1048" spans="2:16" x14ac:dyDescent="0.2">
      <c r="B1048" s="1">
        <v>28234</v>
      </c>
      <c r="C1048" s="83" t="str">
        <f t="shared" si="138"/>
        <v/>
      </c>
      <c r="D1048" s="84"/>
      <c r="E1048" s="85"/>
      <c r="F1048" s="85"/>
      <c r="G1048" s="85"/>
      <c r="H1048" s="85"/>
      <c r="I1048" s="86" t="str">
        <f t="shared" si="139"/>
        <v/>
      </c>
      <c r="J1048" s="87"/>
      <c r="K1048" s="84" t="str">
        <f t="shared" si="140"/>
        <v/>
      </c>
      <c r="L1048" s="84"/>
      <c r="M1048" s="84"/>
      <c r="N1048" s="84"/>
      <c r="O1048" s="84"/>
      <c r="P1048" s="84"/>
    </row>
    <row r="1049" spans="2:16" x14ac:dyDescent="0.2">
      <c r="B1049" s="1">
        <v>28235</v>
      </c>
      <c r="C1049" s="83" t="str">
        <f t="shared" si="138"/>
        <v/>
      </c>
      <c r="D1049" s="84"/>
      <c r="E1049" s="85"/>
      <c r="F1049" s="85"/>
      <c r="G1049" s="85"/>
      <c r="H1049" s="85"/>
      <c r="I1049" s="86" t="str">
        <f t="shared" si="139"/>
        <v/>
      </c>
      <c r="J1049" s="87"/>
      <c r="K1049" s="84" t="str">
        <f t="shared" si="140"/>
        <v/>
      </c>
      <c r="L1049" s="84"/>
      <c r="M1049" s="84"/>
      <c r="N1049" s="84"/>
      <c r="O1049" s="84"/>
      <c r="P1049" s="84"/>
    </row>
    <row r="1050" spans="2:16" x14ac:dyDescent="0.2">
      <c r="B1050" s="1">
        <v>28236</v>
      </c>
      <c r="C1050" s="83" t="str">
        <f t="shared" si="138"/>
        <v/>
      </c>
      <c r="D1050" s="84"/>
      <c r="E1050" s="85"/>
      <c r="F1050" s="85"/>
      <c r="G1050" s="85"/>
      <c r="H1050" s="85"/>
      <c r="I1050" s="86" t="str">
        <f t="shared" si="139"/>
        <v/>
      </c>
      <c r="J1050" s="87"/>
      <c r="K1050" s="84" t="str">
        <f t="shared" si="140"/>
        <v/>
      </c>
      <c r="L1050" s="84"/>
      <c r="M1050" s="84"/>
      <c r="N1050" s="84"/>
      <c r="O1050" s="84"/>
      <c r="P1050" s="84"/>
    </row>
    <row r="1051" spans="2:16" x14ac:dyDescent="0.2">
      <c r="B1051" s="1">
        <v>28237</v>
      </c>
      <c r="C1051" s="83" t="str">
        <f t="shared" si="138"/>
        <v/>
      </c>
      <c r="D1051" s="84"/>
      <c r="E1051" s="85"/>
      <c r="F1051" s="85"/>
      <c r="G1051" s="85"/>
      <c r="H1051" s="85"/>
      <c r="I1051" s="86" t="str">
        <f t="shared" si="139"/>
        <v/>
      </c>
      <c r="J1051" s="87"/>
      <c r="K1051" s="84" t="str">
        <f t="shared" si="140"/>
        <v/>
      </c>
      <c r="L1051" s="84"/>
      <c r="M1051" s="84"/>
      <c r="N1051" s="84"/>
      <c r="O1051" s="84"/>
      <c r="P1051" s="84"/>
    </row>
    <row r="1052" spans="2:16" x14ac:dyDescent="0.2">
      <c r="B1052" s="1">
        <v>28238</v>
      </c>
      <c r="C1052" s="83" t="str">
        <f t="shared" si="138"/>
        <v/>
      </c>
      <c r="D1052" s="84"/>
      <c r="E1052" s="85"/>
      <c r="F1052" s="85"/>
      <c r="G1052" s="85"/>
      <c r="H1052" s="85"/>
      <c r="I1052" s="86" t="str">
        <f t="shared" si="139"/>
        <v/>
      </c>
      <c r="J1052" s="87"/>
      <c r="K1052" s="84" t="str">
        <f t="shared" si="140"/>
        <v/>
      </c>
      <c r="L1052" s="84"/>
      <c r="M1052" s="84"/>
      <c r="N1052" s="84"/>
      <c r="O1052" s="84"/>
      <c r="P1052" s="84"/>
    </row>
    <row r="1053" spans="2:16" x14ac:dyDescent="0.2">
      <c r="B1053" s="1">
        <v>28239</v>
      </c>
      <c r="C1053" s="83" t="str">
        <f t="shared" si="138"/>
        <v/>
      </c>
      <c r="D1053" s="84"/>
      <c r="E1053" s="85"/>
      <c r="F1053" s="85"/>
      <c r="G1053" s="85"/>
      <c r="H1053" s="85"/>
      <c r="I1053" s="86" t="str">
        <f t="shared" si="139"/>
        <v/>
      </c>
      <c r="J1053" s="87"/>
      <c r="K1053" s="84" t="str">
        <f t="shared" si="140"/>
        <v/>
      </c>
      <c r="L1053" s="84"/>
      <c r="M1053" s="84"/>
      <c r="N1053" s="84"/>
      <c r="O1053" s="84"/>
      <c r="P1053" s="84"/>
    </row>
    <row r="1054" spans="2:16" x14ac:dyDescent="0.2">
      <c r="B1054" s="1">
        <v>28240</v>
      </c>
      <c r="C1054" s="83" t="str">
        <f t="shared" si="138"/>
        <v/>
      </c>
      <c r="D1054" s="84"/>
      <c r="E1054" s="85"/>
      <c r="F1054" s="85"/>
      <c r="G1054" s="85"/>
      <c r="H1054" s="85"/>
      <c r="I1054" s="86" t="str">
        <f t="shared" si="139"/>
        <v/>
      </c>
      <c r="J1054" s="87"/>
      <c r="K1054" s="84" t="str">
        <f t="shared" si="140"/>
        <v/>
      </c>
      <c r="L1054" s="84"/>
      <c r="M1054" s="84"/>
      <c r="N1054" s="84"/>
      <c r="O1054" s="84"/>
      <c r="P1054" s="84"/>
    </row>
    <row r="1055" spans="2:16" x14ac:dyDescent="0.2">
      <c r="B1055" s="1">
        <v>28241</v>
      </c>
      <c r="C1055" s="83" t="str">
        <f t="shared" si="138"/>
        <v/>
      </c>
      <c r="D1055" s="84"/>
      <c r="E1055" s="85"/>
      <c r="F1055" s="85"/>
      <c r="G1055" s="85"/>
      <c r="H1055" s="85"/>
      <c r="I1055" s="86" t="str">
        <f t="shared" si="139"/>
        <v/>
      </c>
      <c r="J1055" s="87"/>
      <c r="K1055" s="84" t="str">
        <f t="shared" si="140"/>
        <v/>
      </c>
      <c r="L1055" s="84"/>
      <c r="M1055" s="84"/>
      <c r="N1055" s="84"/>
      <c r="O1055" s="84"/>
      <c r="P1055" s="84"/>
    </row>
    <row r="1056" spans="2:16" x14ac:dyDescent="0.2">
      <c r="B1056" s="1">
        <v>28242</v>
      </c>
      <c r="C1056" s="83" t="str">
        <f t="shared" si="138"/>
        <v/>
      </c>
      <c r="D1056" s="84"/>
      <c r="E1056" s="85"/>
      <c r="F1056" s="85"/>
      <c r="G1056" s="85"/>
      <c r="H1056" s="85"/>
      <c r="I1056" s="86" t="str">
        <f t="shared" si="139"/>
        <v/>
      </c>
      <c r="J1056" s="87"/>
      <c r="K1056" s="84" t="str">
        <f t="shared" si="140"/>
        <v/>
      </c>
      <c r="L1056" s="84"/>
      <c r="M1056" s="84"/>
      <c r="N1056" s="84"/>
      <c r="O1056" s="84"/>
      <c r="P1056" s="84"/>
    </row>
    <row r="1057" spans="2:16" x14ac:dyDescent="0.2">
      <c r="B1057" s="1">
        <v>28243</v>
      </c>
      <c r="C1057" s="83" t="str">
        <f t="shared" si="138"/>
        <v/>
      </c>
      <c r="D1057" s="84"/>
      <c r="E1057" s="85"/>
      <c r="F1057" s="85"/>
      <c r="G1057" s="85"/>
      <c r="H1057" s="85"/>
      <c r="I1057" s="86" t="str">
        <f t="shared" si="139"/>
        <v/>
      </c>
      <c r="J1057" s="87"/>
      <c r="K1057" s="84" t="str">
        <f t="shared" si="140"/>
        <v/>
      </c>
      <c r="L1057" s="84"/>
      <c r="M1057" s="84"/>
      <c r="N1057" s="84"/>
      <c r="O1057" s="84"/>
      <c r="P1057" s="84"/>
    </row>
    <row r="1058" spans="2:16" x14ac:dyDescent="0.2">
      <c r="B1058" s="1">
        <v>28244</v>
      </c>
      <c r="C1058" s="83" t="str">
        <f t="shared" si="138"/>
        <v/>
      </c>
      <c r="D1058" s="84"/>
      <c r="E1058" s="85"/>
      <c r="F1058" s="85"/>
      <c r="G1058" s="85"/>
      <c r="H1058" s="85"/>
      <c r="I1058" s="86" t="str">
        <f t="shared" si="139"/>
        <v/>
      </c>
      <c r="J1058" s="87"/>
      <c r="K1058" s="84" t="str">
        <f t="shared" si="140"/>
        <v/>
      </c>
      <c r="L1058" s="84"/>
      <c r="M1058" s="84"/>
      <c r="N1058" s="84"/>
      <c r="O1058" s="84"/>
      <c r="P1058" s="84"/>
    </row>
    <row r="1059" spans="2:16" x14ac:dyDescent="0.2">
      <c r="B1059" s="1">
        <v>28245</v>
      </c>
      <c r="C1059" s="83" t="str">
        <f t="shared" si="138"/>
        <v/>
      </c>
      <c r="D1059" s="84"/>
      <c r="E1059" s="85"/>
      <c r="F1059" s="85"/>
      <c r="G1059" s="85"/>
      <c r="H1059" s="85"/>
      <c r="I1059" s="86" t="str">
        <f t="shared" si="139"/>
        <v/>
      </c>
      <c r="J1059" s="87"/>
      <c r="K1059" s="84" t="str">
        <f t="shared" si="140"/>
        <v/>
      </c>
      <c r="L1059" s="84"/>
      <c r="M1059" s="84"/>
      <c r="N1059" s="84"/>
      <c r="O1059" s="84"/>
      <c r="P1059" s="84"/>
    </row>
    <row r="1060" spans="2:16" x14ac:dyDescent="0.2">
      <c r="B1060" s="1">
        <v>28246</v>
      </c>
      <c r="C1060" s="83" t="str">
        <f t="shared" si="138"/>
        <v/>
      </c>
      <c r="D1060" s="84"/>
      <c r="E1060" s="85"/>
      <c r="F1060" s="85"/>
      <c r="G1060" s="85"/>
      <c r="H1060" s="85"/>
      <c r="I1060" s="86" t="str">
        <f t="shared" si="139"/>
        <v/>
      </c>
      <c r="J1060" s="87"/>
      <c r="K1060" s="84" t="str">
        <f t="shared" si="140"/>
        <v/>
      </c>
      <c r="L1060" s="84"/>
      <c r="M1060" s="84"/>
      <c r="N1060" s="84"/>
      <c r="O1060" s="84"/>
      <c r="P1060" s="84"/>
    </row>
    <row r="1061" spans="2:16" x14ac:dyDescent="0.2">
      <c r="B1061" s="1">
        <v>28247</v>
      </c>
      <c r="C1061" s="83" t="str">
        <f t="shared" ref="C1061:C1124" si="141">IF(D1061="","",DATE(E$7,G$7+D1061,IF(H$8=31,0,H$8)))</f>
        <v/>
      </c>
      <c r="D1061" s="84"/>
      <c r="E1061" s="85"/>
      <c r="F1061" s="85"/>
      <c r="G1061" s="85"/>
      <c r="H1061" s="85"/>
      <c r="I1061" s="86" t="str">
        <f t="shared" ref="I1061:I1124" si="142">IF(D1061="","",I1060-SUM(E1061:G1061))</f>
        <v/>
      </c>
      <c r="J1061" s="87"/>
      <c r="K1061" s="84" t="str">
        <f t="shared" si="140"/>
        <v/>
      </c>
      <c r="L1061" s="84"/>
      <c r="M1061" s="84"/>
      <c r="N1061" s="84"/>
      <c r="O1061" s="84"/>
      <c r="P1061" s="84"/>
    </row>
    <row r="1062" spans="2:16" x14ac:dyDescent="0.2">
      <c r="B1062" s="1">
        <v>28248</v>
      </c>
      <c r="C1062" s="83" t="str">
        <f t="shared" si="141"/>
        <v/>
      </c>
      <c r="D1062" s="84"/>
      <c r="E1062" s="85"/>
      <c r="F1062" s="85"/>
      <c r="G1062" s="85"/>
      <c r="H1062" s="85"/>
      <c r="I1062" s="86" t="str">
        <f t="shared" si="142"/>
        <v/>
      </c>
      <c r="J1062" s="87"/>
      <c r="K1062" s="84" t="str">
        <f t="shared" si="140"/>
        <v/>
      </c>
      <c r="L1062" s="84"/>
      <c r="M1062" s="84"/>
      <c r="N1062" s="84"/>
      <c r="O1062" s="84"/>
      <c r="P1062" s="84"/>
    </row>
    <row r="1063" spans="2:16" x14ac:dyDescent="0.2">
      <c r="B1063" s="1">
        <v>28249</v>
      </c>
      <c r="C1063" s="83" t="str">
        <f t="shared" si="141"/>
        <v/>
      </c>
      <c r="D1063" s="84"/>
      <c r="E1063" s="85"/>
      <c r="F1063" s="85"/>
      <c r="G1063" s="85"/>
      <c r="H1063" s="85"/>
      <c r="I1063" s="86" t="str">
        <f t="shared" si="142"/>
        <v/>
      </c>
      <c r="J1063" s="87"/>
      <c r="K1063" s="84" t="str">
        <f t="shared" si="140"/>
        <v/>
      </c>
      <c r="L1063" s="84"/>
      <c r="M1063" s="84"/>
      <c r="N1063" s="84"/>
      <c r="O1063" s="84"/>
      <c r="P1063" s="84"/>
    </row>
    <row r="1064" spans="2:16" x14ac:dyDescent="0.2">
      <c r="B1064" s="1">
        <v>28250</v>
      </c>
      <c r="C1064" s="83" t="str">
        <f t="shared" si="141"/>
        <v/>
      </c>
      <c r="D1064" s="84"/>
      <c r="E1064" s="85"/>
      <c r="F1064" s="85"/>
      <c r="G1064" s="85"/>
      <c r="H1064" s="85"/>
      <c r="I1064" s="86" t="str">
        <f t="shared" si="142"/>
        <v/>
      </c>
      <c r="J1064" s="87"/>
      <c r="K1064" s="84" t="str">
        <f t="shared" si="140"/>
        <v/>
      </c>
      <c r="L1064" s="84"/>
      <c r="M1064" s="84"/>
      <c r="N1064" s="84"/>
      <c r="O1064" s="84"/>
      <c r="P1064" s="84"/>
    </row>
    <row r="1065" spans="2:16" x14ac:dyDescent="0.2">
      <c r="B1065" s="1">
        <v>28251</v>
      </c>
      <c r="C1065" s="83" t="str">
        <f t="shared" si="141"/>
        <v/>
      </c>
      <c r="D1065" s="84"/>
      <c r="E1065" s="85"/>
      <c r="F1065" s="85"/>
      <c r="G1065" s="85"/>
      <c r="H1065" s="85"/>
      <c r="I1065" s="86" t="str">
        <f t="shared" si="142"/>
        <v/>
      </c>
      <c r="J1065" s="87"/>
      <c r="K1065" s="84" t="str">
        <f t="shared" si="140"/>
        <v/>
      </c>
      <c r="L1065" s="84"/>
      <c r="M1065" s="84"/>
      <c r="N1065" s="84"/>
      <c r="O1065" s="84"/>
      <c r="P1065" s="84"/>
    </row>
    <row r="1066" spans="2:16" x14ac:dyDescent="0.2">
      <c r="B1066" s="1">
        <v>28252</v>
      </c>
      <c r="C1066" s="83" t="str">
        <f t="shared" si="141"/>
        <v/>
      </c>
      <c r="D1066" s="84"/>
      <c r="E1066" s="85"/>
      <c r="F1066" s="85"/>
      <c r="G1066" s="85"/>
      <c r="H1066" s="85"/>
      <c r="I1066" s="86" t="str">
        <f t="shared" si="142"/>
        <v/>
      </c>
      <c r="J1066" s="87"/>
      <c r="K1066" s="84" t="str">
        <f t="shared" si="140"/>
        <v/>
      </c>
      <c r="L1066" s="84"/>
      <c r="M1066" s="84"/>
      <c r="N1066" s="84"/>
      <c r="O1066" s="84"/>
      <c r="P1066" s="84"/>
    </row>
    <row r="1067" spans="2:16" x14ac:dyDescent="0.2">
      <c r="B1067" s="1">
        <v>28253</v>
      </c>
      <c r="C1067" s="83" t="str">
        <f t="shared" si="141"/>
        <v/>
      </c>
      <c r="D1067" s="84"/>
      <c r="E1067" s="85"/>
      <c r="F1067" s="85"/>
      <c r="G1067" s="85"/>
      <c r="H1067" s="85"/>
      <c r="I1067" s="86" t="str">
        <f t="shared" si="142"/>
        <v/>
      </c>
      <c r="J1067" s="87"/>
      <c r="K1067" s="84" t="str">
        <f t="shared" si="140"/>
        <v/>
      </c>
      <c r="L1067" s="84"/>
      <c r="M1067" s="84"/>
      <c r="N1067" s="84"/>
      <c r="O1067" s="84"/>
      <c r="P1067" s="84"/>
    </row>
    <row r="1068" spans="2:16" x14ac:dyDescent="0.2">
      <c r="B1068" s="1">
        <v>28254</v>
      </c>
      <c r="C1068" s="83" t="str">
        <f t="shared" si="141"/>
        <v/>
      </c>
      <c r="D1068" s="84"/>
      <c r="E1068" s="85"/>
      <c r="F1068" s="85"/>
      <c r="G1068" s="85"/>
      <c r="H1068" s="85"/>
      <c r="I1068" s="86" t="str">
        <f t="shared" si="142"/>
        <v/>
      </c>
      <c r="J1068" s="87"/>
      <c r="K1068" s="84" t="str">
        <f t="shared" si="140"/>
        <v/>
      </c>
      <c r="L1068" s="84"/>
      <c r="M1068" s="84"/>
      <c r="N1068" s="84"/>
      <c r="O1068" s="84"/>
      <c r="P1068" s="84"/>
    </row>
    <row r="1069" spans="2:16" x14ac:dyDescent="0.2">
      <c r="B1069" s="1">
        <v>28255</v>
      </c>
      <c r="C1069" s="83" t="str">
        <f t="shared" si="141"/>
        <v/>
      </c>
      <c r="D1069" s="84"/>
      <c r="E1069" s="85"/>
      <c r="F1069" s="85"/>
      <c r="G1069" s="85"/>
      <c r="H1069" s="85"/>
      <c r="I1069" s="86" t="str">
        <f t="shared" si="142"/>
        <v/>
      </c>
      <c r="J1069" s="87"/>
      <c r="K1069" s="84" t="str">
        <f t="shared" si="140"/>
        <v/>
      </c>
      <c r="L1069" s="84"/>
      <c r="M1069" s="84"/>
      <c r="N1069" s="84"/>
      <c r="O1069" s="84"/>
      <c r="P1069" s="84"/>
    </row>
    <row r="1070" spans="2:16" x14ac:dyDescent="0.2">
      <c r="B1070" s="1">
        <v>28256</v>
      </c>
      <c r="C1070" s="83" t="str">
        <f t="shared" si="141"/>
        <v/>
      </c>
      <c r="D1070" s="84"/>
      <c r="E1070" s="85"/>
      <c r="F1070" s="85"/>
      <c r="G1070" s="85"/>
      <c r="H1070" s="85"/>
      <c r="I1070" s="86" t="str">
        <f t="shared" si="142"/>
        <v/>
      </c>
      <c r="J1070" s="87"/>
      <c r="K1070" s="84" t="str">
        <f t="shared" si="140"/>
        <v/>
      </c>
      <c r="L1070" s="84"/>
      <c r="M1070" s="84"/>
      <c r="N1070" s="84"/>
      <c r="O1070" s="84"/>
      <c r="P1070" s="84"/>
    </row>
    <row r="1071" spans="2:16" x14ac:dyDescent="0.2">
      <c r="B1071" s="1">
        <v>28257</v>
      </c>
      <c r="C1071" s="83" t="str">
        <f t="shared" si="141"/>
        <v/>
      </c>
      <c r="D1071" s="84"/>
      <c r="E1071" s="85"/>
      <c r="F1071" s="85"/>
      <c r="G1071" s="85"/>
      <c r="H1071" s="85"/>
      <c r="I1071" s="86" t="str">
        <f t="shared" si="142"/>
        <v/>
      </c>
      <c r="J1071" s="87"/>
      <c r="K1071" s="84" t="str">
        <f t="shared" si="140"/>
        <v/>
      </c>
      <c r="L1071" s="84"/>
      <c r="M1071" s="84"/>
      <c r="N1071" s="84"/>
      <c r="O1071" s="84"/>
      <c r="P1071" s="84"/>
    </row>
    <row r="1072" spans="2:16" x14ac:dyDescent="0.2">
      <c r="B1072" s="1">
        <v>28258</v>
      </c>
      <c r="C1072" s="83" t="str">
        <f t="shared" si="141"/>
        <v/>
      </c>
      <c r="D1072" s="84"/>
      <c r="E1072" s="85"/>
      <c r="F1072" s="85"/>
      <c r="G1072" s="85"/>
      <c r="H1072" s="85"/>
      <c r="I1072" s="86" t="str">
        <f t="shared" si="142"/>
        <v/>
      </c>
      <c r="J1072" s="87"/>
      <c r="K1072" s="84" t="str">
        <f t="shared" si="140"/>
        <v/>
      </c>
      <c r="L1072" s="84"/>
      <c r="M1072" s="84"/>
      <c r="N1072" s="84"/>
      <c r="O1072" s="84"/>
      <c r="P1072" s="84"/>
    </row>
    <row r="1073" spans="2:16" x14ac:dyDescent="0.2">
      <c r="B1073" s="1">
        <v>28259</v>
      </c>
      <c r="C1073" s="83" t="str">
        <f t="shared" si="141"/>
        <v/>
      </c>
      <c r="D1073" s="84"/>
      <c r="E1073" s="85"/>
      <c r="F1073" s="85"/>
      <c r="G1073" s="85"/>
      <c r="H1073" s="85"/>
      <c r="I1073" s="86" t="str">
        <f t="shared" si="142"/>
        <v/>
      </c>
      <c r="J1073" s="87"/>
      <c r="K1073" s="84" t="str">
        <f t="shared" si="140"/>
        <v/>
      </c>
      <c r="L1073" s="84"/>
      <c r="M1073" s="84"/>
      <c r="N1073" s="84"/>
      <c r="O1073" s="84"/>
      <c r="P1073" s="84"/>
    </row>
    <row r="1074" spans="2:16" x14ac:dyDescent="0.2">
      <c r="B1074" s="1">
        <v>28260</v>
      </c>
      <c r="C1074" s="83" t="str">
        <f t="shared" si="141"/>
        <v/>
      </c>
      <c r="D1074" s="84"/>
      <c r="E1074" s="85"/>
      <c r="F1074" s="85"/>
      <c r="G1074" s="85"/>
      <c r="H1074" s="85"/>
      <c r="I1074" s="86" t="str">
        <f t="shared" si="142"/>
        <v/>
      </c>
      <c r="J1074" s="87"/>
      <c r="K1074" s="84" t="str">
        <f t="shared" si="140"/>
        <v/>
      </c>
      <c r="L1074" s="84"/>
      <c r="M1074" s="84"/>
      <c r="N1074" s="84"/>
      <c r="O1074" s="84"/>
      <c r="P1074" s="84"/>
    </row>
    <row r="1075" spans="2:16" x14ac:dyDescent="0.2">
      <c r="B1075" s="1">
        <v>28261</v>
      </c>
      <c r="C1075" s="83" t="str">
        <f t="shared" si="141"/>
        <v/>
      </c>
      <c r="D1075" s="84"/>
      <c r="E1075" s="85"/>
      <c r="F1075" s="85"/>
      <c r="G1075" s="85"/>
      <c r="H1075" s="85"/>
      <c r="I1075" s="86" t="str">
        <f t="shared" si="142"/>
        <v/>
      </c>
      <c r="J1075" s="87"/>
      <c r="K1075" s="84" t="str">
        <f t="shared" si="140"/>
        <v/>
      </c>
      <c r="L1075" s="84"/>
      <c r="M1075" s="84"/>
      <c r="N1075" s="84"/>
      <c r="O1075" s="84"/>
      <c r="P1075" s="84"/>
    </row>
    <row r="1076" spans="2:16" x14ac:dyDescent="0.2">
      <c r="B1076" s="1">
        <v>28262</v>
      </c>
      <c r="C1076" s="83" t="str">
        <f t="shared" si="141"/>
        <v/>
      </c>
      <c r="D1076" s="84"/>
      <c r="E1076" s="85"/>
      <c r="F1076" s="85"/>
      <c r="G1076" s="85"/>
      <c r="H1076" s="85"/>
      <c r="I1076" s="86" t="str">
        <f t="shared" si="142"/>
        <v/>
      </c>
      <c r="J1076" s="87"/>
      <c r="K1076" s="84" t="str">
        <f t="shared" si="140"/>
        <v/>
      </c>
      <c r="L1076" s="84"/>
      <c r="M1076" s="84"/>
      <c r="N1076" s="84"/>
      <c r="O1076" s="84"/>
      <c r="P1076" s="84"/>
    </row>
    <row r="1077" spans="2:16" x14ac:dyDescent="0.2">
      <c r="B1077" s="1">
        <v>28263</v>
      </c>
      <c r="C1077" s="83" t="str">
        <f t="shared" si="141"/>
        <v/>
      </c>
      <c r="D1077" s="84"/>
      <c r="E1077" s="85"/>
      <c r="F1077" s="85"/>
      <c r="G1077" s="85"/>
      <c r="H1077" s="85"/>
      <c r="I1077" s="86" t="str">
        <f t="shared" si="142"/>
        <v/>
      </c>
      <c r="J1077" s="87"/>
      <c r="K1077" s="84" t="str">
        <f t="shared" si="140"/>
        <v/>
      </c>
      <c r="L1077" s="84"/>
      <c r="M1077" s="84"/>
      <c r="N1077" s="84"/>
      <c r="O1077" s="84"/>
      <c r="P1077" s="84"/>
    </row>
    <row r="1078" spans="2:16" x14ac:dyDescent="0.2">
      <c r="B1078" s="1">
        <v>28264</v>
      </c>
      <c r="C1078" s="83" t="str">
        <f t="shared" si="141"/>
        <v/>
      </c>
      <c r="D1078" s="84"/>
      <c r="E1078" s="85"/>
      <c r="F1078" s="85"/>
      <c r="G1078" s="85"/>
      <c r="H1078" s="85"/>
      <c r="I1078" s="86" t="str">
        <f t="shared" si="142"/>
        <v/>
      </c>
      <c r="J1078" s="87"/>
      <c r="K1078" s="84" t="str">
        <f t="shared" si="140"/>
        <v/>
      </c>
      <c r="L1078" s="84"/>
      <c r="M1078" s="84"/>
      <c r="N1078" s="84"/>
      <c r="O1078" s="84"/>
      <c r="P1078" s="84"/>
    </row>
    <row r="1079" spans="2:16" x14ac:dyDescent="0.2">
      <c r="B1079" s="1">
        <v>28265</v>
      </c>
      <c r="C1079" s="83" t="str">
        <f t="shared" si="141"/>
        <v/>
      </c>
      <c r="D1079" s="84"/>
      <c r="E1079" s="85"/>
      <c r="F1079" s="85"/>
      <c r="G1079" s="85"/>
      <c r="H1079" s="85"/>
      <c r="I1079" s="86" t="str">
        <f t="shared" si="142"/>
        <v/>
      </c>
      <c r="J1079" s="87"/>
      <c r="K1079" s="84" t="str">
        <f t="shared" si="140"/>
        <v/>
      </c>
      <c r="L1079" s="84"/>
      <c r="M1079" s="84"/>
      <c r="N1079" s="84"/>
      <c r="O1079" s="84"/>
      <c r="P1079" s="84"/>
    </row>
    <row r="1080" spans="2:16" x14ac:dyDescent="0.2">
      <c r="B1080" s="1">
        <v>28266</v>
      </c>
      <c r="C1080" s="83" t="str">
        <f t="shared" si="141"/>
        <v/>
      </c>
      <c r="D1080" s="84"/>
      <c r="E1080" s="85"/>
      <c r="F1080" s="85"/>
      <c r="G1080" s="85"/>
      <c r="H1080" s="85"/>
      <c r="I1080" s="86" t="str">
        <f t="shared" si="142"/>
        <v/>
      </c>
      <c r="J1080" s="87"/>
      <c r="K1080" s="84" t="str">
        <f t="shared" si="140"/>
        <v/>
      </c>
      <c r="L1080" s="84"/>
      <c r="M1080" s="84"/>
      <c r="N1080" s="84"/>
      <c r="O1080" s="84"/>
      <c r="P1080" s="84"/>
    </row>
    <row r="1081" spans="2:16" x14ac:dyDescent="0.2">
      <c r="B1081" s="1">
        <v>28267</v>
      </c>
      <c r="C1081" s="83" t="str">
        <f t="shared" si="141"/>
        <v/>
      </c>
      <c r="D1081" s="84"/>
      <c r="E1081" s="85"/>
      <c r="F1081" s="85"/>
      <c r="G1081" s="85"/>
      <c r="H1081" s="85"/>
      <c r="I1081" s="86" t="str">
        <f t="shared" si="142"/>
        <v/>
      </c>
      <c r="J1081" s="87"/>
      <c r="K1081" s="84" t="str">
        <f t="shared" si="140"/>
        <v/>
      </c>
      <c r="L1081" s="84"/>
      <c r="M1081" s="84"/>
      <c r="N1081" s="84"/>
      <c r="O1081" s="84"/>
      <c r="P1081" s="84"/>
    </row>
    <row r="1082" spans="2:16" x14ac:dyDescent="0.2">
      <c r="B1082" s="1">
        <v>28268</v>
      </c>
      <c r="C1082" s="83" t="str">
        <f t="shared" si="141"/>
        <v/>
      </c>
      <c r="D1082" s="84"/>
      <c r="E1082" s="85"/>
      <c r="F1082" s="85"/>
      <c r="G1082" s="85"/>
      <c r="H1082" s="85"/>
      <c r="I1082" s="86" t="str">
        <f t="shared" si="142"/>
        <v/>
      </c>
      <c r="J1082" s="87"/>
      <c r="K1082" s="84" t="str">
        <f t="shared" si="140"/>
        <v/>
      </c>
      <c r="L1082" s="84"/>
      <c r="M1082" s="84"/>
      <c r="N1082" s="84"/>
      <c r="O1082" s="84"/>
      <c r="P1082" s="84"/>
    </row>
    <row r="1083" spans="2:16" x14ac:dyDescent="0.2">
      <c r="B1083" s="1">
        <v>28269</v>
      </c>
      <c r="C1083" s="83" t="str">
        <f t="shared" si="141"/>
        <v/>
      </c>
      <c r="D1083" s="84"/>
      <c r="E1083" s="85"/>
      <c r="F1083" s="85"/>
      <c r="G1083" s="85"/>
      <c r="H1083" s="85"/>
      <c r="I1083" s="86" t="str">
        <f t="shared" si="142"/>
        <v/>
      </c>
      <c r="J1083" s="87"/>
      <c r="K1083" s="84" t="str">
        <f t="shared" si="140"/>
        <v/>
      </c>
      <c r="L1083" s="84"/>
      <c r="M1083" s="84"/>
      <c r="N1083" s="84"/>
      <c r="O1083" s="84"/>
      <c r="P1083" s="84"/>
    </row>
    <row r="1084" spans="2:16" x14ac:dyDescent="0.2">
      <c r="B1084" s="1">
        <v>28270</v>
      </c>
      <c r="C1084" s="83" t="str">
        <f t="shared" si="141"/>
        <v/>
      </c>
      <c r="D1084" s="84"/>
      <c r="E1084" s="85"/>
      <c r="F1084" s="85"/>
      <c r="G1084" s="85"/>
      <c r="H1084" s="85"/>
      <c r="I1084" s="86" t="str">
        <f t="shared" si="142"/>
        <v/>
      </c>
      <c r="J1084" s="87"/>
      <c r="K1084" s="84" t="str">
        <f t="shared" si="140"/>
        <v/>
      </c>
      <c r="L1084" s="84"/>
      <c r="M1084" s="84"/>
      <c r="N1084" s="84"/>
      <c r="O1084" s="84"/>
      <c r="P1084" s="84"/>
    </row>
    <row r="1085" spans="2:16" x14ac:dyDescent="0.2">
      <c r="B1085" s="1">
        <v>28271</v>
      </c>
      <c r="C1085" s="83" t="str">
        <f t="shared" si="141"/>
        <v/>
      </c>
      <c r="D1085" s="84"/>
      <c r="E1085" s="85"/>
      <c r="F1085" s="85"/>
      <c r="G1085" s="85"/>
      <c r="H1085" s="85"/>
      <c r="I1085" s="86" t="str">
        <f t="shared" si="142"/>
        <v/>
      </c>
      <c r="J1085" s="87"/>
      <c r="K1085" s="84" t="str">
        <f t="shared" si="140"/>
        <v/>
      </c>
      <c r="L1085" s="84"/>
      <c r="M1085" s="84"/>
      <c r="N1085" s="84"/>
      <c r="O1085" s="84"/>
      <c r="P1085" s="84"/>
    </row>
    <row r="1086" spans="2:16" x14ac:dyDescent="0.2">
      <c r="B1086" s="1">
        <v>28272</v>
      </c>
      <c r="C1086" s="83" t="str">
        <f t="shared" si="141"/>
        <v/>
      </c>
      <c r="D1086" s="84"/>
      <c r="E1086" s="85"/>
      <c r="F1086" s="85"/>
      <c r="G1086" s="85"/>
      <c r="H1086" s="85"/>
      <c r="I1086" s="86" t="str">
        <f t="shared" si="142"/>
        <v/>
      </c>
      <c r="J1086" s="87"/>
      <c r="K1086" s="84" t="str">
        <f t="shared" si="140"/>
        <v/>
      </c>
      <c r="L1086" s="84"/>
      <c r="M1086" s="84"/>
      <c r="N1086" s="84"/>
      <c r="O1086" s="84"/>
      <c r="P1086" s="84"/>
    </row>
    <row r="1087" spans="2:16" x14ac:dyDescent="0.2">
      <c r="B1087" s="1">
        <v>28273</v>
      </c>
      <c r="C1087" s="83" t="str">
        <f t="shared" si="141"/>
        <v/>
      </c>
      <c r="D1087" s="84"/>
      <c r="E1087" s="85"/>
      <c r="F1087" s="85"/>
      <c r="G1087" s="85"/>
      <c r="H1087" s="85"/>
      <c r="I1087" s="86" t="str">
        <f t="shared" si="142"/>
        <v/>
      </c>
      <c r="J1087" s="87"/>
      <c r="K1087" s="84" t="str">
        <f t="shared" si="140"/>
        <v/>
      </c>
      <c r="L1087" s="84"/>
      <c r="M1087" s="84"/>
      <c r="N1087" s="84"/>
      <c r="O1087" s="84"/>
      <c r="P1087" s="84"/>
    </row>
    <row r="1088" spans="2:16" x14ac:dyDescent="0.2">
      <c r="B1088" s="1">
        <v>28274</v>
      </c>
      <c r="C1088" s="83" t="str">
        <f t="shared" si="141"/>
        <v/>
      </c>
      <c r="D1088" s="84"/>
      <c r="E1088" s="85"/>
      <c r="F1088" s="85"/>
      <c r="G1088" s="85"/>
      <c r="H1088" s="85"/>
      <c r="I1088" s="86" t="str">
        <f t="shared" si="142"/>
        <v/>
      </c>
      <c r="J1088" s="87"/>
      <c r="K1088" s="84" t="str">
        <f t="shared" si="140"/>
        <v/>
      </c>
      <c r="L1088" s="84"/>
      <c r="M1088" s="84"/>
      <c r="N1088" s="84"/>
      <c r="O1088" s="84"/>
      <c r="P1088" s="84"/>
    </row>
    <row r="1089" spans="2:16" x14ac:dyDescent="0.2">
      <c r="B1089" s="1">
        <v>28275</v>
      </c>
      <c r="C1089" s="83" t="str">
        <f t="shared" si="141"/>
        <v/>
      </c>
      <c r="D1089" s="84"/>
      <c r="E1089" s="85"/>
      <c r="F1089" s="85"/>
      <c r="G1089" s="85"/>
      <c r="H1089" s="85"/>
      <c r="I1089" s="86" t="str">
        <f t="shared" si="142"/>
        <v/>
      </c>
      <c r="J1089" s="87"/>
      <c r="K1089" s="84" t="str">
        <f t="shared" si="140"/>
        <v/>
      </c>
      <c r="L1089" s="84"/>
      <c r="M1089" s="84"/>
      <c r="N1089" s="84"/>
      <c r="O1089" s="84"/>
      <c r="P1089" s="84"/>
    </row>
    <row r="1090" spans="2:16" x14ac:dyDescent="0.2">
      <c r="B1090" s="1">
        <v>28276</v>
      </c>
      <c r="C1090" s="83" t="str">
        <f t="shared" si="141"/>
        <v/>
      </c>
      <c r="D1090" s="84"/>
      <c r="E1090" s="85"/>
      <c r="F1090" s="85"/>
      <c r="G1090" s="85"/>
      <c r="H1090" s="85"/>
      <c r="I1090" s="86" t="str">
        <f t="shared" si="142"/>
        <v/>
      </c>
      <c r="J1090" s="87"/>
      <c r="K1090" s="84" t="str">
        <f t="shared" si="140"/>
        <v/>
      </c>
      <c r="L1090" s="84"/>
      <c r="M1090" s="84"/>
      <c r="N1090" s="84"/>
      <c r="O1090" s="84"/>
      <c r="P1090" s="84"/>
    </row>
    <row r="1091" spans="2:16" x14ac:dyDescent="0.2">
      <c r="B1091" s="1">
        <v>28277</v>
      </c>
      <c r="C1091" s="83" t="str">
        <f t="shared" si="141"/>
        <v/>
      </c>
      <c r="D1091" s="84"/>
      <c r="E1091" s="85"/>
      <c r="F1091" s="85"/>
      <c r="G1091" s="85"/>
      <c r="H1091" s="85"/>
      <c r="I1091" s="86" t="str">
        <f t="shared" si="142"/>
        <v/>
      </c>
      <c r="J1091" s="87"/>
      <c r="K1091" s="84" t="str">
        <f t="shared" si="140"/>
        <v/>
      </c>
      <c r="L1091" s="84"/>
      <c r="M1091" s="84"/>
      <c r="N1091" s="84"/>
      <c r="O1091" s="84"/>
      <c r="P1091" s="84"/>
    </row>
    <row r="1092" spans="2:16" x14ac:dyDescent="0.2">
      <c r="B1092" s="1">
        <v>28278</v>
      </c>
      <c r="C1092" s="83" t="str">
        <f t="shared" si="141"/>
        <v/>
      </c>
      <c r="D1092" s="84"/>
      <c r="E1092" s="85"/>
      <c r="F1092" s="85"/>
      <c r="G1092" s="85"/>
      <c r="H1092" s="85"/>
      <c r="I1092" s="86" t="str">
        <f t="shared" si="142"/>
        <v/>
      </c>
      <c r="J1092" s="87"/>
      <c r="K1092" s="84" t="str">
        <f t="shared" si="140"/>
        <v/>
      </c>
      <c r="L1092" s="84"/>
      <c r="M1092" s="84"/>
      <c r="N1092" s="84"/>
      <c r="O1092" s="84"/>
      <c r="P1092" s="84"/>
    </row>
    <row r="1093" spans="2:16" x14ac:dyDescent="0.2">
      <c r="B1093" s="1">
        <v>28279</v>
      </c>
      <c r="C1093" s="83" t="str">
        <f t="shared" si="141"/>
        <v/>
      </c>
      <c r="D1093" s="84"/>
      <c r="E1093" s="85"/>
      <c r="F1093" s="85"/>
      <c r="G1093" s="85"/>
      <c r="H1093" s="85"/>
      <c r="I1093" s="86" t="str">
        <f t="shared" si="142"/>
        <v/>
      </c>
      <c r="J1093" s="87"/>
      <c r="K1093" s="84" t="str">
        <f t="shared" si="140"/>
        <v/>
      </c>
      <c r="L1093" s="84"/>
      <c r="M1093" s="84"/>
      <c r="N1093" s="84"/>
      <c r="O1093" s="84"/>
      <c r="P1093" s="84"/>
    </row>
    <row r="1094" spans="2:16" x14ac:dyDescent="0.2">
      <c r="B1094" s="1">
        <v>28280</v>
      </c>
      <c r="C1094" s="83" t="str">
        <f t="shared" si="141"/>
        <v/>
      </c>
      <c r="D1094" s="84"/>
      <c r="E1094" s="85"/>
      <c r="F1094" s="85"/>
      <c r="G1094" s="85"/>
      <c r="H1094" s="85"/>
      <c r="I1094" s="86" t="str">
        <f t="shared" si="142"/>
        <v/>
      </c>
      <c r="J1094" s="87"/>
      <c r="K1094" s="84" t="str">
        <f t="shared" si="140"/>
        <v/>
      </c>
      <c r="L1094" s="84"/>
      <c r="M1094" s="84"/>
      <c r="N1094" s="84"/>
      <c r="O1094" s="84"/>
      <c r="P1094" s="84"/>
    </row>
    <row r="1095" spans="2:16" x14ac:dyDescent="0.2">
      <c r="B1095" s="1">
        <v>28281</v>
      </c>
      <c r="C1095" s="83" t="str">
        <f t="shared" si="141"/>
        <v/>
      </c>
      <c r="D1095" s="84"/>
      <c r="E1095" s="85"/>
      <c r="F1095" s="85"/>
      <c r="G1095" s="85"/>
      <c r="H1095" s="85"/>
      <c r="I1095" s="86" t="str">
        <f t="shared" si="142"/>
        <v/>
      </c>
      <c r="J1095" s="87"/>
      <c r="K1095" s="84" t="str">
        <f t="shared" si="140"/>
        <v/>
      </c>
      <c r="L1095" s="84"/>
      <c r="M1095" s="84"/>
      <c r="N1095" s="84"/>
      <c r="O1095" s="84"/>
      <c r="P1095" s="84"/>
    </row>
    <row r="1096" spans="2:16" x14ac:dyDescent="0.2">
      <c r="B1096" s="1">
        <v>28282</v>
      </c>
      <c r="C1096" s="83" t="str">
        <f t="shared" si="141"/>
        <v/>
      </c>
      <c r="D1096" s="84"/>
      <c r="E1096" s="85"/>
      <c r="F1096" s="85"/>
      <c r="G1096" s="85"/>
      <c r="H1096" s="85"/>
      <c r="I1096" s="86" t="str">
        <f t="shared" si="142"/>
        <v/>
      </c>
      <c r="J1096" s="87"/>
      <c r="K1096" s="84" t="str">
        <f t="shared" si="140"/>
        <v/>
      </c>
      <c r="L1096" s="84"/>
      <c r="M1096" s="84"/>
      <c r="N1096" s="84"/>
      <c r="O1096" s="84"/>
      <c r="P1096" s="84"/>
    </row>
    <row r="1097" spans="2:16" x14ac:dyDescent="0.2">
      <c r="B1097" s="1">
        <v>28283</v>
      </c>
      <c r="C1097" s="83" t="str">
        <f t="shared" si="141"/>
        <v/>
      </c>
      <c r="D1097" s="84"/>
      <c r="E1097" s="85"/>
      <c r="F1097" s="85"/>
      <c r="G1097" s="85"/>
      <c r="H1097" s="85"/>
      <c r="I1097" s="86" t="str">
        <f t="shared" si="142"/>
        <v/>
      </c>
      <c r="J1097" s="87"/>
      <c r="K1097" s="84" t="str">
        <f t="shared" si="140"/>
        <v/>
      </c>
      <c r="L1097" s="84"/>
      <c r="M1097" s="84"/>
      <c r="N1097" s="84"/>
      <c r="O1097" s="84"/>
      <c r="P1097" s="84"/>
    </row>
    <row r="1098" spans="2:16" x14ac:dyDescent="0.2">
      <c r="B1098" s="1">
        <v>28284</v>
      </c>
      <c r="C1098" s="83" t="str">
        <f t="shared" si="141"/>
        <v/>
      </c>
      <c r="D1098" s="84"/>
      <c r="E1098" s="85"/>
      <c r="F1098" s="85"/>
      <c r="G1098" s="85"/>
      <c r="H1098" s="85"/>
      <c r="I1098" s="86" t="str">
        <f t="shared" si="142"/>
        <v/>
      </c>
      <c r="J1098" s="87"/>
      <c r="K1098" s="84" t="str">
        <f t="shared" si="140"/>
        <v/>
      </c>
      <c r="L1098" s="84"/>
      <c r="M1098" s="84"/>
      <c r="N1098" s="84"/>
      <c r="O1098" s="84"/>
      <c r="P1098" s="84"/>
    </row>
    <row r="1099" spans="2:16" x14ac:dyDescent="0.2">
      <c r="B1099" s="1">
        <v>28285</v>
      </c>
      <c r="C1099" s="83" t="str">
        <f t="shared" si="141"/>
        <v/>
      </c>
      <c r="D1099" s="84"/>
      <c r="E1099" s="85"/>
      <c r="F1099" s="85"/>
      <c r="G1099" s="85"/>
      <c r="H1099" s="85"/>
      <c r="I1099" s="86" t="str">
        <f t="shared" si="142"/>
        <v/>
      </c>
      <c r="J1099" s="87"/>
      <c r="K1099" s="84" t="str">
        <f t="shared" si="140"/>
        <v/>
      </c>
      <c r="L1099" s="84"/>
      <c r="M1099" s="84"/>
      <c r="N1099" s="84"/>
      <c r="O1099" s="84"/>
      <c r="P1099" s="84"/>
    </row>
    <row r="1100" spans="2:16" x14ac:dyDescent="0.2">
      <c r="B1100" s="1">
        <v>28286</v>
      </c>
      <c r="C1100" s="83" t="str">
        <f t="shared" si="141"/>
        <v/>
      </c>
      <c r="D1100" s="84"/>
      <c r="E1100" s="85"/>
      <c r="F1100" s="85"/>
      <c r="G1100" s="85"/>
      <c r="H1100" s="85"/>
      <c r="I1100" s="86" t="str">
        <f t="shared" si="142"/>
        <v/>
      </c>
      <c r="J1100" s="87"/>
      <c r="K1100" s="84" t="str">
        <f t="shared" ref="K1100:K1163" si="143">IF(N$5&gt;=B1100,B1100,"")</f>
        <v/>
      </c>
      <c r="L1100" s="84"/>
      <c r="M1100" s="84"/>
      <c r="N1100" s="84"/>
      <c r="O1100" s="84"/>
      <c r="P1100" s="84"/>
    </row>
    <row r="1101" spans="2:16" x14ac:dyDescent="0.2">
      <c r="B1101" s="1">
        <v>28287</v>
      </c>
      <c r="C1101" s="83" t="str">
        <f t="shared" si="141"/>
        <v/>
      </c>
      <c r="D1101" s="84"/>
      <c r="E1101" s="85"/>
      <c r="F1101" s="85"/>
      <c r="G1101" s="85"/>
      <c r="H1101" s="85"/>
      <c r="I1101" s="86" t="str">
        <f t="shared" si="142"/>
        <v/>
      </c>
      <c r="J1101" s="87"/>
      <c r="K1101" s="84" t="str">
        <f t="shared" si="143"/>
        <v/>
      </c>
      <c r="L1101" s="84"/>
      <c r="M1101" s="84"/>
      <c r="N1101" s="84"/>
      <c r="O1101" s="84"/>
      <c r="P1101" s="84"/>
    </row>
    <row r="1102" spans="2:16" x14ac:dyDescent="0.2">
      <c r="B1102" s="1">
        <v>28288</v>
      </c>
      <c r="C1102" s="83" t="str">
        <f t="shared" si="141"/>
        <v/>
      </c>
      <c r="D1102" s="84"/>
      <c r="E1102" s="85"/>
      <c r="F1102" s="85"/>
      <c r="G1102" s="85"/>
      <c r="H1102" s="85"/>
      <c r="I1102" s="86" t="str">
        <f t="shared" si="142"/>
        <v/>
      </c>
      <c r="J1102" s="87"/>
      <c r="K1102" s="84" t="str">
        <f t="shared" si="143"/>
        <v/>
      </c>
      <c r="L1102" s="84"/>
      <c r="M1102" s="84"/>
      <c r="N1102" s="84"/>
      <c r="O1102" s="84"/>
      <c r="P1102" s="84"/>
    </row>
    <row r="1103" spans="2:16" x14ac:dyDescent="0.2">
      <c r="B1103" s="1">
        <v>28289</v>
      </c>
      <c r="C1103" s="83" t="str">
        <f t="shared" si="141"/>
        <v/>
      </c>
      <c r="D1103" s="84"/>
      <c r="E1103" s="85"/>
      <c r="F1103" s="85"/>
      <c r="G1103" s="85"/>
      <c r="H1103" s="85"/>
      <c r="I1103" s="86" t="str">
        <f t="shared" si="142"/>
        <v/>
      </c>
      <c r="J1103" s="87"/>
      <c r="K1103" s="84" t="str">
        <f t="shared" si="143"/>
        <v/>
      </c>
      <c r="L1103" s="84"/>
      <c r="M1103" s="84"/>
      <c r="N1103" s="84"/>
      <c r="O1103" s="84"/>
      <c r="P1103" s="84"/>
    </row>
    <row r="1104" spans="2:16" x14ac:dyDescent="0.2">
      <c r="B1104" s="1">
        <v>28290</v>
      </c>
      <c r="C1104" s="83" t="str">
        <f t="shared" si="141"/>
        <v/>
      </c>
      <c r="D1104" s="84"/>
      <c r="E1104" s="85"/>
      <c r="F1104" s="85"/>
      <c r="G1104" s="85"/>
      <c r="H1104" s="85"/>
      <c r="I1104" s="86" t="str">
        <f t="shared" si="142"/>
        <v/>
      </c>
      <c r="J1104" s="87"/>
      <c r="K1104" s="84" t="str">
        <f t="shared" si="143"/>
        <v/>
      </c>
      <c r="L1104" s="84"/>
      <c r="M1104" s="84"/>
      <c r="N1104" s="84"/>
      <c r="O1104" s="84"/>
      <c r="P1104" s="84"/>
    </row>
    <row r="1105" spans="2:16" x14ac:dyDescent="0.2">
      <c r="B1105" s="1">
        <v>28291</v>
      </c>
      <c r="C1105" s="83" t="str">
        <f t="shared" si="141"/>
        <v/>
      </c>
      <c r="D1105" s="84"/>
      <c r="E1105" s="85"/>
      <c r="F1105" s="85"/>
      <c r="G1105" s="85"/>
      <c r="H1105" s="85"/>
      <c r="I1105" s="86" t="str">
        <f t="shared" si="142"/>
        <v/>
      </c>
      <c r="J1105" s="87"/>
      <c r="K1105" s="84" t="str">
        <f t="shared" si="143"/>
        <v/>
      </c>
      <c r="L1105" s="84"/>
      <c r="M1105" s="84"/>
      <c r="N1105" s="84"/>
      <c r="O1105" s="84"/>
      <c r="P1105" s="84"/>
    </row>
    <row r="1106" spans="2:16" x14ac:dyDescent="0.2">
      <c r="B1106" s="1">
        <v>28292</v>
      </c>
      <c r="C1106" s="83" t="str">
        <f t="shared" si="141"/>
        <v/>
      </c>
      <c r="D1106" s="84"/>
      <c r="E1106" s="85"/>
      <c r="F1106" s="85"/>
      <c r="G1106" s="85"/>
      <c r="H1106" s="85"/>
      <c r="I1106" s="86" t="str">
        <f t="shared" si="142"/>
        <v/>
      </c>
      <c r="J1106" s="87"/>
      <c r="K1106" s="84" t="str">
        <f t="shared" si="143"/>
        <v/>
      </c>
      <c r="L1106" s="84"/>
      <c r="M1106" s="84"/>
      <c r="N1106" s="84"/>
      <c r="O1106" s="84"/>
      <c r="P1106" s="84"/>
    </row>
    <row r="1107" spans="2:16" x14ac:dyDescent="0.2">
      <c r="B1107" s="1">
        <v>28293</v>
      </c>
      <c r="C1107" s="83" t="str">
        <f t="shared" si="141"/>
        <v/>
      </c>
      <c r="D1107" s="84"/>
      <c r="E1107" s="85"/>
      <c r="F1107" s="85"/>
      <c r="G1107" s="85"/>
      <c r="H1107" s="85"/>
      <c r="I1107" s="86" t="str">
        <f t="shared" si="142"/>
        <v/>
      </c>
      <c r="J1107" s="87"/>
      <c r="K1107" s="84" t="str">
        <f t="shared" si="143"/>
        <v/>
      </c>
      <c r="L1107" s="84"/>
      <c r="M1107" s="84"/>
      <c r="N1107" s="84"/>
      <c r="O1107" s="84"/>
      <c r="P1107" s="84"/>
    </row>
    <row r="1108" spans="2:16" x14ac:dyDescent="0.2">
      <c r="B1108" s="1">
        <v>28294</v>
      </c>
      <c r="C1108" s="83" t="str">
        <f t="shared" si="141"/>
        <v/>
      </c>
      <c r="D1108" s="84"/>
      <c r="E1108" s="85"/>
      <c r="F1108" s="85"/>
      <c r="G1108" s="85"/>
      <c r="H1108" s="85"/>
      <c r="I1108" s="86" t="str">
        <f t="shared" si="142"/>
        <v/>
      </c>
      <c r="J1108" s="87"/>
      <c r="K1108" s="84" t="str">
        <f t="shared" si="143"/>
        <v/>
      </c>
      <c r="L1108" s="84"/>
      <c r="M1108" s="84"/>
      <c r="N1108" s="84"/>
      <c r="O1108" s="84"/>
      <c r="P1108" s="84"/>
    </row>
    <row r="1109" spans="2:16" x14ac:dyDescent="0.2">
      <c r="B1109" s="1">
        <v>28295</v>
      </c>
      <c r="C1109" s="83" t="str">
        <f t="shared" si="141"/>
        <v/>
      </c>
      <c r="D1109" s="84"/>
      <c r="E1109" s="85"/>
      <c r="F1109" s="85"/>
      <c r="G1109" s="85"/>
      <c r="H1109" s="85"/>
      <c r="I1109" s="86" t="str">
        <f t="shared" si="142"/>
        <v/>
      </c>
      <c r="J1109" s="87"/>
      <c r="K1109" s="84" t="str">
        <f t="shared" si="143"/>
        <v/>
      </c>
      <c r="L1109" s="84"/>
      <c r="M1109" s="84"/>
      <c r="N1109" s="84"/>
      <c r="O1109" s="84"/>
      <c r="P1109" s="84"/>
    </row>
    <row r="1110" spans="2:16" x14ac:dyDescent="0.2">
      <c r="B1110" s="1">
        <v>28296</v>
      </c>
      <c r="C1110" s="83" t="str">
        <f t="shared" si="141"/>
        <v/>
      </c>
      <c r="D1110" s="84"/>
      <c r="E1110" s="85"/>
      <c r="F1110" s="85"/>
      <c r="G1110" s="85"/>
      <c r="H1110" s="85"/>
      <c r="I1110" s="86" t="str">
        <f t="shared" si="142"/>
        <v/>
      </c>
      <c r="J1110" s="87"/>
      <c r="K1110" s="84" t="str">
        <f t="shared" si="143"/>
        <v/>
      </c>
      <c r="L1110" s="84"/>
      <c r="M1110" s="84"/>
      <c r="N1110" s="84"/>
      <c r="O1110" s="84"/>
      <c r="P1110" s="84"/>
    </row>
    <row r="1111" spans="2:16" x14ac:dyDescent="0.2">
      <c r="B1111" s="1">
        <v>28297</v>
      </c>
      <c r="C1111" s="83" t="str">
        <f t="shared" si="141"/>
        <v/>
      </c>
      <c r="D1111" s="84"/>
      <c r="E1111" s="85"/>
      <c r="F1111" s="85"/>
      <c r="G1111" s="85"/>
      <c r="H1111" s="85"/>
      <c r="I1111" s="86" t="str">
        <f t="shared" si="142"/>
        <v/>
      </c>
      <c r="J1111" s="87"/>
      <c r="K1111" s="84" t="str">
        <f t="shared" si="143"/>
        <v/>
      </c>
      <c r="L1111" s="84"/>
      <c r="M1111" s="84"/>
      <c r="N1111" s="84"/>
      <c r="O1111" s="84"/>
      <c r="P1111" s="84"/>
    </row>
    <row r="1112" spans="2:16" x14ac:dyDescent="0.2">
      <c r="B1112" s="1">
        <v>28298</v>
      </c>
      <c r="C1112" s="83" t="str">
        <f t="shared" si="141"/>
        <v/>
      </c>
      <c r="D1112" s="84"/>
      <c r="E1112" s="85"/>
      <c r="F1112" s="85"/>
      <c r="G1112" s="85"/>
      <c r="H1112" s="85"/>
      <c r="I1112" s="86" t="str">
        <f t="shared" si="142"/>
        <v/>
      </c>
      <c r="J1112" s="87"/>
      <c r="K1112" s="84" t="str">
        <f t="shared" si="143"/>
        <v/>
      </c>
      <c r="L1112" s="84"/>
      <c r="M1112" s="84"/>
      <c r="N1112" s="84"/>
      <c r="O1112" s="84"/>
      <c r="P1112" s="84"/>
    </row>
    <row r="1113" spans="2:16" x14ac:dyDescent="0.2">
      <c r="B1113" s="1">
        <v>28299</v>
      </c>
      <c r="C1113" s="83" t="str">
        <f t="shared" si="141"/>
        <v/>
      </c>
      <c r="D1113" s="84"/>
      <c r="E1113" s="85"/>
      <c r="F1113" s="85"/>
      <c r="G1113" s="85"/>
      <c r="H1113" s="85"/>
      <c r="I1113" s="86" t="str">
        <f t="shared" si="142"/>
        <v/>
      </c>
      <c r="J1113" s="87"/>
      <c r="K1113" s="84" t="str">
        <f t="shared" si="143"/>
        <v/>
      </c>
      <c r="L1113" s="84"/>
      <c r="M1113" s="84"/>
      <c r="N1113" s="84"/>
      <c r="O1113" s="84"/>
      <c r="P1113" s="84"/>
    </row>
    <row r="1114" spans="2:16" x14ac:dyDescent="0.2">
      <c r="B1114" s="1">
        <v>28300</v>
      </c>
      <c r="C1114" s="83" t="str">
        <f t="shared" si="141"/>
        <v/>
      </c>
      <c r="D1114" s="84"/>
      <c r="E1114" s="85"/>
      <c r="F1114" s="85"/>
      <c r="G1114" s="85"/>
      <c r="H1114" s="85"/>
      <c r="I1114" s="86" t="str">
        <f t="shared" si="142"/>
        <v/>
      </c>
      <c r="J1114" s="87"/>
      <c r="K1114" s="84" t="str">
        <f t="shared" si="143"/>
        <v/>
      </c>
      <c r="L1114" s="84"/>
      <c r="M1114" s="84"/>
      <c r="N1114" s="84"/>
      <c r="O1114" s="84"/>
      <c r="P1114" s="84"/>
    </row>
    <row r="1115" spans="2:16" x14ac:dyDescent="0.2">
      <c r="B1115" s="1">
        <v>28301</v>
      </c>
      <c r="C1115" s="83" t="str">
        <f t="shared" si="141"/>
        <v/>
      </c>
      <c r="D1115" s="84"/>
      <c r="E1115" s="85"/>
      <c r="F1115" s="85"/>
      <c r="G1115" s="85"/>
      <c r="H1115" s="85"/>
      <c r="I1115" s="86" t="str">
        <f t="shared" si="142"/>
        <v/>
      </c>
      <c r="J1115" s="87"/>
      <c r="K1115" s="84" t="str">
        <f t="shared" si="143"/>
        <v/>
      </c>
      <c r="L1115" s="84"/>
      <c r="M1115" s="84"/>
      <c r="N1115" s="84"/>
      <c r="O1115" s="84"/>
      <c r="P1115" s="84"/>
    </row>
    <row r="1116" spans="2:16" x14ac:dyDescent="0.2">
      <c r="B1116" s="1">
        <v>28302</v>
      </c>
      <c r="C1116" s="83" t="str">
        <f t="shared" si="141"/>
        <v/>
      </c>
      <c r="D1116" s="84"/>
      <c r="E1116" s="85"/>
      <c r="F1116" s="85"/>
      <c r="G1116" s="85"/>
      <c r="H1116" s="85"/>
      <c r="I1116" s="86" t="str">
        <f t="shared" si="142"/>
        <v/>
      </c>
      <c r="J1116" s="87"/>
      <c r="K1116" s="84" t="str">
        <f t="shared" si="143"/>
        <v/>
      </c>
      <c r="L1116" s="84"/>
      <c r="M1116" s="84"/>
      <c r="N1116" s="84"/>
      <c r="O1116" s="84"/>
      <c r="P1116" s="84"/>
    </row>
    <row r="1117" spans="2:16" x14ac:dyDescent="0.2">
      <c r="B1117" s="1">
        <v>28303</v>
      </c>
      <c r="C1117" s="83" t="str">
        <f t="shared" si="141"/>
        <v/>
      </c>
      <c r="D1117" s="84"/>
      <c r="E1117" s="85"/>
      <c r="F1117" s="85"/>
      <c r="G1117" s="85"/>
      <c r="H1117" s="85"/>
      <c r="I1117" s="86" t="str">
        <f t="shared" si="142"/>
        <v/>
      </c>
      <c r="J1117" s="87"/>
      <c r="K1117" s="84" t="str">
        <f t="shared" si="143"/>
        <v/>
      </c>
      <c r="L1117" s="84"/>
      <c r="M1117" s="84"/>
      <c r="N1117" s="84"/>
      <c r="O1117" s="84"/>
      <c r="P1117" s="84"/>
    </row>
    <row r="1118" spans="2:16" x14ac:dyDescent="0.2">
      <c r="B1118" s="1">
        <v>28304</v>
      </c>
      <c r="C1118" s="83" t="str">
        <f t="shared" si="141"/>
        <v/>
      </c>
      <c r="D1118" s="84"/>
      <c r="E1118" s="85"/>
      <c r="F1118" s="85"/>
      <c r="G1118" s="85"/>
      <c r="H1118" s="85"/>
      <c r="I1118" s="86" t="str">
        <f t="shared" si="142"/>
        <v/>
      </c>
      <c r="J1118" s="87"/>
      <c r="K1118" s="84" t="str">
        <f t="shared" si="143"/>
        <v/>
      </c>
      <c r="L1118" s="84"/>
      <c r="M1118" s="84"/>
      <c r="N1118" s="84"/>
      <c r="O1118" s="84"/>
      <c r="P1118" s="84"/>
    </row>
    <row r="1119" spans="2:16" x14ac:dyDescent="0.2">
      <c r="B1119" s="1">
        <v>28305</v>
      </c>
      <c r="C1119" s="83" t="str">
        <f t="shared" si="141"/>
        <v/>
      </c>
      <c r="D1119" s="84"/>
      <c r="E1119" s="85"/>
      <c r="F1119" s="85"/>
      <c r="G1119" s="85"/>
      <c r="H1119" s="85"/>
      <c r="I1119" s="86" t="str">
        <f t="shared" si="142"/>
        <v/>
      </c>
      <c r="J1119" s="87"/>
      <c r="K1119" s="84" t="str">
        <f t="shared" si="143"/>
        <v/>
      </c>
      <c r="L1119" s="84"/>
      <c r="M1119" s="84"/>
      <c r="N1119" s="84"/>
      <c r="O1119" s="84"/>
      <c r="P1119" s="84"/>
    </row>
    <row r="1120" spans="2:16" x14ac:dyDescent="0.2">
      <c r="B1120" s="1">
        <v>28306</v>
      </c>
      <c r="C1120" s="83" t="str">
        <f t="shared" si="141"/>
        <v/>
      </c>
      <c r="D1120" s="84"/>
      <c r="E1120" s="85"/>
      <c r="F1120" s="85"/>
      <c r="G1120" s="85"/>
      <c r="H1120" s="85"/>
      <c r="I1120" s="86" t="str">
        <f t="shared" si="142"/>
        <v/>
      </c>
      <c r="J1120" s="87"/>
      <c r="K1120" s="84" t="str">
        <f t="shared" si="143"/>
        <v/>
      </c>
      <c r="L1120" s="84"/>
      <c r="M1120" s="84"/>
      <c r="N1120" s="84"/>
      <c r="O1120" s="84"/>
      <c r="P1120" s="84"/>
    </row>
    <row r="1121" spans="2:16" x14ac:dyDescent="0.2">
      <c r="B1121" s="1">
        <v>28307</v>
      </c>
      <c r="C1121" s="83" t="str">
        <f t="shared" si="141"/>
        <v/>
      </c>
      <c r="D1121" s="84"/>
      <c r="E1121" s="85"/>
      <c r="F1121" s="85"/>
      <c r="G1121" s="85"/>
      <c r="H1121" s="85"/>
      <c r="I1121" s="86" t="str">
        <f t="shared" si="142"/>
        <v/>
      </c>
      <c r="J1121" s="87"/>
      <c r="K1121" s="84" t="str">
        <f t="shared" si="143"/>
        <v/>
      </c>
      <c r="L1121" s="84"/>
      <c r="M1121" s="84"/>
      <c r="N1121" s="84"/>
      <c r="O1121" s="84"/>
      <c r="P1121" s="84"/>
    </row>
    <row r="1122" spans="2:16" x14ac:dyDescent="0.2">
      <c r="B1122" s="1">
        <v>28308</v>
      </c>
      <c r="C1122" s="83" t="str">
        <f t="shared" si="141"/>
        <v/>
      </c>
      <c r="D1122" s="84"/>
      <c r="E1122" s="85"/>
      <c r="F1122" s="85"/>
      <c r="G1122" s="85"/>
      <c r="H1122" s="85"/>
      <c r="I1122" s="86" t="str">
        <f t="shared" si="142"/>
        <v/>
      </c>
      <c r="J1122" s="87"/>
      <c r="K1122" s="84" t="str">
        <f t="shared" si="143"/>
        <v/>
      </c>
      <c r="L1122" s="84"/>
      <c r="M1122" s="84"/>
      <c r="N1122" s="84"/>
      <c r="O1122" s="84"/>
      <c r="P1122" s="84"/>
    </row>
    <row r="1123" spans="2:16" x14ac:dyDescent="0.2">
      <c r="B1123" s="1">
        <v>28309</v>
      </c>
      <c r="C1123" s="83" t="str">
        <f t="shared" si="141"/>
        <v/>
      </c>
      <c r="D1123" s="84"/>
      <c r="E1123" s="85"/>
      <c r="F1123" s="85"/>
      <c r="G1123" s="85"/>
      <c r="H1123" s="85"/>
      <c r="I1123" s="86" t="str">
        <f t="shared" si="142"/>
        <v/>
      </c>
      <c r="J1123" s="87"/>
      <c r="K1123" s="84" t="str">
        <f t="shared" si="143"/>
        <v/>
      </c>
      <c r="L1123" s="84"/>
      <c r="M1123" s="84"/>
      <c r="N1123" s="84"/>
      <c r="O1123" s="84"/>
      <c r="P1123" s="84"/>
    </row>
    <row r="1124" spans="2:16" x14ac:dyDescent="0.2">
      <c r="B1124" s="1">
        <v>28310</v>
      </c>
      <c r="C1124" s="83" t="str">
        <f t="shared" si="141"/>
        <v/>
      </c>
      <c r="D1124" s="84"/>
      <c r="E1124" s="85"/>
      <c r="F1124" s="85"/>
      <c r="G1124" s="85"/>
      <c r="H1124" s="85"/>
      <c r="I1124" s="86" t="str">
        <f t="shared" si="142"/>
        <v/>
      </c>
      <c r="J1124" s="87"/>
      <c r="K1124" s="84" t="str">
        <f t="shared" si="143"/>
        <v/>
      </c>
      <c r="L1124" s="84"/>
      <c r="M1124" s="84"/>
      <c r="N1124" s="84"/>
      <c r="O1124" s="84"/>
      <c r="P1124" s="84"/>
    </row>
    <row r="1125" spans="2:16" x14ac:dyDescent="0.2">
      <c r="B1125" s="1">
        <v>28311</v>
      </c>
      <c r="C1125" s="83" t="str">
        <f t="shared" ref="C1125:C1188" si="144">IF(D1125="","",DATE(E$7,G$7+D1125,IF(H$8=31,0,H$8)))</f>
        <v/>
      </c>
      <c r="D1125" s="84"/>
      <c r="E1125" s="85"/>
      <c r="F1125" s="85"/>
      <c r="G1125" s="85"/>
      <c r="H1125" s="85"/>
      <c r="I1125" s="86" t="str">
        <f t="shared" ref="I1125:I1188" si="145">IF(D1125="","",I1124-SUM(E1125:G1125))</f>
        <v/>
      </c>
      <c r="J1125" s="87"/>
      <c r="K1125" s="84" t="str">
        <f t="shared" si="143"/>
        <v/>
      </c>
      <c r="L1125" s="84"/>
      <c r="M1125" s="84"/>
      <c r="N1125" s="84"/>
      <c r="O1125" s="84"/>
      <c r="P1125" s="84"/>
    </row>
    <row r="1126" spans="2:16" x14ac:dyDescent="0.2">
      <c r="B1126" s="1">
        <v>28312</v>
      </c>
      <c r="C1126" s="83" t="str">
        <f t="shared" si="144"/>
        <v/>
      </c>
      <c r="D1126" s="84"/>
      <c r="E1126" s="85"/>
      <c r="F1126" s="85"/>
      <c r="G1126" s="85"/>
      <c r="H1126" s="85"/>
      <c r="I1126" s="86" t="str">
        <f t="shared" si="145"/>
        <v/>
      </c>
      <c r="J1126" s="87"/>
      <c r="K1126" s="84" t="str">
        <f t="shared" si="143"/>
        <v/>
      </c>
      <c r="L1126" s="84"/>
      <c r="M1126" s="84"/>
      <c r="N1126" s="84"/>
      <c r="O1126" s="84"/>
      <c r="P1126" s="84"/>
    </row>
    <row r="1127" spans="2:16" x14ac:dyDescent="0.2">
      <c r="B1127" s="1">
        <v>28313</v>
      </c>
      <c r="C1127" s="88" t="str">
        <f t="shared" si="144"/>
        <v/>
      </c>
      <c r="D1127" s="4"/>
      <c r="E1127" s="89"/>
      <c r="F1127" s="89"/>
      <c r="G1127" s="89"/>
      <c r="H1127" s="89"/>
      <c r="I1127" s="90" t="str">
        <f t="shared" si="145"/>
        <v/>
      </c>
      <c r="J1127" s="91"/>
      <c r="K1127" s="4" t="str">
        <f t="shared" si="143"/>
        <v/>
      </c>
      <c r="L1127" s="4"/>
      <c r="M1127" s="4"/>
      <c r="N1127" s="4"/>
      <c r="O1127" s="4"/>
      <c r="P1127" s="4"/>
    </row>
    <row r="1128" spans="2:16" x14ac:dyDescent="0.2">
      <c r="B1128" s="1">
        <v>28314</v>
      </c>
      <c r="C1128" s="88" t="str">
        <f t="shared" si="144"/>
        <v/>
      </c>
      <c r="D1128" s="4"/>
      <c r="E1128" s="89"/>
      <c r="F1128" s="89"/>
      <c r="G1128" s="89"/>
      <c r="H1128" s="89"/>
      <c r="I1128" s="90" t="str">
        <f t="shared" si="145"/>
        <v/>
      </c>
      <c r="J1128" s="91"/>
      <c r="K1128" s="4" t="str">
        <f t="shared" si="143"/>
        <v/>
      </c>
      <c r="L1128" s="4"/>
      <c r="M1128" s="4"/>
      <c r="N1128" s="4"/>
      <c r="O1128" s="4"/>
      <c r="P1128" s="4"/>
    </row>
    <row r="1129" spans="2:16" x14ac:dyDescent="0.2">
      <c r="B1129" s="1">
        <v>28315</v>
      </c>
      <c r="C1129" s="88" t="str">
        <f t="shared" si="144"/>
        <v/>
      </c>
      <c r="D1129" s="4"/>
      <c r="E1129" s="89"/>
      <c r="F1129" s="89"/>
      <c r="G1129" s="89"/>
      <c r="H1129" s="89"/>
      <c r="I1129" s="90" t="str">
        <f t="shared" si="145"/>
        <v/>
      </c>
      <c r="J1129" s="91"/>
      <c r="K1129" s="4" t="str">
        <f t="shared" si="143"/>
        <v/>
      </c>
      <c r="L1129" s="4"/>
      <c r="M1129" s="4"/>
      <c r="N1129" s="4"/>
      <c r="O1129" s="4"/>
      <c r="P1129" s="4"/>
    </row>
    <row r="1130" spans="2:16" x14ac:dyDescent="0.2">
      <c r="B1130" s="1">
        <v>28316</v>
      </c>
      <c r="C1130" s="88" t="str">
        <f t="shared" si="144"/>
        <v/>
      </c>
      <c r="D1130" s="4"/>
      <c r="E1130" s="89"/>
      <c r="F1130" s="89"/>
      <c r="G1130" s="89"/>
      <c r="H1130" s="89"/>
      <c r="I1130" s="90" t="str">
        <f t="shared" si="145"/>
        <v/>
      </c>
      <c r="J1130" s="91"/>
      <c r="K1130" s="4" t="str">
        <f t="shared" si="143"/>
        <v/>
      </c>
      <c r="L1130" s="4"/>
      <c r="M1130" s="4"/>
      <c r="N1130" s="4"/>
      <c r="O1130" s="4"/>
      <c r="P1130" s="4"/>
    </row>
    <row r="1131" spans="2:16" x14ac:dyDescent="0.2">
      <c r="B1131" s="1">
        <v>28317</v>
      </c>
      <c r="C1131" s="88" t="str">
        <f t="shared" si="144"/>
        <v/>
      </c>
      <c r="D1131" s="4"/>
      <c r="E1131" s="89"/>
      <c r="F1131" s="89"/>
      <c r="G1131" s="89"/>
      <c r="H1131" s="89"/>
      <c r="I1131" s="90" t="str">
        <f t="shared" si="145"/>
        <v/>
      </c>
      <c r="J1131" s="91"/>
      <c r="K1131" s="4" t="str">
        <f t="shared" si="143"/>
        <v/>
      </c>
      <c r="L1131" s="4"/>
      <c r="M1131" s="4"/>
      <c r="N1131" s="4"/>
      <c r="O1131" s="4"/>
      <c r="P1131" s="4"/>
    </row>
    <row r="1132" spans="2:16" x14ac:dyDescent="0.2">
      <c r="B1132" s="1">
        <v>28318</v>
      </c>
      <c r="C1132" s="88" t="str">
        <f t="shared" si="144"/>
        <v/>
      </c>
      <c r="D1132" s="4"/>
      <c r="E1132" s="89"/>
      <c r="F1132" s="89"/>
      <c r="G1132" s="89"/>
      <c r="H1132" s="89"/>
      <c r="I1132" s="90" t="str">
        <f t="shared" si="145"/>
        <v/>
      </c>
      <c r="J1132" s="91"/>
      <c r="K1132" s="4" t="str">
        <f t="shared" si="143"/>
        <v/>
      </c>
      <c r="L1132" s="4"/>
      <c r="M1132" s="4"/>
      <c r="N1132" s="4"/>
      <c r="O1132" s="4"/>
      <c r="P1132" s="4"/>
    </row>
    <row r="1133" spans="2:16" x14ac:dyDescent="0.2">
      <c r="B1133" s="1">
        <v>28319</v>
      </c>
      <c r="C1133" s="88" t="str">
        <f t="shared" si="144"/>
        <v/>
      </c>
      <c r="D1133" s="4"/>
      <c r="E1133" s="89"/>
      <c r="F1133" s="89"/>
      <c r="G1133" s="89"/>
      <c r="H1133" s="89"/>
      <c r="I1133" s="90" t="str">
        <f t="shared" si="145"/>
        <v/>
      </c>
      <c r="J1133" s="91"/>
      <c r="K1133" s="4" t="str">
        <f t="shared" si="143"/>
        <v/>
      </c>
      <c r="L1133" s="4"/>
      <c r="M1133" s="4"/>
      <c r="N1133" s="4"/>
      <c r="O1133" s="4"/>
      <c r="P1133" s="4"/>
    </row>
    <row r="1134" spans="2:16" x14ac:dyDescent="0.2">
      <c r="B1134" s="1">
        <v>28320</v>
      </c>
      <c r="C1134" s="88" t="str">
        <f t="shared" si="144"/>
        <v/>
      </c>
      <c r="D1134" s="4"/>
      <c r="E1134" s="89"/>
      <c r="F1134" s="89"/>
      <c r="G1134" s="89"/>
      <c r="H1134" s="89"/>
      <c r="I1134" s="90" t="str">
        <f t="shared" si="145"/>
        <v/>
      </c>
      <c r="J1134" s="91"/>
      <c r="K1134" s="4" t="str">
        <f t="shared" si="143"/>
        <v/>
      </c>
      <c r="L1134" s="4"/>
      <c r="M1134" s="4"/>
      <c r="N1134" s="4"/>
      <c r="O1134" s="4"/>
      <c r="P1134" s="4"/>
    </row>
    <row r="1135" spans="2:16" x14ac:dyDescent="0.2">
      <c r="B1135" s="1">
        <v>28321</v>
      </c>
      <c r="C1135" s="88" t="str">
        <f t="shared" si="144"/>
        <v/>
      </c>
      <c r="D1135" s="4"/>
      <c r="E1135" s="89"/>
      <c r="F1135" s="89"/>
      <c r="G1135" s="89"/>
      <c r="H1135" s="89"/>
      <c r="I1135" s="90" t="str">
        <f t="shared" si="145"/>
        <v/>
      </c>
      <c r="J1135" s="91"/>
      <c r="K1135" s="4" t="str">
        <f t="shared" si="143"/>
        <v/>
      </c>
      <c r="L1135" s="4"/>
      <c r="M1135" s="4"/>
      <c r="N1135" s="4"/>
      <c r="O1135" s="4"/>
      <c r="P1135" s="4"/>
    </row>
    <row r="1136" spans="2:16" x14ac:dyDescent="0.2">
      <c r="B1136" s="1">
        <v>28322</v>
      </c>
      <c r="C1136" s="88" t="str">
        <f t="shared" si="144"/>
        <v/>
      </c>
      <c r="D1136" s="4"/>
      <c r="E1136" s="89"/>
      <c r="F1136" s="89"/>
      <c r="G1136" s="89"/>
      <c r="H1136" s="89"/>
      <c r="I1136" s="90" t="str">
        <f t="shared" si="145"/>
        <v/>
      </c>
      <c r="J1136" s="91"/>
      <c r="K1136" s="4" t="str">
        <f t="shared" si="143"/>
        <v/>
      </c>
      <c r="L1136" s="4"/>
      <c r="M1136" s="4"/>
      <c r="N1136" s="4"/>
      <c r="O1136" s="4"/>
      <c r="P1136" s="4"/>
    </row>
    <row r="1137" spans="2:16" x14ac:dyDescent="0.2">
      <c r="B1137" s="1">
        <v>28323</v>
      </c>
      <c r="C1137" s="88" t="str">
        <f t="shared" si="144"/>
        <v/>
      </c>
      <c r="D1137" s="4"/>
      <c r="E1137" s="89"/>
      <c r="F1137" s="89"/>
      <c r="G1137" s="89"/>
      <c r="H1137" s="89"/>
      <c r="I1137" s="90" t="str">
        <f t="shared" si="145"/>
        <v/>
      </c>
      <c r="J1137" s="91"/>
      <c r="K1137" s="4" t="str">
        <f t="shared" si="143"/>
        <v/>
      </c>
      <c r="L1137" s="4"/>
      <c r="M1137" s="4"/>
      <c r="N1137" s="4"/>
      <c r="O1137" s="4"/>
      <c r="P1137" s="4"/>
    </row>
    <row r="1138" spans="2:16" x14ac:dyDescent="0.2">
      <c r="B1138" s="1">
        <v>28324</v>
      </c>
      <c r="C1138" s="88" t="str">
        <f t="shared" si="144"/>
        <v/>
      </c>
      <c r="D1138" s="4"/>
      <c r="E1138" s="89"/>
      <c r="F1138" s="89"/>
      <c r="G1138" s="89"/>
      <c r="H1138" s="89"/>
      <c r="I1138" s="90" t="str">
        <f t="shared" si="145"/>
        <v/>
      </c>
      <c r="J1138" s="91"/>
      <c r="K1138" s="4" t="str">
        <f t="shared" si="143"/>
        <v/>
      </c>
      <c r="L1138" s="4"/>
      <c r="M1138" s="4"/>
      <c r="N1138" s="4"/>
      <c r="O1138" s="4"/>
      <c r="P1138" s="4"/>
    </row>
    <row r="1139" spans="2:16" x14ac:dyDescent="0.2">
      <c r="B1139" s="1">
        <v>28325</v>
      </c>
      <c r="C1139" s="88" t="str">
        <f t="shared" si="144"/>
        <v/>
      </c>
      <c r="D1139" s="4"/>
      <c r="E1139" s="89"/>
      <c r="F1139" s="89"/>
      <c r="G1139" s="89"/>
      <c r="H1139" s="89"/>
      <c r="I1139" s="90" t="str">
        <f t="shared" si="145"/>
        <v/>
      </c>
      <c r="J1139" s="91"/>
      <c r="K1139" s="4" t="str">
        <f t="shared" si="143"/>
        <v/>
      </c>
      <c r="L1139" s="4"/>
      <c r="M1139" s="4"/>
      <c r="N1139" s="4"/>
      <c r="O1139" s="4"/>
      <c r="P1139" s="4"/>
    </row>
    <row r="1140" spans="2:16" x14ac:dyDescent="0.2">
      <c r="B1140" s="1">
        <v>28326</v>
      </c>
      <c r="C1140" s="88" t="str">
        <f t="shared" si="144"/>
        <v/>
      </c>
      <c r="D1140" s="4"/>
      <c r="E1140" s="89"/>
      <c r="F1140" s="89"/>
      <c r="G1140" s="89"/>
      <c r="H1140" s="89"/>
      <c r="I1140" s="90" t="str">
        <f t="shared" si="145"/>
        <v/>
      </c>
      <c r="J1140" s="91"/>
      <c r="K1140" s="4" t="str">
        <f t="shared" si="143"/>
        <v/>
      </c>
      <c r="L1140" s="4"/>
      <c r="M1140" s="4"/>
      <c r="N1140" s="4"/>
      <c r="O1140" s="4"/>
      <c r="P1140" s="4"/>
    </row>
    <row r="1141" spans="2:16" x14ac:dyDescent="0.2">
      <c r="B1141" s="1">
        <v>28327</v>
      </c>
      <c r="C1141" s="88" t="str">
        <f t="shared" si="144"/>
        <v/>
      </c>
      <c r="D1141" s="4"/>
      <c r="E1141" s="89"/>
      <c r="F1141" s="89"/>
      <c r="G1141" s="89"/>
      <c r="H1141" s="89"/>
      <c r="I1141" s="90" t="str">
        <f t="shared" si="145"/>
        <v/>
      </c>
      <c r="J1141" s="91"/>
      <c r="K1141" s="4" t="str">
        <f t="shared" si="143"/>
        <v/>
      </c>
      <c r="L1141" s="4"/>
      <c r="M1141" s="4"/>
      <c r="N1141" s="4"/>
      <c r="O1141" s="4"/>
      <c r="P1141" s="4"/>
    </row>
    <row r="1142" spans="2:16" x14ac:dyDescent="0.2">
      <c r="B1142" s="1">
        <v>28328</v>
      </c>
      <c r="C1142" s="88" t="str">
        <f t="shared" si="144"/>
        <v/>
      </c>
      <c r="D1142" s="4"/>
      <c r="E1142" s="89"/>
      <c r="F1142" s="89"/>
      <c r="G1142" s="89"/>
      <c r="H1142" s="89"/>
      <c r="I1142" s="90" t="str">
        <f t="shared" si="145"/>
        <v/>
      </c>
      <c r="J1142" s="91"/>
      <c r="K1142" s="4" t="str">
        <f t="shared" si="143"/>
        <v/>
      </c>
      <c r="L1142" s="4"/>
      <c r="M1142" s="4"/>
      <c r="N1142" s="4"/>
      <c r="O1142" s="4"/>
      <c r="P1142" s="4"/>
    </row>
    <row r="1143" spans="2:16" x14ac:dyDescent="0.2">
      <c r="B1143" s="1">
        <v>28329</v>
      </c>
      <c r="C1143" s="88" t="str">
        <f t="shared" si="144"/>
        <v/>
      </c>
      <c r="D1143" s="4"/>
      <c r="E1143" s="89"/>
      <c r="F1143" s="89"/>
      <c r="G1143" s="89"/>
      <c r="H1143" s="89"/>
      <c r="I1143" s="90" t="str">
        <f t="shared" si="145"/>
        <v/>
      </c>
      <c r="J1143" s="91"/>
      <c r="K1143" s="4" t="str">
        <f t="shared" si="143"/>
        <v/>
      </c>
      <c r="L1143" s="4"/>
      <c r="M1143" s="4"/>
      <c r="N1143" s="4"/>
      <c r="O1143" s="4"/>
      <c r="P1143" s="4"/>
    </row>
    <row r="1144" spans="2:16" x14ac:dyDescent="0.2">
      <c r="B1144" s="1">
        <v>28330</v>
      </c>
      <c r="C1144" s="88" t="str">
        <f t="shared" si="144"/>
        <v/>
      </c>
      <c r="D1144" s="4"/>
      <c r="E1144" s="89"/>
      <c r="F1144" s="89"/>
      <c r="G1144" s="89"/>
      <c r="H1144" s="89"/>
      <c r="I1144" s="90" t="str">
        <f t="shared" si="145"/>
        <v/>
      </c>
      <c r="J1144" s="91"/>
      <c r="K1144" s="4" t="str">
        <f t="shared" si="143"/>
        <v/>
      </c>
      <c r="L1144" s="4"/>
      <c r="M1144" s="4"/>
      <c r="N1144" s="4"/>
      <c r="O1144" s="4"/>
      <c r="P1144" s="4"/>
    </row>
    <row r="1145" spans="2:16" x14ac:dyDescent="0.2">
      <c r="B1145" s="1">
        <v>28331</v>
      </c>
      <c r="C1145" s="88" t="str">
        <f t="shared" si="144"/>
        <v/>
      </c>
      <c r="D1145" s="4"/>
      <c r="E1145" s="89"/>
      <c r="F1145" s="89"/>
      <c r="G1145" s="89"/>
      <c r="H1145" s="89"/>
      <c r="I1145" s="90" t="str">
        <f t="shared" si="145"/>
        <v/>
      </c>
      <c r="J1145" s="91"/>
      <c r="K1145" s="4" t="str">
        <f t="shared" si="143"/>
        <v/>
      </c>
      <c r="L1145" s="4"/>
      <c r="M1145" s="4"/>
      <c r="N1145" s="4"/>
      <c r="O1145" s="4"/>
      <c r="P1145" s="4"/>
    </row>
    <row r="1146" spans="2:16" x14ac:dyDescent="0.2">
      <c r="B1146" s="1">
        <v>28332</v>
      </c>
      <c r="C1146" s="88" t="str">
        <f t="shared" si="144"/>
        <v/>
      </c>
      <c r="D1146" s="4"/>
      <c r="E1146" s="89"/>
      <c r="F1146" s="89"/>
      <c r="G1146" s="89"/>
      <c r="H1146" s="89"/>
      <c r="I1146" s="90" t="str">
        <f t="shared" si="145"/>
        <v/>
      </c>
      <c r="J1146" s="91"/>
      <c r="K1146" s="4" t="str">
        <f t="shared" si="143"/>
        <v/>
      </c>
      <c r="L1146" s="4"/>
      <c r="M1146" s="4"/>
      <c r="N1146" s="4"/>
      <c r="O1146" s="4"/>
      <c r="P1146" s="4"/>
    </row>
    <row r="1147" spans="2:16" x14ac:dyDescent="0.2">
      <c r="B1147" s="1">
        <v>28333</v>
      </c>
      <c r="C1147" s="88" t="str">
        <f t="shared" si="144"/>
        <v/>
      </c>
      <c r="D1147" s="4"/>
      <c r="E1147" s="89"/>
      <c r="F1147" s="89"/>
      <c r="G1147" s="89"/>
      <c r="H1147" s="89"/>
      <c r="I1147" s="90" t="str">
        <f t="shared" si="145"/>
        <v/>
      </c>
      <c r="J1147" s="91"/>
      <c r="K1147" s="4" t="str">
        <f t="shared" si="143"/>
        <v/>
      </c>
      <c r="L1147" s="4"/>
      <c r="M1147" s="4"/>
      <c r="N1147" s="4"/>
      <c r="O1147" s="4"/>
      <c r="P1147" s="4"/>
    </row>
    <row r="1148" spans="2:16" x14ac:dyDescent="0.2">
      <c r="B1148" s="1">
        <v>28334</v>
      </c>
      <c r="C1148" s="88" t="str">
        <f t="shared" si="144"/>
        <v/>
      </c>
      <c r="D1148" s="4"/>
      <c r="E1148" s="89"/>
      <c r="F1148" s="89"/>
      <c r="G1148" s="89"/>
      <c r="H1148" s="89"/>
      <c r="I1148" s="90" t="str">
        <f t="shared" si="145"/>
        <v/>
      </c>
      <c r="J1148" s="91"/>
      <c r="K1148" s="4" t="str">
        <f t="shared" si="143"/>
        <v/>
      </c>
      <c r="L1148" s="4"/>
      <c r="M1148" s="4"/>
      <c r="N1148" s="4"/>
      <c r="O1148" s="4"/>
      <c r="P1148" s="4"/>
    </row>
    <row r="1149" spans="2:16" x14ac:dyDescent="0.2">
      <c r="B1149" s="1">
        <v>28335</v>
      </c>
      <c r="C1149" s="88" t="str">
        <f t="shared" si="144"/>
        <v/>
      </c>
      <c r="D1149" s="4"/>
      <c r="E1149" s="89"/>
      <c r="F1149" s="89"/>
      <c r="G1149" s="89"/>
      <c r="H1149" s="89"/>
      <c r="I1149" s="90" t="str">
        <f t="shared" si="145"/>
        <v/>
      </c>
      <c r="J1149" s="91"/>
      <c r="K1149" s="4" t="str">
        <f t="shared" si="143"/>
        <v/>
      </c>
      <c r="L1149" s="4"/>
      <c r="M1149" s="4"/>
      <c r="N1149" s="4"/>
      <c r="O1149" s="4"/>
      <c r="P1149" s="4"/>
    </row>
    <row r="1150" spans="2:16" x14ac:dyDescent="0.2">
      <c r="B1150" s="1">
        <v>28336</v>
      </c>
      <c r="C1150" s="88" t="str">
        <f t="shared" si="144"/>
        <v/>
      </c>
      <c r="D1150" s="4"/>
      <c r="E1150" s="89"/>
      <c r="F1150" s="89"/>
      <c r="G1150" s="89"/>
      <c r="H1150" s="89"/>
      <c r="I1150" s="90" t="str">
        <f t="shared" si="145"/>
        <v/>
      </c>
      <c r="J1150" s="91"/>
      <c r="K1150" s="4" t="str">
        <f t="shared" si="143"/>
        <v/>
      </c>
      <c r="L1150" s="4"/>
      <c r="M1150" s="4"/>
      <c r="N1150" s="4"/>
      <c r="O1150" s="4"/>
      <c r="P1150" s="4"/>
    </row>
    <row r="1151" spans="2:16" x14ac:dyDescent="0.2">
      <c r="B1151" s="1">
        <v>28337</v>
      </c>
      <c r="C1151" s="88" t="str">
        <f t="shared" si="144"/>
        <v/>
      </c>
      <c r="D1151" s="4"/>
      <c r="E1151" s="89"/>
      <c r="F1151" s="89"/>
      <c r="G1151" s="89"/>
      <c r="H1151" s="89"/>
      <c r="I1151" s="90" t="str">
        <f t="shared" si="145"/>
        <v/>
      </c>
      <c r="J1151" s="91"/>
      <c r="K1151" s="4" t="str">
        <f t="shared" si="143"/>
        <v/>
      </c>
      <c r="L1151" s="4"/>
      <c r="M1151" s="4"/>
      <c r="N1151" s="4"/>
      <c r="O1151" s="4"/>
      <c r="P1151" s="4"/>
    </row>
    <row r="1152" spans="2:16" x14ac:dyDescent="0.2">
      <c r="B1152" s="1">
        <v>28338</v>
      </c>
      <c r="C1152" s="88" t="str">
        <f t="shared" si="144"/>
        <v/>
      </c>
      <c r="D1152" s="4"/>
      <c r="E1152" s="89"/>
      <c r="F1152" s="89"/>
      <c r="G1152" s="89"/>
      <c r="H1152" s="89"/>
      <c r="I1152" s="90" t="str">
        <f t="shared" si="145"/>
        <v/>
      </c>
      <c r="J1152" s="91"/>
      <c r="K1152" s="4" t="str">
        <f t="shared" si="143"/>
        <v/>
      </c>
      <c r="L1152" s="4"/>
      <c r="M1152" s="4"/>
      <c r="N1152" s="4"/>
      <c r="O1152" s="4"/>
      <c r="P1152" s="4"/>
    </row>
    <row r="1153" spans="2:16" x14ac:dyDescent="0.2">
      <c r="B1153" s="1">
        <v>28339</v>
      </c>
      <c r="C1153" s="88" t="str">
        <f t="shared" si="144"/>
        <v/>
      </c>
      <c r="D1153" s="4"/>
      <c r="E1153" s="89"/>
      <c r="F1153" s="89"/>
      <c r="G1153" s="89"/>
      <c r="H1153" s="89"/>
      <c r="I1153" s="90" t="str">
        <f t="shared" si="145"/>
        <v/>
      </c>
      <c r="J1153" s="91"/>
      <c r="K1153" s="4" t="str">
        <f t="shared" si="143"/>
        <v/>
      </c>
      <c r="L1153" s="4"/>
      <c r="M1153" s="4"/>
      <c r="N1153" s="4"/>
      <c r="O1153" s="4"/>
      <c r="P1153" s="4"/>
    </row>
    <row r="1154" spans="2:16" x14ac:dyDescent="0.2">
      <c r="B1154" s="1">
        <v>28340</v>
      </c>
      <c r="C1154" s="88" t="str">
        <f t="shared" si="144"/>
        <v/>
      </c>
      <c r="D1154" s="4"/>
      <c r="E1154" s="89"/>
      <c r="F1154" s="89"/>
      <c r="G1154" s="89"/>
      <c r="H1154" s="89"/>
      <c r="I1154" s="90" t="str">
        <f t="shared" si="145"/>
        <v/>
      </c>
      <c r="J1154" s="91"/>
      <c r="K1154" s="4" t="str">
        <f t="shared" si="143"/>
        <v/>
      </c>
      <c r="L1154" s="4"/>
      <c r="M1154" s="4"/>
      <c r="N1154" s="4"/>
      <c r="O1154" s="4"/>
      <c r="P1154" s="4"/>
    </row>
    <row r="1155" spans="2:16" x14ac:dyDescent="0.2">
      <c r="B1155" s="1">
        <v>28341</v>
      </c>
      <c r="C1155" s="88" t="str">
        <f t="shared" si="144"/>
        <v/>
      </c>
      <c r="D1155" s="4"/>
      <c r="E1155" s="89"/>
      <c r="F1155" s="89"/>
      <c r="G1155" s="89"/>
      <c r="H1155" s="89"/>
      <c r="I1155" s="90" t="str">
        <f t="shared" si="145"/>
        <v/>
      </c>
      <c r="J1155" s="91"/>
      <c r="K1155" s="4" t="str">
        <f t="shared" si="143"/>
        <v/>
      </c>
      <c r="L1155" s="4"/>
      <c r="M1155" s="4"/>
      <c r="N1155" s="4"/>
      <c r="O1155" s="4"/>
      <c r="P1155" s="4"/>
    </row>
    <row r="1156" spans="2:16" x14ac:dyDescent="0.2">
      <c r="B1156" s="1">
        <v>28342</v>
      </c>
      <c r="C1156" s="88" t="str">
        <f t="shared" si="144"/>
        <v/>
      </c>
      <c r="D1156" s="4"/>
      <c r="E1156" s="89"/>
      <c r="F1156" s="89"/>
      <c r="G1156" s="89"/>
      <c r="H1156" s="89"/>
      <c r="I1156" s="90" t="str">
        <f t="shared" si="145"/>
        <v/>
      </c>
      <c r="J1156" s="91"/>
      <c r="K1156" s="4" t="str">
        <f t="shared" si="143"/>
        <v/>
      </c>
      <c r="L1156" s="4"/>
      <c r="M1156" s="4"/>
      <c r="N1156" s="4"/>
      <c r="O1156" s="4"/>
      <c r="P1156" s="4"/>
    </row>
    <row r="1157" spans="2:16" x14ac:dyDescent="0.2">
      <c r="B1157" s="1">
        <v>28343</v>
      </c>
      <c r="C1157" s="88" t="str">
        <f t="shared" si="144"/>
        <v/>
      </c>
      <c r="D1157" s="4"/>
      <c r="E1157" s="89"/>
      <c r="F1157" s="89"/>
      <c r="G1157" s="89"/>
      <c r="H1157" s="89"/>
      <c r="I1157" s="90" t="str">
        <f t="shared" si="145"/>
        <v/>
      </c>
      <c r="J1157" s="91"/>
      <c r="K1157" s="4" t="str">
        <f t="shared" si="143"/>
        <v/>
      </c>
      <c r="L1157" s="4"/>
      <c r="M1157" s="4"/>
      <c r="N1157" s="4"/>
      <c r="O1157" s="4"/>
      <c r="P1157" s="4"/>
    </row>
    <row r="1158" spans="2:16" x14ac:dyDescent="0.2">
      <c r="B1158" s="1">
        <v>28344</v>
      </c>
      <c r="C1158" s="88" t="str">
        <f t="shared" si="144"/>
        <v/>
      </c>
      <c r="D1158" s="4"/>
      <c r="E1158" s="89"/>
      <c r="F1158" s="89"/>
      <c r="G1158" s="89"/>
      <c r="H1158" s="89"/>
      <c r="I1158" s="90" t="str">
        <f t="shared" si="145"/>
        <v/>
      </c>
      <c r="J1158" s="91"/>
      <c r="K1158" s="4" t="str">
        <f t="shared" si="143"/>
        <v/>
      </c>
      <c r="L1158" s="4"/>
      <c r="M1158" s="4"/>
      <c r="N1158" s="4"/>
      <c r="O1158" s="4"/>
      <c r="P1158" s="4"/>
    </row>
    <row r="1159" spans="2:16" x14ac:dyDescent="0.2">
      <c r="B1159" s="1">
        <v>28345</v>
      </c>
      <c r="C1159" s="88" t="str">
        <f t="shared" si="144"/>
        <v/>
      </c>
      <c r="D1159" s="4"/>
      <c r="E1159" s="89"/>
      <c r="F1159" s="89"/>
      <c r="G1159" s="89"/>
      <c r="H1159" s="89"/>
      <c r="I1159" s="90" t="str">
        <f t="shared" si="145"/>
        <v/>
      </c>
      <c r="J1159" s="91"/>
      <c r="K1159" s="4" t="str">
        <f t="shared" si="143"/>
        <v/>
      </c>
      <c r="L1159" s="4"/>
      <c r="M1159" s="4"/>
      <c r="N1159" s="4"/>
      <c r="O1159" s="4"/>
      <c r="P1159" s="4"/>
    </row>
    <row r="1160" spans="2:16" x14ac:dyDescent="0.2">
      <c r="B1160" s="1">
        <v>28346</v>
      </c>
      <c r="C1160" s="88" t="str">
        <f t="shared" si="144"/>
        <v/>
      </c>
      <c r="D1160" s="4"/>
      <c r="E1160" s="89"/>
      <c r="F1160" s="89"/>
      <c r="G1160" s="89"/>
      <c r="H1160" s="89"/>
      <c r="I1160" s="90" t="str">
        <f t="shared" si="145"/>
        <v/>
      </c>
      <c r="J1160" s="91"/>
      <c r="K1160" s="4" t="str">
        <f t="shared" si="143"/>
        <v/>
      </c>
      <c r="L1160" s="4"/>
      <c r="M1160" s="4"/>
      <c r="N1160" s="4"/>
      <c r="O1160" s="4"/>
      <c r="P1160" s="4"/>
    </row>
    <row r="1161" spans="2:16" x14ac:dyDescent="0.2">
      <c r="B1161" s="1">
        <v>28347</v>
      </c>
      <c r="C1161" s="88" t="str">
        <f t="shared" si="144"/>
        <v/>
      </c>
      <c r="D1161" s="4"/>
      <c r="E1161" s="89"/>
      <c r="F1161" s="89"/>
      <c r="G1161" s="89"/>
      <c r="H1161" s="89"/>
      <c r="I1161" s="90" t="str">
        <f t="shared" si="145"/>
        <v/>
      </c>
      <c r="J1161" s="91"/>
      <c r="K1161" s="4" t="str">
        <f t="shared" si="143"/>
        <v/>
      </c>
      <c r="L1161" s="4"/>
      <c r="M1161" s="4"/>
      <c r="N1161" s="4"/>
      <c r="O1161" s="4"/>
      <c r="P1161" s="4"/>
    </row>
    <row r="1162" spans="2:16" x14ac:dyDescent="0.2">
      <c r="B1162" s="1">
        <v>28348</v>
      </c>
      <c r="C1162" s="88" t="str">
        <f t="shared" si="144"/>
        <v/>
      </c>
      <c r="D1162" s="4"/>
      <c r="E1162" s="89"/>
      <c r="F1162" s="89"/>
      <c r="G1162" s="89"/>
      <c r="H1162" s="89"/>
      <c r="I1162" s="90" t="str">
        <f t="shared" si="145"/>
        <v/>
      </c>
      <c r="J1162" s="91"/>
      <c r="K1162" s="4" t="str">
        <f t="shared" si="143"/>
        <v/>
      </c>
      <c r="L1162" s="4"/>
      <c r="M1162" s="4"/>
      <c r="N1162" s="4"/>
      <c r="O1162" s="4"/>
      <c r="P1162" s="4"/>
    </row>
    <row r="1163" spans="2:16" x14ac:dyDescent="0.2">
      <c r="B1163" s="1">
        <v>28349</v>
      </c>
      <c r="C1163" s="88" t="str">
        <f t="shared" si="144"/>
        <v/>
      </c>
      <c r="D1163" s="4"/>
      <c r="E1163" s="89"/>
      <c r="F1163" s="89"/>
      <c r="G1163" s="89"/>
      <c r="H1163" s="89"/>
      <c r="I1163" s="90" t="str">
        <f t="shared" si="145"/>
        <v/>
      </c>
      <c r="J1163" s="91"/>
      <c r="K1163" s="4" t="str">
        <f t="shared" si="143"/>
        <v/>
      </c>
      <c r="L1163" s="4"/>
      <c r="M1163" s="4"/>
      <c r="N1163" s="4"/>
      <c r="O1163" s="4"/>
      <c r="P1163" s="4"/>
    </row>
    <row r="1164" spans="2:16" x14ac:dyDescent="0.2">
      <c r="B1164" s="1">
        <v>28350</v>
      </c>
      <c r="C1164" s="88" t="str">
        <f t="shared" si="144"/>
        <v/>
      </c>
      <c r="D1164" s="4"/>
      <c r="E1164" s="89"/>
      <c r="F1164" s="89"/>
      <c r="G1164" s="89"/>
      <c r="H1164" s="89"/>
      <c r="I1164" s="90" t="str">
        <f t="shared" si="145"/>
        <v/>
      </c>
      <c r="J1164" s="91"/>
      <c r="K1164" s="4" t="str">
        <f t="shared" ref="K1164:K1227" si="146">IF(N$5&gt;=B1164,B1164,"")</f>
        <v/>
      </c>
      <c r="L1164" s="4"/>
      <c r="M1164" s="4"/>
      <c r="N1164" s="4"/>
      <c r="O1164" s="4"/>
      <c r="P1164" s="4"/>
    </row>
    <row r="1165" spans="2:16" x14ac:dyDescent="0.2">
      <c r="B1165" s="1">
        <v>28351</v>
      </c>
      <c r="C1165" s="88" t="str">
        <f t="shared" si="144"/>
        <v/>
      </c>
      <c r="D1165" s="4"/>
      <c r="E1165" s="89"/>
      <c r="F1165" s="89"/>
      <c r="G1165" s="89"/>
      <c r="H1165" s="89"/>
      <c r="I1165" s="90" t="str">
        <f t="shared" si="145"/>
        <v/>
      </c>
      <c r="J1165" s="91"/>
      <c r="K1165" s="4" t="str">
        <f t="shared" si="146"/>
        <v/>
      </c>
      <c r="L1165" s="4"/>
      <c r="M1165" s="4"/>
      <c r="N1165" s="4"/>
      <c r="O1165" s="4"/>
      <c r="P1165" s="4"/>
    </row>
    <row r="1166" spans="2:16" x14ac:dyDescent="0.2">
      <c r="B1166" s="1">
        <v>28352</v>
      </c>
      <c r="C1166" s="88" t="str">
        <f t="shared" si="144"/>
        <v/>
      </c>
      <c r="D1166" s="4"/>
      <c r="E1166" s="89"/>
      <c r="F1166" s="89"/>
      <c r="G1166" s="89"/>
      <c r="H1166" s="89"/>
      <c r="I1166" s="90" t="str">
        <f t="shared" si="145"/>
        <v/>
      </c>
      <c r="J1166" s="91"/>
      <c r="K1166" s="4" t="str">
        <f t="shared" si="146"/>
        <v/>
      </c>
      <c r="L1166" s="4"/>
      <c r="M1166" s="4"/>
      <c r="N1166" s="4"/>
      <c r="O1166" s="4"/>
      <c r="P1166" s="4"/>
    </row>
    <row r="1167" spans="2:16" x14ac:dyDescent="0.2">
      <c r="B1167" s="1">
        <v>28353</v>
      </c>
      <c r="C1167" s="88" t="str">
        <f t="shared" si="144"/>
        <v/>
      </c>
      <c r="D1167" s="4"/>
      <c r="E1167" s="89"/>
      <c r="F1167" s="89"/>
      <c r="G1167" s="89"/>
      <c r="H1167" s="89"/>
      <c r="I1167" s="90" t="str">
        <f t="shared" si="145"/>
        <v/>
      </c>
      <c r="J1167" s="91"/>
      <c r="K1167" s="4" t="str">
        <f t="shared" si="146"/>
        <v/>
      </c>
      <c r="L1167" s="4"/>
      <c r="M1167" s="4"/>
      <c r="N1167" s="4"/>
      <c r="O1167" s="4"/>
      <c r="P1167" s="4"/>
    </row>
    <row r="1168" spans="2:16" x14ac:dyDescent="0.2">
      <c r="B1168" s="1">
        <v>28354</v>
      </c>
      <c r="C1168" s="88" t="str">
        <f t="shared" si="144"/>
        <v/>
      </c>
      <c r="D1168" s="4"/>
      <c r="E1168" s="89"/>
      <c r="F1168" s="89"/>
      <c r="G1168" s="89"/>
      <c r="H1168" s="89"/>
      <c r="I1168" s="90" t="str">
        <f t="shared" si="145"/>
        <v/>
      </c>
      <c r="J1168" s="91"/>
      <c r="K1168" s="4" t="str">
        <f t="shared" si="146"/>
        <v/>
      </c>
      <c r="L1168" s="4"/>
      <c r="M1168" s="4"/>
      <c r="N1168" s="4"/>
      <c r="O1168" s="4"/>
      <c r="P1168" s="4"/>
    </row>
    <row r="1169" spans="2:16" x14ac:dyDescent="0.2">
      <c r="B1169" s="1">
        <v>28355</v>
      </c>
      <c r="C1169" s="88" t="str">
        <f t="shared" si="144"/>
        <v/>
      </c>
      <c r="D1169" s="4"/>
      <c r="E1169" s="89"/>
      <c r="F1169" s="89"/>
      <c r="G1169" s="89"/>
      <c r="H1169" s="89"/>
      <c r="I1169" s="90" t="str">
        <f t="shared" si="145"/>
        <v/>
      </c>
      <c r="J1169" s="91"/>
      <c r="K1169" s="4" t="str">
        <f t="shared" si="146"/>
        <v/>
      </c>
      <c r="L1169" s="4"/>
      <c r="M1169" s="4"/>
      <c r="N1169" s="4"/>
      <c r="O1169" s="4"/>
      <c r="P1169" s="4"/>
    </row>
    <row r="1170" spans="2:16" x14ac:dyDescent="0.2">
      <c r="B1170" s="1">
        <v>28356</v>
      </c>
      <c r="C1170" s="88" t="str">
        <f t="shared" si="144"/>
        <v/>
      </c>
      <c r="D1170" s="4"/>
      <c r="E1170" s="89"/>
      <c r="F1170" s="89"/>
      <c r="G1170" s="89"/>
      <c r="H1170" s="89"/>
      <c r="I1170" s="90" t="str">
        <f t="shared" si="145"/>
        <v/>
      </c>
      <c r="J1170" s="91"/>
      <c r="K1170" s="4" t="str">
        <f t="shared" si="146"/>
        <v/>
      </c>
      <c r="L1170" s="4"/>
      <c r="M1170" s="4"/>
      <c r="N1170" s="4"/>
      <c r="O1170" s="4"/>
      <c r="P1170" s="4"/>
    </row>
    <row r="1171" spans="2:16" x14ac:dyDescent="0.2">
      <c r="B1171" s="1">
        <v>28357</v>
      </c>
      <c r="C1171" s="88" t="str">
        <f t="shared" si="144"/>
        <v/>
      </c>
      <c r="D1171" s="4"/>
      <c r="E1171" s="89"/>
      <c r="F1171" s="89"/>
      <c r="G1171" s="89"/>
      <c r="H1171" s="89"/>
      <c r="I1171" s="90" t="str">
        <f t="shared" si="145"/>
        <v/>
      </c>
      <c r="J1171" s="91"/>
      <c r="K1171" s="4" t="str">
        <f t="shared" si="146"/>
        <v/>
      </c>
      <c r="L1171" s="4"/>
      <c r="M1171" s="4"/>
      <c r="N1171" s="4"/>
      <c r="O1171" s="4"/>
      <c r="P1171" s="4"/>
    </row>
    <row r="1172" spans="2:16" x14ac:dyDescent="0.2">
      <c r="B1172" s="1">
        <v>28358</v>
      </c>
      <c r="C1172" s="88" t="str">
        <f t="shared" si="144"/>
        <v/>
      </c>
      <c r="D1172" s="4"/>
      <c r="E1172" s="89"/>
      <c r="F1172" s="89"/>
      <c r="G1172" s="89"/>
      <c r="H1172" s="89"/>
      <c r="I1172" s="90" t="str">
        <f t="shared" si="145"/>
        <v/>
      </c>
      <c r="J1172" s="91"/>
      <c r="K1172" s="4" t="str">
        <f t="shared" si="146"/>
        <v/>
      </c>
      <c r="L1172" s="4"/>
      <c r="M1172" s="4"/>
      <c r="N1172" s="4"/>
      <c r="O1172" s="4"/>
      <c r="P1172" s="4"/>
    </row>
    <row r="1173" spans="2:16" x14ac:dyDescent="0.2">
      <c r="B1173" s="1">
        <v>28359</v>
      </c>
      <c r="C1173" s="88" t="str">
        <f t="shared" si="144"/>
        <v/>
      </c>
      <c r="D1173" s="4"/>
      <c r="E1173" s="89"/>
      <c r="F1173" s="89"/>
      <c r="G1173" s="89"/>
      <c r="H1173" s="89"/>
      <c r="I1173" s="90" t="str">
        <f t="shared" si="145"/>
        <v/>
      </c>
      <c r="J1173" s="91"/>
      <c r="K1173" s="4" t="str">
        <f t="shared" si="146"/>
        <v/>
      </c>
      <c r="L1173" s="4"/>
      <c r="M1173" s="4"/>
      <c r="N1173" s="4"/>
      <c r="O1173" s="4"/>
      <c r="P1173" s="4"/>
    </row>
    <row r="1174" spans="2:16" x14ac:dyDescent="0.2">
      <c r="B1174" s="1">
        <v>28360</v>
      </c>
      <c r="C1174" s="88" t="str">
        <f t="shared" si="144"/>
        <v/>
      </c>
      <c r="D1174" s="4"/>
      <c r="E1174" s="89"/>
      <c r="F1174" s="89"/>
      <c r="G1174" s="89"/>
      <c r="H1174" s="89"/>
      <c r="I1174" s="90" t="str">
        <f t="shared" si="145"/>
        <v/>
      </c>
      <c r="J1174" s="91"/>
      <c r="K1174" s="4" t="str">
        <f t="shared" si="146"/>
        <v/>
      </c>
      <c r="L1174" s="4"/>
      <c r="M1174" s="4"/>
      <c r="N1174" s="4"/>
      <c r="O1174" s="4"/>
      <c r="P1174" s="4"/>
    </row>
    <row r="1175" spans="2:16" x14ac:dyDescent="0.2">
      <c r="B1175" s="1">
        <v>28361</v>
      </c>
      <c r="C1175" s="88" t="str">
        <f t="shared" si="144"/>
        <v/>
      </c>
      <c r="D1175" s="4"/>
      <c r="E1175" s="89"/>
      <c r="F1175" s="89"/>
      <c r="G1175" s="89"/>
      <c r="H1175" s="89"/>
      <c r="I1175" s="90" t="str">
        <f t="shared" si="145"/>
        <v/>
      </c>
      <c r="J1175" s="91"/>
      <c r="K1175" s="4" t="str">
        <f t="shared" si="146"/>
        <v/>
      </c>
      <c r="L1175" s="4"/>
      <c r="M1175" s="4"/>
      <c r="N1175" s="4"/>
      <c r="O1175" s="4"/>
      <c r="P1175" s="4"/>
    </row>
    <row r="1176" spans="2:16" x14ac:dyDescent="0.2">
      <c r="B1176" s="1">
        <v>28362</v>
      </c>
      <c r="C1176" s="88" t="str">
        <f t="shared" si="144"/>
        <v/>
      </c>
      <c r="D1176" s="4"/>
      <c r="E1176" s="89"/>
      <c r="F1176" s="89"/>
      <c r="G1176" s="89"/>
      <c r="H1176" s="89"/>
      <c r="I1176" s="90" t="str">
        <f t="shared" si="145"/>
        <v/>
      </c>
      <c r="J1176" s="91"/>
      <c r="K1176" s="4" t="str">
        <f t="shared" si="146"/>
        <v/>
      </c>
      <c r="L1176" s="4"/>
      <c r="M1176" s="4"/>
      <c r="N1176" s="4"/>
      <c r="O1176" s="4"/>
      <c r="P1176" s="4"/>
    </row>
    <row r="1177" spans="2:16" x14ac:dyDescent="0.2">
      <c r="B1177" s="1">
        <v>28363</v>
      </c>
      <c r="C1177" s="88" t="str">
        <f t="shared" si="144"/>
        <v/>
      </c>
      <c r="D1177" s="4"/>
      <c r="E1177" s="89"/>
      <c r="F1177" s="89"/>
      <c r="G1177" s="89"/>
      <c r="H1177" s="89"/>
      <c r="I1177" s="90" t="str">
        <f t="shared" si="145"/>
        <v/>
      </c>
      <c r="J1177" s="91"/>
      <c r="K1177" s="4" t="str">
        <f t="shared" si="146"/>
        <v/>
      </c>
      <c r="L1177" s="4"/>
      <c r="M1177" s="4"/>
      <c r="N1177" s="4"/>
      <c r="O1177" s="4"/>
      <c r="P1177" s="4"/>
    </row>
    <row r="1178" spans="2:16" x14ac:dyDescent="0.2">
      <c r="B1178" s="1">
        <v>28364</v>
      </c>
      <c r="C1178" s="88" t="str">
        <f t="shared" si="144"/>
        <v/>
      </c>
      <c r="D1178" s="4"/>
      <c r="E1178" s="89"/>
      <c r="F1178" s="89"/>
      <c r="G1178" s="89"/>
      <c r="H1178" s="89"/>
      <c r="I1178" s="90" t="str">
        <f t="shared" si="145"/>
        <v/>
      </c>
      <c r="J1178" s="91"/>
      <c r="K1178" s="4" t="str">
        <f t="shared" si="146"/>
        <v/>
      </c>
      <c r="L1178" s="4"/>
      <c r="M1178" s="4"/>
      <c r="N1178" s="4"/>
      <c r="O1178" s="4"/>
      <c r="P1178" s="4"/>
    </row>
    <row r="1179" spans="2:16" x14ac:dyDescent="0.2">
      <c r="B1179" s="1">
        <v>28365</v>
      </c>
      <c r="C1179" s="88" t="str">
        <f t="shared" si="144"/>
        <v/>
      </c>
      <c r="D1179" s="4"/>
      <c r="E1179" s="89"/>
      <c r="F1179" s="89"/>
      <c r="G1179" s="89"/>
      <c r="H1179" s="89"/>
      <c r="I1179" s="90" t="str">
        <f t="shared" si="145"/>
        <v/>
      </c>
      <c r="J1179" s="91"/>
      <c r="K1179" s="4" t="str">
        <f t="shared" si="146"/>
        <v/>
      </c>
      <c r="L1179" s="4"/>
      <c r="M1179" s="4"/>
      <c r="N1179" s="4"/>
      <c r="O1179" s="4"/>
      <c r="P1179" s="4"/>
    </row>
    <row r="1180" spans="2:16" x14ac:dyDescent="0.2">
      <c r="B1180" s="1">
        <v>28366</v>
      </c>
      <c r="C1180" s="88" t="str">
        <f t="shared" si="144"/>
        <v/>
      </c>
      <c r="D1180" s="4"/>
      <c r="E1180" s="89"/>
      <c r="F1180" s="89"/>
      <c r="G1180" s="89"/>
      <c r="H1180" s="89"/>
      <c r="I1180" s="90" t="str">
        <f t="shared" si="145"/>
        <v/>
      </c>
      <c r="J1180" s="91"/>
      <c r="K1180" s="4" t="str">
        <f t="shared" si="146"/>
        <v/>
      </c>
      <c r="L1180" s="4"/>
      <c r="M1180" s="4"/>
      <c r="N1180" s="4"/>
      <c r="O1180" s="4"/>
      <c r="P1180" s="4"/>
    </row>
    <row r="1181" spans="2:16" x14ac:dyDescent="0.2">
      <c r="B1181" s="1">
        <v>28367</v>
      </c>
      <c r="C1181" s="88" t="str">
        <f t="shared" si="144"/>
        <v/>
      </c>
      <c r="D1181" s="4"/>
      <c r="E1181" s="89"/>
      <c r="F1181" s="89"/>
      <c r="G1181" s="89"/>
      <c r="H1181" s="89"/>
      <c r="I1181" s="90" t="str">
        <f t="shared" si="145"/>
        <v/>
      </c>
      <c r="J1181" s="91"/>
      <c r="K1181" s="4" t="str">
        <f t="shared" si="146"/>
        <v/>
      </c>
      <c r="L1181" s="4"/>
      <c r="M1181" s="4"/>
      <c r="N1181" s="4"/>
      <c r="O1181" s="4"/>
      <c r="P1181" s="4"/>
    </row>
    <row r="1182" spans="2:16" x14ac:dyDescent="0.2">
      <c r="B1182" s="1">
        <v>28368</v>
      </c>
      <c r="C1182" s="88" t="str">
        <f t="shared" si="144"/>
        <v/>
      </c>
      <c r="D1182" s="4"/>
      <c r="E1182" s="89"/>
      <c r="F1182" s="89"/>
      <c r="G1182" s="89"/>
      <c r="H1182" s="89"/>
      <c r="I1182" s="90" t="str">
        <f t="shared" si="145"/>
        <v/>
      </c>
      <c r="J1182" s="91"/>
      <c r="K1182" s="4" t="str">
        <f t="shared" si="146"/>
        <v/>
      </c>
      <c r="L1182" s="4"/>
      <c r="M1182" s="4"/>
      <c r="N1182" s="4"/>
      <c r="O1182" s="4"/>
      <c r="P1182" s="4"/>
    </row>
    <row r="1183" spans="2:16" x14ac:dyDescent="0.2">
      <c r="B1183" s="1">
        <v>28369</v>
      </c>
      <c r="C1183" s="88" t="str">
        <f t="shared" si="144"/>
        <v/>
      </c>
      <c r="D1183" s="4"/>
      <c r="E1183" s="89"/>
      <c r="F1183" s="89"/>
      <c r="G1183" s="89"/>
      <c r="H1183" s="89"/>
      <c r="I1183" s="90" t="str">
        <f t="shared" si="145"/>
        <v/>
      </c>
      <c r="J1183" s="91"/>
      <c r="K1183" s="4" t="str">
        <f t="shared" si="146"/>
        <v/>
      </c>
      <c r="L1183" s="4"/>
      <c r="M1183" s="4"/>
      <c r="N1183" s="4"/>
      <c r="O1183" s="4"/>
      <c r="P1183" s="4"/>
    </row>
    <row r="1184" spans="2:16" x14ac:dyDescent="0.2">
      <c r="B1184" s="1">
        <v>28370</v>
      </c>
      <c r="C1184" s="88" t="str">
        <f t="shared" si="144"/>
        <v/>
      </c>
      <c r="D1184" s="4"/>
      <c r="E1184" s="89"/>
      <c r="F1184" s="89"/>
      <c r="G1184" s="89"/>
      <c r="H1184" s="89"/>
      <c r="I1184" s="90" t="str">
        <f t="shared" si="145"/>
        <v/>
      </c>
      <c r="J1184" s="91"/>
      <c r="K1184" s="4" t="str">
        <f t="shared" si="146"/>
        <v/>
      </c>
      <c r="L1184" s="4"/>
      <c r="M1184" s="4"/>
      <c r="N1184" s="4"/>
      <c r="O1184" s="4"/>
      <c r="P1184" s="4"/>
    </row>
    <row r="1185" spans="2:16" x14ac:dyDescent="0.2">
      <c r="B1185" s="1">
        <v>28371</v>
      </c>
      <c r="C1185" s="88" t="str">
        <f t="shared" si="144"/>
        <v/>
      </c>
      <c r="D1185" s="4"/>
      <c r="E1185" s="89"/>
      <c r="F1185" s="89"/>
      <c r="G1185" s="89"/>
      <c r="H1185" s="89"/>
      <c r="I1185" s="90" t="str">
        <f t="shared" si="145"/>
        <v/>
      </c>
      <c r="J1185" s="91"/>
      <c r="K1185" s="4" t="str">
        <f t="shared" si="146"/>
        <v/>
      </c>
      <c r="L1185" s="4"/>
      <c r="M1185" s="4"/>
      <c r="N1185" s="4"/>
      <c r="O1185" s="4"/>
      <c r="P1185" s="4"/>
    </row>
    <row r="1186" spans="2:16" x14ac:dyDescent="0.2">
      <c r="B1186" s="1">
        <v>28372</v>
      </c>
      <c r="C1186" s="88" t="str">
        <f t="shared" si="144"/>
        <v/>
      </c>
      <c r="D1186" s="4"/>
      <c r="E1186" s="89"/>
      <c r="F1186" s="89"/>
      <c r="G1186" s="89"/>
      <c r="H1186" s="89"/>
      <c r="I1186" s="90" t="str">
        <f t="shared" si="145"/>
        <v/>
      </c>
      <c r="J1186" s="91"/>
      <c r="K1186" s="4" t="str">
        <f t="shared" si="146"/>
        <v/>
      </c>
      <c r="L1186" s="4"/>
      <c r="M1186" s="4"/>
      <c r="N1186" s="4"/>
      <c r="O1186" s="4"/>
      <c r="P1186" s="4"/>
    </row>
    <row r="1187" spans="2:16" x14ac:dyDescent="0.2">
      <c r="B1187" s="1">
        <v>28373</v>
      </c>
      <c r="C1187" s="88" t="str">
        <f t="shared" si="144"/>
        <v/>
      </c>
      <c r="D1187" s="4"/>
      <c r="E1187" s="89"/>
      <c r="F1187" s="89"/>
      <c r="G1187" s="89"/>
      <c r="H1187" s="89"/>
      <c r="I1187" s="90" t="str">
        <f t="shared" si="145"/>
        <v/>
      </c>
      <c r="J1187" s="91"/>
      <c r="K1187" s="4" t="str">
        <f t="shared" si="146"/>
        <v/>
      </c>
      <c r="L1187" s="4"/>
      <c r="M1187" s="4"/>
      <c r="N1187" s="4"/>
      <c r="O1187" s="4"/>
      <c r="P1187" s="4"/>
    </row>
    <row r="1188" spans="2:16" x14ac:dyDescent="0.2">
      <c r="B1188" s="1">
        <v>28374</v>
      </c>
      <c r="C1188" s="88" t="str">
        <f t="shared" si="144"/>
        <v/>
      </c>
      <c r="D1188" s="4"/>
      <c r="E1188" s="89"/>
      <c r="F1188" s="89"/>
      <c r="G1188" s="89"/>
      <c r="H1188" s="89"/>
      <c r="I1188" s="90" t="str">
        <f t="shared" si="145"/>
        <v/>
      </c>
      <c r="J1188" s="91"/>
      <c r="K1188" s="4" t="str">
        <f t="shared" si="146"/>
        <v/>
      </c>
      <c r="L1188" s="4"/>
      <c r="M1188" s="4"/>
      <c r="N1188" s="4"/>
      <c r="O1188" s="4"/>
      <c r="P1188" s="4"/>
    </row>
    <row r="1189" spans="2:16" x14ac:dyDescent="0.2">
      <c r="B1189" s="1">
        <v>28375</v>
      </c>
      <c r="C1189" s="88" t="str">
        <f t="shared" ref="C1189:C1252" si="147">IF(D1189="","",DATE(E$7,G$7+D1189,IF(H$8=31,0,H$8)))</f>
        <v/>
      </c>
      <c r="D1189" s="4"/>
      <c r="E1189" s="89"/>
      <c r="F1189" s="89"/>
      <c r="G1189" s="89"/>
      <c r="H1189" s="89"/>
      <c r="I1189" s="90" t="str">
        <f t="shared" ref="I1189:I1252" si="148">IF(D1189="","",I1188-SUM(E1189:G1189))</f>
        <v/>
      </c>
      <c r="J1189" s="91"/>
      <c r="K1189" s="4" t="str">
        <f t="shared" si="146"/>
        <v/>
      </c>
      <c r="L1189" s="4"/>
      <c r="M1189" s="4"/>
      <c r="N1189" s="4"/>
      <c r="O1189" s="4"/>
      <c r="P1189" s="4"/>
    </row>
    <row r="1190" spans="2:16" x14ac:dyDescent="0.2">
      <c r="B1190" s="1">
        <v>28376</v>
      </c>
      <c r="C1190" s="88" t="str">
        <f t="shared" si="147"/>
        <v/>
      </c>
      <c r="D1190" s="4"/>
      <c r="E1190" s="89"/>
      <c r="F1190" s="89"/>
      <c r="G1190" s="89"/>
      <c r="H1190" s="89"/>
      <c r="I1190" s="90" t="str">
        <f t="shared" si="148"/>
        <v/>
      </c>
      <c r="J1190" s="91"/>
      <c r="K1190" s="4" t="str">
        <f t="shared" si="146"/>
        <v/>
      </c>
      <c r="L1190" s="4"/>
      <c r="M1190" s="4"/>
      <c r="N1190" s="4"/>
      <c r="O1190" s="4"/>
      <c r="P1190" s="4"/>
    </row>
    <row r="1191" spans="2:16" x14ac:dyDescent="0.2">
      <c r="B1191" s="1">
        <v>28377</v>
      </c>
      <c r="C1191" s="88" t="str">
        <f t="shared" si="147"/>
        <v/>
      </c>
      <c r="D1191" s="4"/>
      <c r="E1191" s="89"/>
      <c r="F1191" s="89"/>
      <c r="G1191" s="89"/>
      <c r="H1191" s="89"/>
      <c r="I1191" s="90" t="str">
        <f t="shared" si="148"/>
        <v/>
      </c>
      <c r="J1191" s="91"/>
      <c r="K1191" s="4" t="str">
        <f t="shared" si="146"/>
        <v/>
      </c>
      <c r="L1191" s="4"/>
      <c r="M1191" s="4"/>
      <c r="N1191" s="4"/>
      <c r="O1191" s="4"/>
      <c r="P1191" s="4"/>
    </row>
    <row r="1192" spans="2:16" x14ac:dyDescent="0.2">
      <c r="B1192" s="1">
        <v>28378</v>
      </c>
      <c r="C1192" s="88" t="str">
        <f t="shared" si="147"/>
        <v/>
      </c>
      <c r="D1192" s="4"/>
      <c r="E1192" s="89"/>
      <c r="F1192" s="89"/>
      <c r="G1192" s="89"/>
      <c r="H1192" s="89"/>
      <c r="I1192" s="90" t="str">
        <f t="shared" si="148"/>
        <v/>
      </c>
      <c r="J1192" s="91"/>
      <c r="K1192" s="4" t="str">
        <f t="shared" si="146"/>
        <v/>
      </c>
      <c r="L1192" s="4"/>
      <c r="M1192" s="4"/>
      <c r="N1192" s="4"/>
      <c r="O1192" s="4"/>
      <c r="P1192" s="4"/>
    </row>
    <row r="1193" spans="2:16" x14ac:dyDescent="0.2">
      <c r="B1193" s="1">
        <v>28379</v>
      </c>
      <c r="C1193" s="88" t="str">
        <f t="shared" si="147"/>
        <v/>
      </c>
      <c r="D1193" s="4"/>
      <c r="E1193" s="89"/>
      <c r="F1193" s="89"/>
      <c r="G1193" s="89"/>
      <c r="H1193" s="89"/>
      <c r="I1193" s="90" t="str">
        <f t="shared" si="148"/>
        <v/>
      </c>
      <c r="J1193" s="91"/>
      <c r="K1193" s="4" t="str">
        <f t="shared" si="146"/>
        <v/>
      </c>
      <c r="L1193" s="4"/>
      <c r="M1193" s="4"/>
      <c r="N1193" s="4"/>
      <c r="O1193" s="4"/>
      <c r="P1193" s="4"/>
    </row>
    <row r="1194" spans="2:16" x14ac:dyDescent="0.2">
      <c r="B1194" s="1">
        <v>28380</v>
      </c>
      <c r="C1194" s="88" t="str">
        <f t="shared" si="147"/>
        <v/>
      </c>
      <c r="D1194" s="4"/>
      <c r="E1194" s="89"/>
      <c r="F1194" s="89"/>
      <c r="G1194" s="89"/>
      <c r="H1194" s="89"/>
      <c r="I1194" s="90" t="str">
        <f t="shared" si="148"/>
        <v/>
      </c>
      <c r="J1194" s="91"/>
      <c r="K1194" s="4" t="str">
        <f t="shared" si="146"/>
        <v/>
      </c>
      <c r="L1194" s="4"/>
      <c r="M1194" s="4"/>
      <c r="N1194" s="4"/>
      <c r="O1194" s="4"/>
      <c r="P1194" s="4"/>
    </row>
    <row r="1195" spans="2:16" x14ac:dyDescent="0.2">
      <c r="B1195" s="1">
        <v>28381</v>
      </c>
      <c r="C1195" s="88" t="str">
        <f t="shared" si="147"/>
        <v/>
      </c>
      <c r="D1195" s="4"/>
      <c r="E1195" s="89"/>
      <c r="F1195" s="89"/>
      <c r="G1195" s="89"/>
      <c r="H1195" s="89"/>
      <c r="I1195" s="90" t="str">
        <f t="shared" si="148"/>
        <v/>
      </c>
      <c r="J1195" s="91"/>
      <c r="K1195" s="4" t="str">
        <f t="shared" si="146"/>
        <v/>
      </c>
      <c r="L1195" s="4"/>
      <c r="M1195" s="4"/>
      <c r="N1195" s="4"/>
      <c r="O1195" s="4"/>
      <c r="P1195" s="4"/>
    </row>
    <row r="1196" spans="2:16" x14ac:dyDescent="0.2">
      <c r="B1196" s="1">
        <v>28382</v>
      </c>
      <c r="C1196" s="88" t="str">
        <f t="shared" si="147"/>
        <v/>
      </c>
      <c r="D1196" s="4"/>
      <c r="E1196" s="89"/>
      <c r="F1196" s="89"/>
      <c r="G1196" s="89"/>
      <c r="H1196" s="89"/>
      <c r="I1196" s="90" t="str">
        <f t="shared" si="148"/>
        <v/>
      </c>
      <c r="J1196" s="91"/>
      <c r="K1196" s="4" t="str">
        <f t="shared" si="146"/>
        <v/>
      </c>
      <c r="L1196" s="4"/>
      <c r="M1196" s="4"/>
      <c r="N1196" s="4"/>
      <c r="O1196" s="4"/>
      <c r="P1196" s="4"/>
    </row>
    <row r="1197" spans="2:16" x14ac:dyDescent="0.2">
      <c r="B1197" s="1">
        <v>28383</v>
      </c>
      <c r="C1197" s="88" t="str">
        <f t="shared" si="147"/>
        <v/>
      </c>
      <c r="D1197" s="4"/>
      <c r="E1197" s="89"/>
      <c r="F1197" s="89"/>
      <c r="G1197" s="89"/>
      <c r="H1197" s="89"/>
      <c r="I1197" s="90" t="str">
        <f t="shared" si="148"/>
        <v/>
      </c>
      <c r="J1197" s="91"/>
      <c r="K1197" s="4" t="str">
        <f t="shared" si="146"/>
        <v/>
      </c>
      <c r="L1197" s="4"/>
      <c r="M1197" s="4"/>
      <c r="N1197" s="4"/>
      <c r="O1197" s="4"/>
      <c r="P1197" s="4"/>
    </row>
    <row r="1198" spans="2:16" x14ac:dyDescent="0.2">
      <c r="B1198" s="1">
        <v>28384</v>
      </c>
      <c r="C1198" s="88" t="str">
        <f t="shared" si="147"/>
        <v/>
      </c>
      <c r="D1198" s="4"/>
      <c r="E1198" s="89"/>
      <c r="F1198" s="89"/>
      <c r="G1198" s="89"/>
      <c r="H1198" s="89"/>
      <c r="I1198" s="90" t="str">
        <f t="shared" si="148"/>
        <v/>
      </c>
      <c r="J1198" s="91"/>
      <c r="K1198" s="4" t="str">
        <f t="shared" si="146"/>
        <v/>
      </c>
      <c r="L1198" s="4"/>
      <c r="M1198" s="4"/>
      <c r="N1198" s="4"/>
      <c r="O1198" s="4"/>
      <c r="P1198" s="4"/>
    </row>
    <row r="1199" spans="2:16" x14ac:dyDescent="0.2">
      <c r="B1199" s="1">
        <v>28385</v>
      </c>
      <c r="C1199" s="88" t="str">
        <f t="shared" si="147"/>
        <v/>
      </c>
      <c r="D1199" s="4"/>
      <c r="E1199" s="89"/>
      <c r="F1199" s="89"/>
      <c r="G1199" s="89"/>
      <c r="H1199" s="89"/>
      <c r="I1199" s="90" t="str">
        <f t="shared" si="148"/>
        <v/>
      </c>
      <c r="J1199" s="91"/>
      <c r="K1199" s="4" t="str">
        <f t="shared" si="146"/>
        <v/>
      </c>
      <c r="L1199" s="4"/>
      <c r="M1199" s="4"/>
      <c r="N1199" s="4"/>
      <c r="O1199" s="4"/>
      <c r="P1199" s="4"/>
    </row>
    <row r="1200" spans="2:16" x14ac:dyDescent="0.2">
      <c r="B1200" s="1">
        <v>28386</v>
      </c>
      <c r="C1200" s="88" t="str">
        <f t="shared" si="147"/>
        <v/>
      </c>
      <c r="D1200" s="4"/>
      <c r="E1200" s="89"/>
      <c r="F1200" s="89"/>
      <c r="G1200" s="89"/>
      <c r="H1200" s="89"/>
      <c r="I1200" s="90" t="str">
        <f t="shared" si="148"/>
        <v/>
      </c>
      <c r="J1200" s="91"/>
      <c r="K1200" s="4" t="str">
        <f t="shared" si="146"/>
        <v/>
      </c>
      <c r="L1200" s="4"/>
      <c r="M1200" s="4"/>
      <c r="N1200" s="4"/>
      <c r="O1200" s="4"/>
      <c r="P1200" s="4"/>
    </row>
    <row r="1201" spans="2:16" x14ac:dyDescent="0.2">
      <c r="B1201" s="1">
        <v>28387</v>
      </c>
      <c r="C1201" s="88" t="str">
        <f t="shared" si="147"/>
        <v/>
      </c>
      <c r="D1201" s="4"/>
      <c r="E1201" s="89"/>
      <c r="F1201" s="89"/>
      <c r="G1201" s="89"/>
      <c r="H1201" s="89"/>
      <c r="I1201" s="90" t="str">
        <f t="shared" si="148"/>
        <v/>
      </c>
      <c r="J1201" s="91"/>
      <c r="K1201" s="4" t="str">
        <f t="shared" si="146"/>
        <v/>
      </c>
      <c r="L1201" s="4"/>
      <c r="M1201" s="4"/>
      <c r="N1201" s="4"/>
      <c r="O1201" s="4"/>
      <c r="P1201" s="4"/>
    </row>
    <row r="1202" spans="2:16" x14ac:dyDescent="0.2">
      <c r="B1202" s="1">
        <v>28388</v>
      </c>
      <c r="C1202" s="88" t="str">
        <f t="shared" si="147"/>
        <v/>
      </c>
      <c r="D1202" s="4"/>
      <c r="E1202" s="89"/>
      <c r="F1202" s="89"/>
      <c r="G1202" s="89"/>
      <c r="H1202" s="89"/>
      <c r="I1202" s="90" t="str">
        <f t="shared" si="148"/>
        <v/>
      </c>
      <c r="J1202" s="91"/>
      <c r="K1202" s="4" t="str">
        <f t="shared" si="146"/>
        <v/>
      </c>
      <c r="L1202" s="4"/>
      <c r="M1202" s="4"/>
      <c r="N1202" s="4"/>
      <c r="O1202" s="4"/>
      <c r="P1202" s="4"/>
    </row>
    <row r="1203" spans="2:16" x14ac:dyDescent="0.2">
      <c r="B1203" s="1">
        <v>28389</v>
      </c>
      <c r="C1203" s="88" t="str">
        <f t="shared" si="147"/>
        <v/>
      </c>
      <c r="D1203" s="4"/>
      <c r="E1203" s="89"/>
      <c r="F1203" s="89"/>
      <c r="G1203" s="89"/>
      <c r="H1203" s="89"/>
      <c r="I1203" s="90" t="str">
        <f t="shared" si="148"/>
        <v/>
      </c>
      <c r="J1203" s="91"/>
      <c r="K1203" s="4" t="str">
        <f t="shared" si="146"/>
        <v/>
      </c>
      <c r="L1203" s="4"/>
      <c r="M1203" s="4"/>
      <c r="N1203" s="4"/>
      <c r="O1203" s="4"/>
      <c r="P1203" s="4"/>
    </row>
    <row r="1204" spans="2:16" x14ac:dyDescent="0.2">
      <c r="B1204" s="1">
        <v>28390</v>
      </c>
      <c r="C1204" s="88" t="str">
        <f t="shared" si="147"/>
        <v/>
      </c>
      <c r="D1204" s="4"/>
      <c r="E1204" s="89"/>
      <c r="F1204" s="89"/>
      <c r="G1204" s="89"/>
      <c r="H1204" s="89"/>
      <c r="I1204" s="90" t="str">
        <f t="shared" si="148"/>
        <v/>
      </c>
      <c r="J1204" s="91"/>
      <c r="K1204" s="4" t="str">
        <f t="shared" si="146"/>
        <v/>
      </c>
      <c r="L1204" s="4"/>
      <c r="M1204" s="4"/>
      <c r="N1204" s="4"/>
      <c r="O1204" s="4"/>
      <c r="P1204" s="4"/>
    </row>
    <row r="1205" spans="2:16" x14ac:dyDescent="0.2">
      <c r="B1205" s="1">
        <v>28391</v>
      </c>
      <c r="C1205" s="88" t="str">
        <f t="shared" si="147"/>
        <v/>
      </c>
      <c r="D1205" s="4"/>
      <c r="E1205" s="89"/>
      <c r="F1205" s="89"/>
      <c r="G1205" s="89"/>
      <c r="H1205" s="89"/>
      <c r="I1205" s="90" t="str">
        <f t="shared" si="148"/>
        <v/>
      </c>
      <c r="J1205" s="91"/>
      <c r="K1205" s="4" t="str">
        <f t="shared" si="146"/>
        <v/>
      </c>
      <c r="L1205" s="4"/>
      <c r="M1205" s="4"/>
      <c r="N1205" s="4"/>
      <c r="O1205" s="4"/>
      <c r="P1205" s="4"/>
    </row>
    <row r="1206" spans="2:16" x14ac:dyDescent="0.2">
      <c r="B1206" s="1">
        <v>28392</v>
      </c>
      <c r="C1206" s="88" t="str">
        <f t="shared" si="147"/>
        <v/>
      </c>
      <c r="D1206" s="4"/>
      <c r="E1206" s="89"/>
      <c r="F1206" s="89"/>
      <c r="G1206" s="89"/>
      <c r="H1206" s="89"/>
      <c r="I1206" s="90" t="str">
        <f t="shared" si="148"/>
        <v/>
      </c>
      <c r="J1206" s="91"/>
      <c r="K1206" s="4" t="str">
        <f t="shared" si="146"/>
        <v/>
      </c>
      <c r="L1206" s="4"/>
      <c r="M1206" s="4"/>
      <c r="N1206" s="4"/>
      <c r="O1206" s="4"/>
      <c r="P1206" s="4"/>
    </row>
    <row r="1207" spans="2:16" x14ac:dyDescent="0.2">
      <c r="B1207" s="1">
        <v>28393</v>
      </c>
      <c r="C1207" s="88" t="str">
        <f t="shared" si="147"/>
        <v/>
      </c>
      <c r="D1207" s="4"/>
      <c r="E1207" s="89"/>
      <c r="F1207" s="89"/>
      <c r="G1207" s="89"/>
      <c r="H1207" s="89"/>
      <c r="I1207" s="90" t="str">
        <f t="shared" si="148"/>
        <v/>
      </c>
      <c r="J1207" s="91"/>
      <c r="K1207" s="4" t="str">
        <f t="shared" si="146"/>
        <v/>
      </c>
      <c r="L1207" s="4"/>
      <c r="M1207" s="4"/>
      <c r="N1207" s="4"/>
      <c r="O1207" s="4"/>
      <c r="P1207" s="4"/>
    </row>
    <row r="1208" spans="2:16" x14ac:dyDescent="0.2">
      <c r="B1208" s="1">
        <v>28394</v>
      </c>
      <c r="C1208" s="88" t="str">
        <f t="shared" si="147"/>
        <v/>
      </c>
      <c r="D1208" s="4"/>
      <c r="E1208" s="89"/>
      <c r="F1208" s="89"/>
      <c r="G1208" s="89"/>
      <c r="H1208" s="89"/>
      <c r="I1208" s="90" t="str">
        <f t="shared" si="148"/>
        <v/>
      </c>
      <c r="J1208" s="91"/>
      <c r="K1208" s="4" t="str">
        <f t="shared" si="146"/>
        <v/>
      </c>
      <c r="L1208" s="4"/>
      <c r="M1208" s="4"/>
      <c r="N1208" s="4"/>
      <c r="O1208" s="4"/>
      <c r="P1208" s="4"/>
    </row>
    <row r="1209" spans="2:16" x14ac:dyDescent="0.2">
      <c r="B1209" s="1">
        <v>28395</v>
      </c>
      <c r="C1209" s="88" t="str">
        <f t="shared" si="147"/>
        <v/>
      </c>
      <c r="D1209" s="4"/>
      <c r="E1209" s="89"/>
      <c r="F1209" s="89"/>
      <c r="G1209" s="89"/>
      <c r="H1209" s="89"/>
      <c r="I1209" s="90" t="str">
        <f t="shared" si="148"/>
        <v/>
      </c>
      <c r="J1209" s="91"/>
      <c r="K1209" s="4" t="str">
        <f t="shared" si="146"/>
        <v/>
      </c>
      <c r="L1209" s="4"/>
      <c r="M1209" s="4"/>
      <c r="N1209" s="4"/>
      <c r="O1209" s="4"/>
      <c r="P1209" s="4"/>
    </row>
    <row r="1210" spans="2:16" x14ac:dyDescent="0.2">
      <c r="B1210" s="1">
        <v>28396</v>
      </c>
      <c r="C1210" s="88" t="str">
        <f t="shared" si="147"/>
        <v/>
      </c>
      <c r="D1210" s="4"/>
      <c r="E1210" s="89"/>
      <c r="F1210" s="89"/>
      <c r="G1210" s="89"/>
      <c r="H1210" s="89"/>
      <c r="I1210" s="90" t="str">
        <f t="shared" si="148"/>
        <v/>
      </c>
      <c r="J1210" s="91"/>
      <c r="K1210" s="4" t="str">
        <f t="shared" si="146"/>
        <v/>
      </c>
      <c r="L1210" s="4"/>
      <c r="M1210" s="4"/>
      <c r="N1210" s="4"/>
      <c r="O1210" s="4"/>
      <c r="P1210" s="4"/>
    </row>
    <row r="1211" spans="2:16" x14ac:dyDescent="0.2">
      <c r="B1211" s="1">
        <v>28397</v>
      </c>
      <c r="C1211" s="88" t="str">
        <f t="shared" si="147"/>
        <v/>
      </c>
      <c r="D1211" s="4"/>
      <c r="E1211" s="89"/>
      <c r="F1211" s="89"/>
      <c r="G1211" s="89"/>
      <c r="H1211" s="89"/>
      <c r="I1211" s="90" t="str">
        <f t="shared" si="148"/>
        <v/>
      </c>
      <c r="J1211" s="91"/>
      <c r="K1211" s="4" t="str">
        <f t="shared" si="146"/>
        <v/>
      </c>
      <c r="L1211" s="4"/>
      <c r="M1211" s="4"/>
      <c r="N1211" s="4"/>
      <c r="O1211" s="4"/>
      <c r="P1211" s="4"/>
    </row>
    <row r="1212" spans="2:16" x14ac:dyDescent="0.2">
      <c r="B1212" s="1">
        <v>28398</v>
      </c>
      <c r="C1212" s="88" t="str">
        <f t="shared" si="147"/>
        <v/>
      </c>
      <c r="D1212" s="4"/>
      <c r="E1212" s="89"/>
      <c r="F1212" s="89"/>
      <c r="G1212" s="89"/>
      <c r="H1212" s="89"/>
      <c r="I1212" s="90" t="str">
        <f t="shared" si="148"/>
        <v/>
      </c>
      <c r="J1212" s="91"/>
      <c r="K1212" s="4" t="str">
        <f t="shared" si="146"/>
        <v/>
      </c>
      <c r="L1212" s="4"/>
      <c r="M1212" s="4"/>
      <c r="N1212" s="4"/>
      <c r="O1212" s="4"/>
      <c r="P1212" s="4"/>
    </row>
    <row r="1213" spans="2:16" x14ac:dyDescent="0.2">
      <c r="B1213" s="1">
        <v>28399</v>
      </c>
      <c r="C1213" s="88" t="str">
        <f t="shared" si="147"/>
        <v/>
      </c>
      <c r="D1213" s="4"/>
      <c r="E1213" s="89"/>
      <c r="F1213" s="89"/>
      <c r="G1213" s="89"/>
      <c r="H1213" s="89"/>
      <c r="I1213" s="90" t="str">
        <f t="shared" si="148"/>
        <v/>
      </c>
      <c r="J1213" s="91"/>
      <c r="K1213" s="4" t="str">
        <f t="shared" si="146"/>
        <v/>
      </c>
      <c r="L1213" s="4"/>
      <c r="M1213" s="4"/>
      <c r="N1213" s="4"/>
      <c r="O1213" s="4"/>
      <c r="P1213" s="4"/>
    </row>
    <row r="1214" spans="2:16" x14ac:dyDescent="0.2">
      <c r="B1214" s="1">
        <v>28400</v>
      </c>
      <c r="C1214" s="88" t="str">
        <f t="shared" si="147"/>
        <v/>
      </c>
      <c r="D1214" s="4"/>
      <c r="E1214" s="89"/>
      <c r="F1214" s="89"/>
      <c r="G1214" s="89"/>
      <c r="H1214" s="89"/>
      <c r="I1214" s="90" t="str">
        <f t="shared" si="148"/>
        <v/>
      </c>
      <c r="J1214" s="91"/>
      <c r="K1214" s="4" t="str">
        <f t="shared" si="146"/>
        <v/>
      </c>
      <c r="L1214" s="4"/>
      <c r="M1214" s="4"/>
      <c r="N1214" s="4"/>
      <c r="O1214" s="4"/>
      <c r="P1214" s="4"/>
    </row>
    <row r="1215" spans="2:16" x14ac:dyDescent="0.2">
      <c r="B1215" s="1">
        <v>28401</v>
      </c>
      <c r="C1215" s="88" t="str">
        <f t="shared" si="147"/>
        <v/>
      </c>
      <c r="D1215" s="4"/>
      <c r="E1215" s="89"/>
      <c r="F1215" s="89"/>
      <c r="G1215" s="89"/>
      <c r="H1215" s="89"/>
      <c r="I1215" s="90" t="str">
        <f t="shared" si="148"/>
        <v/>
      </c>
      <c r="J1215" s="91"/>
      <c r="K1215" s="4" t="str">
        <f t="shared" si="146"/>
        <v/>
      </c>
      <c r="L1215" s="4"/>
      <c r="M1215" s="4"/>
      <c r="N1215" s="4"/>
      <c r="O1215" s="4"/>
      <c r="P1215" s="4"/>
    </row>
    <row r="1216" spans="2:16" x14ac:dyDescent="0.2">
      <c r="B1216" s="1">
        <v>28402</v>
      </c>
      <c r="C1216" s="88" t="str">
        <f t="shared" si="147"/>
        <v/>
      </c>
      <c r="D1216" s="4"/>
      <c r="E1216" s="89"/>
      <c r="F1216" s="89"/>
      <c r="G1216" s="89"/>
      <c r="H1216" s="89"/>
      <c r="I1216" s="90" t="str">
        <f t="shared" si="148"/>
        <v/>
      </c>
      <c r="J1216" s="91"/>
      <c r="K1216" s="4" t="str">
        <f t="shared" si="146"/>
        <v/>
      </c>
      <c r="L1216" s="4"/>
      <c r="M1216" s="4"/>
      <c r="N1216" s="4"/>
      <c r="O1216" s="4"/>
      <c r="P1216" s="4"/>
    </row>
    <row r="1217" spans="2:16" x14ac:dyDescent="0.2">
      <c r="B1217" s="1">
        <v>28403</v>
      </c>
      <c r="C1217" s="88" t="str">
        <f t="shared" si="147"/>
        <v/>
      </c>
      <c r="D1217" s="4"/>
      <c r="E1217" s="89"/>
      <c r="F1217" s="89"/>
      <c r="G1217" s="89"/>
      <c r="H1217" s="89"/>
      <c r="I1217" s="90" t="str">
        <f t="shared" si="148"/>
        <v/>
      </c>
      <c r="J1217" s="91"/>
      <c r="K1217" s="4" t="str">
        <f t="shared" si="146"/>
        <v/>
      </c>
      <c r="L1217" s="4"/>
      <c r="M1217" s="4"/>
      <c r="N1217" s="4"/>
      <c r="O1217" s="4"/>
      <c r="P1217" s="4"/>
    </row>
    <row r="1218" spans="2:16" x14ac:dyDescent="0.2">
      <c r="B1218" s="1">
        <v>28404</v>
      </c>
      <c r="C1218" s="88" t="str">
        <f t="shared" si="147"/>
        <v/>
      </c>
      <c r="D1218" s="4"/>
      <c r="E1218" s="89"/>
      <c r="F1218" s="89"/>
      <c r="G1218" s="89"/>
      <c r="H1218" s="89"/>
      <c r="I1218" s="90" t="str">
        <f t="shared" si="148"/>
        <v/>
      </c>
      <c r="J1218" s="91"/>
      <c r="K1218" s="4" t="str">
        <f t="shared" si="146"/>
        <v/>
      </c>
      <c r="L1218" s="4"/>
      <c r="M1218" s="4"/>
      <c r="N1218" s="4"/>
      <c r="O1218" s="4"/>
      <c r="P1218" s="4"/>
    </row>
    <row r="1219" spans="2:16" x14ac:dyDescent="0.2">
      <c r="B1219" s="1">
        <v>28405</v>
      </c>
      <c r="C1219" s="88" t="str">
        <f t="shared" si="147"/>
        <v/>
      </c>
      <c r="D1219" s="4"/>
      <c r="E1219" s="89"/>
      <c r="F1219" s="89"/>
      <c r="G1219" s="89"/>
      <c r="H1219" s="89"/>
      <c r="I1219" s="90" t="str">
        <f t="shared" si="148"/>
        <v/>
      </c>
      <c r="J1219" s="91"/>
      <c r="K1219" s="4" t="str">
        <f t="shared" si="146"/>
        <v/>
      </c>
      <c r="L1219" s="4"/>
      <c r="M1219" s="4"/>
      <c r="N1219" s="4"/>
      <c r="O1219" s="4"/>
      <c r="P1219" s="4"/>
    </row>
    <row r="1220" spans="2:16" x14ac:dyDescent="0.2">
      <c r="B1220" s="1">
        <v>28406</v>
      </c>
      <c r="C1220" s="88" t="str">
        <f t="shared" si="147"/>
        <v/>
      </c>
      <c r="D1220" s="4"/>
      <c r="E1220" s="89"/>
      <c r="F1220" s="89"/>
      <c r="G1220" s="89"/>
      <c r="H1220" s="89"/>
      <c r="I1220" s="90" t="str">
        <f t="shared" si="148"/>
        <v/>
      </c>
      <c r="J1220" s="91"/>
      <c r="K1220" s="4" t="str">
        <f t="shared" si="146"/>
        <v/>
      </c>
      <c r="L1220" s="4"/>
      <c r="M1220" s="4"/>
      <c r="N1220" s="4"/>
      <c r="O1220" s="4"/>
      <c r="P1220" s="4"/>
    </row>
    <row r="1221" spans="2:16" x14ac:dyDescent="0.2">
      <c r="B1221" s="1">
        <v>28407</v>
      </c>
      <c r="C1221" s="88" t="str">
        <f t="shared" si="147"/>
        <v/>
      </c>
      <c r="D1221" s="4"/>
      <c r="E1221" s="89"/>
      <c r="F1221" s="89"/>
      <c r="G1221" s="89"/>
      <c r="H1221" s="89"/>
      <c r="I1221" s="90" t="str">
        <f t="shared" si="148"/>
        <v/>
      </c>
      <c r="J1221" s="91"/>
      <c r="K1221" s="4" t="str">
        <f t="shared" si="146"/>
        <v/>
      </c>
      <c r="L1221" s="4"/>
      <c r="M1221" s="4"/>
      <c r="N1221" s="4"/>
      <c r="O1221" s="4"/>
      <c r="P1221" s="4"/>
    </row>
    <row r="1222" spans="2:16" x14ac:dyDescent="0.2">
      <c r="B1222" s="1">
        <v>28408</v>
      </c>
      <c r="C1222" s="88" t="str">
        <f t="shared" si="147"/>
        <v/>
      </c>
      <c r="D1222" s="4"/>
      <c r="E1222" s="89"/>
      <c r="F1222" s="89"/>
      <c r="G1222" s="89"/>
      <c r="H1222" s="89"/>
      <c r="I1222" s="90" t="str">
        <f t="shared" si="148"/>
        <v/>
      </c>
      <c r="J1222" s="91"/>
      <c r="K1222" s="4" t="str">
        <f t="shared" si="146"/>
        <v/>
      </c>
      <c r="L1222" s="4"/>
      <c r="M1222" s="4"/>
      <c r="N1222" s="4"/>
      <c r="O1222" s="4"/>
      <c r="P1222" s="4"/>
    </row>
    <row r="1223" spans="2:16" x14ac:dyDescent="0.2">
      <c r="B1223" s="1">
        <v>28409</v>
      </c>
      <c r="C1223" s="88" t="str">
        <f t="shared" si="147"/>
        <v/>
      </c>
      <c r="D1223" s="4"/>
      <c r="E1223" s="89"/>
      <c r="F1223" s="89"/>
      <c r="G1223" s="89"/>
      <c r="H1223" s="89"/>
      <c r="I1223" s="90" t="str">
        <f t="shared" si="148"/>
        <v/>
      </c>
      <c r="J1223" s="91"/>
      <c r="K1223" s="4" t="str">
        <f t="shared" si="146"/>
        <v/>
      </c>
      <c r="L1223" s="4"/>
      <c r="M1223" s="4"/>
      <c r="N1223" s="4"/>
      <c r="O1223" s="4"/>
      <c r="P1223" s="4"/>
    </row>
    <row r="1224" spans="2:16" x14ac:dyDescent="0.2">
      <c r="B1224" s="1">
        <v>28410</v>
      </c>
      <c r="C1224" s="88" t="str">
        <f t="shared" si="147"/>
        <v/>
      </c>
      <c r="D1224" s="4"/>
      <c r="E1224" s="89"/>
      <c r="F1224" s="89"/>
      <c r="G1224" s="89"/>
      <c r="H1224" s="89"/>
      <c r="I1224" s="90" t="str">
        <f t="shared" si="148"/>
        <v/>
      </c>
      <c r="J1224" s="91"/>
      <c r="K1224" s="4" t="str">
        <f t="shared" si="146"/>
        <v/>
      </c>
      <c r="L1224" s="4"/>
      <c r="M1224" s="4"/>
      <c r="N1224" s="4"/>
      <c r="O1224" s="4"/>
      <c r="P1224" s="4"/>
    </row>
    <row r="1225" spans="2:16" x14ac:dyDescent="0.2">
      <c r="B1225" s="1">
        <v>28411</v>
      </c>
      <c r="C1225" s="88" t="str">
        <f t="shared" si="147"/>
        <v/>
      </c>
      <c r="D1225" s="4"/>
      <c r="E1225" s="89"/>
      <c r="F1225" s="89"/>
      <c r="G1225" s="89"/>
      <c r="H1225" s="89"/>
      <c r="I1225" s="90" t="str">
        <f t="shared" si="148"/>
        <v/>
      </c>
      <c r="J1225" s="91"/>
      <c r="K1225" s="4" t="str">
        <f t="shared" si="146"/>
        <v/>
      </c>
      <c r="L1225" s="4"/>
      <c r="M1225" s="4"/>
      <c r="N1225" s="4"/>
      <c r="O1225" s="4"/>
      <c r="P1225" s="4"/>
    </row>
    <row r="1226" spans="2:16" x14ac:dyDescent="0.2">
      <c r="B1226" s="1">
        <v>28412</v>
      </c>
      <c r="C1226" s="88" t="str">
        <f t="shared" si="147"/>
        <v/>
      </c>
      <c r="D1226" s="4"/>
      <c r="E1226" s="89"/>
      <c r="F1226" s="89"/>
      <c r="G1226" s="89"/>
      <c r="H1226" s="89"/>
      <c r="I1226" s="90" t="str">
        <f t="shared" si="148"/>
        <v/>
      </c>
      <c r="J1226" s="91"/>
      <c r="K1226" s="4" t="str">
        <f t="shared" si="146"/>
        <v/>
      </c>
      <c r="L1226" s="4"/>
      <c r="M1226" s="4"/>
      <c r="N1226" s="4"/>
      <c r="O1226" s="4"/>
      <c r="P1226" s="4"/>
    </row>
    <row r="1227" spans="2:16" x14ac:dyDescent="0.2">
      <c r="B1227" s="1">
        <v>28413</v>
      </c>
      <c r="C1227" s="88" t="str">
        <f t="shared" si="147"/>
        <v/>
      </c>
      <c r="D1227" s="4"/>
      <c r="E1227" s="89"/>
      <c r="F1227" s="89"/>
      <c r="G1227" s="89"/>
      <c r="H1227" s="89"/>
      <c r="I1227" s="90" t="str">
        <f t="shared" si="148"/>
        <v/>
      </c>
      <c r="J1227" s="91"/>
      <c r="K1227" s="4" t="str">
        <f t="shared" si="146"/>
        <v/>
      </c>
      <c r="L1227" s="4"/>
      <c r="M1227" s="4"/>
      <c r="N1227" s="4"/>
      <c r="O1227" s="4"/>
      <c r="P1227" s="4"/>
    </row>
    <row r="1228" spans="2:16" x14ac:dyDescent="0.2">
      <c r="B1228" s="1">
        <v>28414</v>
      </c>
      <c r="C1228" s="88" t="str">
        <f t="shared" si="147"/>
        <v/>
      </c>
      <c r="D1228" s="4"/>
      <c r="E1228" s="89"/>
      <c r="F1228" s="89"/>
      <c r="G1228" s="89"/>
      <c r="H1228" s="89"/>
      <c r="I1228" s="90" t="str">
        <f t="shared" si="148"/>
        <v/>
      </c>
      <c r="J1228" s="91"/>
      <c r="K1228" s="4" t="str">
        <f t="shared" ref="K1228:K1291" si="149">IF(N$5&gt;=B1228,B1228,"")</f>
        <v/>
      </c>
      <c r="L1228" s="4"/>
      <c r="M1228" s="4"/>
      <c r="N1228" s="4"/>
      <c r="O1228" s="4"/>
      <c r="P1228" s="4"/>
    </row>
    <row r="1229" spans="2:16" x14ac:dyDescent="0.2">
      <c r="B1229" s="1">
        <v>28415</v>
      </c>
      <c r="C1229" s="88" t="str">
        <f t="shared" si="147"/>
        <v/>
      </c>
      <c r="D1229" s="4"/>
      <c r="E1229" s="89"/>
      <c r="F1229" s="89"/>
      <c r="G1229" s="89"/>
      <c r="H1229" s="89"/>
      <c r="I1229" s="90" t="str">
        <f t="shared" si="148"/>
        <v/>
      </c>
      <c r="J1229" s="91"/>
      <c r="K1229" s="4" t="str">
        <f t="shared" si="149"/>
        <v/>
      </c>
      <c r="L1229" s="4"/>
      <c r="M1229" s="4"/>
      <c r="N1229" s="4"/>
      <c r="O1229" s="4"/>
      <c r="P1229" s="4"/>
    </row>
    <row r="1230" spans="2:16" x14ac:dyDescent="0.2">
      <c r="B1230" s="1">
        <v>28416</v>
      </c>
      <c r="C1230" s="88" t="str">
        <f t="shared" si="147"/>
        <v/>
      </c>
      <c r="D1230" s="4"/>
      <c r="E1230" s="89"/>
      <c r="F1230" s="89"/>
      <c r="G1230" s="89"/>
      <c r="H1230" s="89"/>
      <c r="I1230" s="90" t="str">
        <f t="shared" si="148"/>
        <v/>
      </c>
      <c r="J1230" s="91"/>
      <c r="K1230" s="4" t="str">
        <f t="shared" si="149"/>
        <v/>
      </c>
      <c r="L1230" s="4"/>
      <c r="M1230" s="4"/>
      <c r="N1230" s="4"/>
      <c r="O1230" s="4"/>
      <c r="P1230" s="4"/>
    </row>
    <row r="1231" spans="2:16" x14ac:dyDescent="0.2">
      <c r="B1231" s="1">
        <v>28417</v>
      </c>
      <c r="C1231" s="88" t="str">
        <f t="shared" si="147"/>
        <v/>
      </c>
      <c r="D1231" s="4"/>
      <c r="E1231" s="89"/>
      <c r="F1231" s="89"/>
      <c r="G1231" s="89"/>
      <c r="H1231" s="89"/>
      <c r="I1231" s="90" t="str">
        <f t="shared" si="148"/>
        <v/>
      </c>
      <c r="J1231" s="91"/>
      <c r="K1231" s="4" t="str">
        <f t="shared" si="149"/>
        <v/>
      </c>
      <c r="L1231" s="4"/>
      <c r="M1231" s="4"/>
      <c r="N1231" s="4"/>
      <c r="O1231" s="4"/>
      <c r="P1231" s="4"/>
    </row>
    <row r="1232" spans="2:16" x14ac:dyDescent="0.2">
      <c r="B1232" s="1">
        <v>28418</v>
      </c>
      <c r="C1232" s="88" t="str">
        <f t="shared" si="147"/>
        <v/>
      </c>
      <c r="D1232" s="4"/>
      <c r="E1232" s="89"/>
      <c r="F1232" s="89"/>
      <c r="G1232" s="89"/>
      <c r="H1232" s="89"/>
      <c r="I1232" s="90" t="str">
        <f t="shared" si="148"/>
        <v/>
      </c>
      <c r="J1232" s="91"/>
      <c r="K1232" s="4" t="str">
        <f t="shared" si="149"/>
        <v/>
      </c>
      <c r="L1232" s="4"/>
      <c r="M1232" s="4"/>
      <c r="N1232" s="4"/>
      <c r="O1232" s="4"/>
      <c r="P1232" s="4"/>
    </row>
    <row r="1233" spans="2:16" x14ac:dyDescent="0.2">
      <c r="B1233" s="1">
        <v>28419</v>
      </c>
      <c r="C1233" s="88" t="str">
        <f t="shared" si="147"/>
        <v/>
      </c>
      <c r="D1233" s="4"/>
      <c r="E1233" s="89"/>
      <c r="F1233" s="89"/>
      <c r="G1233" s="89"/>
      <c r="H1233" s="89"/>
      <c r="I1233" s="90" t="str">
        <f t="shared" si="148"/>
        <v/>
      </c>
      <c r="J1233" s="91"/>
      <c r="K1233" s="4" t="str">
        <f t="shared" si="149"/>
        <v/>
      </c>
      <c r="L1233" s="4"/>
      <c r="M1233" s="4"/>
      <c r="N1233" s="4"/>
      <c r="O1233" s="4"/>
      <c r="P1233" s="4"/>
    </row>
    <row r="1234" spans="2:16" x14ac:dyDescent="0.2">
      <c r="B1234" s="1">
        <v>28420</v>
      </c>
      <c r="C1234" s="88" t="str">
        <f t="shared" si="147"/>
        <v/>
      </c>
      <c r="D1234" s="4"/>
      <c r="E1234" s="89"/>
      <c r="F1234" s="89"/>
      <c r="G1234" s="89"/>
      <c r="H1234" s="89"/>
      <c r="I1234" s="90" t="str">
        <f t="shared" si="148"/>
        <v/>
      </c>
      <c r="J1234" s="91"/>
      <c r="K1234" s="4" t="str">
        <f t="shared" si="149"/>
        <v/>
      </c>
      <c r="L1234" s="4"/>
      <c r="M1234" s="4"/>
      <c r="N1234" s="4"/>
      <c r="O1234" s="4"/>
      <c r="P1234" s="4"/>
    </row>
    <row r="1235" spans="2:16" x14ac:dyDescent="0.2">
      <c r="B1235" s="1">
        <v>28421</v>
      </c>
      <c r="C1235" s="88" t="str">
        <f t="shared" si="147"/>
        <v/>
      </c>
      <c r="D1235" s="4"/>
      <c r="E1235" s="89"/>
      <c r="F1235" s="89"/>
      <c r="G1235" s="89"/>
      <c r="H1235" s="89"/>
      <c r="I1235" s="90" t="str">
        <f t="shared" si="148"/>
        <v/>
      </c>
      <c r="J1235" s="91"/>
      <c r="K1235" s="4" t="str">
        <f t="shared" si="149"/>
        <v/>
      </c>
      <c r="L1235" s="4"/>
      <c r="M1235" s="4"/>
      <c r="N1235" s="4"/>
      <c r="O1235" s="4"/>
      <c r="P1235" s="4"/>
    </row>
    <row r="1236" spans="2:16" x14ac:dyDescent="0.2">
      <c r="B1236" s="1">
        <v>28422</v>
      </c>
      <c r="C1236" s="88" t="str">
        <f t="shared" si="147"/>
        <v/>
      </c>
      <c r="D1236" s="4"/>
      <c r="E1236" s="89"/>
      <c r="F1236" s="89"/>
      <c r="G1236" s="89"/>
      <c r="H1236" s="89"/>
      <c r="I1236" s="90" t="str">
        <f t="shared" si="148"/>
        <v/>
      </c>
      <c r="J1236" s="91"/>
      <c r="K1236" s="4" t="str">
        <f t="shared" si="149"/>
        <v/>
      </c>
      <c r="L1236" s="4"/>
      <c r="M1236" s="4"/>
      <c r="N1236" s="4"/>
      <c r="O1236" s="4"/>
      <c r="P1236" s="4"/>
    </row>
    <row r="1237" spans="2:16" x14ac:dyDescent="0.2">
      <c r="B1237" s="1">
        <v>28423</v>
      </c>
      <c r="C1237" s="88" t="str">
        <f t="shared" si="147"/>
        <v/>
      </c>
      <c r="D1237" s="4"/>
      <c r="E1237" s="89"/>
      <c r="F1237" s="89"/>
      <c r="G1237" s="89"/>
      <c r="H1237" s="89"/>
      <c r="I1237" s="90" t="str">
        <f t="shared" si="148"/>
        <v/>
      </c>
      <c r="J1237" s="91"/>
      <c r="K1237" s="4" t="str">
        <f t="shared" si="149"/>
        <v/>
      </c>
      <c r="L1237" s="4"/>
      <c r="M1237" s="4"/>
      <c r="N1237" s="4"/>
      <c r="O1237" s="4"/>
      <c r="P1237" s="4"/>
    </row>
    <row r="1238" spans="2:16" x14ac:dyDescent="0.2">
      <c r="B1238" s="1">
        <v>28424</v>
      </c>
      <c r="C1238" s="88" t="str">
        <f t="shared" si="147"/>
        <v/>
      </c>
      <c r="D1238" s="4"/>
      <c r="E1238" s="89"/>
      <c r="F1238" s="89"/>
      <c r="G1238" s="89"/>
      <c r="H1238" s="89"/>
      <c r="I1238" s="90" t="str">
        <f t="shared" si="148"/>
        <v/>
      </c>
      <c r="J1238" s="91"/>
      <c r="K1238" s="4" t="str">
        <f t="shared" si="149"/>
        <v/>
      </c>
      <c r="L1238" s="4"/>
      <c r="M1238" s="4"/>
      <c r="N1238" s="4"/>
      <c r="O1238" s="4"/>
      <c r="P1238" s="4"/>
    </row>
    <row r="1239" spans="2:16" x14ac:dyDescent="0.2">
      <c r="B1239" s="1">
        <v>28425</v>
      </c>
      <c r="C1239" s="88" t="str">
        <f t="shared" si="147"/>
        <v/>
      </c>
      <c r="D1239" s="4"/>
      <c r="E1239" s="89"/>
      <c r="F1239" s="89"/>
      <c r="G1239" s="89"/>
      <c r="H1239" s="89"/>
      <c r="I1239" s="90" t="str">
        <f t="shared" si="148"/>
        <v/>
      </c>
      <c r="J1239" s="91"/>
      <c r="K1239" s="4" t="str">
        <f t="shared" si="149"/>
        <v/>
      </c>
      <c r="L1239" s="4"/>
      <c r="M1239" s="4"/>
      <c r="N1239" s="4"/>
      <c r="O1239" s="4"/>
      <c r="P1239" s="4"/>
    </row>
    <row r="1240" spans="2:16" x14ac:dyDescent="0.2">
      <c r="B1240" s="1">
        <v>28426</v>
      </c>
      <c r="C1240" s="88" t="str">
        <f t="shared" si="147"/>
        <v/>
      </c>
      <c r="D1240" s="4"/>
      <c r="E1240" s="89"/>
      <c r="F1240" s="89"/>
      <c r="G1240" s="89"/>
      <c r="H1240" s="89"/>
      <c r="I1240" s="90" t="str">
        <f t="shared" si="148"/>
        <v/>
      </c>
      <c r="J1240" s="91"/>
      <c r="K1240" s="4" t="str">
        <f t="shared" si="149"/>
        <v/>
      </c>
      <c r="L1240" s="4"/>
      <c r="M1240" s="4"/>
      <c r="N1240" s="4"/>
      <c r="O1240" s="4"/>
      <c r="P1240" s="4"/>
    </row>
    <row r="1241" spans="2:16" x14ac:dyDescent="0.2">
      <c r="B1241" s="1">
        <v>28427</v>
      </c>
      <c r="C1241" s="88" t="str">
        <f t="shared" si="147"/>
        <v/>
      </c>
      <c r="D1241" s="4"/>
      <c r="E1241" s="89"/>
      <c r="F1241" s="89"/>
      <c r="G1241" s="89"/>
      <c r="H1241" s="89"/>
      <c r="I1241" s="90" t="str">
        <f t="shared" si="148"/>
        <v/>
      </c>
      <c r="J1241" s="91"/>
      <c r="K1241" s="4" t="str">
        <f t="shared" si="149"/>
        <v/>
      </c>
      <c r="L1241" s="4"/>
      <c r="M1241" s="4"/>
      <c r="N1241" s="4"/>
      <c r="O1241" s="4"/>
      <c r="P1241" s="4"/>
    </row>
    <row r="1242" spans="2:16" x14ac:dyDescent="0.2">
      <c r="B1242" s="1">
        <v>28428</v>
      </c>
      <c r="C1242" s="88" t="str">
        <f t="shared" si="147"/>
        <v/>
      </c>
      <c r="D1242" s="4"/>
      <c r="E1242" s="89"/>
      <c r="F1242" s="89"/>
      <c r="G1242" s="89"/>
      <c r="H1242" s="89"/>
      <c r="I1242" s="90" t="str">
        <f t="shared" si="148"/>
        <v/>
      </c>
      <c r="J1242" s="91"/>
      <c r="K1242" s="4" t="str">
        <f t="shared" si="149"/>
        <v/>
      </c>
      <c r="L1242" s="4"/>
      <c r="M1242" s="4"/>
      <c r="N1242" s="4"/>
      <c r="O1242" s="4"/>
      <c r="P1242" s="4"/>
    </row>
    <row r="1243" spans="2:16" x14ac:dyDescent="0.2">
      <c r="B1243" s="1">
        <v>28429</v>
      </c>
      <c r="C1243" s="88" t="str">
        <f t="shared" si="147"/>
        <v/>
      </c>
      <c r="D1243" s="4"/>
      <c r="E1243" s="89"/>
      <c r="F1243" s="89"/>
      <c r="G1243" s="89"/>
      <c r="H1243" s="89"/>
      <c r="I1243" s="90" t="str">
        <f t="shared" si="148"/>
        <v/>
      </c>
      <c r="J1243" s="91"/>
      <c r="K1243" s="4" t="str">
        <f t="shared" si="149"/>
        <v/>
      </c>
      <c r="L1243" s="4"/>
      <c r="M1243" s="4"/>
      <c r="N1243" s="4"/>
      <c r="O1243" s="4"/>
      <c r="P1243" s="4"/>
    </row>
    <row r="1244" spans="2:16" x14ac:dyDescent="0.2">
      <c r="B1244" s="1">
        <v>28430</v>
      </c>
      <c r="C1244" s="88" t="str">
        <f t="shared" si="147"/>
        <v/>
      </c>
      <c r="D1244" s="4"/>
      <c r="E1244" s="89"/>
      <c r="F1244" s="89"/>
      <c r="G1244" s="89"/>
      <c r="H1244" s="89"/>
      <c r="I1244" s="90" t="str">
        <f t="shared" si="148"/>
        <v/>
      </c>
      <c r="J1244" s="91"/>
      <c r="K1244" s="4" t="str">
        <f t="shared" si="149"/>
        <v/>
      </c>
      <c r="L1244" s="4"/>
      <c r="M1244" s="4"/>
      <c r="N1244" s="4"/>
      <c r="O1244" s="4"/>
      <c r="P1244" s="4"/>
    </row>
    <row r="1245" spans="2:16" x14ac:dyDescent="0.2">
      <c r="B1245" s="1">
        <v>28431</v>
      </c>
      <c r="C1245" s="88" t="str">
        <f t="shared" si="147"/>
        <v/>
      </c>
      <c r="D1245" s="4"/>
      <c r="E1245" s="89"/>
      <c r="F1245" s="89"/>
      <c r="G1245" s="89"/>
      <c r="H1245" s="89"/>
      <c r="I1245" s="90" t="str">
        <f t="shared" si="148"/>
        <v/>
      </c>
      <c r="J1245" s="91"/>
      <c r="K1245" s="4" t="str">
        <f t="shared" si="149"/>
        <v/>
      </c>
      <c r="L1245" s="4"/>
      <c r="M1245" s="4"/>
      <c r="N1245" s="4"/>
      <c r="O1245" s="4"/>
      <c r="P1245" s="4"/>
    </row>
    <row r="1246" spans="2:16" x14ac:dyDescent="0.2">
      <c r="B1246" s="1">
        <v>28432</v>
      </c>
      <c r="C1246" s="88" t="str">
        <f t="shared" si="147"/>
        <v/>
      </c>
      <c r="D1246" s="4"/>
      <c r="E1246" s="89"/>
      <c r="F1246" s="89"/>
      <c r="G1246" s="89"/>
      <c r="H1246" s="89"/>
      <c r="I1246" s="90" t="str">
        <f t="shared" si="148"/>
        <v/>
      </c>
      <c r="J1246" s="91"/>
      <c r="K1246" s="4" t="str">
        <f t="shared" si="149"/>
        <v/>
      </c>
      <c r="L1246" s="4"/>
      <c r="M1246" s="4"/>
      <c r="N1246" s="4"/>
      <c r="O1246" s="4"/>
      <c r="P1246" s="4"/>
    </row>
    <row r="1247" spans="2:16" x14ac:dyDescent="0.2">
      <c r="B1247" s="1">
        <v>28433</v>
      </c>
      <c r="C1247" s="88" t="str">
        <f t="shared" si="147"/>
        <v/>
      </c>
      <c r="D1247" s="4"/>
      <c r="E1247" s="89"/>
      <c r="F1247" s="89"/>
      <c r="G1247" s="89"/>
      <c r="H1247" s="89"/>
      <c r="I1247" s="90" t="str">
        <f t="shared" si="148"/>
        <v/>
      </c>
      <c r="J1247" s="91"/>
      <c r="K1247" s="4" t="str">
        <f t="shared" si="149"/>
        <v/>
      </c>
      <c r="L1247" s="4"/>
      <c r="M1247" s="4"/>
      <c r="N1247" s="4"/>
      <c r="O1247" s="4"/>
      <c r="P1247" s="4"/>
    </row>
    <row r="1248" spans="2:16" x14ac:dyDescent="0.2">
      <c r="B1248" s="1">
        <v>28434</v>
      </c>
      <c r="C1248" s="88" t="str">
        <f t="shared" si="147"/>
        <v/>
      </c>
      <c r="D1248" s="4"/>
      <c r="E1248" s="89"/>
      <c r="F1248" s="89"/>
      <c r="G1248" s="89"/>
      <c r="H1248" s="89"/>
      <c r="I1248" s="90" t="str">
        <f t="shared" si="148"/>
        <v/>
      </c>
      <c r="J1248" s="91"/>
      <c r="K1248" s="4" t="str">
        <f t="shared" si="149"/>
        <v/>
      </c>
      <c r="L1248" s="4"/>
      <c r="M1248" s="4"/>
      <c r="N1248" s="4"/>
      <c r="O1248" s="4"/>
      <c r="P1248" s="4"/>
    </row>
    <row r="1249" spans="2:16" x14ac:dyDescent="0.2">
      <c r="B1249" s="1">
        <v>28435</v>
      </c>
      <c r="C1249" s="88" t="str">
        <f t="shared" si="147"/>
        <v/>
      </c>
      <c r="D1249" s="4"/>
      <c r="E1249" s="89"/>
      <c r="F1249" s="89"/>
      <c r="G1249" s="89"/>
      <c r="H1249" s="89"/>
      <c r="I1249" s="90" t="str">
        <f t="shared" si="148"/>
        <v/>
      </c>
      <c r="J1249" s="91"/>
      <c r="K1249" s="4" t="str">
        <f t="shared" si="149"/>
        <v/>
      </c>
      <c r="L1249" s="4"/>
      <c r="M1249" s="4"/>
      <c r="N1249" s="4"/>
      <c r="O1249" s="4"/>
      <c r="P1249" s="4"/>
    </row>
    <row r="1250" spans="2:16" x14ac:dyDescent="0.2">
      <c r="B1250" s="1">
        <v>28436</v>
      </c>
      <c r="C1250" s="88" t="str">
        <f t="shared" si="147"/>
        <v/>
      </c>
      <c r="D1250" s="4"/>
      <c r="E1250" s="89"/>
      <c r="F1250" s="89"/>
      <c r="G1250" s="89"/>
      <c r="H1250" s="89"/>
      <c r="I1250" s="90" t="str">
        <f t="shared" si="148"/>
        <v/>
      </c>
      <c r="J1250" s="91"/>
      <c r="K1250" s="4" t="str">
        <f t="shared" si="149"/>
        <v/>
      </c>
      <c r="L1250" s="4"/>
      <c r="M1250" s="4"/>
      <c r="N1250" s="4"/>
      <c r="O1250" s="4"/>
      <c r="P1250" s="4"/>
    </row>
    <row r="1251" spans="2:16" x14ac:dyDescent="0.2">
      <c r="B1251" s="1">
        <v>28437</v>
      </c>
      <c r="C1251" s="88" t="str">
        <f t="shared" si="147"/>
        <v/>
      </c>
      <c r="D1251" s="4"/>
      <c r="E1251" s="89"/>
      <c r="F1251" s="89"/>
      <c r="G1251" s="89"/>
      <c r="H1251" s="89"/>
      <c r="I1251" s="90" t="str">
        <f t="shared" si="148"/>
        <v/>
      </c>
      <c r="J1251" s="91"/>
      <c r="K1251" s="4" t="str">
        <f t="shared" si="149"/>
        <v/>
      </c>
      <c r="L1251" s="4"/>
      <c r="M1251" s="4"/>
      <c r="N1251" s="4"/>
      <c r="O1251" s="4"/>
      <c r="P1251" s="4"/>
    </row>
    <row r="1252" spans="2:16" x14ac:dyDescent="0.2">
      <c r="B1252" s="1">
        <v>28438</v>
      </c>
      <c r="C1252" s="88" t="str">
        <f t="shared" si="147"/>
        <v/>
      </c>
      <c r="D1252" s="4"/>
      <c r="E1252" s="89"/>
      <c r="F1252" s="89"/>
      <c r="G1252" s="89"/>
      <c r="H1252" s="89"/>
      <c r="I1252" s="90" t="str">
        <f t="shared" si="148"/>
        <v/>
      </c>
      <c r="J1252" s="91"/>
      <c r="K1252" s="4" t="str">
        <f t="shared" si="149"/>
        <v/>
      </c>
      <c r="L1252" s="4"/>
      <c r="M1252" s="4"/>
      <c r="N1252" s="4"/>
      <c r="O1252" s="4"/>
      <c r="P1252" s="4"/>
    </row>
    <row r="1253" spans="2:16" x14ac:dyDescent="0.2">
      <c r="B1253" s="1">
        <v>28439</v>
      </c>
      <c r="C1253" s="88" t="str">
        <f t="shared" ref="C1253:C1316" si="150">IF(D1253="","",DATE(E$7,G$7+D1253,IF(H$8=31,0,H$8)))</f>
        <v/>
      </c>
      <c r="D1253" s="4"/>
      <c r="E1253" s="89"/>
      <c r="F1253" s="89"/>
      <c r="G1253" s="89"/>
      <c r="H1253" s="89"/>
      <c r="I1253" s="90" t="str">
        <f t="shared" ref="I1253:I1316" si="151">IF(D1253="","",I1252-SUM(E1253:G1253))</f>
        <v/>
      </c>
      <c r="J1253" s="91"/>
      <c r="K1253" s="4" t="str">
        <f t="shared" si="149"/>
        <v/>
      </c>
      <c r="L1253" s="4"/>
      <c r="M1253" s="4"/>
      <c r="N1253" s="4"/>
      <c r="O1253" s="4"/>
      <c r="P1253" s="4"/>
    </row>
    <row r="1254" spans="2:16" x14ac:dyDescent="0.2">
      <c r="B1254" s="1">
        <v>28440</v>
      </c>
      <c r="C1254" s="88" t="str">
        <f t="shared" si="150"/>
        <v/>
      </c>
      <c r="D1254" s="4"/>
      <c r="E1254" s="89"/>
      <c r="F1254" s="89"/>
      <c r="G1254" s="89"/>
      <c r="H1254" s="89"/>
      <c r="I1254" s="90" t="str">
        <f t="shared" si="151"/>
        <v/>
      </c>
      <c r="J1254" s="91"/>
      <c r="K1254" s="4" t="str">
        <f t="shared" si="149"/>
        <v/>
      </c>
      <c r="L1254" s="4"/>
      <c r="M1254" s="4"/>
      <c r="N1254" s="4"/>
      <c r="O1254" s="4"/>
      <c r="P1254" s="4"/>
    </row>
    <row r="1255" spans="2:16" x14ac:dyDescent="0.2">
      <c r="B1255" s="1">
        <v>28441</v>
      </c>
      <c r="C1255" s="88" t="str">
        <f t="shared" si="150"/>
        <v/>
      </c>
      <c r="D1255" s="4"/>
      <c r="E1255" s="89"/>
      <c r="F1255" s="89"/>
      <c r="G1255" s="89"/>
      <c r="H1255" s="89"/>
      <c r="I1255" s="90" t="str">
        <f t="shared" si="151"/>
        <v/>
      </c>
      <c r="J1255" s="91"/>
      <c r="K1255" s="4" t="str">
        <f t="shared" si="149"/>
        <v/>
      </c>
      <c r="L1255" s="4"/>
      <c r="M1255" s="4"/>
      <c r="N1255" s="4"/>
      <c r="O1255" s="4"/>
      <c r="P1255" s="4"/>
    </row>
    <row r="1256" spans="2:16" x14ac:dyDescent="0.2">
      <c r="B1256" s="1">
        <v>28442</v>
      </c>
      <c r="C1256" s="88" t="str">
        <f t="shared" si="150"/>
        <v/>
      </c>
      <c r="D1256" s="4"/>
      <c r="E1256" s="89"/>
      <c r="F1256" s="89"/>
      <c r="G1256" s="89"/>
      <c r="H1256" s="89"/>
      <c r="I1256" s="90" t="str">
        <f t="shared" si="151"/>
        <v/>
      </c>
      <c r="J1256" s="91"/>
      <c r="K1256" s="4" t="str">
        <f t="shared" si="149"/>
        <v/>
      </c>
      <c r="L1256" s="4"/>
      <c r="M1256" s="4"/>
      <c r="N1256" s="4"/>
      <c r="O1256" s="4"/>
      <c r="P1256" s="4"/>
    </row>
    <row r="1257" spans="2:16" x14ac:dyDescent="0.2">
      <c r="B1257" s="1">
        <v>28443</v>
      </c>
      <c r="C1257" s="88" t="str">
        <f t="shared" si="150"/>
        <v/>
      </c>
      <c r="D1257" s="4"/>
      <c r="E1257" s="89"/>
      <c r="F1257" s="89"/>
      <c r="G1257" s="89"/>
      <c r="H1257" s="89"/>
      <c r="I1257" s="90" t="str">
        <f t="shared" si="151"/>
        <v/>
      </c>
      <c r="J1257" s="91"/>
      <c r="K1257" s="4" t="str">
        <f t="shared" si="149"/>
        <v/>
      </c>
      <c r="L1257" s="4"/>
      <c r="M1257" s="4"/>
      <c r="N1257" s="4"/>
      <c r="O1257" s="4"/>
      <c r="P1257" s="4"/>
    </row>
    <row r="1258" spans="2:16" x14ac:dyDescent="0.2">
      <c r="B1258" s="1">
        <v>28444</v>
      </c>
      <c r="C1258" s="88" t="str">
        <f t="shared" si="150"/>
        <v/>
      </c>
      <c r="D1258" s="4"/>
      <c r="E1258" s="89"/>
      <c r="F1258" s="89"/>
      <c r="G1258" s="89"/>
      <c r="H1258" s="89"/>
      <c r="I1258" s="90" t="str">
        <f t="shared" si="151"/>
        <v/>
      </c>
      <c r="J1258" s="91"/>
      <c r="K1258" s="4" t="str">
        <f t="shared" si="149"/>
        <v/>
      </c>
      <c r="L1258" s="4"/>
      <c r="M1258" s="4"/>
      <c r="N1258" s="4"/>
      <c r="O1258" s="4"/>
      <c r="P1258" s="4"/>
    </row>
    <row r="1259" spans="2:16" x14ac:dyDescent="0.2">
      <c r="B1259" s="1">
        <v>28445</v>
      </c>
      <c r="C1259" s="88" t="str">
        <f t="shared" si="150"/>
        <v/>
      </c>
      <c r="D1259" s="4"/>
      <c r="E1259" s="89"/>
      <c r="F1259" s="89"/>
      <c r="G1259" s="89"/>
      <c r="H1259" s="89"/>
      <c r="I1259" s="90" t="str">
        <f t="shared" si="151"/>
        <v/>
      </c>
      <c r="J1259" s="91"/>
      <c r="K1259" s="4" t="str">
        <f t="shared" si="149"/>
        <v/>
      </c>
      <c r="L1259" s="4"/>
      <c r="M1259" s="4"/>
      <c r="N1259" s="4"/>
      <c r="O1259" s="4"/>
      <c r="P1259" s="4"/>
    </row>
    <row r="1260" spans="2:16" x14ac:dyDescent="0.2">
      <c r="B1260" s="1">
        <v>28446</v>
      </c>
      <c r="C1260" s="88" t="str">
        <f t="shared" si="150"/>
        <v/>
      </c>
      <c r="D1260" s="4"/>
      <c r="E1260" s="89"/>
      <c r="F1260" s="89"/>
      <c r="G1260" s="89"/>
      <c r="H1260" s="89"/>
      <c r="I1260" s="90" t="str">
        <f t="shared" si="151"/>
        <v/>
      </c>
      <c r="J1260" s="91"/>
      <c r="K1260" s="4" t="str">
        <f t="shared" si="149"/>
        <v/>
      </c>
      <c r="L1260" s="4"/>
      <c r="M1260" s="4"/>
      <c r="N1260" s="4"/>
      <c r="O1260" s="4"/>
      <c r="P1260" s="4"/>
    </row>
    <row r="1261" spans="2:16" x14ac:dyDescent="0.2">
      <c r="B1261" s="1">
        <v>28447</v>
      </c>
      <c r="C1261" s="88" t="str">
        <f t="shared" si="150"/>
        <v/>
      </c>
      <c r="D1261" s="4"/>
      <c r="E1261" s="89"/>
      <c r="F1261" s="89"/>
      <c r="G1261" s="89"/>
      <c r="H1261" s="89"/>
      <c r="I1261" s="90" t="str">
        <f t="shared" si="151"/>
        <v/>
      </c>
      <c r="J1261" s="91"/>
      <c r="K1261" s="4" t="str">
        <f t="shared" si="149"/>
        <v/>
      </c>
      <c r="L1261" s="4"/>
      <c r="M1261" s="4"/>
      <c r="N1261" s="4"/>
      <c r="O1261" s="4"/>
      <c r="P1261" s="4"/>
    </row>
    <row r="1262" spans="2:16" x14ac:dyDescent="0.2">
      <c r="B1262" s="1">
        <v>28448</v>
      </c>
      <c r="C1262" s="88" t="str">
        <f t="shared" si="150"/>
        <v/>
      </c>
      <c r="D1262" s="4"/>
      <c r="E1262" s="89"/>
      <c r="F1262" s="89"/>
      <c r="G1262" s="89"/>
      <c r="H1262" s="89"/>
      <c r="I1262" s="90" t="str">
        <f t="shared" si="151"/>
        <v/>
      </c>
      <c r="J1262" s="91"/>
      <c r="K1262" s="4" t="str">
        <f t="shared" si="149"/>
        <v/>
      </c>
      <c r="L1262" s="4"/>
      <c r="M1262" s="4"/>
      <c r="N1262" s="4"/>
      <c r="O1262" s="4"/>
      <c r="P1262" s="4"/>
    </row>
    <row r="1263" spans="2:16" x14ac:dyDescent="0.2">
      <c r="B1263" s="1">
        <v>28449</v>
      </c>
      <c r="C1263" s="88" t="str">
        <f t="shared" si="150"/>
        <v/>
      </c>
      <c r="D1263" s="4"/>
      <c r="E1263" s="89"/>
      <c r="F1263" s="89"/>
      <c r="G1263" s="89"/>
      <c r="H1263" s="89"/>
      <c r="I1263" s="90" t="str">
        <f t="shared" si="151"/>
        <v/>
      </c>
      <c r="J1263" s="91"/>
      <c r="K1263" s="4" t="str">
        <f t="shared" si="149"/>
        <v/>
      </c>
      <c r="L1263" s="4"/>
      <c r="M1263" s="4"/>
      <c r="N1263" s="4"/>
      <c r="O1263" s="4"/>
      <c r="P1263" s="4"/>
    </row>
    <row r="1264" spans="2:16" x14ac:dyDescent="0.2">
      <c r="B1264" s="1">
        <v>28450</v>
      </c>
      <c r="C1264" s="88" t="str">
        <f t="shared" si="150"/>
        <v/>
      </c>
      <c r="D1264" s="4"/>
      <c r="E1264" s="89"/>
      <c r="F1264" s="89"/>
      <c r="G1264" s="89"/>
      <c r="H1264" s="89"/>
      <c r="I1264" s="90" t="str">
        <f t="shared" si="151"/>
        <v/>
      </c>
      <c r="J1264" s="91"/>
      <c r="K1264" s="4" t="str">
        <f t="shared" si="149"/>
        <v/>
      </c>
      <c r="L1264" s="4"/>
      <c r="M1264" s="4"/>
      <c r="N1264" s="4"/>
      <c r="O1264" s="4"/>
      <c r="P1264" s="4"/>
    </row>
    <row r="1265" spans="2:16" x14ac:dyDescent="0.2">
      <c r="B1265" s="1">
        <v>28451</v>
      </c>
      <c r="C1265" s="88" t="str">
        <f t="shared" si="150"/>
        <v/>
      </c>
      <c r="D1265" s="4"/>
      <c r="E1265" s="89"/>
      <c r="F1265" s="89"/>
      <c r="G1265" s="89"/>
      <c r="H1265" s="89"/>
      <c r="I1265" s="90" t="str">
        <f t="shared" si="151"/>
        <v/>
      </c>
      <c r="J1265" s="91"/>
      <c r="K1265" s="4" t="str">
        <f t="shared" si="149"/>
        <v/>
      </c>
      <c r="L1265" s="4"/>
      <c r="M1265" s="4"/>
      <c r="N1265" s="4"/>
      <c r="O1265" s="4"/>
      <c r="P1265" s="4"/>
    </row>
    <row r="1266" spans="2:16" x14ac:dyDescent="0.2">
      <c r="B1266" s="1">
        <v>28452</v>
      </c>
      <c r="C1266" s="88" t="str">
        <f t="shared" si="150"/>
        <v/>
      </c>
      <c r="D1266" s="4"/>
      <c r="E1266" s="89"/>
      <c r="F1266" s="89"/>
      <c r="G1266" s="89"/>
      <c r="H1266" s="89"/>
      <c r="I1266" s="90" t="str">
        <f t="shared" si="151"/>
        <v/>
      </c>
      <c r="J1266" s="91"/>
      <c r="K1266" s="4" t="str">
        <f t="shared" si="149"/>
        <v/>
      </c>
      <c r="L1266" s="4"/>
      <c r="M1266" s="4"/>
      <c r="N1266" s="4"/>
      <c r="O1266" s="4"/>
      <c r="P1266" s="4"/>
    </row>
    <row r="1267" spans="2:16" x14ac:dyDescent="0.2">
      <c r="B1267" s="1">
        <v>28453</v>
      </c>
      <c r="C1267" s="88" t="str">
        <f t="shared" si="150"/>
        <v/>
      </c>
      <c r="D1267" s="4"/>
      <c r="E1267" s="89"/>
      <c r="F1267" s="89"/>
      <c r="G1267" s="89"/>
      <c r="H1267" s="89"/>
      <c r="I1267" s="90" t="str">
        <f t="shared" si="151"/>
        <v/>
      </c>
      <c r="J1267" s="91"/>
      <c r="K1267" s="4" t="str">
        <f t="shared" si="149"/>
        <v/>
      </c>
      <c r="L1267" s="4"/>
      <c r="M1267" s="4"/>
      <c r="N1267" s="4"/>
      <c r="O1267" s="4"/>
      <c r="P1267" s="4"/>
    </row>
    <row r="1268" spans="2:16" x14ac:dyDescent="0.2">
      <c r="B1268" s="1">
        <v>28454</v>
      </c>
      <c r="C1268" s="88" t="str">
        <f t="shared" si="150"/>
        <v/>
      </c>
      <c r="D1268" s="4"/>
      <c r="E1268" s="89"/>
      <c r="F1268" s="89"/>
      <c r="G1268" s="89"/>
      <c r="H1268" s="89"/>
      <c r="I1268" s="90" t="str">
        <f t="shared" si="151"/>
        <v/>
      </c>
      <c r="J1268" s="91"/>
      <c r="K1268" s="4" t="str">
        <f t="shared" si="149"/>
        <v/>
      </c>
      <c r="L1268" s="4"/>
      <c r="M1268" s="4"/>
      <c r="N1268" s="4"/>
      <c r="O1268" s="4"/>
      <c r="P1268" s="4"/>
    </row>
    <row r="1269" spans="2:16" x14ac:dyDescent="0.2">
      <c r="B1269" s="1">
        <v>28455</v>
      </c>
      <c r="C1269" s="88" t="str">
        <f t="shared" si="150"/>
        <v/>
      </c>
      <c r="D1269" s="4"/>
      <c r="E1269" s="89"/>
      <c r="F1269" s="89"/>
      <c r="G1269" s="89"/>
      <c r="H1269" s="89"/>
      <c r="I1269" s="90" t="str">
        <f t="shared" si="151"/>
        <v/>
      </c>
      <c r="J1269" s="91"/>
      <c r="K1269" s="4" t="str">
        <f t="shared" si="149"/>
        <v/>
      </c>
      <c r="L1269" s="4"/>
      <c r="M1269" s="4"/>
      <c r="N1269" s="4"/>
      <c r="O1269" s="4"/>
      <c r="P1269" s="4"/>
    </row>
    <row r="1270" spans="2:16" x14ac:dyDescent="0.2">
      <c r="B1270" s="1">
        <v>28456</v>
      </c>
      <c r="C1270" s="88" t="str">
        <f t="shared" si="150"/>
        <v/>
      </c>
      <c r="D1270" s="4"/>
      <c r="E1270" s="89"/>
      <c r="F1270" s="89"/>
      <c r="G1270" s="89"/>
      <c r="H1270" s="89"/>
      <c r="I1270" s="90" t="str">
        <f t="shared" si="151"/>
        <v/>
      </c>
      <c r="J1270" s="91"/>
      <c r="K1270" s="4" t="str">
        <f t="shared" si="149"/>
        <v/>
      </c>
      <c r="L1270" s="4"/>
      <c r="M1270" s="4"/>
      <c r="N1270" s="4"/>
      <c r="O1270" s="4"/>
      <c r="P1270" s="4"/>
    </row>
    <row r="1271" spans="2:16" x14ac:dyDescent="0.2">
      <c r="B1271" s="1">
        <v>28457</v>
      </c>
      <c r="C1271" s="88" t="str">
        <f t="shared" si="150"/>
        <v/>
      </c>
      <c r="D1271" s="4"/>
      <c r="E1271" s="89"/>
      <c r="F1271" s="89"/>
      <c r="G1271" s="89"/>
      <c r="H1271" s="89"/>
      <c r="I1271" s="90" t="str">
        <f t="shared" si="151"/>
        <v/>
      </c>
      <c r="J1271" s="91"/>
      <c r="K1271" s="4" t="str">
        <f t="shared" si="149"/>
        <v/>
      </c>
      <c r="L1271" s="4"/>
      <c r="M1271" s="4"/>
      <c r="N1271" s="4"/>
      <c r="O1271" s="4"/>
      <c r="P1271" s="4"/>
    </row>
    <row r="1272" spans="2:16" x14ac:dyDescent="0.2">
      <c r="B1272" s="1">
        <v>28458</v>
      </c>
      <c r="C1272" s="88" t="str">
        <f t="shared" si="150"/>
        <v/>
      </c>
      <c r="D1272" s="4"/>
      <c r="E1272" s="89"/>
      <c r="F1272" s="89"/>
      <c r="G1272" s="89"/>
      <c r="H1272" s="89"/>
      <c r="I1272" s="90" t="str">
        <f t="shared" si="151"/>
        <v/>
      </c>
      <c r="J1272" s="91"/>
      <c r="K1272" s="4" t="str">
        <f t="shared" si="149"/>
        <v/>
      </c>
      <c r="L1272" s="4"/>
      <c r="M1272" s="4"/>
      <c r="N1272" s="4"/>
      <c r="O1272" s="4"/>
      <c r="P1272" s="4"/>
    </row>
    <row r="1273" spans="2:16" x14ac:dyDescent="0.2">
      <c r="B1273" s="1">
        <v>28459</v>
      </c>
      <c r="C1273" s="88" t="str">
        <f t="shared" si="150"/>
        <v/>
      </c>
      <c r="D1273" s="4"/>
      <c r="E1273" s="89"/>
      <c r="F1273" s="89"/>
      <c r="G1273" s="89"/>
      <c r="H1273" s="89"/>
      <c r="I1273" s="90" t="str">
        <f t="shared" si="151"/>
        <v/>
      </c>
      <c r="J1273" s="91"/>
      <c r="K1273" s="4" t="str">
        <f t="shared" si="149"/>
        <v/>
      </c>
      <c r="L1273" s="4"/>
      <c r="M1273" s="4"/>
      <c r="N1273" s="4"/>
      <c r="O1273" s="4"/>
      <c r="P1273" s="4"/>
    </row>
    <row r="1274" spans="2:16" x14ac:dyDescent="0.2">
      <c r="B1274" s="1">
        <v>28460</v>
      </c>
      <c r="C1274" s="88" t="str">
        <f t="shared" si="150"/>
        <v/>
      </c>
      <c r="D1274" s="4"/>
      <c r="E1274" s="89"/>
      <c r="F1274" s="89"/>
      <c r="G1274" s="89"/>
      <c r="H1274" s="89"/>
      <c r="I1274" s="90" t="str">
        <f t="shared" si="151"/>
        <v/>
      </c>
      <c r="J1274" s="91"/>
      <c r="K1274" s="4" t="str">
        <f t="shared" si="149"/>
        <v/>
      </c>
      <c r="L1274" s="4"/>
      <c r="M1274" s="4"/>
      <c r="N1274" s="4"/>
      <c r="O1274" s="4"/>
      <c r="P1274" s="4"/>
    </row>
    <row r="1275" spans="2:16" x14ac:dyDescent="0.2">
      <c r="B1275" s="1">
        <v>28461</v>
      </c>
      <c r="C1275" s="88" t="str">
        <f t="shared" si="150"/>
        <v/>
      </c>
      <c r="D1275" s="4"/>
      <c r="E1275" s="89"/>
      <c r="F1275" s="89"/>
      <c r="G1275" s="89"/>
      <c r="H1275" s="89"/>
      <c r="I1275" s="90" t="str">
        <f t="shared" si="151"/>
        <v/>
      </c>
      <c r="J1275" s="91"/>
      <c r="K1275" s="4" t="str">
        <f t="shared" si="149"/>
        <v/>
      </c>
      <c r="L1275" s="4"/>
      <c r="M1275" s="4"/>
      <c r="N1275" s="4"/>
      <c r="O1275" s="4"/>
      <c r="P1275" s="4"/>
    </row>
    <row r="1276" spans="2:16" x14ac:dyDescent="0.2">
      <c r="B1276" s="1">
        <v>28462</v>
      </c>
      <c r="C1276" s="88" t="str">
        <f t="shared" si="150"/>
        <v/>
      </c>
      <c r="D1276" s="4"/>
      <c r="E1276" s="89"/>
      <c r="F1276" s="89"/>
      <c r="G1276" s="89"/>
      <c r="H1276" s="89"/>
      <c r="I1276" s="90" t="str">
        <f t="shared" si="151"/>
        <v/>
      </c>
      <c r="J1276" s="91"/>
      <c r="K1276" s="4" t="str">
        <f t="shared" si="149"/>
        <v/>
      </c>
      <c r="L1276" s="4"/>
      <c r="M1276" s="4"/>
      <c r="N1276" s="4"/>
      <c r="O1276" s="4"/>
      <c r="P1276" s="4"/>
    </row>
    <row r="1277" spans="2:16" x14ac:dyDescent="0.2">
      <c r="B1277" s="1">
        <v>28463</v>
      </c>
      <c r="C1277" s="88" t="str">
        <f t="shared" si="150"/>
        <v/>
      </c>
      <c r="D1277" s="4"/>
      <c r="E1277" s="89"/>
      <c r="F1277" s="89"/>
      <c r="G1277" s="89"/>
      <c r="H1277" s="89"/>
      <c r="I1277" s="90" t="str">
        <f t="shared" si="151"/>
        <v/>
      </c>
      <c r="J1277" s="91"/>
      <c r="K1277" s="4" t="str">
        <f t="shared" si="149"/>
        <v/>
      </c>
      <c r="L1277" s="4"/>
      <c r="M1277" s="4"/>
      <c r="N1277" s="4"/>
      <c r="O1277" s="4"/>
      <c r="P1277" s="4"/>
    </row>
    <row r="1278" spans="2:16" x14ac:dyDescent="0.2">
      <c r="B1278" s="1">
        <v>28464</v>
      </c>
      <c r="C1278" s="88" t="str">
        <f t="shared" si="150"/>
        <v/>
      </c>
      <c r="D1278" s="4"/>
      <c r="E1278" s="89"/>
      <c r="F1278" s="89"/>
      <c r="G1278" s="89"/>
      <c r="H1278" s="89"/>
      <c r="I1278" s="90" t="str">
        <f t="shared" si="151"/>
        <v/>
      </c>
      <c r="J1278" s="91"/>
      <c r="K1278" s="4" t="str">
        <f t="shared" si="149"/>
        <v/>
      </c>
      <c r="L1278" s="4"/>
      <c r="M1278" s="4"/>
      <c r="N1278" s="4"/>
      <c r="O1278" s="4"/>
      <c r="P1278" s="4"/>
    </row>
    <row r="1279" spans="2:16" x14ac:dyDescent="0.2">
      <c r="B1279" s="1">
        <v>28465</v>
      </c>
      <c r="C1279" s="88" t="str">
        <f t="shared" si="150"/>
        <v/>
      </c>
      <c r="D1279" s="4"/>
      <c r="E1279" s="89"/>
      <c r="F1279" s="89"/>
      <c r="G1279" s="89"/>
      <c r="H1279" s="89"/>
      <c r="I1279" s="90" t="str">
        <f t="shared" si="151"/>
        <v/>
      </c>
      <c r="J1279" s="91"/>
      <c r="K1279" s="4" t="str">
        <f t="shared" si="149"/>
        <v/>
      </c>
      <c r="L1279" s="4"/>
      <c r="M1279" s="4"/>
      <c r="N1279" s="4"/>
      <c r="O1279" s="4"/>
      <c r="P1279" s="4"/>
    </row>
    <row r="1280" spans="2:16" x14ac:dyDescent="0.2">
      <c r="B1280" s="1">
        <v>28466</v>
      </c>
      <c r="C1280" s="88" t="str">
        <f t="shared" si="150"/>
        <v/>
      </c>
      <c r="D1280" s="4"/>
      <c r="E1280" s="89"/>
      <c r="F1280" s="89"/>
      <c r="G1280" s="89"/>
      <c r="H1280" s="89"/>
      <c r="I1280" s="90" t="str">
        <f t="shared" si="151"/>
        <v/>
      </c>
      <c r="J1280" s="91"/>
      <c r="K1280" s="4" t="str">
        <f t="shared" si="149"/>
        <v/>
      </c>
      <c r="L1280" s="4"/>
      <c r="M1280" s="4"/>
      <c r="N1280" s="4"/>
      <c r="O1280" s="4"/>
      <c r="P1280" s="4"/>
    </row>
    <row r="1281" spans="2:16" x14ac:dyDescent="0.2">
      <c r="B1281" s="1">
        <v>28467</v>
      </c>
      <c r="C1281" s="88" t="str">
        <f t="shared" si="150"/>
        <v/>
      </c>
      <c r="D1281" s="4"/>
      <c r="E1281" s="89"/>
      <c r="F1281" s="89"/>
      <c r="G1281" s="89"/>
      <c r="H1281" s="89"/>
      <c r="I1281" s="90" t="str">
        <f t="shared" si="151"/>
        <v/>
      </c>
      <c r="J1281" s="91"/>
      <c r="K1281" s="4" t="str">
        <f t="shared" si="149"/>
        <v/>
      </c>
      <c r="L1281" s="4"/>
      <c r="M1281" s="4"/>
      <c r="N1281" s="4"/>
      <c r="O1281" s="4"/>
      <c r="P1281" s="4"/>
    </row>
    <row r="1282" spans="2:16" x14ac:dyDescent="0.2">
      <c r="B1282" s="1">
        <v>28468</v>
      </c>
      <c r="C1282" s="88" t="str">
        <f t="shared" si="150"/>
        <v/>
      </c>
      <c r="D1282" s="4"/>
      <c r="E1282" s="89"/>
      <c r="F1282" s="89"/>
      <c r="G1282" s="89"/>
      <c r="H1282" s="89"/>
      <c r="I1282" s="90" t="str">
        <f t="shared" si="151"/>
        <v/>
      </c>
      <c r="J1282" s="91"/>
      <c r="K1282" s="4" t="str">
        <f t="shared" si="149"/>
        <v/>
      </c>
      <c r="L1282" s="4"/>
      <c r="M1282" s="4"/>
      <c r="N1282" s="4"/>
      <c r="O1282" s="4"/>
      <c r="P1282" s="4"/>
    </row>
    <row r="1283" spans="2:16" x14ac:dyDescent="0.2">
      <c r="B1283" s="1">
        <v>28469</v>
      </c>
      <c r="C1283" s="88" t="str">
        <f t="shared" si="150"/>
        <v/>
      </c>
      <c r="D1283" s="4"/>
      <c r="E1283" s="89"/>
      <c r="F1283" s="89"/>
      <c r="G1283" s="89"/>
      <c r="H1283" s="89"/>
      <c r="I1283" s="90" t="str">
        <f t="shared" si="151"/>
        <v/>
      </c>
      <c r="J1283" s="91"/>
      <c r="K1283" s="4" t="str">
        <f t="shared" si="149"/>
        <v/>
      </c>
      <c r="L1283" s="4"/>
      <c r="M1283" s="4"/>
      <c r="N1283" s="4"/>
      <c r="O1283" s="4"/>
      <c r="P1283" s="4"/>
    </row>
    <row r="1284" spans="2:16" x14ac:dyDescent="0.2">
      <c r="B1284" s="1">
        <v>28470</v>
      </c>
      <c r="C1284" s="88" t="str">
        <f t="shared" si="150"/>
        <v/>
      </c>
      <c r="D1284" s="4"/>
      <c r="E1284" s="89"/>
      <c r="F1284" s="89"/>
      <c r="G1284" s="89"/>
      <c r="H1284" s="89"/>
      <c r="I1284" s="90" t="str">
        <f t="shared" si="151"/>
        <v/>
      </c>
      <c r="J1284" s="91"/>
      <c r="K1284" s="4" t="str">
        <f t="shared" si="149"/>
        <v/>
      </c>
      <c r="L1284" s="4"/>
      <c r="M1284" s="4"/>
      <c r="N1284" s="4"/>
      <c r="O1284" s="4"/>
      <c r="P1284" s="4"/>
    </row>
    <row r="1285" spans="2:16" x14ac:dyDescent="0.2">
      <c r="B1285" s="1">
        <v>28471</v>
      </c>
      <c r="C1285" s="88" t="str">
        <f t="shared" si="150"/>
        <v/>
      </c>
      <c r="D1285" s="4"/>
      <c r="E1285" s="89"/>
      <c r="F1285" s="89"/>
      <c r="G1285" s="89"/>
      <c r="H1285" s="89"/>
      <c r="I1285" s="90" t="str">
        <f t="shared" si="151"/>
        <v/>
      </c>
      <c r="J1285" s="91"/>
      <c r="K1285" s="4" t="str">
        <f t="shared" si="149"/>
        <v/>
      </c>
      <c r="L1285" s="4"/>
      <c r="M1285" s="4"/>
      <c r="N1285" s="4"/>
      <c r="O1285" s="4"/>
      <c r="P1285" s="4"/>
    </row>
    <row r="1286" spans="2:16" x14ac:dyDescent="0.2">
      <c r="B1286" s="1">
        <v>28472</v>
      </c>
      <c r="C1286" s="88" t="str">
        <f t="shared" si="150"/>
        <v/>
      </c>
      <c r="D1286" s="4"/>
      <c r="E1286" s="89"/>
      <c r="F1286" s="89"/>
      <c r="G1286" s="89"/>
      <c r="H1286" s="89"/>
      <c r="I1286" s="90" t="str">
        <f t="shared" si="151"/>
        <v/>
      </c>
      <c r="J1286" s="91"/>
      <c r="K1286" s="4" t="str">
        <f t="shared" si="149"/>
        <v/>
      </c>
      <c r="L1286" s="4"/>
      <c r="M1286" s="4"/>
      <c r="N1286" s="4"/>
      <c r="O1286" s="4"/>
      <c r="P1286" s="4"/>
    </row>
    <row r="1287" spans="2:16" x14ac:dyDescent="0.2">
      <c r="B1287" s="1">
        <v>28473</v>
      </c>
      <c r="C1287" s="88" t="str">
        <f t="shared" si="150"/>
        <v/>
      </c>
      <c r="D1287" s="4"/>
      <c r="E1287" s="89"/>
      <c r="F1287" s="89"/>
      <c r="G1287" s="89"/>
      <c r="H1287" s="89"/>
      <c r="I1287" s="90" t="str">
        <f t="shared" si="151"/>
        <v/>
      </c>
      <c r="J1287" s="91"/>
      <c r="K1287" s="4" t="str">
        <f t="shared" si="149"/>
        <v/>
      </c>
      <c r="L1287" s="4"/>
      <c r="M1287" s="4"/>
      <c r="N1287" s="4"/>
      <c r="O1287" s="4"/>
      <c r="P1287" s="4"/>
    </row>
    <row r="1288" spans="2:16" x14ac:dyDescent="0.2">
      <c r="B1288" s="1">
        <v>28474</v>
      </c>
      <c r="C1288" s="88" t="str">
        <f t="shared" si="150"/>
        <v/>
      </c>
      <c r="D1288" s="4"/>
      <c r="E1288" s="89"/>
      <c r="F1288" s="89"/>
      <c r="G1288" s="89"/>
      <c r="H1288" s="89"/>
      <c r="I1288" s="90" t="str">
        <f t="shared" si="151"/>
        <v/>
      </c>
      <c r="J1288" s="91"/>
      <c r="K1288" s="4" t="str">
        <f t="shared" si="149"/>
        <v/>
      </c>
      <c r="L1288" s="4"/>
      <c r="M1288" s="4"/>
      <c r="N1288" s="4"/>
      <c r="O1288" s="4"/>
      <c r="P1288" s="4"/>
    </row>
    <row r="1289" spans="2:16" x14ac:dyDescent="0.2">
      <c r="B1289" s="1">
        <v>28475</v>
      </c>
      <c r="C1289" s="88" t="str">
        <f t="shared" si="150"/>
        <v/>
      </c>
      <c r="D1289" s="4"/>
      <c r="E1289" s="89"/>
      <c r="F1289" s="89"/>
      <c r="G1289" s="89"/>
      <c r="H1289" s="89"/>
      <c r="I1289" s="90" t="str">
        <f t="shared" si="151"/>
        <v/>
      </c>
      <c r="J1289" s="91"/>
      <c r="K1289" s="4" t="str">
        <f t="shared" si="149"/>
        <v/>
      </c>
      <c r="L1289" s="4"/>
      <c r="M1289" s="4"/>
      <c r="N1289" s="4"/>
      <c r="O1289" s="4"/>
      <c r="P1289" s="4"/>
    </row>
    <row r="1290" spans="2:16" x14ac:dyDescent="0.2">
      <c r="B1290" s="1">
        <v>28476</v>
      </c>
      <c r="C1290" s="88" t="str">
        <f t="shared" si="150"/>
        <v/>
      </c>
      <c r="D1290" s="4"/>
      <c r="E1290" s="89"/>
      <c r="F1290" s="89"/>
      <c r="G1290" s="89"/>
      <c r="H1290" s="89"/>
      <c r="I1290" s="90" t="str">
        <f t="shared" si="151"/>
        <v/>
      </c>
      <c r="J1290" s="91"/>
      <c r="K1290" s="4" t="str">
        <f t="shared" si="149"/>
        <v/>
      </c>
      <c r="L1290" s="4"/>
      <c r="M1290" s="4"/>
      <c r="N1290" s="4"/>
      <c r="O1290" s="4"/>
      <c r="P1290" s="4"/>
    </row>
    <row r="1291" spans="2:16" x14ac:dyDescent="0.2">
      <c r="B1291" s="1">
        <v>28477</v>
      </c>
      <c r="C1291" s="88" t="str">
        <f t="shared" si="150"/>
        <v/>
      </c>
      <c r="D1291" s="4"/>
      <c r="E1291" s="89"/>
      <c r="F1291" s="89"/>
      <c r="G1291" s="89"/>
      <c r="H1291" s="89"/>
      <c r="I1291" s="90" t="str">
        <f t="shared" si="151"/>
        <v/>
      </c>
      <c r="J1291" s="91"/>
      <c r="K1291" s="4" t="str">
        <f t="shared" si="149"/>
        <v/>
      </c>
      <c r="L1291" s="4"/>
      <c r="M1291" s="4"/>
      <c r="N1291" s="4"/>
      <c r="O1291" s="4"/>
      <c r="P1291" s="4"/>
    </row>
    <row r="1292" spans="2:16" x14ac:dyDescent="0.2">
      <c r="B1292" s="1">
        <v>28478</v>
      </c>
      <c r="C1292" s="88" t="str">
        <f t="shared" si="150"/>
        <v/>
      </c>
      <c r="D1292" s="4"/>
      <c r="E1292" s="89"/>
      <c r="F1292" s="89"/>
      <c r="G1292" s="89"/>
      <c r="H1292" s="89"/>
      <c r="I1292" s="90" t="str">
        <f t="shared" si="151"/>
        <v/>
      </c>
      <c r="J1292" s="91"/>
      <c r="K1292" s="4" t="str">
        <f t="shared" ref="K1292:K1355" si="152">IF(N$5&gt;=B1292,B1292,"")</f>
        <v/>
      </c>
      <c r="L1292" s="4"/>
      <c r="M1292" s="4"/>
      <c r="N1292" s="4"/>
      <c r="O1292" s="4"/>
      <c r="P1292" s="4"/>
    </row>
    <row r="1293" spans="2:16" x14ac:dyDescent="0.2">
      <c r="B1293" s="1">
        <v>28479</v>
      </c>
      <c r="C1293" s="88" t="str">
        <f t="shared" si="150"/>
        <v/>
      </c>
      <c r="D1293" s="4"/>
      <c r="E1293" s="89"/>
      <c r="F1293" s="89"/>
      <c r="G1293" s="89"/>
      <c r="H1293" s="89"/>
      <c r="I1293" s="90" t="str">
        <f t="shared" si="151"/>
        <v/>
      </c>
      <c r="J1293" s="91"/>
      <c r="K1293" s="4" t="str">
        <f t="shared" si="152"/>
        <v/>
      </c>
      <c r="L1293" s="4"/>
      <c r="M1293" s="4"/>
      <c r="N1293" s="4"/>
      <c r="O1293" s="4"/>
      <c r="P1293" s="4"/>
    </row>
    <row r="1294" spans="2:16" x14ac:dyDescent="0.2">
      <c r="B1294" s="1">
        <v>28480</v>
      </c>
      <c r="C1294" s="88" t="str">
        <f t="shared" si="150"/>
        <v/>
      </c>
      <c r="D1294" s="4"/>
      <c r="E1294" s="89"/>
      <c r="F1294" s="89"/>
      <c r="G1294" s="89"/>
      <c r="H1294" s="89"/>
      <c r="I1294" s="90" t="str">
        <f t="shared" si="151"/>
        <v/>
      </c>
      <c r="J1294" s="91"/>
      <c r="K1294" s="4" t="str">
        <f t="shared" si="152"/>
        <v/>
      </c>
      <c r="L1294" s="4"/>
      <c r="M1294" s="4"/>
      <c r="N1294" s="4"/>
      <c r="O1294" s="4"/>
      <c r="P1294" s="4"/>
    </row>
    <row r="1295" spans="2:16" x14ac:dyDescent="0.2">
      <c r="B1295" s="1">
        <v>28481</v>
      </c>
      <c r="C1295" s="88" t="str">
        <f t="shared" si="150"/>
        <v/>
      </c>
      <c r="D1295" s="4"/>
      <c r="E1295" s="89"/>
      <c r="F1295" s="89"/>
      <c r="G1295" s="89"/>
      <c r="H1295" s="89"/>
      <c r="I1295" s="90" t="str">
        <f t="shared" si="151"/>
        <v/>
      </c>
      <c r="J1295" s="91"/>
      <c r="K1295" s="4" t="str">
        <f t="shared" si="152"/>
        <v/>
      </c>
      <c r="L1295" s="4"/>
      <c r="M1295" s="4"/>
      <c r="N1295" s="4"/>
      <c r="O1295" s="4"/>
      <c r="P1295" s="4"/>
    </row>
    <row r="1296" spans="2:16" x14ac:dyDescent="0.2">
      <c r="B1296" s="1">
        <v>28482</v>
      </c>
      <c r="C1296" s="88" t="str">
        <f t="shared" si="150"/>
        <v/>
      </c>
      <c r="D1296" s="4"/>
      <c r="E1296" s="89"/>
      <c r="F1296" s="89"/>
      <c r="G1296" s="89"/>
      <c r="H1296" s="89"/>
      <c r="I1296" s="90" t="str">
        <f t="shared" si="151"/>
        <v/>
      </c>
      <c r="J1296" s="91"/>
      <c r="K1296" s="4" t="str">
        <f t="shared" si="152"/>
        <v/>
      </c>
      <c r="L1296" s="4"/>
      <c r="M1296" s="4"/>
      <c r="N1296" s="4"/>
      <c r="O1296" s="4"/>
      <c r="P1296" s="4"/>
    </row>
    <row r="1297" spans="2:16" x14ac:dyDescent="0.2">
      <c r="B1297" s="1">
        <v>28483</v>
      </c>
      <c r="C1297" s="88" t="str">
        <f t="shared" si="150"/>
        <v/>
      </c>
      <c r="D1297" s="4"/>
      <c r="E1297" s="89"/>
      <c r="F1297" s="89"/>
      <c r="G1297" s="89"/>
      <c r="H1297" s="89"/>
      <c r="I1297" s="90" t="str">
        <f t="shared" si="151"/>
        <v/>
      </c>
      <c r="J1297" s="91"/>
      <c r="K1297" s="4" t="str">
        <f t="shared" si="152"/>
        <v/>
      </c>
      <c r="L1297" s="4"/>
      <c r="M1297" s="4"/>
      <c r="N1297" s="4"/>
      <c r="O1297" s="4"/>
      <c r="P1297" s="4"/>
    </row>
    <row r="1298" spans="2:16" x14ac:dyDescent="0.2">
      <c r="B1298" s="1">
        <v>28484</v>
      </c>
      <c r="C1298" s="88" t="str">
        <f t="shared" si="150"/>
        <v/>
      </c>
      <c r="D1298" s="4"/>
      <c r="E1298" s="89"/>
      <c r="F1298" s="89"/>
      <c r="G1298" s="89"/>
      <c r="H1298" s="89"/>
      <c r="I1298" s="90" t="str">
        <f t="shared" si="151"/>
        <v/>
      </c>
      <c r="J1298" s="91"/>
      <c r="K1298" s="4" t="str">
        <f t="shared" si="152"/>
        <v/>
      </c>
      <c r="L1298" s="4"/>
      <c r="M1298" s="4"/>
      <c r="N1298" s="4"/>
      <c r="O1298" s="4"/>
      <c r="P1298" s="4"/>
    </row>
    <row r="1299" spans="2:16" x14ac:dyDescent="0.2">
      <c r="B1299" s="1">
        <v>28485</v>
      </c>
      <c r="C1299" s="88" t="str">
        <f t="shared" si="150"/>
        <v/>
      </c>
      <c r="D1299" s="4"/>
      <c r="E1299" s="89"/>
      <c r="F1299" s="89"/>
      <c r="G1299" s="89"/>
      <c r="H1299" s="89"/>
      <c r="I1299" s="90" t="str">
        <f t="shared" si="151"/>
        <v/>
      </c>
      <c r="J1299" s="91"/>
      <c r="K1299" s="4" t="str">
        <f t="shared" si="152"/>
        <v/>
      </c>
      <c r="L1299" s="4"/>
      <c r="M1299" s="4"/>
      <c r="N1299" s="4"/>
      <c r="O1299" s="4"/>
      <c r="P1299" s="4"/>
    </row>
    <row r="1300" spans="2:16" x14ac:dyDescent="0.2">
      <c r="B1300" s="1">
        <v>28486</v>
      </c>
      <c r="C1300" s="88" t="str">
        <f t="shared" si="150"/>
        <v/>
      </c>
      <c r="D1300" s="4"/>
      <c r="E1300" s="89"/>
      <c r="F1300" s="89"/>
      <c r="G1300" s="89"/>
      <c r="H1300" s="89"/>
      <c r="I1300" s="90" t="str">
        <f t="shared" si="151"/>
        <v/>
      </c>
      <c r="J1300" s="91"/>
      <c r="K1300" s="4" t="str">
        <f t="shared" si="152"/>
        <v/>
      </c>
      <c r="L1300" s="4"/>
      <c r="M1300" s="4"/>
      <c r="N1300" s="4"/>
      <c r="O1300" s="4"/>
      <c r="P1300" s="4"/>
    </row>
    <row r="1301" spans="2:16" x14ac:dyDescent="0.2">
      <c r="B1301" s="1">
        <v>28487</v>
      </c>
      <c r="C1301" s="88" t="str">
        <f t="shared" si="150"/>
        <v/>
      </c>
      <c r="D1301" s="4"/>
      <c r="E1301" s="89"/>
      <c r="F1301" s="89"/>
      <c r="G1301" s="89"/>
      <c r="H1301" s="89"/>
      <c r="I1301" s="90" t="str">
        <f t="shared" si="151"/>
        <v/>
      </c>
      <c r="J1301" s="91"/>
      <c r="K1301" s="4" t="str">
        <f t="shared" si="152"/>
        <v/>
      </c>
      <c r="L1301" s="4"/>
      <c r="M1301" s="4"/>
      <c r="N1301" s="4"/>
      <c r="O1301" s="4"/>
      <c r="P1301" s="4"/>
    </row>
    <row r="1302" spans="2:16" x14ac:dyDescent="0.2">
      <c r="B1302" s="1">
        <v>28488</v>
      </c>
      <c r="C1302" s="88" t="str">
        <f t="shared" si="150"/>
        <v/>
      </c>
      <c r="D1302" s="4"/>
      <c r="E1302" s="89"/>
      <c r="F1302" s="89"/>
      <c r="G1302" s="89"/>
      <c r="H1302" s="89"/>
      <c r="I1302" s="90" t="str">
        <f t="shared" si="151"/>
        <v/>
      </c>
      <c r="J1302" s="91"/>
      <c r="K1302" s="4" t="str">
        <f t="shared" si="152"/>
        <v/>
      </c>
      <c r="L1302" s="4"/>
      <c r="M1302" s="4"/>
      <c r="N1302" s="4"/>
      <c r="O1302" s="4"/>
      <c r="P1302" s="4"/>
    </row>
    <row r="1303" spans="2:16" x14ac:dyDescent="0.2">
      <c r="B1303" s="1">
        <v>28489</v>
      </c>
      <c r="C1303" s="88" t="str">
        <f t="shared" si="150"/>
        <v/>
      </c>
      <c r="D1303" s="4"/>
      <c r="E1303" s="89"/>
      <c r="F1303" s="89"/>
      <c r="G1303" s="89"/>
      <c r="H1303" s="89"/>
      <c r="I1303" s="90" t="str">
        <f t="shared" si="151"/>
        <v/>
      </c>
      <c r="J1303" s="91"/>
      <c r="K1303" s="4" t="str">
        <f t="shared" si="152"/>
        <v/>
      </c>
      <c r="L1303" s="4"/>
      <c r="M1303" s="4"/>
      <c r="N1303" s="4"/>
      <c r="O1303" s="4"/>
      <c r="P1303" s="4"/>
    </row>
    <row r="1304" spans="2:16" x14ac:dyDescent="0.2">
      <c r="B1304" s="1">
        <v>28490</v>
      </c>
      <c r="C1304" s="88" t="str">
        <f t="shared" si="150"/>
        <v/>
      </c>
      <c r="D1304" s="4"/>
      <c r="E1304" s="89"/>
      <c r="F1304" s="89"/>
      <c r="G1304" s="89"/>
      <c r="H1304" s="89"/>
      <c r="I1304" s="90" t="str">
        <f t="shared" si="151"/>
        <v/>
      </c>
      <c r="J1304" s="91"/>
      <c r="K1304" s="4" t="str">
        <f t="shared" si="152"/>
        <v/>
      </c>
      <c r="L1304" s="4"/>
      <c r="M1304" s="4"/>
      <c r="N1304" s="4"/>
      <c r="O1304" s="4"/>
      <c r="P1304" s="4"/>
    </row>
    <row r="1305" spans="2:16" x14ac:dyDescent="0.2">
      <c r="B1305" s="1">
        <v>28491</v>
      </c>
      <c r="C1305" s="88" t="str">
        <f t="shared" si="150"/>
        <v/>
      </c>
      <c r="D1305" s="4"/>
      <c r="E1305" s="89"/>
      <c r="F1305" s="89"/>
      <c r="G1305" s="89"/>
      <c r="H1305" s="89"/>
      <c r="I1305" s="90" t="str">
        <f t="shared" si="151"/>
        <v/>
      </c>
      <c r="J1305" s="91"/>
      <c r="K1305" s="4" t="str">
        <f t="shared" si="152"/>
        <v/>
      </c>
      <c r="L1305" s="4"/>
      <c r="M1305" s="4"/>
      <c r="N1305" s="4"/>
      <c r="O1305" s="4"/>
      <c r="P1305" s="4"/>
    </row>
    <row r="1306" spans="2:16" x14ac:dyDescent="0.2">
      <c r="B1306" s="1">
        <v>28492</v>
      </c>
      <c r="C1306" s="88" t="str">
        <f t="shared" si="150"/>
        <v/>
      </c>
      <c r="D1306" s="4"/>
      <c r="E1306" s="89"/>
      <c r="F1306" s="89"/>
      <c r="G1306" s="89"/>
      <c r="H1306" s="89"/>
      <c r="I1306" s="90" t="str">
        <f t="shared" si="151"/>
        <v/>
      </c>
      <c r="J1306" s="91"/>
      <c r="K1306" s="4" t="str">
        <f t="shared" si="152"/>
        <v/>
      </c>
      <c r="L1306" s="4"/>
      <c r="M1306" s="4"/>
      <c r="N1306" s="4"/>
      <c r="O1306" s="4"/>
      <c r="P1306" s="4"/>
    </row>
    <row r="1307" spans="2:16" x14ac:dyDescent="0.2">
      <c r="B1307" s="1">
        <v>28493</v>
      </c>
      <c r="C1307" s="88" t="str">
        <f t="shared" si="150"/>
        <v/>
      </c>
      <c r="D1307" s="4"/>
      <c r="E1307" s="89"/>
      <c r="F1307" s="89"/>
      <c r="G1307" s="89"/>
      <c r="H1307" s="89"/>
      <c r="I1307" s="90" t="str">
        <f t="shared" si="151"/>
        <v/>
      </c>
      <c r="J1307" s="91"/>
      <c r="K1307" s="4" t="str">
        <f t="shared" si="152"/>
        <v/>
      </c>
      <c r="L1307" s="4"/>
      <c r="M1307" s="4"/>
      <c r="N1307" s="4"/>
      <c r="O1307" s="4"/>
      <c r="P1307" s="4"/>
    </row>
    <row r="1308" spans="2:16" x14ac:dyDescent="0.2">
      <c r="B1308" s="1">
        <v>28494</v>
      </c>
      <c r="C1308" s="88" t="str">
        <f t="shared" si="150"/>
        <v/>
      </c>
      <c r="D1308" s="4"/>
      <c r="E1308" s="89"/>
      <c r="F1308" s="89"/>
      <c r="G1308" s="89"/>
      <c r="H1308" s="89"/>
      <c r="I1308" s="90" t="str">
        <f t="shared" si="151"/>
        <v/>
      </c>
      <c r="J1308" s="91"/>
      <c r="K1308" s="4" t="str">
        <f t="shared" si="152"/>
        <v/>
      </c>
      <c r="L1308" s="4"/>
      <c r="M1308" s="4"/>
      <c r="N1308" s="4"/>
      <c r="O1308" s="4"/>
      <c r="P1308" s="4"/>
    </row>
    <row r="1309" spans="2:16" x14ac:dyDescent="0.2">
      <c r="B1309" s="1">
        <v>28495</v>
      </c>
      <c r="C1309" s="88" t="str">
        <f t="shared" si="150"/>
        <v/>
      </c>
      <c r="D1309" s="4"/>
      <c r="E1309" s="89"/>
      <c r="F1309" s="89"/>
      <c r="G1309" s="89"/>
      <c r="H1309" s="89"/>
      <c r="I1309" s="90" t="str">
        <f t="shared" si="151"/>
        <v/>
      </c>
      <c r="J1309" s="91"/>
      <c r="K1309" s="4" t="str">
        <f t="shared" si="152"/>
        <v/>
      </c>
      <c r="L1309" s="4"/>
      <c r="M1309" s="4"/>
      <c r="N1309" s="4"/>
      <c r="O1309" s="4"/>
      <c r="P1309" s="4"/>
    </row>
    <row r="1310" spans="2:16" x14ac:dyDescent="0.2">
      <c r="B1310" s="1">
        <v>28496</v>
      </c>
      <c r="C1310" s="88" t="str">
        <f t="shared" si="150"/>
        <v/>
      </c>
      <c r="D1310" s="4"/>
      <c r="E1310" s="89"/>
      <c r="F1310" s="89"/>
      <c r="G1310" s="89"/>
      <c r="H1310" s="89"/>
      <c r="I1310" s="90" t="str">
        <f t="shared" si="151"/>
        <v/>
      </c>
      <c r="J1310" s="91"/>
      <c r="K1310" s="4" t="str">
        <f t="shared" si="152"/>
        <v/>
      </c>
      <c r="L1310" s="4"/>
      <c r="M1310" s="4"/>
      <c r="N1310" s="4"/>
      <c r="O1310" s="4"/>
      <c r="P1310" s="4"/>
    </row>
    <row r="1311" spans="2:16" x14ac:dyDescent="0.2">
      <c r="B1311" s="1">
        <v>28497</v>
      </c>
      <c r="C1311" s="88" t="str">
        <f t="shared" si="150"/>
        <v/>
      </c>
      <c r="D1311" s="4"/>
      <c r="E1311" s="89"/>
      <c r="F1311" s="89"/>
      <c r="G1311" s="89"/>
      <c r="H1311" s="89"/>
      <c r="I1311" s="90" t="str">
        <f t="shared" si="151"/>
        <v/>
      </c>
      <c r="J1311" s="91"/>
      <c r="K1311" s="4" t="str">
        <f t="shared" si="152"/>
        <v/>
      </c>
      <c r="L1311" s="4"/>
      <c r="M1311" s="4"/>
      <c r="N1311" s="4"/>
      <c r="O1311" s="4"/>
      <c r="P1311" s="4"/>
    </row>
    <row r="1312" spans="2:16" x14ac:dyDescent="0.2">
      <c r="B1312" s="1">
        <v>28498</v>
      </c>
      <c r="C1312" s="88" t="str">
        <f t="shared" si="150"/>
        <v/>
      </c>
      <c r="D1312" s="4"/>
      <c r="E1312" s="89"/>
      <c r="F1312" s="89"/>
      <c r="G1312" s="89"/>
      <c r="H1312" s="89"/>
      <c r="I1312" s="90" t="str">
        <f t="shared" si="151"/>
        <v/>
      </c>
      <c r="J1312" s="91"/>
      <c r="K1312" s="4" t="str">
        <f t="shared" si="152"/>
        <v/>
      </c>
      <c r="L1312" s="4"/>
      <c r="M1312" s="4"/>
      <c r="N1312" s="4"/>
      <c r="O1312" s="4"/>
      <c r="P1312" s="4"/>
    </row>
    <row r="1313" spans="2:16" x14ac:dyDescent="0.2">
      <c r="B1313" s="1">
        <v>28499</v>
      </c>
      <c r="C1313" s="88" t="str">
        <f t="shared" si="150"/>
        <v/>
      </c>
      <c r="D1313" s="4"/>
      <c r="E1313" s="89"/>
      <c r="F1313" s="89"/>
      <c r="G1313" s="89"/>
      <c r="H1313" s="89"/>
      <c r="I1313" s="90" t="str">
        <f t="shared" si="151"/>
        <v/>
      </c>
      <c r="J1313" s="91"/>
      <c r="K1313" s="4" t="str">
        <f t="shared" si="152"/>
        <v/>
      </c>
      <c r="L1313" s="4"/>
      <c r="M1313" s="4"/>
      <c r="N1313" s="4"/>
      <c r="O1313" s="4"/>
      <c r="P1313" s="4"/>
    </row>
    <row r="1314" spans="2:16" x14ac:dyDescent="0.2">
      <c r="B1314" s="1">
        <v>28500</v>
      </c>
      <c r="C1314" s="88" t="str">
        <f t="shared" si="150"/>
        <v/>
      </c>
      <c r="D1314" s="4"/>
      <c r="E1314" s="89"/>
      <c r="F1314" s="89"/>
      <c r="G1314" s="89"/>
      <c r="H1314" s="89"/>
      <c r="I1314" s="90" t="str">
        <f t="shared" si="151"/>
        <v/>
      </c>
      <c r="J1314" s="91"/>
      <c r="K1314" s="4" t="str">
        <f t="shared" si="152"/>
        <v/>
      </c>
      <c r="L1314" s="4"/>
      <c r="M1314" s="4"/>
      <c r="N1314" s="4"/>
      <c r="O1314" s="4"/>
      <c r="P1314" s="4"/>
    </row>
    <row r="1315" spans="2:16" x14ac:dyDescent="0.2">
      <c r="B1315" s="1">
        <v>28501</v>
      </c>
      <c r="C1315" s="88" t="str">
        <f t="shared" si="150"/>
        <v/>
      </c>
      <c r="D1315" s="4"/>
      <c r="E1315" s="89"/>
      <c r="F1315" s="89"/>
      <c r="G1315" s="89"/>
      <c r="H1315" s="89"/>
      <c r="I1315" s="90" t="str">
        <f t="shared" si="151"/>
        <v/>
      </c>
      <c r="J1315" s="91"/>
      <c r="K1315" s="4" t="str">
        <f t="shared" si="152"/>
        <v/>
      </c>
      <c r="L1315" s="4"/>
      <c r="M1315" s="4"/>
      <c r="N1315" s="4"/>
      <c r="O1315" s="4"/>
      <c r="P1315" s="4"/>
    </row>
    <row r="1316" spans="2:16" x14ac:dyDescent="0.2">
      <c r="B1316" s="1">
        <v>28502</v>
      </c>
      <c r="C1316" s="88" t="str">
        <f t="shared" si="150"/>
        <v/>
      </c>
      <c r="D1316" s="4"/>
      <c r="E1316" s="89"/>
      <c r="F1316" s="89"/>
      <c r="G1316" s="89"/>
      <c r="H1316" s="89"/>
      <c r="I1316" s="90" t="str">
        <f t="shared" si="151"/>
        <v/>
      </c>
      <c r="J1316" s="91"/>
      <c r="K1316" s="4" t="str">
        <f t="shared" si="152"/>
        <v/>
      </c>
      <c r="L1316" s="4"/>
      <c r="M1316" s="4"/>
      <c r="N1316" s="4"/>
      <c r="O1316" s="4"/>
      <c r="P1316" s="4"/>
    </row>
    <row r="1317" spans="2:16" x14ac:dyDescent="0.2">
      <c r="B1317" s="1">
        <v>28503</v>
      </c>
      <c r="C1317" s="88" t="str">
        <f t="shared" ref="C1317:C1380" si="153">IF(D1317="","",DATE(E$7,G$7+D1317,IF(H$8=31,0,H$8)))</f>
        <v/>
      </c>
      <c r="D1317" s="4"/>
      <c r="E1317" s="89"/>
      <c r="F1317" s="89"/>
      <c r="G1317" s="89"/>
      <c r="H1317" s="89"/>
      <c r="I1317" s="90" t="str">
        <f t="shared" ref="I1317:I1380" si="154">IF(D1317="","",I1316-SUM(E1317:G1317))</f>
        <v/>
      </c>
      <c r="J1317" s="91"/>
      <c r="K1317" s="4" t="str">
        <f t="shared" si="152"/>
        <v/>
      </c>
      <c r="L1317" s="4"/>
      <c r="M1317" s="4"/>
      <c r="N1317" s="4"/>
      <c r="O1317" s="4"/>
      <c r="P1317" s="4"/>
    </row>
    <row r="1318" spans="2:16" x14ac:dyDescent="0.2">
      <c r="B1318" s="1">
        <v>28504</v>
      </c>
      <c r="C1318" s="88" t="str">
        <f t="shared" si="153"/>
        <v/>
      </c>
      <c r="D1318" s="4"/>
      <c r="E1318" s="89"/>
      <c r="F1318" s="89"/>
      <c r="G1318" s="89"/>
      <c r="H1318" s="89"/>
      <c r="I1318" s="90" t="str">
        <f t="shared" si="154"/>
        <v/>
      </c>
      <c r="J1318" s="91"/>
      <c r="K1318" s="4" t="str">
        <f t="shared" si="152"/>
        <v/>
      </c>
      <c r="L1318" s="4"/>
      <c r="M1318" s="4"/>
      <c r="N1318" s="4"/>
      <c r="O1318" s="4"/>
      <c r="P1318" s="4"/>
    </row>
    <row r="1319" spans="2:16" x14ac:dyDescent="0.2">
      <c r="B1319" s="1">
        <v>28505</v>
      </c>
      <c r="C1319" s="88" t="str">
        <f t="shared" si="153"/>
        <v/>
      </c>
      <c r="D1319" s="4"/>
      <c r="E1319" s="89"/>
      <c r="F1319" s="89"/>
      <c r="G1319" s="89"/>
      <c r="H1319" s="89"/>
      <c r="I1319" s="90" t="str">
        <f t="shared" si="154"/>
        <v/>
      </c>
      <c r="J1319" s="91"/>
      <c r="K1319" s="4" t="str">
        <f t="shared" si="152"/>
        <v/>
      </c>
      <c r="L1319" s="4"/>
      <c r="M1319" s="4"/>
      <c r="N1319" s="4"/>
      <c r="O1319" s="4"/>
      <c r="P1319" s="4"/>
    </row>
    <row r="1320" spans="2:16" x14ac:dyDescent="0.2">
      <c r="B1320" s="1">
        <v>28506</v>
      </c>
      <c r="C1320" s="88" t="str">
        <f t="shared" si="153"/>
        <v/>
      </c>
      <c r="D1320" s="4"/>
      <c r="E1320" s="89"/>
      <c r="F1320" s="89"/>
      <c r="G1320" s="89"/>
      <c r="H1320" s="89"/>
      <c r="I1320" s="90" t="str">
        <f t="shared" si="154"/>
        <v/>
      </c>
      <c r="J1320" s="91"/>
      <c r="K1320" s="4" t="str">
        <f t="shared" si="152"/>
        <v/>
      </c>
      <c r="L1320" s="4"/>
      <c r="M1320" s="4"/>
      <c r="N1320" s="4"/>
      <c r="O1320" s="4"/>
      <c r="P1320" s="4"/>
    </row>
    <row r="1321" spans="2:16" x14ac:dyDescent="0.2">
      <c r="B1321" s="1">
        <v>28507</v>
      </c>
      <c r="C1321" s="88" t="str">
        <f t="shared" si="153"/>
        <v/>
      </c>
      <c r="D1321" s="4"/>
      <c r="E1321" s="89"/>
      <c r="F1321" s="89"/>
      <c r="G1321" s="89"/>
      <c r="H1321" s="89"/>
      <c r="I1321" s="90" t="str">
        <f t="shared" si="154"/>
        <v/>
      </c>
      <c r="J1321" s="91"/>
      <c r="K1321" s="4" t="str">
        <f t="shared" si="152"/>
        <v/>
      </c>
      <c r="L1321" s="4"/>
      <c r="M1321" s="4"/>
      <c r="N1321" s="4"/>
      <c r="O1321" s="4"/>
      <c r="P1321" s="4"/>
    </row>
    <row r="1322" spans="2:16" x14ac:dyDescent="0.2">
      <c r="B1322" s="1">
        <v>28508</v>
      </c>
      <c r="C1322" s="88" t="str">
        <f t="shared" si="153"/>
        <v/>
      </c>
      <c r="D1322" s="4"/>
      <c r="E1322" s="89"/>
      <c r="F1322" s="89"/>
      <c r="G1322" s="89"/>
      <c r="H1322" s="89"/>
      <c r="I1322" s="90" t="str">
        <f t="shared" si="154"/>
        <v/>
      </c>
      <c r="J1322" s="91"/>
      <c r="K1322" s="4" t="str">
        <f t="shared" si="152"/>
        <v/>
      </c>
      <c r="L1322" s="4"/>
      <c r="M1322" s="4"/>
      <c r="N1322" s="4"/>
      <c r="O1322" s="4"/>
      <c r="P1322" s="4"/>
    </row>
    <row r="1323" spans="2:16" x14ac:dyDescent="0.2">
      <c r="B1323" s="1">
        <v>28509</v>
      </c>
      <c r="C1323" s="88" t="str">
        <f t="shared" si="153"/>
        <v/>
      </c>
      <c r="D1323" s="4"/>
      <c r="E1323" s="89"/>
      <c r="F1323" s="89"/>
      <c r="G1323" s="89"/>
      <c r="H1323" s="89"/>
      <c r="I1323" s="90" t="str">
        <f t="shared" si="154"/>
        <v/>
      </c>
      <c r="J1323" s="91"/>
      <c r="K1323" s="4" t="str">
        <f t="shared" si="152"/>
        <v/>
      </c>
      <c r="L1323" s="4"/>
      <c r="M1323" s="4"/>
      <c r="N1323" s="4"/>
      <c r="O1323" s="4"/>
      <c r="P1323" s="4"/>
    </row>
    <row r="1324" spans="2:16" x14ac:dyDescent="0.2">
      <c r="B1324" s="1">
        <v>28510</v>
      </c>
      <c r="C1324" s="88" t="str">
        <f t="shared" si="153"/>
        <v/>
      </c>
      <c r="D1324" s="4"/>
      <c r="E1324" s="89"/>
      <c r="F1324" s="89"/>
      <c r="G1324" s="89"/>
      <c r="H1324" s="89"/>
      <c r="I1324" s="90" t="str">
        <f t="shared" si="154"/>
        <v/>
      </c>
      <c r="J1324" s="91"/>
      <c r="K1324" s="4" t="str">
        <f t="shared" si="152"/>
        <v/>
      </c>
      <c r="L1324" s="4"/>
      <c r="M1324" s="4"/>
      <c r="N1324" s="4"/>
      <c r="O1324" s="4"/>
      <c r="P1324" s="4"/>
    </row>
    <row r="1325" spans="2:16" x14ac:dyDescent="0.2">
      <c r="B1325" s="1">
        <v>28511</v>
      </c>
      <c r="C1325" s="88" t="str">
        <f t="shared" si="153"/>
        <v/>
      </c>
      <c r="D1325" s="4"/>
      <c r="E1325" s="89"/>
      <c r="F1325" s="89"/>
      <c r="G1325" s="89"/>
      <c r="H1325" s="89"/>
      <c r="I1325" s="90" t="str">
        <f t="shared" si="154"/>
        <v/>
      </c>
      <c r="J1325" s="91"/>
      <c r="K1325" s="4" t="str">
        <f t="shared" si="152"/>
        <v/>
      </c>
      <c r="L1325" s="4"/>
      <c r="M1325" s="4"/>
      <c r="N1325" s="4"/>
      <c r="O1325" s="4"/>
      <c r="P1325" s="4"/>
    </row>
    <row r="1326" spans="2:16" x14ac:dyDescent="0.2">
      <c r="B1326" s="1">
        <v>28512</v>
      </c>
      <c r="C1326" s="88" t="str">
        <f t="shared" si="153"/>
        <v/>
      </c>
      <c r="D1326" s="4"/>
      <c r="E1326" s="89"/>
      <c r="F1326" s="89"/>
      <c r="G1326" s="89"/>
      <c r="H1326" s="89"/>
      <c r="I1326" s="90" t="str">
        <f t="shared" si="154"/>
        <v/>
      </c>
      <c r="J1326" s="91"/>
      <c r="K1326" s="4" t="str">
        <f t="shared" si="152"/>
        <v/>
      </c>
      <c r="L1326" s="4"/>
      <c r="M1326" s="4"/>
      <c r="N1326" s="4"/>
      <c r="O1326" s="4"/>
      <c r="P1326" s="4"/>
    </row>
    <row r="1327" spans="2:16" x14ac:dyDescent="0.2">
      <c r="B1327" s="1">
        <v>28513</v>
      </c>
      <c r="C1327" s="88" t="str">
        <f t="shared" si="153"/>
        <v/>
      </c>
      <c r="D1327" s="4"/>
      <c r="E1327" s="89"/>
      <c r="F1327" s="89"/>
      <c r="G1327" s="89"/>
      <c r="H1327" s="89"/>
      <c r="I1327" s="90" t="str">
        <f t="shared" si="154"/>
        <v/>
      </c>
      <c r="J1327" s="91"/>
      <c r="K1327" s="4" t="str">
        <f t="shared" si="152"/>
        <v/>
      </c>
      <c r="L1327" s="4"/>
      <c r="M1327" s="4"/>
      <c r="N1327" s="4"/>
      <c r="O1327" s="4"/>
      <c r="P1327" s="4"/>
    </row>
    <row r="1328" spans="2:16" x14ac:dyDescent="0.2">
      <c r="B1328" s="1">
        <v>28514</v>
      </c>
      <c r="C1328" s="88" t="str">
        <f t="shared" si="153"/>
        <v/>
      </c>
      <c r="D1328" s="4"/>
      <c r="E1328" s="89"/>
      <c r="F1328" s="89"/>
      <c r="G1328" s="89"/>
      <c r="H1328" s="89"/>
      <c r="I1328" s="90" t="str">
        <f t="shared" si="154"/>
        <v/>
      </c>
      <c r="J1328" s="91"/>
      <c r="K1328" s="4" t="str">
        <f t="shared" si="152"/>
        <v/>
      </c>
      <c r="L1328" s="4"/>
      <c r="M1328" s="4"/>
      <c r="N1328" s="4"/>
      <c r="O1328" s="4"/>
      <c r="P1328" s="4"/>
    </row>
    <row r="1329" spans="2:16" x14ac:dyDescent="0.2">
      <c r="B1329" s="1">
        <v>28515</v>
      </c>
      <c r="C1329" s="88" t="str">
        <f t="shared" si="153"/>
        <v/>
      </c>
      <c r="D1329" s="4"/>
      <c r="E1329" s="89"/>
      <c r="F1329" s="89"/>
      <c r="G1329" s="89"/>
      <c r="H1329" s="89"/>
      <c r="I1329" s="90" t="str">
        <f t="shared" si="154"/>
        <v/>
      </c>
      <c r="J1329" s="91"/>
      <c r="K1329" s="4" t="str">
        <f t="shared" si="152"/>
        <v/>
      </c>
      <c r="L1329" s="4"/>
      <c r="M1329" s="4"/>
      <c r="N1329" s="4"/>
      <c r="O1329" s="4"/>
      <c r="P1329" s="4"/>
    </row>
    <row r="1330" spans="2:16" x14ac:dyDescent="0.2">
      <c r="B1330" s="1">
        <v>28516</v>
      </c>
      <c r="C1330" s="88" t="str">
        <f t="shared" si="153"/>
        <v/>
      </c>
      <c r="D1330" s="4"/>
      <c r="E1330" s="89"/>
      <c r="F1330" s="89"/>
      <c r="G1330" s="89"/>
      <c r="H1330" s="89"/>
      <c r="I1330" s="90" t="str">
        <f t="shared" si="154"/>
        <v/>
      </c>
      <c r="J1330" s="91"/>
      <c r="K1330" s="4" t="str">
        <f t="shared" si="152"/>
        <v/>
      </c>
      <c r="L1330" s="4"/>
      <c r="M1330" s="4"/>
      <c r="N1330" s="4"/>
      <c r="O1330" s="4"/>
      <c r="P1330" s="4"/>
    </row>
    <row r="1331" spans="2:16" x14ac:dyDescent="0.2">
      <c r="B1331" s="1">
        <v>28517</v>
      </c>
      <c r="C1331" s="88" t="str">
        <f t="shared" si="153"/>
        <v/>
      </c>
      <c r="D1331" s="4"/>
      <c r="E1331" s="89"/>
      <c r="F1331" s="89"/>
      <c r="G1331" s="89"/>
      <c r="H1331" s="89"/>
      <c r="I1331" s="90" t="str">
        <f t="shared" si="154"/>
        <v/>
      </c>
      <c r="J1331" s="91"/>
      <c r="K1331" s="4" t="str">
        <f t="shared" si="152"/>
        <v/>
      </c>
      <c r="L1331" s="4"/>
      <c r="M1331" s="4"/>
      <c r="N1331" s="4"/>
      <c r="O1331" s="4"/>
      <c r="P1331" s="4"/>
    </row>
    <row r="1332" spans="2:16" x14ac:dyDescent="0.2">
      <c r="B1332" s="1">
        <v>28518</v>
      </c>
      <c r="C1332" s="88" t="str">
        <f t="shared" si="153"/>
        <v/>
      </c>
      <c r="D1332" s="4"/>
      <c r="E1332" s="89"/>
      <c r="F1332" s="89"/>
      <c r="G1332" s="89"/>
      <c r="H1332" s="89"/>
      <c r="I1332" s="90" t="str">
        <f t="shared" si="154"/>
        <v/>
      </c>
      <c r="J1332" s="91"/>
      <c r="K1332" s="4" t="str">
        <f t="shared" si="152"/>
        <v/>
      </c>
      <c r="L1332" s="4"/>
      <c r="M1332" s="4"/>
      <c r="N1332" s="4"/>
      <c r="O1332" s="4"/>
      <c r="P1332" s="4"/>
    </row>
    <row r="1333" spans="2:16" x14ac:dyDescent="0.2">
      <c r="B1333" s="1">
        <v>28519</v>
      </c>
      <c r="C1333" s="88" t="str">
        <f t="shared" si="153"/>
        <v/>
      </c>
      <c r="D1333" s="4"/>
      <c r="E1333" s="89"/>
      <c r="F1333" s="89"/>
      <c r="G1333" s="89"/>
      <c r="H1333" s="89"/>
      <c r="I1333" s="90" t="str">
        <f t="shared" si="154"/>
        <v/>
      </c>
      <c r="J1333" s="91"/>
      <c r="K1333" s="4" t="str">
        <f t="shared" si="152"/>
        <v/>
      </c>
      <c r="L1333" s="4"/>
      <c r="M1333" s="4"/>
      <c r="N1333" s="4"/>
      <c r="O1333" s="4"/>
      <c r="P1333" s="4"/>
    </row>
    <row r="1334" spans="2:16" x14ac:dyDescent="0.2">
      <c r="B1334" s="1">
        <v>28520</v>
      </c>
      <c r="C1334" s="88" t="str">
        <f t="shared" si="153"/>
        <v/>
      </c>
      <c r="D1334" s="4"/>
      <c r="E1334" s="89"/>
      <c r="F1334" s="89"/>
      <c r="G1334" s="89"/>
      <c r="H1334" s="89"/>
      <c r="I1334" s="90" t="str">
        <f t="shared" si="154"/>
        <v/>
      </c>
      <c r="J1334" s="91"/>
      <c r="K1334" s="4" t="str">
        <f t="shared" si="152"/>
        <v/>
      </c>
      <c r="L1334" s="4"/>
      <c r="M1334" s="4"/>
      <c r="N1334" s="4"/>
      <c r="O1334" s="4"/>
      <c r="P1334" s="4"/>
    </row>
    <row r="1335" spans="2:16" x14ac:dyDescent="0.2">
      <c r="B1335" s="1">
        <v>28521</v>
      </c>
      <c r="C1335" s="88" t="str">
        <f t="shared" si="153"/>
        <v/>
      </c>
      <c r="D1335" s="4"/>
      <c r="E1335" s="89"/>
      <c r="F1335" s="89"/>
      <c r="G1335" s="89"/>
      <c r="H1335" s="89"/>
      <c r="I1335" s="90" t="str">
        <f t="shared" si="154"/>
        <v/>
      </c>
      <c r="J1335" s="91"/>
      <c r="K1335" s="4" t="str">
        <f t="shared" si="152"/>
        <v/>
      </c>
      <c r="L1335" s="4"/>
      <c r="M1335" s="4"/>
      <c r="N1335" s="4"/>
      <c r="O1335" s="4"/>
      <c r="P1335" s="4"/>
    </row>
    <row r="1336" spans="2:16" x14ac:dyDescent="0.2">
      <c r="B1336" s="1">
        <v>28522</v>
      </c>
      <c r="C1336" s="88" t="str">
        <f t="shared" si="153"/>
        <v/>
      </c>
      <c r="D1336" s="4"/>
      <c r="E1336" s="89"/>
      <c r="F1336" s="89"/>
      <c r="G1336" s="89"/>
      <c r="H1336" s="89"/>
      <c r="I1336" s="90" t="str">
        <f t="shared" si="154"/>
        <v/>
      </c>
      <c r="J1336" s="91"/>
      <c r="K1336" s="4" t="str">
        <f t="shared" si="152"/>
        <v/>
      </c>
      <c r="L1336" s="4"/>
      <c r="M1336" s="4"/>
      <c r="N1336" s="4"/>
      <c r="O1336" s="4"/>
      <c r="P1336" s="4"/>
    </row>
    <row r="1337" spans="2:16" x14ac:dyDescent="0.2">
      <c r="B1337" s="1">
        <v>28523</v>
      </c>
      <c r="C1337" s="88" t="str">
        <f t="shared" si="153"/>
        <v/>
      </c>
      <c r="D1337" s="4"/>
      <c r="E1337" s="89"/>
      <c r="F1337" s="89"/>
      <c r="G1337" s="89"/>
      <c r="H1337" s="89"/>
      <c r="I1337" s="90" t="str">
        <f t="shared" si="154"/>
        <v/>
      </c>
      <c r="J1337" s="91"/>
      <c r="K1337" s="4" t="str">
        <f t="shared" si="152"/>
        <v/>
      </c>
      <c r="L1337" s="4"/>
      <c r="M1337" s="4"/>
      <c r="N1337" s="4"/>
      <c r="O1337" s="4"/>
      <c r="P1337" s="4"/>
    </row>
    <row r="1338" spans="2:16" x14ac:dyDescent="0.2">
      <c r="B1338" s="1">
        <v>28524</v>
      </c>
      <c r="C1338" s="88" t="str">
        <f t="shared" si="153"/>
        <v/>
      </c>
      <c r="D1338" s="4"/>
      <c r="E1338" s="89"/>
      <c r="F1338" s="89"/>
      <c r="G1338" s="89"/>
      <c r="H1338" s="89"/>
      <c r="I1338" s="90" t="str">
        <f t="shared" si="154"/>
        <v/>
      </c>
      <c r="J1338" s="91"/>
      <c r="K1338" s="4" t="str">
        <f t="shared" si="152"/>
        <v/>
      </c>
      <c r="L1338" s="4"/>
      <c r="M1338" s="4"/>
      <c r="N1338" s="4"/>
      <c r="O1338" s="4"/>
      <c r="P1338" s="4"/>
    </row>
    <row r="1339" spans="2:16" x14ac:dyDescent="0.2">
      <c r="B1339" s="1">
        <v>28525</v>
      </c>
      <c r="C1339" s="88" t="str">
        <f t="shared" si="153"/>
        <v/>
      </c>
      <c r="D1339" s="4"/>
      <c r="E1339" s="89"/>
      <c r="F1339" s="89"/>
      <c r="G1339" s="89"/>
      <c r="H1339" s="89"/>
      <c r="I1339" s="90" t="str">
        <f t="shared" si="154"/>
        <v/>
      </c>
      <c r="J1339" s="91"/>
      <c r="K1339" s="4" t="str">
        <f t="shared" si="152"/>
        <v/>
      </c>
      <c r="L1339" s="4"/>
      <c r="M1339" s="4"/>
      <c r="N1339" s="4"/>
      <c r="O1339" s="4"/>
      <c r="P1339" s="4"/>
    </row>
    <row r="1340" spans="2:16" x14ac:dyDescent="0.2">
      <c r="B1340" s="1">
        <v>28526</v>
      </c>
      <c r="C1340" s="88" t="str">
        <f t="shared" si="153"/>
        <v/>
      </c>
      <c r="D1340" s="4"/>
      <c r="E1340" s="89"/>
      <c r="F1340" s="89"/>
      <c r="G1340" s="89"/>
      <c r="H1340" s="89"/>
      <c r="I1340" s="90" t="str">
        <f t="shared" si="154"/>
        <v/>
      </c>
      <c r="J1340" s="91"/>
      <c r="K1340" s="4" t="str">
        <f t="shared" si="152"/>
        <v/>
      </c>
      <c r="L1340" s="4"/>
      <c r="M1340" s="4"/>
      <c r="N1340" s="4"/>
      <c r="O1340" s="4"/>
      <c r="P1340" s="4"/>
    </row>
    <row r="1341" spans="2:16" x14ac:dyDescent="0.2">
      <c r="B1341" s="1">
        <v>28527</v>
      </c>
      <c r="C1341" s="88" t="str">
        <f t="shared" si="153"/>
        <v/>
      </c>
      <c r="D1341" s="4"/>
      <c r="E1341" s="89"/>
      <c r="F1341" s="89"/>
      <c r="G1341" s="89"/>
      <c r="H1341" s="89"/>
      <c r="I1341" s="90" t="str">
        <f t="shared" si="154"/>
        <v/>
      </c>
      <c r="J1341" s="91"/>
      <c r="K1341" s="4" t="str">
        <f t="shared" si="152"/>
        <v/>
      </c>
      <c r="L1341" s="4"/>
      <c r="M1341" s="4"/>
      <c r="N1341" s="4"/>
      <c r="O1341" s="4"/>
      <c r="P1341" s="4"/>
    </row>
    <row r="1342" spans="2:16" x14ac:dyDescent="0.2">
      <c r="B1342" s="1">
        <v>28528</v>
      </c>
      <c r="C1342" s="88" t="str">
        <f t="shared" si="153"/>
        <v/>
      </c>
      <c r="D1342" s="4"/>
      <c r="E1342" s="89"/>
      <c r="F1342" s="89"/>
      <c r="G1342" s="89"/>
      <c r="H1342" s="89"/>
      <c r="I1342" s="90" t="str">
        <f t="shared" si="154"/>
        <v/>
      </c>
      <c r="J1342" s="91"/>
      <c r="K1342" s="4" t="str">
        <f t="shared" si="152"/>
        <v/>
      </c>
      <c r="L1342" s="4"/>
      <c r="M1342" s="4"/>
      <c r="N1342" s="4"/>
      <c r="O1342" s="4"/>
      <c r="P1342" s="4"/>
    </row>
    <row r="1343" spans="2:16" x14ac:dyDescent="0.2">
      <c r="B1343" s="1">
        <v>28529</v>
      </c>
      <c r="C1343" s="88" t="str">
        <f t="shared" si="153"/>
        <v/>
      </c>
      <c r="D1343" s="4"/>
      <c r="E1343" s="89"/>
      <c r="F1343" s="89"/>
      <c r="G1343" s="89"/>
      <c r="H1343" s="89"/>
      <c r="I1343" s="90" t="str">
        <f t="shared" si="154"/>
        <v/>
      </c>
      <c r="J1343" s="91"/>
      <c r="K1343" s="4" t="str">
        <f t="shared" si="152"/>
        <v/>
      </c>
      <c r="L1343" s="4"/>
      <c r="M1343" s="4"/>
      <c r="N1343" s="4"/>
      <c r="O1343" s="4"/>
      <c r="P1343" s="4"/>
    </row>
    <row r="1344" spans="2:16" x14ac:dyDescent="0.2">
      <c r="B1344" s="1">
        <v>28530</v>
      </c>
      <c r="C1344" s="88" t="str">
        <f t="shared" si="153"/>
        <v/>
      </c>
      <c r="D1344" s="4"/>
      <c r="E1344" s="89"/>
      <c r="F1344" s="89"/>
      <c r="G1344" s="89"/>
      <c r="H1344" s="89"/>
      <c r="I1344" s="90" t="str">
        <f t="shared" si="154"/>
        <v/>
      </c>
      <c r="J1344" s="91"/>
      <c r="K1344" s="4" t="str">
        <f t="shared" si="152"/>
        <v/>
      </c>
      <c r="L1344" s="4"/>
      <c r="M1344" s="4"/>
      <c r="N1344" s="4"/>
      <c r="O1344" s="4"/>
      <c r="P1344" s="4"/>
    </row>
    <row r="1345" spans="2:16" x14ac:dyDescent="0.2">
      <c r="B1345" s="1">
        <v>28531</v>
      </c>
      <c r="C1345" s="88" t="str">
        <f t="shared" si="153"/>
        <v/>
      </c>
      <c r="D1345" s="4"/>
      <c r="E1345" s="89"/>
      <c r="F1345" s="89"/>
      <c r="G1345" s="89"/>
      <c r="H1345" s="89"/>
      <c r="I1345" s="90" t="str">
        <f t="shared" si="154"/>
        <v/>
      </c>
      <c r="J1345" s="91"/>
      <c r="K1345" s="4" t="str">
        <f t="shared" si="152"/>
        <v/>
      </c>
      <c r="L1345" s="4"/>
      <c r="M1345" s="4"/>
      <c r="N1345" s="4"/>
      <c r="O1345" s="4"/>
      <c r="P1345" s="4"/>
    </row>
    <row r="1346" spans="2:16" x14ac:dyDescent="0.2">
      <c r="B1346" s="1">
        <v>28532</v>
      </c>
      <c r="C1346" s="88" t="str">
        <f t="shared" si="153"/>
        <v/>
      </c>
      <c r="D1346" s="4"/>
      <c r="E1346" s="89"/>
      <c r="F1346" s="89"/>
      <c r="G1346" s="89"/>
      <c r="H1346" s="89"/>
      <c r="I1346" s="90" t="str">
        <f t="shared" si="154"/>
        <v/>
      </c>
      <c r="J1346" s="91"/>
      <c r="K1346" s="4" t="str">
        <f t="shared" si="152"/>
        <v/>
      </c>
      <c r="L1346" s="4"/>
      <c r="M1346" s="4"/>
      <c r="N1346" s="4"/>
      <c r="O1346" s="4"/>
      <c r="P1346" s="4"/>
    </row>
    <row r="1347" spans="2:16" x14ac:dyDescent="0.2">
      <c r="B1347" s="1">
        <v>28533</v>
      </c>
      <c r="C1347" s="88" t="str">
        <f t="shared" si="153"/>
        <v/>
      </c>
      <c r="D1347" s="4"/>
      <c r="E1347" s="89"/>
      <c r="F1347" s="89"/>
      <c r="G1347" s="89"/>
      <c r="H1347" s="89"/>
      <c r="I1347" s="90" t="str">
        <f t="shared" si="154"/>
        <v/>
      </c>
      <c r="J1347" s="91"/>
      <c r="K1347" s="4" t="str">
        <f t="shared" si="152"/>
        <v/>
      </c>
      <c r="L1347" s="4"/>
      <c r="M1347" s="4"/>
      <c r="N1347" s="4"/>
      <c r="O1347" s="4"/>
      <c r="P1347" s="4"/>
    </row>
    <row r="1348" spans="2:16" x14ac:dyDescent="0.2">
      <c r="B1348" s="1">
        <v>28534</v>
      </c>
      <c r="C1348" s="88" t="str">
        <f t="shared" si="153"/>
        <v/>
      </c>
      <c r="D1348" s="4"/>
      <c r="E1348" s="89"/>
      <c r="F1348" s="89"/>
      <c r="G1348" s="89"/>
      <c r="H1348" s="89"/>
      <c r="I1348" s="90" t="str">
        <f t="shared" si="154"/>
        <v/>
      </c>
      <c r="J1348" s="91"/>
      <c r="K1348" s="4" t="str">
        <f t="shared" si="152"/>
        <v/>
      </c>
      <c r="L1348" s="4"/>
      <c r="M1348" s="4"/>
      <c r="N1348" s="4"/>
      <c r="O1348" s="4"/>
      <c r="P1348" s="4"/>
    </row>
    <row r="1349" spans="2:16" x14ac:dyDescent="0.2">
      <c r="B1349" s="1">
        <v>28535</v>
      </c>
      <c r="C1349" s="88" t="str">
        <f t="shared" si="153"/>
        <v/>
      </c>
      <c r="D1349" s="4"/>
      <c r="E1349" s="89"/>
      <c r="F1349" s="89"/>
      <c r="G1349" s="89"/>
      <c r="H1349" s="89"/>
      <c r="I1349" s="90" t="str">
        <f t="shared" si="154"/>
        <v/>
      </c>
      <c r="J1349" s="91"/>
      <c r="K1349" s="4" t="str">
        <f t="shared" si="152"/>
        <v/>
      </c>
      <c r="L1349" s="4"/>
      <c r="M1349" s="4"/>
      <c r="N1349" s="4"/>
      <c r="O1349" s="4"/>
      <c r="P1349" s="4"/>
    </row>
    <row r="1350" spans="2:16" x14ac:dyDescent="0.2">
      <c r="B1350" s="1">
        <v>28536</v>
      </c>
      <c r="C1350" s="88" t="str">
        <f t="shared" si="153"/>
        <v/>
      </c>
      <c r="D1350" s="4"/>
      <c r="E1350" s="89"/>
      <c r="F1350" s="89"/>
      <c r="G1350" s="89"/>
      <c r="H1350" s="89"/>
      <c r="I1350" s="90" t="str">
        <f t="shared" si="154"/>
        <v/>
      </c>
      <c r="J1350" s="91"/>
      <c r="K1350" s="4" t="str">
        <f t="shared" si="152"/>
        <v/>
      </c>
      <c r="L1350" s="4"/>
      <c r="M1350" s="4"/>
      <c r="N1350" s="4"/>
      <c r="O1350" s="4"/>
      <c r="P1350" s="4"/>
    </row>
    <row r="1351" spans="2:16" x14ac:dyDescent="0.2">
      <c r="B1351" s="1">
        <v>28537</v>
      </c>
      <c r="C1351" s="88" t="str">
        <f t="shared" si="153"/>
        <v/>
      </c>
      <c r="D1351" s="4"/>
      <c r="E1351" s="89"/>
      <c r="F1351" s="89"/>
      <c r="G1351" s="89"/>
      <c r="H1351" s="89"/>
      <c r="I1351" s="90" t="str">
        <f t="shared" si="154"/>
        <v/>
      </c>
      <c r="J1351" s="91"/>
      <c r="K1351" s="4" t="str">
        <f t="shared" si="152"/>
        <v/>
      </c>
      <c r="L1351" s="4"/>
      <c r="M1351" s="4"/>
      <c r="N1351" s="4"/>
      <c r="O1351" s="4"/>
      <c r="P1351" s="4"/>
    </row>
    <row r="1352" spans="2:16" x14ac:dyDescent="0.2">
      <c r="B1352" s="1">
        <v>28538</v>
      </c>
      <c r="C1352" s="88" t="str">
        <f t="shared" si="153"/>
        <v/>
      </c>
      <c r="D1352" s="4"/>
      <c r="E1352" s="89"/>
      <c r="F1352" s="89"/>
      <c r="G1352" s="89"/>
      <c r="H1352" s="89"/>
      <c r="I1352" s="90" t="str">
        <f t="shared" si="154"/>
        <v/>
      </c>
      <c r="J1352" s="91"/>
      <c r="K1352" s="4" t="str">
        <f t="shared" si="152"/>
        <v/>
      </c>
      <c r="L1352" s="4"/>
      <c r="M1352" s="4"/>
      <c r="N1352" s="4"/>
      <c r="O1352" s="4"/>
      <c r="P1352" s="4"/>
    </row>
    <row r="1353" spans="2:16" x14ac:dyDescent="0.2">
      <c r="B1353" s="1">
        <v>28539</v>
      </c>
      <c r="C1353" s="88" t="str">
        <f t="shared" si="153"/>
        <v/>
      </c>
      <c r="D1353" s="4"/>
      <c r="E1353" s="89"/>
      <c r="F1353" s="89"/>
      <c r="G1353" s="89"/>
      <c r="H1353" s="89"/>
      <c r="I1353" s="90" t="str">
        <f t="shared" si="154"/>
        <v/>
      </c>
      <c r="J1353" s="91"/>
      <c r="K1353" s="4" t="str">
        <f t="shared" si="152"/>
        <v/>
      </c>
      <c r="L1353" s="4"/>
      <c r="M1353" s="4"/>
      <c r="N1353" s="4"/>
      <c r="O1353" s="4"/>
      <c r="P1353" s="4"/>
    </row>
    <row r="1354" spans="2:16" x14ac:dyDescent="0.2">
      <c r="B1354" s="1">
        <v>28540</v>
      </c>
      <c r="C1354" s="88" t="str">
        <f t="shared" si="153"/>
        <v/>
      </c>
      <c r="D1354" s="4"/>
      <c r="E1354" s="89"/>
      <c r="F1354" s="89"/>
      <c r="G1354" s="89"/>
      <c r="H1354" s="89"/>
      <c r="I1354" s="90" t="str">
        <f t="shared" si="154"/>
        <v/>
      </c>
      <c r="J1354" s="91"/>
      <c r="K1354" s="4" t="str">
        <f t="shared" si="152"/>
        <v/>
      </c>
      <c r="L1354" s="4"/>
      <c r="M1354" s="4"/>
      <c r="N1354" s="4"/>
      <c r="O1354" s="4"/>
      <c r="P1354" s="4"/>
    </row>
    <row r="1355" spans="2:16" x14ac:dyDescent="0.2">
      <c r="B1355" s="1">
        <v>28541</v>
      </c>
      <c r="C1355" s="88" t="str">
        <f t="shared" si="153"/>
        <v/>
      </c>
      <c r="D1355" s="4"/>
      <c r="E1355" s="89"/>
      <c r="F1355" s="89"/>
      <c r="G1355" s="89"/>
      <c r="H1355" s="89"/>
      <c r="I1355" s="90" t="str">
        <f t="shared" si="154"/>
        <v/>
      </c>
      <c r="J1355" s="91"/>
      <c r="K1355" s="4" t="str">
        <f t="shared" si="152"/>
        <v/>
      </c>
      <c r="L1355" s="4"/>
      <c r="M1355" s="4"/>
      <c r="N1355" s="4"/>
      <c r="O1355" s="4"/>
      <c r="P1355" s="4"/>
    </row>
    <row r="1356" spans="2:16" x14ac:dyDescent="0.2">
      <c r="B1356" s="1">
        <v>28542</v>
      </c>
      <c r="C1356" s="88" t="str">
        <f t="shared" si="153"/>
        <v/>
      </c>
      <c r="D1356" s="4"/>
      <c r="E1356" s="89"/>
      <c r="F1356" s="89"/>
      <c r="G1356" s="89"/>
      <c r="H1356" s="89"/>
      <c r="I1356" s="90" t="str">
        <f t="shared" si="154"/>
        <v/>
      </c>
      <c r="J1356" s="91"/>
      <c r="K1356" s="4" t="str">
        <f t="shared" ref="K1356:K1419" si="155">IF(N$5&gt;=B1356,B1356,"")</f>
        <v/>
      </c>
      <c r="L1356" s="4"/>
      <c r="M1356" s="4"/>
      <c r="N1356" s="4"/>
      <c r="O1356" s="4"/>
      <c r="P1356" s="4"/>
    </row>
    <row r="1357" spans="2:16" x14ac:dyDescent="0.2">
      <c r="B1357" s="1">
        <v>28543</v>
      </c>
      <c r="C1357" s="88" t="str">
        <f t="shared" si="153"/>
        <v/>
      </c>
      <c r="D1357" s="4"/>
      <c r="E1357" s="89"/>
      <c r="F1357" s="89"/>
      <c r="G1357" s="89"/>
      <c r="H1357" s="89"/>
      <c r="I1357" s="90" t="str">
        <f t="shared" si="154"/>
        <v/>
      </c>
      <c r="J1357" s="91"/>
      <c r="K1357" s="4" t="str">
        <f t="shared" si="155"/>
        <v/>
      </c>
      <c r="L1357" s="4"/>
      <c r="M1357" s="4"/>
      <c r="N1357" s="4"/>
      <c r="O1357" s="4"/>
      <c r="P1357" s="4"/>
    </row>
    <row r="1358" spans="2:16" x14ac:dyDescent="0.2">
      <c r="B1358" s="1">
        <v>28544</v>
      </c>
      <c r="C1358" s="88" t="str">
        <f t="shared" si="153"/>
        <v/>
      </c>
      <c r="D1358" s="4"/>
      <c r="E1358" s="89"/>
      <c r="F1358" s="89"/>
      <c r="G1358" s="89"/>
      <c r="H1358" s="89"/>
      <c r="I1358" s="90" t="str">
        <f t="shared" si="154"/>
        <v/>
      </c>
      <c r="J1358" s="91"/>
      <c r="K1358" s="4" t="str">
        <f t="shared" si="155"/>
        <v/>
      </c>
      <c r="L1358" s="4"/>
      <c r="M1358" s="4"/>
      <c r="N1358" s="4"/>
      <c r="O1358" s="4"/>
      <c r="P1358" s="4"/>
    </row>
    <row r="1359" spans="2:16" x14ac:dyDescent="0.2">
      <c r="B1359" s="1">
        <v>28545</v>
      </c>
      <c r="C1359" s="88" t="str">
        <f t="shared" si="153"/>
        <v/>
      </c>
      <c r="D1359" s="4"/>
      <c r="E1359" s="89"/>
      <c r="F1359" s="89"/>
      <c r="G1359" s="89"/>
      <c r="H1359" s="89"/>
      <c r="I1359" s="90" t="str">
        <f t="shared" si="154"/>
        <v/>
      </c>
      <c r="J1359" s="91"/>
      <c r="K1359" s="4" t="str">
        <f t="shared" si="155"/>
        <v/>
      </c>
      <c r="L1359" s="4"/>
      <c r="M1359" s="4"/>
      <c r="N1359" s="4"/>
      <c r="O1359" s="4"/>
      <c r="P1359" s="4"/>
    </row>
    <row r="1360" spans="2:16" x14ac:dyDescent="0.2">
      <c r="B1360" s="1">
        <v>28546</v>
      </c>
      <c r="C1360" s="88" t="str">
        <f t="shared" si="153"/>
        <v/>
      </c>
      <c r="D1360" s="4"/>
      <c r="E1360" s="89"/>
      <c r="F1360" s="89"/>
      <c r="G1360" s="89"/>
      <c r="H1360" s="89"/>
      <c r="I1360" s="90" t="str">
        <f t="shared" si="154"/>
        <v/>
      </c>
      <c r="J1360" s="91"/>
      <c r="K1360" s="4" t="str">
        <f t="shared" si="155"/>
        <v/>
      </c>
      <c r="L1360" s="4"/>
      <c r="M1360" s="4"/>
      <c r="N1360" s="4"/>
      <c r="O1360" s="4"/>
      <c r="P1360" s="4"/>
    </row>
    <row r="1361" spans="2:16" x14ac:dyDescent="0.2">
      <c r="B1361" s="1">
        <v>28547</v>
      </c>
      <c r="C1361" s="88" t="str">
        <f t="shared" si="153"/>
        <v/>
      </c>
      <c r="D1361" s="4"/>
      <c r="E1361" s="89"/>
      <c r="F1361" s="89"/>
      <c r="G1361" s="89"/>
      <c r="H1361" s="89"/>
      <c r="I1361" s="90" t="str">
        <f t="shared" si="154"/>
        <v/>
      </c>
      <c r="J1361" s="91"/>
      <c r="K1361" s="4" t="str">
        <f t="shared" si="155"/>
        <v/>
      </c>
      <c r="L1361" s="4"/>
      <c r="M1361" s="4"/>
      <c r="N1361" s="4"/>
      <c r="O1361" s="4"/>
      <c r="P1361" s="4"/>
    </row>
    <row r="1362" spans="2:16" x14ac:dyDescent="0.2">
      <c r="B1362" s="1">
        <v>28548</v>
      </c>
      <c r="C1362" s="88" t="str">
        <f t="shared" si="153"/>
        <v/>
      </c>
      <c r="D1362" s="4"/>
      <c r="E1362" s="89"/>
      <c r="F1362" s="89"/>
      <c r="G1362" s="89"/>
      <c r="H1362" s="89"/>
      <c r="I1362" s="90" t="str">
        <f t="shared" si="154"/>
        <v/>
      </c>
      <c r="J1362" s="91"/>
      <c r="K1362" s="4" t="str">
        <f t="shared" si="155"/>
        <v/>
      </c>
      <c r="L1362" s="4"/>
      <c r="M1362" s="4"/>
      <c r="N1362" s="4"/>
      <c r="O1362" s="4"/>
      <c r="P1362" s="4"/>
    </row>
    <row r="1363" spans="2:16" x14ac:dyDescent="0.2">
      <c r="B1363" s="1">
        <v>28549</v>
      </c>
      <c r="C1363" s="88" t="str">
        <f t="shared" si="153"/>
        <v/>
      </c>
      <c r="D1363" s="4"/>
      <c r="E1363" s="89"/>
      <c r="F1363" s="89"/>
      <c r="G1363" s="89"/>
      <c r="H1363" s="89"/>
      <c r="I1363" s="90" t="str">
        <f t="shared" si="154"/>
        <v/>
      </c>
      <c r="J1363" s="91"/>
      <c r="K1363" s="4" t="str">
        <f t="shared" si="155"/>
        <v/>
      </c>
      <c r="L1363" s="4"/>
      <c r="M1363" s="4"/>
      <c r="N1363" s="4"/>
      <c r="O1363" s="4"/>
      <c r="P1363" s="4"/>
    </row>
    <row r="1364" spans="2:16" x14ac:dyDescent="0.2">
      <c r="B1364" s="1">
        <v>28550</v>
      </c>
      <c r="C1364" s="88" t="str">
        <f t="shared" si="153"/>
        <v/>
      </c>
      <c r="D1364" s="4"/>
      <c r="E1364" s="89"/>
      <c r="F1364" s="89"/>
      <c r="G1364" s="89"/>
      <c r="H1364" s="89"/>
      <c r="I1364" s="90" t="str">
        <f t="shared" si="154"/>
        <v/>
      </c>
      <c r="J1364" s="91"/>
      <c r="K1364" s="4" t="str">
        <f t="shared" si="155"/>
        <v/>
      </c>
      <c r="L1364" s="4"/>
      <c r="M1364" s="4"/>
      <c r="N1364" s="4"/>
      <c r="O1364" s="4"/>
      <c r="P1364" s="4"/>
    </row>
    <row r="1365" spans="2:16" x14ac:dyDescent="0.2">
      <c r="B1365" s="1">
        <v>28551</v>
      </c>
      <c r="C1365" s="88" t="str">
        <f t="shared" si="153"/>
        <v/>
      </c>
      <c r="D1365" s="4"/>
      <c r="E1365" s="89"/>
      <c r="F1365" s="89"/>
      <c r="G1365" s="89"/>
      <c r="H1365" s="89"/>
      <c r="I1365" s="90" t="str">
        <f t="shared" si="154"/>
        <v/>
      </c>
      <c r="J1365" s="91"/>
      <c r="K1365" s="4" t="str">
        <f t="shared" si="155"/>
        <v/>
      </c>
      <c r="L1365" s="4"/>
      <c r="M1365" s="4"/>
      <c r="N1365" s="4"/>
      <c r="O1365" s="4"/>
      <c r="P1365" s="4"/>
    </row>
    <row r="1366" spans="2:16" x14ac:dyDescent="0.2">
      <c r="B1366" s="1">
        <v>28552</v>
      </c>
      <c r="C1366" s="88" t="str">
        <f t="shared" si="153"/>
        <v/>
      </c>
      <c r="D1366" s="4"/>
      <c r="E1366" s="89"/>
      <c r="F1366" s="89"/>
      <c r="G1366" s="89"/>
      <c r="H1366" s="89"/>
      <c r="I1366" s="90" t="str">
        <f t="shared" si="154"/>
        <v/>
      </c>
      <c r="J1366" s="91"/>
      <c r="K1366" s="4" t="str">
        <f t="shared" si="155"/>
        <v/>
      </c>
      <c r="L1366" s="4"/>
      <c r="M1366" s="4"/>
      <c r="N1366" s="4"/>
      <c r="O1366" s="4"/>
      <c r="P1366" s="4"/>
    </row>
    <row r="1367" spans="2:16" x14ac:dyDescent="0.2">
      <c r="B1367" s="1">
        <v>28553</v>
      </c>
      <c r="C1367" s="88" t="str">
        <f t="shared" si="153"/>
        <v/>
      </c>
      <c r="D1367" s="4"/>
      <c r="E1367" s="89"/>
      <c r="F1367" s="89"/>
      <c r="G1367" s="89"/>
      <c r="H1367" s="89"/>
      <c r="I1367" s="90" t="str">
        <f t="shared" si="154"/>
        <v/>
      </c>
      <c r="J1367" s="91"/>
      <c r="K1367" s="4" t="str">
        <f t="shared" si="155"/>
        <v/>
      </c>
      <c r="L1367" s="4"/>
      <c r="M1367" s="4"/>
      <c r="N1367" s="4"/>
      <c r="O1367" s="4"/>
      <c r="P1367" s="4"/>
    </row>
    <row r="1368" spans="2:16" x14ac:dyDescent="0.2">
      <c r="B1368" s="1">
        <v>28554</v>
      </c>
      <c r="C1368" s="88" t="str">
        <f t="shared" si="153"/>
        <v/>
      </c>
      <c r="D1368" s="4"/>
      <c r="E1368" s="89"/>
      <c r="F1368" s="89"/>
      <c r="G1368" s="89"/>
      <c r="H1368" s="89"/>
      <c r="I1368" s="90" t="str">
        <f t="shared" si="154"/>
        <v/>
      </c>
      <c r="J1368" s="91"/>
      <c r="K1368" s="4" t="str">
        <f t="shared" si="155"/>
        <v/>
      </c>
      <c r="L1368" s="4"/>
      <c r="M1368" s="4"/>
      <c r="N1368" s="4"/>
      <c r="O1368" s="4"/>
      <c r="P1368" s="4"/>
    </row>
    <row r="1369" spans="2:16" x14ac:dyDescent="0.2">
      <c r="B1369" s="1">
        <v>28555</v>
      </c>
      <c r="C1369" s="88" t="str">
        <f t="shared" si="153"/>
        <v/>
      </c>
      <c r="D1369" s="4"/>
      <c r="E1369" s="89"/>
      <c r="F1369" s="89"/>
      <c r="G1369" s="89"/>
      <c r="H1369" s="89"/>
      <c r="I1369" s="90" t="str">
        <f t="shared" si="154"/>
        <v/>
      </c>
      <c r="J1369" s="91"/>
      <c r="K1369" s="4" t="str">
        <f t="shared" si="155"/>
        <v/>
      </c>
      <c r="L1369" s="4"/>
      <c r="M1369" s="4"/>
      <c r="N1369" s="4"/>
      <c r="O1369" s="4"/>
      <c r="P1369" s="4"/>
    </row>
    <row r="1370" spans="2:16" x14ac:dyDescent="0.2">
      <c r="B1370" s="1">
        <v>28556</v>
      </c>
      <c r="C1370" s="88" t="str">
        <f t="shared" si="153"/>
        <v/>
      </c>
      <c r="D1370" s="4"/>
      <c r="E1370" s="89"/>
      <c r="F1370" s="89"/>
      <c r="G1370" s="89"/>
      <c r="H1370" s="89"/>
      <c r="I1370" s="90" t="str">
        <f t="shared" si="154"/>
        <v/>
      </c>
      <c r="J1370" s="91"/>
      <c r="K1370" s="4" t="str">
        <f t="shared" si="155"/>
        <v/>
      </c>
      <c r="L1370" s="4"/>
      <c r="M1370" s="4"/>
      <c r="N1370" s="4"/>
      <c r="O1370" s="4"/>
      <c r="P1370" s="4"/>
    </row>
    <row r="1371" spans="2:16" x14ac:dyDescent="0.2">
      <c r="B1371" s="1">
        <v>28557</v>
      </c>
      <c r="C1371" s="88" t="str">
        <f t="shared" si="153"/>
        <v/>
      </c>
      <c r="D1371" s="4"/>
      <c r="E1371" s="89"/>
      <c r="F1371" s="89"/>
      <c r="G1371" s="89"/>
      <c r="H1371" s="89"/>
      <c r="I1371" s="90" t="str">
        <f t="shared" si="154"/>
        <v/>
      </c>
      <c r="J1371" s="91"/>
      <c r="K1371" s="4" t="str">
        <f t="shared" si="155"/>
        <v/>
      </c>
      <c r="L1371" s="4"/>
      <c r="M1371" s="4"/>
      <c r="N1371" s="4"/>
      <c r="O1371" s="4"/>
      <c r="P1371" s="4"/>
    </row>
    <row r="1372" spans="2:16" x14ac:dyDescent="0.2">
      <c r="B1372" s="1">
        <v>28558</v>
      </c>
      <c r="C1372" s="88" t="str">
        <f t="shared" si="153"/>
        <v/>
      </c>
      <c r="D1372" s="4"/>
      <c r="E1372" s="89"/>
      <c r="F1372" s="89"/>
      <c r="G1372" s="89"/>
      <c r="H1372" s="89"/>
      <c r="I1372" s="90" t="str">
        <f t="shared" si="154"/>
        <v/>
      </c>
      <c r="J1372" s="91"/>
      <c r="K1372" s="4" t="str">
        <f t="shared" si="155"/>
        <v/>
      </c>
      <c r="L1372" s="4"/>
      <c r="M1372" s="4"/>
      <c r="N1372" s="4"/>
      <c r="O1372" s="4"/>
      <c r="P1372" s="4"/>
    </row>
    <row r="1373" spans="2:16" x14ac:dyDescent="0.2">
      <c r="B1373" s="1">
        <v>28559</v>
      </c>
      <c r="C1373" s="88" t="str">
        <f t="shared" si="153"/>
        <v/>
      </c>
      <c r="D1373" s="4"/>
      <c r="E1373" s="89"/>
      <c r="F1373" s="89"/>
      <c r="G1373" s="89"/>
      <c r="H1373" s="89"/>
      <c r="I1373" s="90" t="str">
        <f t="shared" si="154"/>
        <v/>
      </c>
      <c r="J1373" s="91"/>
      <c r="K1373" s="4" t="str">
        <f t="shared" si="155"/>
        <v/>
      </c>
      <c r="L1373" s="4"/>
      <c r="M1373" s="4"/>
      <c r="N1373" s="4"/>
      <c r="O1373" s="4"/>
      <c r="P1373" s="4"/>
    </row>
    <row r="1374" spans="2:16" x14ac:dyDescent="0.2">
      <c r="B1374" s="1">
        <v>28560</v>
      </c>
      <c r="C1374" s="88" t="str">
        <f t="shared" si="153"/>
        <v/>
      </c>
      <c r="D1374" s="4"/>
      <c r="E1374" s="89"/>
      <c r="F1374" s="89"/>
      <c r="G1374" s="89"/>
      <c r="H1374" s="89"/>
      <c r="I1374" s="90" t="str">
        <f t="shared" si="154"/>
        <v/>
      </c>
      <c r="J1374" s="91"/>
      <c r="K1374" s="4" t="str">
        <f t="shared" si="155"/>
        <v/>
      </c>
      <c r="L1374" s="4"/>
      <c r="M1374" s="4"/>
      <c r="N1374" s="4"/>
      <c r="O1374" s="4"/>
      <c r="P1374" s="4"/>
    </row>
    <row r="1375" spans="2:16" x14ac:dyDescent="0.2">
      <c r="B1375" s="1">
        <v>28561</v>
      </c>
      <c r="C1375" s="88" t="str">
        <f t="shared" si="153"/>
        <v/>
      </c>
      <c r="D1375" s="4"/>
      <c r="E1375" s="89"/>
      <c r="F1375" s="89"/>
      <c r="G1375" s="89"/>
      <c r="H1375" s="89"/>
      <c r="I1375" s="90" t="str">
        <f t="shared" si="154"/>
        <v/>
      </c>
      <c r="J1375" s="91"/>
      <c r="K1375" s="4" t="str">
        <f t="shared" si="155"/>
        <v/>
      </c>
      <c r="L1375" s="4"/>
      <c r="M1375" s="4"/>
      <c r="N1375" s="4"/>
      <c r="O1375" s="4"/>
      <c r="P1375" s="4"/>
    </row>
    <row r="1376" spans="2:16" x14ac:dyDescent="0.2">
      <c r="B1376" s="1">
        <v>28562</v>
      </c>
      <c r="C1376" s="88" t="str">
        <f t="shared" si="153"/>
        <v/>
      </c>
      <c r="D1376" s="4"/>
      <c r="E1376" s="89"/>
      <c r="F1376" s="89"/>
      <c r="G1376" s="89"/>
      <c r="H1376" s="89"/>
      <c r="I1376" s="90" t="str">
        <f t="shared" si="154"/>
        <v/>
      </c>
      <c r="J1376" s="91"/>
      <c r="K1376" s="4" t="str">
        <f t="shared" si="155"/>
        <v/>
      </c>
      <c r="L1376" s="4"/>
      <c r="M1376" s="4"/>
      <c r="N1376" s="4"/>
      <c r="O1376" s="4"/>
      <c r="P1376" s="4"/>
    </row>
    <row r="1377" spans="2:16" x14ac:dyDescent="0.2">
      <c r="B1377" s="1">
        <v>28563</v>
      </c>
      <c r="C1377" s="88" t="str">
        <f t="shared" si="153"/>
        <v/>
      </c>
      <c r="D1377" s="4"/>
      <c r="E1377" s="89"/>
      <c r="F1377" s="89"/>
      <c r="G1377" s="89"/>
      <c r="H1377" s="89"/>
      <c r="I1377" s="90" t="str">
        <f t="shared" si="154"/>
        <v/>
      </c>
      <c r="J1377" s="91"/>
      <c r="K1377" s="4" t="str">
        <f t="shared" si="155"/>
        <v/>
      </c>
      <c r="L1377" s="4"/>
      <c r="M1377" s="4"/>
      <c r="N1377" s="4"/>
      <c r="O1377" s="4"/>
      <c r="P1377" s="4"/>
    </row>
    <row r="1378" spans="2:16" x14ac:dyDescent="0.2">
      <c r="B1378" s="1">
        <v>28564</v>
      </c>
      <c r="C1378" s="88" t="str">
        <f t="shared" si="153"/>
        <v/>
      </c>
      <c r="D1378" s="4"/>
      <c r="E1378" s="89"/>
      <c r="F1378" s="89"/>
      <c r="G1378" s="89"/>
      <c r="H1378" s="89"/>
      <c r="I1378" s="90" t="str">
        <f t="shared" si="154"/>
        <v/>
      </c>
      <c r="J1378" s="91"/>
      <c r="K1378" s="4" t="str">
        <f t="shared" si="155"/>
        <v/>
      </c>
      <c r="L1378" s="4"/>
      <c r="M1378" s="4"/>
      <c r="N1378" s="4"/>
      <c r="O1378" s="4"/>
      <c r="P1378" s="4"/>
    </row>
    <row r="1379" spans="2:16" x14ac:dyDescent="0.2">
      <c r="B1379" s="1">
        <v>28565</v>
      </c>
      <c r="C1379" s="88" t="str">
        <f t="shared" si="153"/>
        <v/>
      </c>
      <c r="D1379" s="4"/>
      <c r="E1379" s="89"/>
      <c r="F1379" s="89"/>
      <c r="G1379" s="89"/>
      <c r="H1379" s="89"/>
      <c r="I1379" s="90" t="str">
        <f t="shared" si="154"/>
        <v/>
      </c>
      <c r="J1379" s="91"/>
      <c r="K1379" s="4" t="str">
        <f t="shared" si="155"/>
        <v/>
      </c>
      <c r="L1379" s="4"/>
      <c r="M1379" s="4"/>
      <c r="N1379" s="4"/>
      <c r="O1379" s="4"/>
      <c r="P1379" s="4"/>
    </row>
    <row r="1380" spans="2:16" x14ac:dyDescent="0.2">
      <c r="B1380" s="1">
        <v>28566</v>
      </c>
      <c r="C1380" s="88" t="str">
        <f t="shared" si="153"/>
        <v/>
      </c>
      <c r="D1380" s="4"/>
      <c r="E1380" s="89"/>
      <c r="F1380" s="89"/>
      <c r="G1380" s="89"/>
      <c r="H1380" s="89"/>
      <c r="I1380" s="90" t="str">
        <f t="shared" si="154"/>
        <v/>
      </c>
      <c r="J1380" s="91"/>
      <c r="K1380" s="4" t="str">
        <f t="shared" si="155"/>
        <v/>
      </c>
      <c r="L1380" s="4"/>
      <c r="M1380" s="4"/>
      <c r="N1380" s="4"/>
      <c r="O1380" s="4"/>
      <c r="P1380" s="4"/>
    </row>
    <row r="1381" spans="2:16" x14ac:dyDescent="0.2">
      <c r="B1381" s="1">
        <v>28567</v>
      </c>
      <c r="C1381" s="88" t="str">
        <f t="shared" ref="C1381:C1444" si="156">IF(D1381="","",DATE(E$7,G$7+D1381,IF(H$8=31,0,H$8)))</f>
        <v/>
      </c>
      <c r="D1381" s="4"/>
      <c r="E1381" s="89"/>
      <c r="F1381" s="89"/>
      <c r="G1381" s="89"/>
      <c r="H1381" s="89"/>
      <c r="I1381" s="90" t="str">
        <f t="shared" ref="I1381:I1444" si="157">IF(D1381="","",I1380-SUM(E1381:G1381))</f>
        <v/>
      </c>
      <c r="J1381" s="91"/>
      <c r="K1381" s="4" t="str">
        <f t="shared" si="155"/>
        <v/>
      </c>
      <c r="L1381" s="4"/>
      <c r="M1381" s="4"/>
      <c r="N1381" s="4"/>
      <c r="O1381" s="4"/>
      <c r="P1381" s="4"/>
    </row>
    <row r="1382" spans="2:16" x14ac:dyDescent="0.2">
      <c r="B1382" s="1">
        <v>28568</v>
      </c>
      <c r="C1382" s="88" t="str">
        <f t="shared" si="156"/>
        <v/>
      </c>
      <c r="D1382" s="4"/>
      <c r="E1382" s="89"/>
      <c r="F1382" s="89"/>
      <c r="G1382" s="89"/>
      <c r="H1382" s="89"/>
      <c r="I1382" s="90" t="str">
        <f t="shared" si="157"/>
        <v/>
      </c>
      <c r="J1382" s="91"/>
      <c r="K1382" s="4" t="str">
        <f t="shared" si="155"/>
        <v/>
      </c>
      <c r="L1382" s="4"/>
      <c r="M1382" s="4"/>
      <c r="N1382" s="4"/>
      <c r="O1382" s="4"/>
      <c r="P1382" s="4"/>
    </row>
    <row r="1383" spans="2:16" x14ac:dyDescent="0.2">
      <c r="B1383" s="1">
        <v>28569</v>
      </c>
      <c r="C1383" s="88" t="str">
        <f t="shared" si="156"/>
        <v/>
      </c>
      <c r="D1383" s="4"/>
      <c r="E1383" s="89"/>
      <c r="F1383" s="89"/>
      <c r="G1383" s="89"/>
      <c r="H1383" s="89"/>
      <c r="I1383" s="90" t="str">
        <f t="shared" si="157"/>
        <v/>
      </c>
      <c r="J1383" s="91"/>
      <c r="K1383" s="4" t="str">
        <f t="shared" si="155"/>
        <v/>
      </c>
      <c r="L1383" s="4"/>
      <c r="M1383" s="4"/>
      <c r="N1383" s="4"/>
      <c r="O1383" s="4"/>
      <c r="P1383" s="4"/>
    </row>
    <row r="1384" spans="2:16" x14ac:dyDescent="0.2">
      <c r="B1384" s="1">
        <v>28570</v>
      </c>
      <c r="C1384" s="88" t="str">
        <f t="shared" si="156"/>
        <v/>
      </c>
      <c r="D1384" s="4"/>
      <c r="E1384" s="89"/>
      <c r="F1384" s="89"/>
      <c r="G1384" s="89"/>
      <c r="H1384" s="89"/>
      <c r="I1384" s="90" t="str">
        <f t="shared" si="157"/>
        <v/>
      </c>
      <c r="J1384" s="91"/>
      <c r="K1384" s="4" t="str">
        <f t="shared" si="155"/>
        <v/>
      </c>
      <c r="L1384" s="4"/>
      <c r="M1384" s="4"/>
      <c r="N1384" s="4"/>
      <c r="O1384" s="4"/>
      <c r="P1384" s="4"/>
    </row>
    <row r="1385" spans="2:16" x14ac:dyDescent="0.2">
      <c r="B1385" s="1">
        <v>28571</v>
      </c>
      <c r="C1385" s="88" t="str">
        <f t="shared" si="156"/>
        <v/>
      </c>
      <c r="D1385" s="4"/>
      <c r="E1385" s="89"/>
      <c r="F1385" s="89"/>
      <c r="G1385" s="89"/>
      <c r="H1385" s="89"/>
      <c r="I1385" s="90" t="str">
        <f t="shared" si="157"/>
        <v/>
      </c>
      <c r="J1385" s="91"/>
      <c r="K1385" s="4" t="str">
        <f t="shared" si="155"/>
        <v/>
      </c>
      <c r="L1385" s="4"/>
      <c r="M1385" s="4"/>
      <c r="N1385" s="4"/>
      <c r="O1385" s="4"/>
      <c r="P1385" s="4"/>
    </row>
    <row r="1386" spans="2:16" x14ac:dyDescent="0.2">
      <c r="B1386" s="1">
        <v>28572</v>
      </c>
      <c r="C1386" s="88" t="str">
        <f t="shared" si="156"/>
        <v/>
      </c>
      <c r="D1386" s="4"/>
      <c r="E1386" s="89"/>
      <c r="F1386" s="89"/>
      <c r="G1386" s="89"/>
      <c r="H1386" s="89"/>
      <c r="I1386" s="90" t="str">
        <f t="shared" si="157"/>
        <v/>
      </c>
      <c r="J1386" s="91"/>
      <c r="K1386" s="4" t="str">
        <f t="shared" si="155"/>
        <v/>
      </c>
      <c r="L1386" s="4"/>
      <c r="M1386" s="4"/>
      <c r="N1386" s="4"/>
      <c r="O1386" s="4"/>
      <c r="P1386" s="4"/>
    </row>
    <row r="1387" spans="2:16" x14ac:dyDescent="0.2">
      <c r="B1387" s="1">
        <v>28573</v>
      </c>
      <c r="C1387" s="88" t="str">
        <f t="shared" si="156"/>
        <v/>
      </c>
      <c r="D1387" s="4"/>
      <c r="E1387" s="89"/>
      <c r="F1387" s="89"/>
      <c r="G1387" s="89"/>
      <c r="H1387" s="89"/>
      <c r="I1387" s="90" t="str">
        <f t="shared" si="157"/>
        <v/>
      </c>
      <c r="J1387" s="91"/>
      <c r="K1387" s="4" t="str">
        <f t="shared" si="155"/>
        <v/>
      </c>
      <c r="L1387" s="4"/>
      <c r="M1387" s="4"/>
      <c r="N1387" s="4"/>
      <c r="O1387" s="4"/>
      <c r="P1387" s="4"/>
    </row>
    <row r="1388" spans="2:16" x14ac:dyDescent="0.2">
      <c r="B1388" s="1">
        <v>28574</v>
      </c>
      <c r="C1388" s="88" t="str">
        <f t="shared" si="156"/>
        <v/>
      </c>
      <c r="D1388" s="4"/>
      <c r="E1388" s="89"/>
      <c r="F1388" s="89"/>
      <c r="G1388" s="89"/>
      <c r="H1388" s="89"/>
      <c r="I1388" s="90" t="str">
        <f t="shared" si="157"/>
        <v/>
      </c>
      <c r="J1388" s="91"/>
      <c r="K1388" s="4" t="str">
        <f t="shared" si="155"/>
        <v/>
      </c>
      <c r="L1388" s="4"/>
      <c r="M1388" s="4"/>
      <c r="N1388" s="4"/>
      <c r="O1388" s="4"/>
      <c r="P1388" s="4"/>
    </row>
    <row r="1389" spans="2:16" x14ac:dyDescent="0.2">
      <c r="B1389" s="1">
        <v>28575</v>
      </c>
      <c r="C1389" s="88" t="str">
        <f t="shared" si="156"/>
        <v/>
      </c>
      <c r="D1389" s="4"/>
      <c r="E1389" s="89"/>
      <c r="F1389" s="89"/>
      <c r="G1389" s="89"/>
      <c r="H1389" s="89"/>
      <c r="I1389" s="90" t="str">
        <f t="shared" si="157"/>
        <v/>
      </c>
      <c r="J1389" s="91"/>
      <c r="K1389" s="4" t="str">
        <f t="shared" si="155"/>
        <v/>
      </c>
      <c r="L1389" s="4"/>
      <c r="M1389" s="4"/>
      <c r="N1389" s="4"/>
      <c r="O1389" s="4"/>
      <c r="P1389" s="4"/>
    </row>
    <row r="1390" spans="2:16" x14ac:dyDescent="0.2">
      <c r="B1390" s="1">
        <v>28576</v>
      </c>
      <c r="C1390" s="88" t="str">
        <f t="shared" si="156"/>
        <v/>
      </c>
      <c r="D1390" s="4"/>
      <c r="E1390" s="89"/>
      <c r="F1390" s="89"/>
      <c r="G1390" s="89"/>
      <c r="H1390" s="89"/>
      <c r="I1390" s="90" t="str">
        <f t="shared" si="157"/>
        <v/>
      </c>
      <c r="J1390" s="91"/>
      <c r="K1390" s="4" t="str">
        <f t="shared" si="155"/>
        <v/>
      </c>
      <c r="L1390" s="4"/>
      <c r="M1390" s="4"/>
      <c r="N1390" s="4"/>
      <c r="O1390" s="4"/>
      <c r="P1390" s="4"/>
    </row>
    <row r="1391" spans="2:16" x14ac:dyDescent="0.2">
      <c r="B1391" s="1">
        <v>28577</v>
      </c>
      <c r="C1391" s="88" t="str">
        <f t="shared" si="156"/>
        <v/>
      </c>
      <c r="D1391" s="4"/>
      <c r="E1391" s="89"/>
      <c r="F1391" s="89"/>
      <c r="G1391" s="89"/>
      <c r="H1391" s="89"/>
      <c r="I1391" s="90" t="str">
        <f t="shared" si="157"/>
        <v/>
      </c>
      <c r="J1391" s="91"/>
      <c r="K1391" s="4" t="str">
        <f t="shared" si="155"/>
        <v/>
      </c>
      <c r="L1391" s="4"/>
      <c r="M1391" s="4"/>
      <c r="N1391" s="4"/>
      <c r="O1391" s="4"/>
      <c r="P1391" s="4"/>
    </row>
    <row r="1392" spans="2:16" x14ac:dyDescent="0.2">
      <c r="B1392" s="1">
        <v>28578</v>
      </c>
      <c r="C1392" s="88" t="str">
        <f t="shared" si="156"/>
        <v/>
      </c>
      <c r="D1392" s="4"/>
      <c r="E1392" s="89"/>
      <c r="F1392" s="89"/>
      <c r="G1392" s="89"/>
      <c r="H1392" s="89"/>
      <c r="I1392" s="90" t="str">
        <f t="shared" si="157"/>
        <v/>
      </c>
      <c r="J1392" s="91"/>
      <c r="K1392" s="4" t="str">
        <f t="shared" si="155"/>
        <v/>
      </c>
      <c r="L1392" s="4"/>
      <c r="M1392" s="4"/>
      <c r="N1392" s="4"/>
      <c r="O1392" s="4"/>
      <c r="P1392" s="4"/>
    </row>
    <row r="1393" spans="2:16" x14ac:dyDescent="0.2">
      <c r="B1393" s="1">
        <v>28579</v>
      </c>
      <c r="C1393" s="88" t="str">
        <f t="shared" si="156"/>
        <v/>
      </c>
      <c r="D1393" s="4"/>
      <c r="E1393" s="89"/>
      <c r="F1393" s="89"/>
      <c r="G1393" s="89"/>
      <c r="H1393" s="89"/>
      <c r="I1393" s="90" t="str">
        <f t="shared" si="157"/>
        <v/>
      </c>
      <c r="J1393" s="91"/>
      <c r="K1393" s="4" t="str">
        <f t="shared" si="155"/>
        <v/>
      </c>
      <c r="L1393" s="4"/>
      <c r="M1393" s="4"/>
      <c r="N1393" s="4"/>
      <c r="O1393" s="4"/>
      <c r="P1393" s="4"/>
    </row>
    <row r="1394" spans="2:16" x14ac:dyDescent="0.2">
      <c r="B1394" s="1">
        <v>28580</v>
      </c>
      <c r="C1394" s="88" t="str">
        <f t="shared" si="156"/>
        <v/>
      </c>
      <c r="D1394" s="4"/>
      <c r="E1394" s="89"/>
      <c r="F1394" s="89"/>
      <c r="G1394" s="89"/>
      <c r="H1394" s="89"/>
      <c r="I1394" s="90" t="str">
        <f t="shared" si="157"/>
        <v/>
      </c>
      <c r="J1394" s="91"/>
      <c r="K1394" s="4" t="str">
        <f t="shared" si="155"/>
        <v/>
      </c>
      <c r="L1394" s="4"/>
      <c r="M1394" s="4"/>
      <c r="N1394" s="4"/>
      <c r="O1394" s="4"/>
      <c r="P1394" s="4"/>
    </row>
    <row r="1395" spans="2:16" x14ac:dyDescent="0.2">
      <c r="B1395" s="1">
        <v>28581</v>
      </c>
      <c r="C1395" s="88" t="str">
        <f t="shared" si="156"/>
        <v/>
      </c>
      <c r="D1395" s="4"/>
      <c r="E1395" s="89"/>
      <c r="F1395" s="89"/>
      <c r="G1395" s="89"/>
      <c r="H1395" s="89"/>
      <c r="I1395" s="90" t="str">
        <f t="shared" si="157"/>
        <v/>
      </c>
      <c r="J1395" s="91"/>
      <c r="K1395" s="4" t="str">
        <f t="shared" si="155"/>
        <v/>
      </c>
      <c r="L1395" s="4"/>
      <c r="M1395" s="4"/>
      <c r="N1395" s="4"/>
      <c r="O1395" s="4"/>
      <c r="P1395" s="4"/>
    </row>
    <row r="1396" spans="2:16" x14ac:dyDescent="0.2">
      <c r="B1396" s="1">
        <v>28582</v>
      </c>
      <c r="C1396" s="88" t="str">
        <f t="shared" si="156"/>
        <v/>
      </c>
      <c r="D1396" s="4"/>
      <c r="E1396" s="89"/>
      <c r="F1396" s="89"/>
      <c r="G1396" s="89"/>
      <c r="H1396" s="89"/>
      <c r="I1396" s="90" t="str">
        <f t="shared" si="157"/>
        <v/>
      </c>
      <c r="J1396" s="91"/>
      <c r="K1396" s="4" t="str">
        <f t="shared" si="155"/>
        <v/>
      </c>
      <c r="L1396" s="4"/>
      <c r="M1396" s="4"/>
      <c r="N1396" s="4"/>
      <c r="O1396" s="4"/>
      <c r="P1396" s="4"/>
    </row>
    <row r="1397" spans="2:16" x14ac:dyDescent="0.2">
      <c r="B1397" s="1">
        <v>28583</v>
      </c>
      <c r="C1397" s="88" t="str">
        <f t="shared" si="156"/>
        <v/>
      </c>
      <c r="D1397" s="4"/>
      <c r="E1397" s="89"/>
      <c r="F1397" s="89"/>
      <c r="G1397" s="89"/>
      <c r="H1397" s="89"/>
      <c r="I1397" s="90" t="str">
        <f t="shared" si="157"/>
        <v/>
      </c>
      <c r="J1397" s="91"/>
      <c r="K1397" s="4" t="str">
        <f t="shared" si="155"/>
        <v/>
      </c>
      <c r="L1397" s="4"/>
      <c r="M1397" s="4"/>
      <c r="N1397" s="4"/>
      <c r="O1397" s="4"/>
      <c r="P1397" s="4"/>
    </row>
    <row r="1398" spans="2:16" x14ac:dyDescent="0.2">
      <c r="B1398" s="1">
        <v>28584</v>
      </c>
      <c r="C1398" s="88" t="str">
        <f t="shared" si="156"/>
        <v/>
      </c>
      <c r="D1398" s="4"/>
      <c r="E1398" s="89"/>
      <c r="F1398" s="89"/>
      <c r="G1398" s="89"/>
      <c r="H1398" s="89"/>
      <c r="I1398" s="90" t="str">
        <f t="shared" si="157"/>
        <v/>
      </c>
      <c r="J1398" s="91"/>
      <c r="K1398" s="4" t="str">
        <f t="shared" si="155"/>
        <v/>
      </c>
      <c r="L1398" s="4"/>
      <c r="M1398" s="4"/>
      <c r="N1398" s="4"/>
      <c r="O1398" s="4"/>
      <c r="P1398" s="4"/>
    </row>
    <row r="1399" spans="2:16" x14ac:dyDescent="0.2">
      <c r="B1399" s="1">
        <v>28585</v>
      </c>
      <c r="C1399" s="88" t="str">
        <f t="shared" si="156"/>
        <v/>
      </c>
      <c r="D1399" s="4"/>
      <c r="E1399" s="89"/>
      <c r="F1399" s="89"/>
      <c r="G1399" s="89"/>
      <c r="H1399" s="89"/>
      <c r="I1399" s="90" t="str">
        <f t="shared" si="157"/>
        <v/>
      </c>
      <c r="J1399" s="91"/>
      <c r="K1399" s="4" t="str">
        <f t="shared" si="155"/>
        <v/>
      </c>
      <c r="L1399" s="4"/>
      <c r="M1399" s="4"/>
      <c r="N1399" s="4"/>
      <c r="O1399" s="4"/>
      <c r="P1399" s="4"/>
    </row>
    <row r="1400" spans="2:16" x14ac:dyDescent="0.2">
      <c r="B1400" s="1">
        <v>28586</v>
      </c>
      <c r="C1400" s="88" t="str">
        <f t="shared" si="156"/>
        <v/>
      </c>
      <c r="D1400" s="4"/>
      <c r="E1400" s="89"/>
      <c r="F1400" s="89"/>
      <c r="G1400" s="89"/>
      <c r="H1400" s="89"/>
      <c r="I1400" s="90" t="str">
        <f t="shared" si="157"/>
        <v/>
      </c>
      <c r="J1400" s="91"/>
      <c r="K1400" s="4" t="str">
        <f t="shared" si="155"/>
        <v/>
      </c>
      <c r="L1400" s="4"/>
      <c r="M1400" s="4"/>
      <c r="N1400" s="4"/>
      <c r="O1400" s="4"/>
      <c r="P1400" s="4"/>
    </row>
    <row r="1401" spans="2:16" x14ac:dyDescent="0.2">
      <c r="B1401" s="1">
        <v>28587</v>
      </c>
      <c r="C1401" s="88" t="str">
        <f t="shared" si="156"/>
        <v/>
      </c>
      <c r="D1401" s="4"/>
      <c r="E1401" s="89"/>
      <c r="F1401" s="89"/>
      <c r="G1401" s="89"/>
      <c r="H1401" s="89"/>
      <c r="I1401" s="90" t="str">
        <f t="shared" si="157"/>
        <v/>
      </c>
      <c r="J1401" s="91"/>
      <c r="K1401" s="4" t="str">
        <f t="shared" si="155"/>
        <v/>
      </c>
      <c r="L1401" s="4"/>
      <c r="M1401" s="4"/>
      <c r="N1401" s="4"/>
      <c r="O1401" s="4"/>
      <c r="P1401" s="4"/>
    </row>
    <row r="1402" spans="2:16" x14ac:dyDescent="0.2">
      <c r="B1402" s="1">
        <v>28588</v>
      </c>
      <c r="C1402" s="88" t="str">
        <f t="shared" si="156"/>
        <v/>
      </c>
      <c r="D1402" s="4"/>
      <c r="E1402" s="89"/>
      <c r="F1402" s="89"/>
      <c r="G1402" s="89"/>
      <c r="H1402" s="89"/>
      <c r="I1402" s="90" t="str">
        <f t="shared" si="157"/>
        <v/>
      </c>
      <c r="J1402" s="91"/>
      <c r="K1402" s="4" t="str">
        <f t="shared" si="155"/>
        <v/>
      </c>
      <c r="L1402" s="4"/>
      <c r="M1402" s="4"/>
      <c r="N1402" s="4"/>
      <c r="O1402" s="4"/>
      <c r="P1402" s="4"/>
    </row>
    <row r="1403" spans="2:16" x14ac:dyDescent="0.2">
      <c r="B1403" s="1">
        <v>28589</v>
      </c>
      <c r="C1403" s="88" t="str">
        <f t="shared" si="156"/>
        <v/>
      </c>
      <c r="D1403" s="4"/>
      <c r="E1403" s="89"/>
      <c r="F1403" s="89"/>
      <c r="G1403" s="89"/>
      <c r="H1403" s="89"/>
      <c r="I1403" s="90" t="str">
        <f t="shared" si="157"/>
        <v/>
      </c>
      <c r="J1403" s="91"/>
      <c r="K1403" s="4" t="str">
        <f t="shared" si="155"/>
        <v/>
      </c>
      <c r="L1403" s="4"/>
      <c r="M1403" s="4"/>
      <c r="N1403" s="4"/>
      <c r="O1403" s="4"/>
      <c r="P1403" s="4"/>
    </row>
    <row r="1404" spans="2:16" x14ac:dyDescent="0.2">
      <c r="B1404" s="1">
        <v>28590</v>
      </c>
      <c r="C1404" s="88" t="str">
        <f t="shared" si="156"/>
        <v/>
      </c>
      <c r="D1404" s="4"/>
      <c r="E1404" s="89"/>
      <c r="F1404" s="89"/>
      <c r="G1404" s="89"/>
      <c r="H1404" s="89"/>
      <c r="I1404" s="90" t="str">
        <f t="shared" si="157"/>
        <v/>
      </c>
      <c r="J1404" s="91"/>
      <c r="K1404" s="4" t="str">
        <f t="shared" si="155"/>
        <v/>
      </c>
      <c r="L1404" s="4"/>
      <c r="M1404" s="4"/>
      <c r="N1404" s="4"/>
      <c r="O1404" s="4"/>
      <c r="P1404" s="4"/>
    </row>
    <row r="1405" spans="2:16" x14ac:dyDescent="0.2">
      <c r="B1405" s="1">
        <v>28591</v>
      </c>
      <c r="C1405" s="88" t="str">
        <f t="shared" si="156"/>
        <v/>
      </c>
      <c r="D1405" s="4"/>
      <c r="E1405" s="89"/>
      <c r="F1405" s="89"/>
      <c r="G1405" s="89"/>
      <c r="H1405" s="89"/>
      <c r="I1405" s="90" t="str">
        <f t="shared" si="157"/>
        <v/>
      </c>
      <c r="J1405" s="91"/>
      <c r="K1405" s="4" t="str">
        <f t="shared" si="155"/>
        <v/>
      </c>
      <c r="L1405" s="4"/>
      <c r="M1405" s="4"/>
      <c r="N1405" s="4"/>
      <c r="O1405" s="4"/>
      <c r="P1405" s="4"/>
    </row>
    <row r="1406" spans="2:16" x14ac:dyDescent="0.2">
      <c r="B1406" s="1">
        <v>28592</v>
      </c>
      <c r="C1406" s="88" t="str">
        <f t="shared" si="156"/>
        <v/>
      </c>
      <c r="D1406" s="4"/>
      <c r="E1406" s="89"/>
      <c r="F1406" s="89"/>
      <c r="G1406" s="89"/>
      <c r="H1406" s="89"/>
      <c r="I1406" s="90" t="str">
        <f t="shared" si="157"/>
        <v/>
      </c>
      <c r="J1406" s="91"/>
      <c r="K1406" s="4" t="str">
        <f t="shared" si="155"/>
        <v/>
      </c>
      <c r="L1406" s="4"/>
      <c r="M1406" s="4"/>
      <c r="N1406" s="4"/>
      <c r="O1406" s="4"/>
      <c r="P1406" s="4"/>
    </row>
    <row r="1407" spans="2:16" x14ac:dyDescent="0.2">
      <c r="B1407" s="1">
        <v>28593</v>
      </c>
      <c r="C1407" s="88" t="str">
        <f t="shared" si="156"/>
        <v/>
      </c>
      <c r="D1407" s="4"/>
      <c r="E1407" s="89"/>
      <c r="F1407" s="89"/>
      <c r="G1407" s="89"/>
      <c r="H1407" s="89"/>
      <c r="I1407" s="90" t="str">
        <f t="shared" si="157"/>
        <v/>
      </c>
      <c r="J1407" s="91"/>
      <c r="K1407" s="4" t="str">
        <f t="shared" si="155"/>
        <v/>
      </c>
      <c r="L1407" s="4"/>
      <c r="M1407" s="4"/>
      <c r="N1407" s="4"/>
      <c r="O1407" s="4"/>
      <c r="P1407" s="4"/>
    </row>
    <row r="1408" spans="2:16" x14ac:dyDescent="0.2">
      <c r="B1408" s="1">
        <v>28594</v>
      </c>
      <c r="C1408" s="88" t="str">
        <f t="shared" si="156"/>
        <v/>
      </c>
      <c r="D1408" s="4"/>
      <c r="E1408" s="89"/>
      <c r="F1408" s="89"/>
      <c r="G1408" s="89"/>
      <c r="H1408" s="89"/>
      <c r="I1408" s="90" t="str">
        <f t="shared" si="157"/>
        <v/>
      </c>
      <c r="J1408" s="91"/>
      <c r="K1408" s="4" t="str">
        <f t="shared" si="155"/>
        <v/>
      </c>
      <c r="L1408" s="4"/>
      <c r="M1408" s="4"/>
      <c r="N1408" s="4"/>
      <c r="O1408" s="4"/>
      <c r="P1408" s="4"/>
    </row>
    <row r="1409" spans="2:16" x14ac:dyDescent="0.2">
      <c r="B1409" s="1">
        <v>28595</v>
      </c>
      <c r="C1409" s="88" t="str">
        <f t="shared" si="156"/>
        <v/>
      </c>
      <c r="D1409" s="4"/>
      <c r="E1409" s="89"/>
      <c r="F1409" s="89"/>
      <c r="G1409" s="89"/>
      <c r="H1409" s="89"/>
      <c r="I1409" s="90" t="str">
        <f t="shared" si="157"/>
        <v/>
      </c>
      <c r="J1409" s="91"/>
      <c r="K1409" s="4" t="str">
        <f t="shared" si="155"/>
        <v/>
      </c>
      <c r="L1409" s="4"/>
      <c r="M1409" s="4"/>
      <c r="N1409" s="4"/>
      <c r="O1409" s="4"/>
      <c r="P1409" s="4"/>
    </row>
    <row r="1410" spans="2:16" x14ac:dyDescent="0.2">
      <c r="B1410" s="1">
        <v>28596</v>
      </c>
      <c r="C1410" s="88" t="str">
        <f t="shared" si="156"/>
        <v/>
      </c>
      <c r="D1410" s="4"/>
      <c r="E1410" s="89"/>
      <c r="F1410" s="89"/>
      <c r="G1410" s="89"/>
      <c r="H1410" s="89"/>
      <c r="I1410" s="90" t="str">
        <f t="shared" si="157"/>
        <v/>
      </c>
      <c r="J1410" s="91"/>
      <c r="K1410" s="4" t="str">
        <f t="shared" si="155"/>
        <v/>
      </c>
      <c r="L1410" s="4"/>
      <c r="M1410" s="4"/>
      <c r="N1410" s="4"/>
      <c r="O1410" s="4"/>
      <c r="P1410" s="4"/>
    </row>
    <row r="1411" spans="2:16" x14ac:dyDescent="0.2">
      <c r="B1411" s="1">
        <v>28597</v>
      </c>
      <c r="C1411" s="88" t="str">
        <f t="shared" si="156"/>
        <v/>
      </c>
      <c r="D1411" s="4"/>
      <c r="E1411" s="89"/>
      <c r="F1411" s="89"/>
      <c r="G1411" s="89"/>
      <c r="H1411" s="89"/>
      <c r="I1411" s="90" t="str">
        <f t="shared" si="157"/>
        <v/>
      </c>
      <c r="J1411" s="91"/>
      <c r="K1411" s="4" t="str">
        <f t="shared" si="155"/>
        <v/>
      </c>
      <c r="L1411" s="4"/>
      <c r="M1411" s="4"/>
      <c r="N1411" s="4"/>
      <c r="O1411" s="4"/>
      <c r="P1411" s="4"/>
    </row>
    <row r="1412" spans="2:16" x14ac:dyDescent="0.2">
      <c r="B1412" s="1">
        <v>28598</v>
      </c>
      <c r="C1412" s="88" t="str">
        <f t="shared" si="156"/>
        <v/>
      </c>
      <c r="D1412" s="4"/>
      <c r="E1412" s="89"/>
      <c r="F1412" s="89"/>
      <c r="G1412" s="89"/>
      <c r="H1412" s="89"/>
      <c r="I1412" s="90" t="str">
        <f t="shared" si="157"/>
        <v/>
      </c>
      <c r="J1412" s="91"/>
      <c r="K1412" s="4" t="str">
        <f t="shared" si="155"/>
        <v/>
      </c>
      <c r="L1412" s="4"/>
      <c r="M1412" s="4"/>
      <c r="N1412" s="4"/>
      <c r="O1412" s="4"/>
      <c r="P1412" s="4"/>
    </row>
    <row r="1413" spans="2:16" x14ac:dyDescent="0.2">
      <c r="B1413" s="1">
        <v>28599</v>
      </c>
      <c r="C1413" s="88" t="str">
        <f t="shared" si="156"/>
        <v/>
      </c>
      <c r="D1413" s="4"/>
      <c r="E1413" s="89"/>
      <c r="F1413" s="89"/>
      <c r="G1413" s="89"/>
      <c r="H1413" s="89"/>
      <c r="I1413" s="90" t="str">
        <f t="shared" si="157"/>
        <v/>
      </c>
      <c r="J1413" s="91"/>
      <c r="K1413" s="4" t="str">
        <f t="shared" si="155"/>
        <v/>
      </c>
      <c r="L1413" s="4"/>
      <c r="M1413" s="4"/>
      <c r="N1413" s="4"/>
      <c r="O1413" s="4"/>
      <c r="P1413" s="4"/>
    </row>
    <row r="1414" spans="2:16" x14ac:dyDescent="0.2">
      <c r="B1414" s="1">
        <v>28600</v>
      </c>
      <c r="C1414" s="88" t="str">
        <f t="shared" si="156"/>
        <v/>
      </c>
      <c r="D1414" s="4"/>
      <c r="E1414" s="89"/>
      <c r="F1414" s="89"/>
      <c r="G1414" s="89"/>
      <c r="H1414" s="89"/>
      <c r="I1414" s="90" t="str">
        <f t="shared" si="157"/>
        <v/>
      </c>
      <c r="J1414" s="91"/>
      <c r="K1414" s="4" t="str">
        <f t="shared" si="155"/>
        <v/>
      </c>
      <c r="L1414" s="4"/>
      <c r="M1414" s="4"/>
      <c r="N1414" s="4"/>
      <c r="O1414" s="4"/>
      <c r="P1414" s="4"/>
    </row>
    <row r="1415" spans="2:16" x14ac:dyDescent="0.2">
      <c r="B1415" s="1">
        <v>28601</v>
      </c>
      <c r="C1415" s="88" t="str">
        <f t="shared" si="156"/>
        <v/>
      </c>
      <c r="D1415" s="4"/>
      <c r="E1415" s="89"/>
      <c r="F1415" s="89"/>
      <c r="G1415" s="89"/>
      <c r="H1415" s="89"/>
      <c r="I1415" s="90" t="str">
        <f t="shared" si="157"/>
        <v/>
      </c>
      <c r="J1415" s="91"/>
      <c r="K1415" s="4" t="str">
        <f t="shared" si="155"/>
        <v/>
      </c>
      <c r="L1415" s="4"/>
      <c r="M1415" s="4"/>
      <c r="N1415" s="4"/>
      <c r="O1415" s="4"/>
      <c r="P1415" s="4"/>
    </row>
    <row r="1416" spans="2:16" x14ac:dyDescent="0.2">
      <c r="B1416" s="1">
        <v>28602</v>
      </c>
      <c r="C1416" s="88" t="str">
        <f t="shared" si="156"/>
        <v/>
      </c>
      <c r="D1416" s="4"/>
      <c r="E1416" s="89"/>
      <c r="F1416" s="89"/>
      <c r="G1416" s="89"/>
      <c r="H1416" s="89"/>
      <c r="I1416" s="90" t="str">
        <f t="shared" si="157"/>
        <v/>
      </c>
      <c r="J1416" s="91"/>
      <c r="K1416" s="4" t="str">
        <f t="shared" si="155"/>
        <v/>
      </c>
      <c r="L1416" s="4"/>
      <c r="M1416" s="4"/>
      <c r="N1416" s="4"/>
      <c r="O1416" s="4"/>
      <c r="P1416" s="4"/>
    </row>
    <row r="1417" spans="2:16" x14ac:dyDescent="0.2">
      <c r="B1417" s="1">
        <v>28603</v>
      </c>
      <c r="C1417" s="88" t="str">
        <f t="shared" si="156"/>
        <v/>
      </c>
      <c r="D1417" s="4"/>
      <c r="E1417" s="89"/>
      <c r="F1417" s="89"/>
      <c r="G1417" s="89"/>
      <c r="H1417" s="89"/>
      <c r="I1417" s="90" t="str">
        <f t="shared" si="157"/>
        <v/>
      </c>
      <c r="J1417" s="91"/>
      <c r="K1417" s="4" t="str">
        <f t="shared" si="155"/>
        <v/>
      </c>
      <c r="L1417" s="4"/>
      <c r="M1417" s="4"/>
      <c r="N1417" s="4"/>
      <c r="O1417" s="4"/>
      <c r="P1417" s="4"/>
    </row>
    <row r="1418" spans="2:16" x14ac:dyDescent="0.2">
      <c r="B1418" s="1">
        <v>28604</v>
      </c>
      <c r="C1418" s="88" t="str">
        <f t="shared" si="156"/>
        <v/>
      </c>
      <c r="D1418" s="4"/>
      <c r="E1418" s="89"/>
      <c r="F1418" s="89"/>
      <c r="G1418" s="89"/>
      <c r="H1418" s="89"/>
      <c r="I1418" s="90" t="str">
        <f t="shared" si="157"/>
        <v/>
      </c>
      <c r="J1418" s="91"/>
      <c r="K1418" s="4" t="str">
        <f t="shared" si="155"/>
        <v/>
      </c>
      <c r="L1418" s="4"/>
      <c r="M1418" s="4"/>
      <c r="N1418" s="4"/>
      <c r="O1418" s="4"/>
      <c r="P1418" s="4"/>
    </row>
    <row r="1419" spans="2:16" x14ac:dyDescent="0.2">
      <c r="B1419" s="1">
        <v>28605</v>
      </c>
      <c r="C1419" s="88" t="str">
        <f t="shared" si="156"/>
        <v/>
      </c>
      <c r="D1419" s="4"/>
      <c r="E1419" s="89"/>
      <c r="F1419" s="89"/>
      <c r="G1419" s="89"/>
      <c r="H1419" s="89"/>
      <c r="I1419" s="90" t="str">
        <f t="shared" si="157"/>
        <v/>
      </c>
      <c r="J1419" s="91"/>
      <c r="K1419" s="4" t="str">
        <f t="shared" si="155"/>
        <v/>
      </c>
      <c r="L1419" s="4"/>
      <c r="M1419" s="4"/>
      <c r="N1419" s="4"/>
      <c r="O1419" s="4"/>
      <c r="P1419" s="4"/>
    </row>
    <row r="1420" spans="2:16" x14ac:dyDescent="0.2">
      <c r="B1420" s="1">
        <v>28606</v>
      </c>
      <c r="C1420" s="88" t="str">
        <f t="shared" si="156"/>
        <v/>
      </c>
      <c r="D1420" s="4"/>
      <c r="E1420" s="89"/>
      <c r="F1420" s="89"/>
      <c r="G1420" s="89"/>
      <c r="H1420" s="89"/>
      <c r="I1420" s="90" t="str">
        <f t="shared" si="157"/>
        <v/>
      </c>
      <c r="J1420" s="91"/>
      <c r="K1420" s="4" t="str">
        <f t="shared" ref="K1420:K1483" si="158">IF(N$5&gt;=B1420,B1420,"")</f>
        <v/>
      </c>
      <c r="L1420" s="4"/>
      <c r="M1420" s="4"/>
      <c r="N1420" s="4"/>
      <c r="O1420" s="4"/>
      <c r="P1420" s="4"/>
    </row>
    <row r="1421" spans="2:16" x14ac:dyDescent="0.2">
      <c r="B1421" s="1">
        <v>28607</v>
      </c>
      <c r="C1421" s="88" t="str">
        <f t="shared" si="156"/>
        <v/>
      </c>
      <c r="D1421" s="4"/>
      <c r="E1421" s="89"/>
      <c r="F1421" s="89"/>
      <c r="G1421" s="89"/>
      <c r="H1421" s="89"/>
      <c r="I1421" s="90" t="str">
        <f t="shared" si="157"/>
        <v/>
      </c>
      <c r="J1421" s="91"/>
      <c r="K1421" s="4" t="str">
        <f t="shared" si="158"/>
        <v/>
      </c>
      <c r="L1421" s="4"/>
      <c r="M1421" s="4"/>
      <c r="N1421" s="4"/>
      <c r="O1421" s="4"/>
      <c r="P1421" s="4"/>
    </row>
    <row r="1422" spans="2:16" x14ac:dyDescent="0.2">
      <c r="B1422" s="1">
        <v>28608</v>
      </c>
      <c r="C1422" s="88" t="str">
        <f t="shared" si="156"/>
        <v/>
      </c>
      <c r="D1422" s="4"/>
      <c r="E1422" s="89"/>
      <c r="F1422" s="89"/>
      <c r="G1422" s="89"/>
      <c r="H1422" s="89"/>
      <c r="I1422" s="90" t="str">
        <f t="shared" si="157"/>
        <v/>
      </c>
      <c r="J1422" s="91"/>
      <c r="K1422" s="4" t="str">
        <f t="shared" si="158"/>
        <v/>
      </c>
      <c r="L1422" s="4"/>
      <c r="M1422" s="4"/>
      <c r="N1422" s="4"/>
      <c r="O1422" s="4"/>
      <c r="P1422" s="4"/>
    </row>
    <row r="1423" spans="2:16" x14ac:dyDescent="0.2">
      <c r="B1423" s="1">
        <v>28609</v>
      </c>
      <c r="C1423" s="88" t="str">
        <f t="shared" si="156"/>
        <v/>
      </c>
      <c r="D1423" s="4"/>
      <c r="E1423" s="89"/>
      <c r="F1423" s="89"/>
      <c r="G1423" s="89"/>
      <c r="H1423" s="89"/>
      <c r="I1423" s="90" t="str">
        <f t="shared" si="157"/>
        <v/>
      </c>
      <c r="J1423" s="91"/>
      <c r="K1423" s="4" t="str">
        <f t="shared" si="158"/>
        <v/>
      </c>
      <c r="L1423" s="4"/>
      <c r="M1423" s="4"/>
      <c r="N1423" s="4"/>
      <c r="O1423" s="4"/>
      <c r="P1423" s="4"/>
    </row>
    <row r="1424" spans="2:16" x14ac:dyDescent="0.2">
      <c r="B1424" s="1">
        <v>28610</v>
      </c>
      <c r="C1424" s="88" t="str">
        <f t="shared" si="156"/>
        <v/>
      </c>
      <c r="D1424" s="4"/>
      <c r="E1424" s="89"/>
      <c r="F1424" s="89"/>
      <c r="G1424" s="89"/>
      <c r="H1424" s="89"/>
      <c r="I1424" s="90" t="str">
        <f t="shared" si="157"/>
        <v/>
      </c>
      <c r="J1424" s="91"/>
      <c r="K1424" s="4" t="str">
        <f t="shared" si="158"/>
        <v/>
      </c>
      <c r="L1424" s="4"/>
      <c r="M1424" s="4"/>
      <c r="N1424" s="4"/>
      <c r="O1424" s="4"/>
      <c r="P1424" s="4"/>
    </row>
    <row r="1425" spans="2:16" x14ac:dyDescent="0.2">
      <c r="B1425" s="1">
        <v>28611</v>
      </c>
      <c r="C1425" s="88" t="str">
        <f t="shared" si="156"/>
        <v/>
      </c>
      <c r="D1425" s="4"/>
      <c r="E1425" s="89"/>
      <c r="F1425" s="89"/>
      <c r="G1425" s="89"/>
      <c r="H1425" s="89"/>
      <c r="I1425" s="90" t="str">
        <f t="shared" si="157"/>
        <v/>
      </c>
      <c r="J1425" s="91"/>
      <c r="K1425" s="4" t="str">
        <f t="shared" si="158"/>
        <v/>
      </c>
      <c r="L1425" s="4"/>
      <c r="M1425" s="4"/>
      <c r="N1425" s="4"/>
      <c r="O1425" s="4"/>
      <c r="P1425" s="4"/>
    </row>
    <row r="1426" spans="2:16" x14ac:dyDescent="0.2">
      <c r="B1426" s="1">
        <v>28612</v>
      </c>
      <c r="C1426" s="88" t="str">
        <f t="shared" si="156"/>
        <v/>
      </c>
      <c r="D1426" s="4"/>
      <c r="E1426" s="89"/>
      <c r="F1426" s="89"/>
      <c r="G1426" s="89"/>
      <c r="H1426" s="89"/>
      <c r="I1426" s="90" t="str">
        <f t="shared" si="157"/>
        <v/>
      </c>
      <c r="J1426" s="91"/>
      <c r="K1426" s="4" t="str">
        <f t="shared" si="158"/>
        <v/>
      </c>
      <c r="L1426" s="4"/>
      <c r="M1426" s="4"/>
      <c r="N1426" s="4"/>
      <c r="O1426" s="4"/>
      <c r="P1426" s="4"/>
    </row>
    <row r="1427" spans="2:16" x14ac:dyDescent="0.2">
      <c r="B1427" s="1">
        <v>28613</v>
      </c>
      <c r="C1427" s="88" t="str">
        <f t="shared" si="156"/>
        <v/>
      </c>
      <c r="D1427" s="4"/>
      <c r="E1427" s="89"/>
      <c r="F1427" s="89"/>
      <c r="G1427" s="89"/>
      <c r="H1427" s="89"/>
      <c r="I1427" s="90" t="str">
        <f t="shared" si="157"/>
        <v/>
      </c>
      <c r="J1427" s="91"/>
      <c r="K1427" s="4" t="str">
        <f t="shared" si="158"/>
        <v/>
      </c>
      <c r="L1427" s="4"/>
      <c r="M1427" s="4"/>
      <c r="N1427" s="4"/>
      <c r="O1427" s="4"/>
      <c r="P1427" s="4"/>
    </row>
    <row r="1428" spans="2:16" x14ac:dyDescent="0.2">
      <c r="B1428" s="1">
        <v>28614</v>
      </c>
      <c r="C1428" s="88" t="str">
        <f t="shared" si="156"/>
        <v/>
      </c>
      <c r="D1428" s="4"/>
      <c r="E1428" s="89"/>
      <c r="F1428" s="89"/>
      <c r="G1428" s="89"/>
      <c r="H1428" s="89"/>
      <c r="I1428" s="90" t="str">
        <f t="shared" si="157"/>
        <v/>
      </c>
      <c r="J1428" s="91"/>
      <c r="K1428" s="4" t="str">
        <f t="shared" si="158"/>
        <v/>
      </c>
      <c r="L1428" s="4"/>
      <c r="M1428" s="4"/>
      <c r="N1428" s="4"/>
      <c r="O1428" s="4"/>
      <c r="P1428" s="4"/>
    </row>
    <row r="1429" spans="2:16" x14ac:dyDescent="0.2">
      <c r="B1429" s="1">
        <v>28615</v>
      </c>
      <c r="C1429" s="88" t="str">
        <f t="shared" si="156"/>
        <v/>
      </c>
      <c r="D1429" s="4"/>
      <c r="E1429" s="89"/>
      <c r="F1429" s="89"/>
      <c r="G1429" s="89"/>
      <c r="H1429" s="89"/>
      <c r="I1429" s="90" t="str">
        <f t="shared" si="157"/>
        <v/>
      </c>
      <c r="J1429" s="91"/>
      <c r="K1429" s="4" t="str">
        <f t="shared" si="158"/>
        <v/>
      </c>
      <c r="L1429" s="4"/>
      <c r="M1429" s="4"/>
      <c r="N1429" s="4"/>
      <c r="O1429" s="4"/>
      <c r="P1429" s="4"/>
    </row>
    <row r="1430" spans="2:16" x14ac:dyDescent="0.2">
      <c r="B1430" s="1">
        <v>28616</v>
      </c>
      <c r="C1430" s="88" t="str">
        <f t="shared" si="156"/>
        <v/>
      </c>
      <c r="D1430" s="4"/>
      <c r="E1430" s="89"/>
      <c r="F1430" s="89"/>
      <c r="G1430" s="89"/>
      <c r="H1430" s="89"/>
      <c r="I1430" s="90" t="str">
        <f t="shared" si="157"/>
        <v/>
      </c>
      <c r="J1430" s="91"/>
      <c r="K1430" s="4" t="str">
        <f t="shared" si="158"/>
        <v/>
      </c>
      <c r="L1430" s="4"/>
      <c r="M1430" s="4"/>
      <c r="N1430" s="4"/>
      <c r="O1430" s="4"/>
      <c r="P1430" s="4"/>
    </row>
    <row r="1431" spans="2:16" x14ac:dyDescent="0.2">
      <c r="B1431" s="1">
        <v>28617</v>
      </c>
      <c r="C1431" s="88" t="str">
        <f t="shared" si="156"/>
        <v/>
      </c>
      <c r="D1431" s="4"/>
      <c r="E1431" s="89"/>
      <c r="F1431" s="89"/>
      <c r="G1431" s="89"/>
      <c r="H1431" s="89"/>
      <c r="I1431" s="90" t="str">
        <f t="shared" si="157"/>
        <v/>
      </c>
      <c r="J1431" s="91"/>
      <c r="K1431" s="4" t="str">
        <f t="shared" si="158"/>
        <v/>
      </c>
      <c r="L1431" s="4"/>
      <c r="M1431" s="4"/>
      <c r="N1431" s="4"/>
      <c r="O1431" s="4"/>
      <c r="P1431" s="4"/>
    </row>
    <row r="1432" spans="2:16" x14ac:dyDescent="0.2">
      <c r="B1432" s="1">
        <v>28618</v>
      </c>
      <c r="C1432" s="88" t="str">
        <f t="shared" si="156"/>
        <v/>
      </c>
      <c r="D1432" s="4"/>
      <c r="E1432" s="89"/>
      <c r="F1432" s="89"/>
      <c r="G1432" s="89"/>
      <c r="H1432" s="89"/>
      <c r="I1432" s="90" t="str">
        <f t="shared" si="157"/>
        <v/>
      </c>
      <c r="J1432" s="91"/>
      <c r="K1432" s="4" t="str">
        <f t="shared" si="158"/>
        <v/>
      </c>
      <c r="L1432" s="4"/>
      <c r="M1432" s="4"/>
      <c r="N1432" s="4"/>
      <c r="O1432" s="4"/>
      <c r="P1432" s="4"/>
    </row>
    <row r="1433" spans="2:16" x14ac:dyDescent="0.2">
      <c r="B1433" s="1">
        <v>28619</v>
      </c>
      <c r="C1433" s="88" t="str">
        <f t="shared" si="156"/>
        <v/>
      </c>
      <c r="D1433" s="4"/>
      <c r="E1433" s="89"/>
      <c r="F1433" s="89"/>
      <c r="G1433" s="89"/>
      <c r="H1433" s="89"/>
      <c r="I1433" s="90" t="str">
        <f t="shared" si="157"/>
        <v/>
      </c>
      <c r="J1433" s="91"/>
      <c r="K1433" s="4" t="str">
        <f t="shared" si="158"/>
        <v/>
      </c>
      <c r="L1433" s="4"/>
      <c r="M1433" s="4"/>
      <c r="N1433" s="4"/>
      <c r="O1433" s="4"/>
      <c r="P1433" s="4"/>
    </row>
    <row r="1434" spans="2:16" x14ac:dyDescent="0.2">
      <c r="B1434" s="1">
        <v>28620</v>
      </c>
      <c r="C1434" s="88" t="str">
        <f t="shared" si="156"/>
        <v/>
      </c>
      <c r="D1434" s="4"/>
      <c r="E1434" s="89"/>
      <c r="F1434" s="89"/>
      <c r="G1434" s="89"/>
      <c r="H1434" s="89"/>
      <c r="I1434" s="90" t="str">
        <f t="shared" si="157"/>
        <v/>
      </c>
      <c r="J1434" s="91"/>
      <c r="K1434" s="4" t="str">
        <f t="shared" si="158"/>
        <v/>
      </c>
      <c r="L1434" s="4"/>
      <c r="M1434" s="4"/>
      <c r="N1434" s="4"/>
      <c r="O1434" s="4"/>
      <c r="P1434" s="4"/>
    </row>
    <row r="1435" spans="2:16" x14ac:dyDescent="0.2">
      <c r="B1435" s="1">
        <v>28621</v>
      </c>
      <c r="C1435" s="88" t="str">
        <f t="shared" si="156"/>
        <v/>
      </c>
      <c r="D1435" s="4"/>
      <c r="E1435" s="89"/>
      <c r="F1435" s="89"/>
      <c r="G1435" s="89"/>
      <c r="H1435" s="89"/>
      <c r="I1435" s="90" t="str">
        <f t="shared" si="157"/>
        <v/>
      </c>
      <c r="J1435" s="91"/>
      <c r="K1435" s="4" t="str">
        <f t="shared" si="158"/>
        <v/>
      </c>
      <c r="L1435" s="4"/>
      <c r="M1435" s="4"/>
      <c r="N1435" s="4"/>
      <c r="O1435" s="4"/>
      <c r="P1435" s="4"/>
    </row>
    <row r="1436" spans="2:16" x14ac:dyDescent="0.2">
      <c r="B1436" s="1">
        <v>28622</v>
      </c>
      <c r="C1436" s="88" t="str">
        <f t="shared" si="156"/>
        <v/>
      </c>
      <c r="D1436" s="4"/>
      <c r="E1436" s="89"/>
      <c r="F1436" s="89"/>
      <c r="G1436" s="89"/>
      <c r="H1436" s="89"/>
      <c r="I1436" s="90" t="str">
        <f t="shared" si="157"/>
        <v/>
      </c>
      <c r="J1436" s="91"/>
      <c r="K1436" s="4" t="str">
        <f t="shared" si="158"/>
        <v/>
      </c>
      <c r="L1436" s="4"/>
      <c r="M1436" s="4"/>
      <c r="N1436" s="4"/>
      <c r="O1436" s="4"/>
      <c r="P1436" s="4"/>
    </row>
    <row r="1437" spans="2:16" x14ac:dyDescent="0.2">
      <c r="B1437" s="1">
        <v>28623</v>
      </c>
      <c r="C1437" s="88" t="str">
        <f t="shared" si="156"/>
        <v/>
      </c>
      <c r="D1437" s="4"/>
      <c r="E1437" s="89"/>
      <c r="F1437" s="89"/>
      <c r="G1437" s="89"/>
      <c r="H1437" s="89"/>
      <c r="I1437" s="90" t="str">
        <f t="shared" si="157"/>
        <v/>
      </c>
      <c r="J1437" s="91"/>
      <c r="K1437" s="4" t="str">
        <f t="shared" si="158"/>
        <v/>
      </c>
      <c r="L1437" s="4"/>
      <c r="M1437" s="4"/>
      <c r="N1437" s="4"/>
      <c r="O1437" s="4"/>
      <c r="P1437" s="4"/>
    </row>
    <row r="1438" spans="2:16" x14ac:dyDescent="0.2">
      <c r="B1438" s="1">
        <v>28624</v>
      </c>
      <c r="C1438" s="88" t="str">
        <f t="shared" si="156"/>
        <v/>
      </c>
      <c r="D1438" s="4"/>
      <c r="E1438" s="89"/>
      <c r="F1438" s="89"/>
      <c r="G1438" s="89"/>
      <c r="H1438" s="89"/>
      <c r="I1438" s="90" t="str">
        <f t="shared" si="157"/>
        <v/>
      </c>
      <c r="J1438" s="91"/>
      <c r="K1438" s="4" t="str">
        <f t="shared" si="158"/>
        <v/>
      </c>
      <c r="L1438" s="4"/>
      <c r="M1438" s="4"/>
      <c r="N1438" s="4"/>
      <c r="O1438" s="4"/>
      <c r="P1438" s="4"/>
    </row>
    <row r="1439" spans="2:16" x14ac:dyDescent="0.2">
      <c r="B1439" s="1">
        <v>28625</v>
      </c>
      <c r="C1439" s="88" t="str">
        <f t="shared" si="156"/>
        <v/>
      </c>
      <c r="D1439" s="4"/>
      <c r="E1439" s="89"/>
      <c r="F1439" s="89"/>
      <c r="G1439" s="89"/>
      <c r="H1439" s="89"/>
      <c r="I1439" s="90" t="str">
        <f t="shared" si="157"/>
        <v/>
      </c>
      <c r="J1439" s="91"/>
      <c r="K1439" s="4" t="str">
        <f t="shared" si="158"/>
        <v/>
      </c>
      <c r="L1439" s="4"/>
      <c r="M1439" s="4"/>
      <c r="N1439" s="4"/>
      <c r="O1439" s="4"/>
      <c r="P1439" s="4"/>
    </row>
    <row r="1440" spans="2:16" x14ac:dyDescent="0.2">
      <c r="B1440" s="1">
        <v>28626</v>
      </c>
      <c r="C1440" s="88" t="str">
        <f t="shared" si="156"/>
        <v/>
      </c>
      <c r="D1440" s="4"/>
      <c r="E1440" s="89"/>
      <c r="F1440" s="89"/>
      <c r="G1440" s="89"/>
      <c r="H1440" s="89"/>
      <c r="I1440" s="90" t="str">
        <f t="shared" si="157"/>
        <v/>
      </c>
      <c r="J1440" s="91"/>
      <c r="K1440" s="4" t="str">
        <f t="shared" si="158"/>
        <v/>
      </c>
      <c r="L1440" s="4"/>
      <c r="M1440" s="4"/>
      <c r="N1440" s="4"/>
      <c r="O1440" s="4"/>
      <c r="P1440" s="4"/>
    </row>
    <row r="1441" spans="2:16" x14ac:dyDescent="0.2">
      <c r="B1441" s="1">
        <v>28627</v>
      </c>
      <c r="C1441" s="88" t="str">
        <f t="shared" si="156"/>
        <v/>
      </c>
      <c r="D1441" s="4"/>
      <c r="E1441" s="89"/>
      <c r="F1441" s="89"/>
      <c r="G1441" s="89"/>
      <c r="H1441" s="89"/>
      <c r="I1441" s="90" t="str">
        <f t="shared" si="157"/>
        <v/>
      </c>
      <c r="J1441" s="91"/>
      <c r="K1441" s="4" t="str">
        <f t="shared" si="158"/>
        <v/>
      </c>
      <c r="L1441" s="4"/>
      <c r="M1441" s="4"/>
      <c r="N1441" s="4"/>
      <c r="O1441" s="4"/>
      <c r="P1441" s="4"/>
    </row>
    <row r="1442" spans="2:16" x14ac:dyDescent="0.2">
      <c r="B1442" s="1">
        <v>28628</v>
      </c>
      <c r="C1442" s="88" t="str">
        <f t="shared" si="156"/>
        <v/>
      </c>
      <c r="D1442" s="4"/>
      <c r="E1442" s="89"/>
      <c r="F1442" s="89"/>
      <c r="G1442" s="89"/>
      <c r="H1442" s="89"/>
      <c r="I1442" s="90" t="str">
        <f t="shared" si="157"/>
        <v/>
      </c>
      <c r="J1442" s="91"/>
      <c r="K1442" s="4" t="str">
        <f t="shared" si="158"/>
        <v/>
      </c>
      <c r="L1442" s="4"/>
      <c r="M1442" s="4"/>
      <c r="N1442" s="4"/>
      <c r="O1442" s="4"/>
      <c r="P1442" s="4"/>
    </row>
    <row r="1443" spans="2:16" x14ac:dyDescent="0.2">
      <c r="B1443" s="1">
        <v>28629</v>
      </c>
      <c r="C1443" s="88" t="str">
        <f t="shared" si="156"/>
        <v/>
      </c>
      <c r="D1443" s="4"/>
      <c r="E1443" s="89"/>
      <c r="F1443" s="89"/>
      <c r="G1443" s="89"/>
      <c r="H1443" s="89"/>
      <c r="I1443" s="90" t="str">
        <f t="shared" si="157"/>
        <v/>
      </c>
      <c r="J1443" s="91"/>
      <c r="K1443" s="4" t="str">
        <f t="shared" si="158"/>
        <v/>
      </c>
      <c r="L1443" s="4"/>
      <c r="M1443" s="4"/>
      <c r="N1443" s="4"/>
      <c r="O1443" s="4"/>
      <c r="P1443" s="4"/>
    </row>
    <row r="1444" spans="2:16" x14ac:dyDescent="0.2">
      <c r="B1444" s="1">
        <v>28630</v>
      </c>
      <c r="C1444" s="88" t="str">
        <f t="shared" si="156"/>
        <v/>
      </c>
      <c r="D1444" s="4"/>
      <c r="E1444" s="89"/>
      <c r="F1444" s="89"/>
      <c r="G1444" s="89"/>
      <c r="H1444" s="89"/>
      <c r="I1444" s="90" t="str">
        <f t="shared" si="157"/>
        <v/>
      </c>
      <c r="J1444" s="91"/>
      <c r="K1444" s="4" t="str">
        <f t="shared" si="158"/>
        <v/>
      </c>
      <c r="L1444" s="4"/>
      <c r="M1444" s="4"/>
      <c r="N1444" s="4"/>
      <c r="O1444" s="4"/>
      <c r="P1444" s="4"/>
    </row>
    <row r="1445" spans="2:16" x14ac:dyDescent="0.2">
      <c r="B1445" s="1">
        <v>28631</v>
      </c>
      <c r="C1445" s="88" t="str">
        <f t="shared" ref="C1445:C1508" si="159">IF(D1445="","",DATE(E$7,G$7+D1445,IF(H$8=31,0,H$8)))</f>
        <v/>
      </c>
      <c r="D1445" s="4"/>
      <c r="E1445" s="89"/>
      <c r="F1445" s="89"/>
      <c r="G1445" s="89"/>
      <c r="H1445" s="89"/>
      <c r="I1445" s="90" t="str">
        <f t="shared" ref="I1445:I1508" si="160">IF(D1445="","",I1444-SUM(E1445:G1445))</f>
        <v/>
      </c>
      <c r="J1445" s="91"/>
      <c r="K1445" s="4" t="str">
        <f t="shared" si="158"/>
        <v/>
      </c>
      <c r="L1445" s="4"/>
      <c r="M1445" s="4"/>
      <c r="N1445" s="4"/>
      <c r="O1445" s="4"/>
      <c r="P1445" s="4"/>
    </row>
    <row r="1446" spans="2:16" x14ac:dyDescent="0.2">
      <c r="B1446" s="1">
        <v>28632</v>
      </c>
      <c r="C1446" s="88" t="str">
        <f t="shared" si="159"/>
        <v/>
      </c>
      <c r="D1446" s="4"/>
      <c r="E1446" s="89"/>
      <c r="F1446" s="89"/>
      <c r="G1446" s="89"/>
      <c r="H1446" s="89"/>
      <c r="I1446" s="90" t="str">
        <f t="shared" si="160"/>
        <v/>
      </c>
      <c r="J1446" s="91"/>
      <c r="K1446" s="4" t="str">
        <f t="shared" si="158"/>
        <v/>
      </c>
      <c r="L1446" s="4"/>
      <c r="M1446" s="4"/>
      <c r="N1446" s="4"/>
      <c r="O1446" s="4"/>
      <c r="P1446" s="4"/>
    </row>
    <row r="1447" spans="2:16" x14ac:dyDescent="0.2">
      <c r="B1447" s="1">
        <v>28633</v>
      </c>
      <c r="C1447" s="88" t="str">
        <f t="shared" si="159"/>
        <v/>
      </c>
      <c r="D1447" s="4"/>
      <c r="E1447" s="89"/>
      <c r="F1447" s="89"/>
      <c r="G1447" s="89"/>
      <c r="H1447" s="89"/>
      <c r="I1447" s="90" t="str">
        <f t="shared" si="160"/>
        <v/>
      </c>
      <c r="J1447" s="91"/>
      <c r="K1447" s="4" t="str">
        <f t="shared" si="158"/>
        <v/>
      </c>
      <c r="L1447" s="4"/>
      <c r="M1447" s="4"/>
      <c r="N1447" s="4"/>
      <c r="O1447" s="4"/>
      <c r="P1447" s="4"/>
    </row>
    <row r="1448" spans="2:16" x14ac:dyDescent="0.2">
      <c r="B1448" s="1">
        <v>28634</v>
      </c>
      <c r="C1448" s="88" t="str">
        <f t="shared" si="159"/>
        <v/>
      </c>
      <c r="D1448" s="4"/>
      <c r="E1448" s="89"/>
      <c r="F1448" s="89"/>
      <c r="G1448" s="89"/>
      <c r="H1448" s="89"/>
      <c r="I1448" s="90" t="str">
        <f t="shared" si="160"/>
        <v/>
      </c>
      <c r="J1448" s="91"/>
      <c r="K1448" s="4" t="str">
        <f t="shared" si="158"/>
        <v/>
      </c>
      <c r="L1448" s="4"/>
      <c r="M1448" s="4"/>
      <c r="N1448" s="4"/>
      <c r="O1448" s="4"/>
      <c r="P1448" s="4"/>
    </row>
    <row r="1449" spans="2:16" x14ac:dyDescent="0.2">
      <c r="B1449" s="1">
        <v>28635</v>
      </c>
      <c r="C1449" s="88" t="str">
        <f t="shared" si="159"/>
        <v/>
      </c>
      <c r="D1449" s="4"/>
      <c r="E1449" s="89"/>
      <c r="F1449" s="89"/>
      <c r="G1449" s="89"/>
      <c r="H1449" s="89"/>
      <c r="I1449" s="90" t="str">
        <f t="shared" si="160"/>
        <v/>
      </c>
      <c r="J1449" s="91"/>
      <c r="K1449" s="4" t="str">
        <f t="shared" si="158"/>
        <v/>
      </c>
      <c r="L1449" s="4"/>
      <c r="M1449" s="4"/>
      <c r="N1449" s="4"/>
      <c r="O1449" s="4"/>
      <c r="P1449" s="4"/>
    </row>
    <row r="1450" spans="2:16" x14ac:dyDescent="0.2">
      <c r="B1450" s="1">
        <v>28636</v>
      </c>
      <c r="C1450" s="88" t="str">
        <f t="shared" si="159"/>
        <v/>
      </c>
      <c r="D1450" s="4"/>
      <c r="E1450" s="89"/>
      <c r="F1450" s="89"/>
      <c r="G1450" s="89"/>
      <c r="H1450" s="89"/>
      <c r="I1450" s="90" t="str">
        <f t="shared" si="160"/>
        <v/>
      </c>
      <c r="J1450" s="91"/>
      <c r="K1450" s="4" t="str">
        <f t="shared" si="158"/>
        <v/>
      </c>
      <c r="L1450" s="4"/>
      <c r="M1450" s="4"/>
      <c r="N1450" s="4"/>
      <c r="O1450" s="4"/>
      <c r="P1450" s="4"/>
    </row>
    <row r="1451" spans="2:16" x14ac:dyDescent="0.2">
      <c r="B1451" s="1">
        <v>28637</v>
      </c>
      <c r="C1451" s="88" t="str">
        <f t="shared" si="159"/>
        <v/>
      </c>
      <c r="D1451" s="4"/>
      <c r="E1451" s="89"/>
      <c r="F1451" s="89"/>
      <c r="G1451" s="89"/>
      <c r="H1451" s="89"/>
      <c r="I1451" s="90" t="str">
        <f t="shared" si="160"/>
        <v/>
      </c>
      <c r="J1451" s="91"/>
      <c r="K1451" s="4" t="str">
        <f t="shared" si="158"/>
        <v/>
      </c>
      <c r="L1451" s="4"/>
      <c r="M1451" s="4"/>
      <c r="N1451" s="4"/>
      <c r="O1451" s="4"/>
      <c r="P1451" s="4"/>
    </row>
    <row r="1452" spans="2:16" x14ac:dyDescent="0.2">
      <c r="B1452" s="1">
        <v>28638</v>
      </c>
      <c r="C1452" s="88" t="str">
        <f t="shared" si="159"/>
        <v/>
      </c>
      <c r="D1452" s="4"/>
      <c r="E1452" s="89"/>
      <c r="F1452" s="89"/>
      <c r="G1452" s="89"/>
      <c r="H1452" s="89"/>
      <c r="I1452" s="90" t="str">
        <f t="shared" si="160"/>
        <v/>
      </c>
      <c r="J1452" s="91"/>
      <c r="K1452" s="4" t="str">
        <f t="shared" si="158"/>
        <v/>
      </c>
      <c r="L1452" s="4"/>
      <c r="M1452" s="4"/>
      <c r="N1452" s="4"/>
      <c r="O1452" s="4"/>
      <c r="P1452" s="4"/>
    </row>
    <row r="1453" spans="2:16" x14ac:dyDescent="0.2">
      <c r="B1453" s="1">
        <v>28639</v>
      </c>
      <c r="C1453" s="88" t="str">
        <f t="shared" si="159"/>
        <v/>
      </c>
      <c r="D1453" s="4"/>
      <c r="E1453" s="89"/>
      <c r="F1453" s="89"/>
      <c r="G1453" s="89"/>
      <c r="H1453" s="89"/>
      <c r="I1453" s="90" t="str">
        <f t="shared" si="160"/>
        <v/>
      </c>
      <c r="J1453" s="91"/>
      <c r="K1453" s="4" t="str">
        <f t="shared" si="158"/>
        <v/>
      </c>
      <c r="L1453" s="4"/>
      <c r="M1453" s="4"/>
      <c r="N1453" s="4"/>
      <c r="O1453" s="4"/>
      <c r="P1453" s="4"/>
    </row>
    <row r="1454" spans="2:16" x14ac:dyDescent="0.2">
      <c r="B1454" s="1">
        <v>28640</v>
      </c>
      <c r="C1454" s="88" t="str">
        <f t="shared" si="159"/>
        <v/>
      </c>
      <c r="D1454" s="4"/>
      <c r="E1454" s="89"/>
      <c r="F1454" s="89"/>
      <c r="G1454" s="89"/>
      <c r="H1454" s="89"/>
      <c r="I1454" s="90" t="str">
        <f t="shared" si="160"/>
        <v/>
      </c>
      <c r="J1454" s="91"/>
      <c r="K1454" s="4" t="str">
        <f t="shared" si="158"/>
        <v/>
      </c>
      <c r="L1454" s="4"/>
      <c r="M1454" s="4"/>
      <c r="N1454" s="4"/>
      <c r="O1454" s="4"/>
      <c r="P1454" s="4"/>
    </row>
    <row r="1455" spans="2:16" x14ac:dyDescent="0.2">
      <c r="B1455" s="1">
        <v>28641</v>
      </c>
      <c r="C1455" s="88" t="str">
        <f t="shared" si="159"/>
        <v/>
      </c>
      <c r="D1455" s="4"/>
      <c r="E1455" s="89"/>
      <c r="F1455" s="89"/>
      <c r="G1455" s="89"/>
      <c r="H1455" s="89"/>
      <c r="I1455" s="90" t="str">
        <f t="shared" si="160"/>
        <v/>
      </c>
      <c r="J1455" s="91"/>
      <c r="K1455" s="4" t="str">
        <f t="shared" si="158"/>
        <v/>
      </c>
      <c r="L1455" s="4"/>
      <c r="M1455" s="4"/>
      <c r="N1455" s="4"/>
      <c r="O1455" s="4"/>
      <c r="P1455" s="4"/>
    </row>
    <row r="1456" spans="2:16" x14ac:dyDescent="0.2">
      <c r="B1456" s="1">
        <v>28642</v>
      </c>
      <c r="C1456" s="88" t="str">
        <f t="shared" si="159"/>
        <v/>
      </c>
      <c r="D1456" s="4"/>
      <c r="E1456" s="89"/>
      <c r="F1456" s="89"/>
      <c r="G1456" s="89"/>
      <c r="H1456" s="89"/>
      <c r="I1456" s="90" t="str">
        <f t="shared" si="160"/>
        <v/>
      </c>
      <c r="J1456" s="91"/>
      <c r="K1456" s="4" t="str">
        <f t="shared" si="158"/>
        <v/>
      </c>
      <c r="L1456" s="4"/>
      <c r="M1456" s="4"/>
      <c r="N1456" s="4"/>
      <c r="O1456" s="4"/>
      <c r="P1456" s="4"/>
    </row>
    <row r="1457" spans="2:16" x14ac:dyDescent="0.2">
      <c r="B1457" s="1">
        <v>28643</v>
      </c>
      <c r="C1457" s="88" t="str">
        <f t="shared" si="159"/>
        <v/>
      </c>
      <c r="D1457" s="4"/>
      <c r="E1457" s="89"/>
      <c r="F1457" s="89"/>
      <c r="G1457" s="89"/>
      <c r="H1457" s="89"/>
      <c r="I1457" s="90" t="str">
        <f t="shared" si="160"/>
        <v/>
      </c>
      <c r="J1457" s="91"/>
      <c r="K1457" s="4" t="str">
        <f t="shared" si="158"/>
        <v/>
      </c>
      <c r="L1457" s="4"/>
      <c r="M1457" s="4"/>
      <c r="N1457" s="4"/>
      <c r="O1457" s="4"/>
      <c r="P1457" s="4"/>
    </row>
    <row r="1458" spans="2:16" x14ac:dyDescent="0.2">
      <c r="B1458" s="1">
        <v>28644</v>
      </c>
      <c r="C1458" s="88" t="str">
        <f t="shared" si="159"/>
        <v/>
      </c>
      <c r="D1458" s="4"/>
      <c r="E1458" s="89"/>
      <c r="F1458" s="89"/>
      <c r="G1458" s="89"/>
      <c r="H1458" s="89"/>
      <c r="I1458" s="90" t="str">
        <f t="shared" si="160"/>
        <v/>
      </c>
      <c r="J1458" s="91"/>
      <c r="K1458" s="4" t="str">
        <f t="shared" si="158"/>
        <v/>
      </c>
      <c r="L1458" s="4"/>
      <c r="M1458" s="4"/>
      <c r="N1458" s="4"/>
      <c r="O1458" s="4"/>
      <c r="P1458" s="4"/>
    </row>
    <row r="1459" spans="2:16" x14ac:dyDescent="0.2">
      <c r="B1459" s="1">
        <v>28645</v>
      </c>
      <c r="C1459" s="88" t="str">
        <f t="shared" si="159"/>
        <v/>
      </c>
      <c r="D1459" s="4"/>
      <c r="E1459" s="89"/>
      <c r="F1459" s="89"/>
      <c r="G1459" s="89"/>
      <c r="H1459" s="89"/>
      <c r="I1459" s="90" t="str">
        <f t="shared" si="160"/>
        <v/>
      </c>
      <c r="J1459" s="91"/>
      <c r="K1459" s="4" t="str">
        <f t="shared" si="158"/>
        <v/>
      </c>
      <c r="L1459" s="4"/>
      <c r="M1459" s="4"/>
      <c r="N1459" s="4"/>
      <c r="O1459" s="4"/>
      <c r="P1459" s="4"/>
    </row>
    <row r="1460" spans="2:16" x14ac:dyDescent="0.2">
      <c r="B1460" s="1">
        <v>28646</v>
      </c>
      <c r="C1460" s="88" t="str">
        <f t="shared" si="159"/>
        <v/>
      </c>
      <c r="D1460" s="4"/>
      <c r="E1460" s="89"/>
      <c r="F1460" s="89"/>
      <c r="G1460" s="89"/>
      <c r="H1460" s="89"/>
      <c r="I1460" s="90" t="str">
        <f t="shared" si="160"/>
        <v/>
      </c>
      <c r="J1460" s="91"/>
      <c r="K1460" s="4" t="str">
        <f t="shared" si="158"/>
        <v/>
      </c>
      <c r="L1460" s="4"/>
      <c r="M1460" s="4"/>
      <c r="N1460" s="4"/>
      <c r="O1460" s="4"/>
      <c r="P1460" s="4"/>
    </row>
    <row r="1461" spans="2:16" x14ac:dyDescent="0.2">
      <c r="B1461" s="1">
        <v>28647</v>
      </c>
      <c r="C1461" s="88" t="str">
        <f t="shared" si="159"/>
        <v/>
      </c>
      <c r="D1461" s="4"/>
      <c r="E1461" s="89"/>
      <c r="F1461" s="89"/>
      <c r="G1461" s="89"/>
      <c r="H1461" s="89"/>
      <c r="I1461" s="90" t="str">
        <f t="shared" si="160"/>
        <v/>
      </c>
      <c r="J1461" s="91"/>
      <c r="K1461" s="4" t="str">
        <f t="shared" si="158"/>
        <v/>
      </c>
      <c r="L1461" s="4"/>
      <c r="M1461" s="4"/>
      <c r="N1461" s="4"/>
      <c r="O1461" s="4"/>
      <c r="P1461" s="4"/>
    </row>
    <row r="1462" spans="2:16" x14ac:dyDescent="0.2">
      <c r="B1462" s="1">
        <v>28648</v>
      </c>
      <c r="C1462" s="88" t="str">
        <f t="shared" si="159"/>
        <v/>
      </c>
      <c r="D1462" s="4"/>
      <c r="E1462" s="89"/>
      <c r="F1462" s="89"/>
      <c r="G1462" s="89"/>
      <c r="H1462" s="89"/>
      <c r="I1462" s="90" t="str">
        <f t="shared" si="160"/>
        <v/>
      </c>
      <c r="J1462" s="91"/>
      <c r="K1462" s="4" t="str">
        <f t="shared" si="158"/>
        <v/>
      </c>
      <c r="L1462" s="4"/>
      <c r="M1462" s="4"/>
      <c r="N1462" s="4"/>
      <c r="O1462" s="4"/>
      <c r="P1462" s="4"/>
    </row>
    <row r="1463" spans="2:16" x14ac:dyDescent="0.2">
      <c r="B1463" s="1">
        <v>28649</v>
      </c>
      <c r="C1463" s="88" t="str">
        <f t="shared" si="159"/>
        <v/>
      </c>
      <c r="D1463" s="4"/>
      <c r="E1463" s="89"/>
      <c r="F1463" s="89"/>
      <c r="G1463" s="89"/>
      <c r="H1463" s="89"/>
      <c r="I1463" s="90" t="str">
        <f t="shared" si="160"/>
        <v/>
      </c>
      <c r="J1463" s="91"/>
      <c r="K1463" s="4" t="str">
        <f t="shared" si="158"/>
        <v/>
      </c>
      <c r="L1463" s="4"/>
      <c r="M1463" s="4"/>
      <c r="N1463" s="4"/>
      <c r="O1463" s="4"/>
      <c r="P1463" s="4"/>
    </row>
    <row r="1464" spans="2:16" x14ac:dyDescent="0.2">
      <c r="B1464" s="1">
        <v>28650</v>
      </c>
      <c r="C1464" s="88" t="str">
        <f t="shared" si="159"/>
        <v/>
      </c>
      <c r="D1464" s="4"/>
      <c r="E1464" s="89"/>
      <c r="F1464" s="89"/>
      <c r="G1464" s="89"/>
      <c r="H1464" s="89"/>
      <c r="I1464" s="90" t="str">
        <f t="shared" si="160"/>
        <v/>
      </c>
      <c r="J1464" s="91"/>
      <c r="K1464" s="4" t="str">
        <f t="shared" si="158"/>
        <v/>
      </c>
      <c r="L1464" s="4"/>
      <c r="M1464" s="4"/>
      <c r="N1464" s="4"/>
      <c r="O1464" s="4"/>
      <c r="P1464" s="4"/>
    </row>
    <row r="1465" spans="2:16" x14ac:dyDescent="0.2">
      <c r="B1465" s="1">
        <v>28651</v>
      </c>
      <c r="C1465" s="88" t="str">
        <f t="shared" si="159"/>
        <v/>
      </c>
      <c r="D1465" s="4"/>
      <c r="E1465" s="89"/>
      <c r="F1465" s="89"/>
      <c r="G1465" s="89"/>
      <c r="H1465" s="89"/>
      <c r="I1465" s="90" t="str">
        <f t="shared" si="160"/>
        <v/>
      </c>
      <c r="J1465" s="91"/>
      <c r="K1465" s="4" t="str">
        <f t="shared" si="158"/>
        <v/>
      </c>
      <c r="L1465" s="4"/>
      <c r="M1465" s="4"/>
      <c r="N1465" s="4"/>
      <c r="O1465" s="4"/>
      <c r="P1465" s="4"/>
    </row>
    <row r="1466" spans="2:16" x14ac:dyDescent="0.2">
      <c r="B1466" s="1">
        <v>28652</v>
      </c>
      <c r="C1466" s="88" t="str">
        <f t="shared" si="159"/>
        <v/>
      </c>
      <c r="D1466" s="4"/>
      <c r="E1466" s="89"/>
      <c r="F1466" s="89"/>
      <c r="G1466" s="89"/>
      <c r="H1466" s="89"/>
      <c r="I1466" s="90" t="str">
        <f t="shared" si="160"/>
        <v/>
      </c>
      <c r="J1466" s="91"/>
      <c r="K1466" s="4" t="str">
        <f t="shared" si="158"/>
        <v/>
      </c>
      <c r="L1466" s="4"/>
      <c r="M1466" s="4"/>
      <c r="N1466" s="4"/>
      <c r="O1466" s="4"/>
      <c r="P1466" s="4"/>
    </row>
    <row r="1467" spans="2:16" x14ac:dyDescent="0.2">
      <c r="B1467" s="1">
        <v>28653</v>
      </c>
      <c r="C1467" s="88" t="str">
        <f t="shared" si="159"/>
        <v/>
      </c>
      <c r="D1467" s="4"/>
      <c r="E1467" s="89"/>
      <c r="F1467" s="89"/>
      <c r="G1467" s="89"/>
      <c r="H1467" s="89"/>
      <c r="I1467" s="90" t="str">
        <f t="shared" si="160"/>
        <v/>
      </c>
      <c r="J1467" s="91"/>
      <c r="K1467" s="4" t="str">
        <f t="shared" si="158"/>
        <v/>
      </c>
      <c r="L1467" s="4"/>
      <c r="M1467" s="4"/>
      <c r="N1467" s="4"/>
      <c r="O1467" s="4"/>
      <c r="P1467" s="4"/>
    </row>
    <row r="1468" spans="2:16" x14ac:dyDescent="0.2">
      <c r="B1468" s="1">
        <v>28654</v>
      </c>
      <c r="C1468" s="88" t="str">
        <f t="shared" si="159"/>
        <v/>
      </c>
      <c r="D1468" s="4"/>
      <c r="E1468" s="89"/>
      <c r="F1468" s="89"/>
      <c r="G1468" s="89"/>
      <c r="H1468" s="89"/>
      <c r="I1468" s="90" t="str">
        <f t="shared" si="160"/>
        <v/>
      </c>
      <c r="J1468" s="91"/>
      <c r="K1468" s="4" t="str">
        <f t="shared" si="158"/>
        <v/>
      </c>
      <c r="L1468" s="4"/>
      <c r="M1468" s="4"/>
      <c r="N1468" s="4"/>
      <c r="O1468" s="4"/>
      <c r="P1468" s="4"/>
    </row>
    <row r="1469" spans="2:16" x14ac:dyDescent="0.2">
      <c r="B1469" s="1">
        <v>28655</v>
      </c>
      <c r="C1469" s="88" t="str">
        <f t="shared" si="159"/>
        <v/>
      </c>
      <c r="D1469" s="4"/>
      <c r="E1469" s="89"/>
      <c r="F1469" s="89"/>
      <c r="G1469" s="89"/>
      <c r="H1469" s="89"/>
      <c r="I1469" s="90" t="str">
        <f t="shared" si="160"/>
        <v/>
      </c>
      <c r="J1469" s="91"/>
      <c r="K1469" s="4" t="str">
        <f t="shared" si="158"/>
        <v/>
      </c>
      <c r="L1469" s="4"/>
      <c r="M1469" s="4"/>
      <c r="N1469" s="4"/>
      <c r="O1469" s="4"/>
      <c r="P1469" s="4"/>
    </row>
    <row r="1470" spans="2:16" x14ac:dyDescent="0.2">
      <c r="B1470" s="1">
        <v>28656</v>
      </c>
      <c r="C1470" s="88" t="str">
        <f t="shared" si="159"/>
        <v/>
      </c>
      <c r="D1470" s="4"/>
      <c r="E1470" s="89"/>
      <c r="F1470" s="89"/>
      <c r="G1470" s="89"/>
      <c r="H1470" s="89"/>
      <c r="I1470" s="90" t="str">
        <f t="shared" si="160"/>
        <v/>
      </c>
      <c r="J1470" s="91"/>
      <c r="K1470" s="4" t="str">
        <f t="shared" si="158"/>
        <v/>
      </c>
      <c r="L1470" s="4"/>
      <c r="M1470" s="4"/>
      <c r="N1470" s="4"/>
      <c r="O1470" s="4"/>
      <c r="P1470" s="4"/>
    </row>
    <row r="1471" spans="2:16" x14ac:dyDescent="0.2">
      <c r="B1471" s="1">
        <v>28657</v>
      </c>
      <c r="C1471" s="88" t="str">
        <f t="shared" si="159"/>
        <v/>
      </c>
      <c r="D1471" s="4"/>
      <c r="E1471" s="89"/>
      <c r="F1471" s="89"/>
      <c r="G1471" s="89"/>
      <c r="H1471" s="89"/>
      <c r="I1471" s="90" t="str">
        <f t="shared" si="160"/>
        <v/>
      </c>
      <c r="J1471" s="91"/>
      <c r="K1471" s="4" t="str">
        <f t="shared" si="158"/>
        <v/>
      </c>
      <c r="L1471" s="4"/>
      <c r="M1471" s="4"/>
      <c r="N1471" s="4"/>
      <c r="O1471" s="4"/>
      <c r="P1471" s="4"/>
    </row>
    <row r="1472" spans="2:16" x14ac:dyDescent="0.2">
      <c r="B1472" s="1">
        <v>28658</v>
      </c>
      <c r="C1472" s="88" t="str">
        <f t="shared" si="159"/>
        <v/>
      </c>
      <c r="D1472" s="4"/>
      <c r="E1472" s="89"/>
      <c r="F1472" s="89"/>
      <c r="G1472" s="89"/>
      <c r="H1472" s="89"/>
      <c r="I1472" s="90" t="str">
        <f t="shared" si="160"/>
        <v/>
      </c>
      <c r="J1472" s="91"/>
      <c r="K1472" s="4" t="str">
        <f t="shared" si="158"/>
        <v/>
      </c>
      <c r="L1472" s="4"/>
      <c r="M1472" s="4"/>
      <c r="N1472" s="4"/>
      <c r="O1472" s="4"/>
      <c r="P1472" s="4"/>
    </row>
    <row r="1473" spans="2:16" x14ac:dyDescent="0.2">
      <c r="B1473" s="1">
        <v>28659</v>
      </c>
      <c r="C1473" s="88" t="str">
        <f t="shared" si="159"/>
        <v/>
      </c>
      <c r="D1473" s="4"/>
      <c r="E1473" s="89"/>
      <c r="F1473" s="89"/>
      <c r="G1473" s="89"/>
      <c r="H1473" s="89"/>
      <c r="I1473" s="90" t="str">
        <f t="shared" si="160"/>
        <v/>
      </c>
      <c r="J1473" s="91"/>
      <c r="K1473" s="4" t="str">
        <f t="shared" si="158"/>
        <v/>
      </c>
      <c r="L1473" s="4"/>
      <c r="M1473" s="4"/>
      <c r="N1473" s="4"/>
      <c r="O1473" s="4"/>
      <c r="P1473" s="4"/>
    </row>
    <row r="1474" spans="2:16" x14ac:dyDescent="0.2">
      <c r="B1474" s="1">
        <v>28660</v>
      </c>
      <c r="C1474" s="88" t="str">
        <f t="shared" si="159"/>
        <v/>
      </c>
      <c r="D1474" s="4"/>
      <c r="E1474" s="89"/>
      <c r="F1474" s="89"/>
      <c r="G1474" s="89"/>
      <c r="H1474" s="89"/>
      <c r="I1474" s="90" t="str">
        <f t="shared" si="160"/>
        <v/>
      </c>
      <c r="J1474" s="91"/>
      <c r="K1474" s="4" t="str">
        <f t="shared" si="158"/>
        <v/>
      </c>
      <c r="L1474" s="4"/>
      <c r="M1474" s="4"/>
      <c r="N1474" s="4"/>
      <c r="O1474" s="4"/>
      <c r="P1474" s="4"/>
    </row>
    <row r="1475" spans="2:16" x14ac:dyDescent="0.2">
      <c r="B1475" s="1">
        <v>28661</v>
      </c>
      <c r="C1475" s="88" t="str">
        <f t="shared" si="159"/>
        <v/>
      </c>
      <c r="D1475" s="4"/>
      <c r="E1475" s="89"/>
      <c r="F1475" s="89"/>
      <c r="G1475" s="89"/>
      <c r="H1475" s="89"/>
      <c r="I1475" s="90" t="str">
        <f t="shared" si="160"/>
        <v/>
      </c>
      <c r="J1475" s="91"/>
      <c r="K1475" s="4" t="str">
        <f t="shared" si="158"/>
        <v/>
      </c>
      <c r="L1475" s="4"/>
      <c r="M1475" s="4"/>
      <c r="N1475" s="4"/>
      <c r="O1475" s="4"/>
      <c r="P1475" s="4"/>
    </row>
    <row r="1476" spans="2:16" x14ac:dyDescent="0.2">
      <c r="B1476" s="1">
        <v>28662</v>
      </c>
      <c r="C1476" s="88" t="str">
        <f t="shared" si="159"/>
        <v/>
      </c>
      <c r="D1476" s="4"/>
      <c r="E1476" s="89"/>
      <c r="F1476" s="89"/>
      <c r="G1476" s="89"/>
      <c r="H1476" s="89"/>
      <c r="I1476" s="90" t="str">
        <f t="shared" si="160"/>
        <v/>
      </c>
      <c r="J1476" s="91"/>
      <c r="K1476" s="4" t="str">
        <f t="shared" si="158"/>
        <v/>
      </c>
      <c r="L1476" s="4"/>
      <c r="M1476" s="4"/>
      <c r="N1476" s="4"/>
      <c r="O1476" s="4"/>
      <c r="P1476" s="4"/>
    </row>
    <row r="1477" spans="2:16" x14ac:dyDescent="0.2">
      <c r="B1477" s="1">
        <v>28663</v>
      </c>
      <c r="C1477" s="88" t="str">
        <f t="shared" si="159"/>
        <v/>
      </c>
      <c r="D1477" s="4"/>
      <c r="E1477" s="89"/>
      <c r="F1477" s="89"/>
      <c r="G1477" s="89"/>
      <c r="H1477" s="89"/>
      <c r="I1477" s="90" t="str">
        <f t="shared" si="160"/>
        <v/>
      </c>
      <c r="J1477" s="91"/>
      <c r="K1477" s="4" t="str">
        <f t="shared" si="158"/>
        <v/>
      </c>
      <c r="L1477" s="4"/>
      <c r="M1477" s="4"/>
      <c r="N1477" s="4"/>
      <c r="O1477" s="4"/>
      <c r="P1477" s="4"/>
    </row>
    <row r="1478" spans="2:16" x14ac:dyDescent="0.2">
      <c r="B1478" s="1">
        <v>28664</v>
      </c>
      <c r="C1478" s="88" t="str">
        <f t="shared" si="159"/>
        <v/>
      </c>
      <c r="D1478" s="4"/>
      <c r="E1478" s="89"/>
      <c r="F1478" s="89"/>
      <c r="G1478" s="89"/>
      <c r="H1478" s="89"/>
      <c r="I1478" s="90" t="str">
        <f t="shared" si="160"/>
        <v/>
      </c>
      <c r="J1478" s="91"/>
      <c r="K1478" s="4" t="str">
        <f t="shared" si="158"/>
        <v/>
      </c>
      <c r="L1478" s="4"/>
      <c r="M1478" s="4"/>
      <c r="N1478" s="4"/>
      <c r="O1478" s="4"/>
      <c r="P1478" s="4"/>
    </row>
    <row r="1479" spans="2:16" x14ac:dyDescent="0.2">
      <c r="B1479" s="1">
        <v>28665</v>
      </c>
      <c r="C1479" s="88" t="str">
        <f t="shared" si="159"/>
        <v/>
      </c>
      <c r="D1479" s="4"/>
      <c r="E1479" s="89"/>
      <c r="F1479" s="89"/>
      <c r="G1479" s="89"/>
      <c r="H1479" s="89"/>
      <c r="I1479" s="90" t="str">
        <f t="shared" si="160"/>
        <v/>
      </c>
      <c r="J1479" s="91"/>
      <c r="K1479" s="4" t="str">
        <f t="shared" si="158"/>
        <v/>
      </c>
      <c r="L1479" s="4"/>
      <c r="M1479" s="4"/>
      <c r="N1479" s="4"/>
      <c r="O1479" s="4"/>
      <c r="P1479" s="4"/>
    </row>
    <row r="1480" spans="2:16" x14ac:dyDescent="0.2">
      <c r="B1480" s="1">
        <v>28666</v>
      </c>
      <c r="C1480" s="88" t="str">
        <f t="shared" si="159"/>
        <v/>
      </c>
      <c r="D1480" s="4"/>
      <c r="E1480" s="89"/>
      <c r="F1480" s="89"/>
      <c r="G1480" s="89"/>
      <c r="H1480" s="89"/>
      <c r="I1480" s="90" t="str">
        <f t="shared" si="160"/>
        <v/>
      </c>
      <c r="J1480" s="91"/>
      <c r="K1480" s="4" t="str">
        <f t="shared" si="158"/>
        <v/>
      </c>
      <c r="L1480" s="4"/>
      <c r="M1480" s="4"/>
      <c r="N1480" s="4"/>
      <c r="O1480" s="4"/>
      <c r="P1480" s="4"/>
    </row>
    <row r="1481" spans="2:16" x14ac:dyDescent="0.2">
      <c r="B1481" s="1">
        <v>28667</v>
      </c>
      <c r="C1481" s="88" t="str">
        <f t="shared" si="159"/>
        <v/>
      </c>
      <c r="D1481" s="4"/>
      <c r="E1481" s="89"/>
      <c r="F1481" s="89"/>
      <c r="G1481" s="89"/>
      <c r="H1481" s="89"/>
      <c r="I1481" s="90" t="str">
        <f t="shared" si="160"/>
        <v/>
      </c>
      <c r="J1481" s="91"/>
      <c r="K1481" s="4" t="str">
        <f t="shared" si="158"/>
        <v/>
      </c>
      <c r="L1481" s="4"/>
      <c r="M1481" s="4"/>
      <c r="N1481" s="4"/>
      <c r="O1481" s="4"/>
      <c r="P1481" s="4"/>
    </row>
    <row r="1482" spans="2:16" x14ac:dyDescent="0.2">
      <c r="B1482" s="1">
        <v>28668</v>
      </c>
      <c r="C1482" s="88" t="str">
        <f t="shared" si="159"/>
        <v/>
      </c>
      <c r="D1482" s="4"/>
      <c r="E1482" s="89"/>
      <c r="F1482" s="89"/>
      <c r="G1482" s="89"/>
      <c r="H1482" s="89"/>
      <c r="I1482" s="90" t="str">
        <f t="shared" si="160"/>
        <v/>
      </c>
      <c r="J1482" s="91"/>
      <c r="K1482" s="4" t="str">
        <f t="shared" si="158"/>
        <v/>
      </c>
      <c r="L1482" s="4"/>
      <c r="M1482" s="4"/>
      <c r="N1482" s="4"/>
      <c r="O1482" s="4"/>
      <c r="P1482" s="4"/>
    </row>
    <row r="1483" spans="2:16" x14ac:dyDescent="0.2">
      <c r="B1483" s="1">
        <v>28669</v>
      </c>
      <c r="C1483" s="88" t="str">
        <f t="shared" si="159"/>
        <v/>
      </c>
      <c r="D1483" s="4"/>
      <c r="E1483" s="89"/>
      <c r="F1483" s="89"/>
      <c r="G1483" s="89"/>
      <c r="H1483" s="89"/>
      <c r="I1483" s="90" t="str">
        <f t="shared" si="160"/>
        <v/>
      </c>
      <c r="J1483" s="91"/>
      <c r="K1483" s="4" t="str">
        <f t="shared" si="158"/>
        <v/>
      </c>
      <c r="L1483" s="4"/>
      <c r="M1483" s="4"/>
      <c r="N1483" s="4"/>
      <c r="O1483" s="4"/>
      <c r="P1483" s="4"/>
    </row>
    <row r="1484" spans="2:16" x14ac:dyDescent="0.2">
      <c r="B1484" s="1">
        <v>28670</v>
      </c>
      <c r="C1484" s="88" t="str">
        <f t="shared" si="159"/>
        <v/>
      </c>
      <c r="D1484" s="4"/>
      <c r="E1484" s="89"/>
      <c r="F1484" s="89"/>
      <c r="G1484" s="89"/>
      <c r="H1484" s="89"/>
      <c r="I1484" s="90" t="str">
        <f t="shared" si="160"/>
        <v/>
      </c>
      <c r="J1484" s="91"/>
      <c r="K1484" s="4" t="str">
        <f t="shared" ref="K1484:K1547" si="161">IF(N$5&gt;=B1484,B1484,"")</f>
        <v/>
      </c>
      <c r="L1484" s="4"/>
      <c r="M1484" s="4"/>
      <c r="N1484" s="4"/>
      <c r="O1484" s="4"/>
      <c r="P1484" s="4"/>
    </row>
    <row r="1485" spans="2:16" x14ac:dyDescent="0.2">
      <c r="B1485" s="1">
        <v>28671</v>
      </c>
      <c r="C1485" s="88" t="str">
        <f t="shared" si="159"/>
        <v/>
      </c>
      <c r="D1485" s="4"/>
      <c r="E1485" s="89"/>
      <c r="F1485" s="89"/>
      <c r="G1485" s="89"/>
      <c r="H1485" s="89"/>
      <c r="I1485" s="90" t="str">
        <f t="shared" si="160"/>
        <v/>
      </c>
      <c r="J1485" s="91"/>
      <c r="K1485" s="4" t="str">
        <f t="shared" si="161"/>
        <v/>
      </c>
      <c r="L1485" s="4"/>
      <c r="M1485" s="4"/>
      <c r="N1485" s="4"/>
      <c r="O1485" s="4"/>
      <c r="P1485" s="4"/>
    </row>
    <row r="1486" spans="2:16" x14ac:dyDescent="0.2">
      <c r="B1486" s="1">
        <v>28672</v>
      </c>
      <c r="C1486" s="88" t="str">
        <f t="shared" si="159"/>
        <v/>
      </c>
      <c r="D1486" s="4"/>
      <c r="E1486" s="89"/>
      <c r="F1486" s="89"/>
      <c r="G1486" s="89"/>
      <c r="H1486" s="89"/>
      <c r="I1486" s="90" t="str">
        <f t="shared" si="160"/>
        <v/>
      </c>
      <c r="J1486" s="91"/>
      <c r="K1486" s="4" t="str">
        <f t="shared" si="161"/>
        <v/>
      </c>
      <c r="L1486" s="4"/>
      <c r="M1486" s="4"/>
      <c r="N1486" s="4"/>
      <c r="O1486" s="4"/>
      <c r="P1486" s="4"/>
    </row>
    <row r="1487" spans="2:16" x14ac:dyDescent="0.2">
      <c r="B1487" s="1">
        <v>28673</v>
      </c>
      <c r="C1487" s="88" t="str">
        <f t="shared" si="159"/>
        <v/>
      </c>
      <c r="D1487" s="4"/>
      <c r="E1487" s="89"/>
      <c r="F1487" s="89"/>
      <c r="G1487" s="89"/>
      <c r="H1487" s="89"/>
      <c r="I1487" s="90" t="str">
        <f t="shared" si="160"/>
        <v/>
      </c>
      <c r="J1487" s="91"/>
      <c r="K1487" s="4" t="str">
        <f t="shared" si="161"/>
        <v/>
      </c>
      <c r="L1487" s="4"/>
      <c r="M1487" s="4"/>
      <c r="N1487" s="4"/>
      <c r="O1487" s="4"/>
      <c r="P1487" s="4"/>
    </row>
    <row r="1488" spans="2:16" x14ac:dyDescent="0.2">
      <c r="B1488" s="1">
        <v>28674</v>
      </c>
      <c r="C1488" s="88" t="str">
        <f t="shared" si="159"/>
        <v/>
      </c>
      <c r="D1488" s="4"/>
      <c r="E1488" s="89"/>
      <c r="F1488" s="89"/>
      <c r="G1488" s="89"/>
      <c r="H1488" s="89"/>
      <c r="I1488" s="90" t="str">
        <f t="shared" si="160"/>
        <v/>
      </c>
      <c r="J1488" s="91"/>
      <c r="K1488" s="4" t="str">
        <f t="shared" si="161"/>
        <v/>
      </c>
      <c r="L1488" s="4"/>
      <c r="M1488" s="4"/>
      <c r="N1488" s="4"/>
      <c r="O1488" s="4"/>
      <c r="P1488" s="4"/>
    </row>
    <row r="1489" spans="2:16" x14ac:dyDescent="0.2">
      <c r="B1489" s="1">
        <v>28675</v>
      </c>
      <c r="C1489" s="88" t="str">
        <f t="shared" si="159"/>
        <v/>
      </c>
      <c r="D1489" s="4"/>
      <c r="E1489" s="89"/>
      <c r="F1489" s="89"/>
      <c r="G1489" s="89"/>
      <c r="H1489" s="89"/>
      <c r="I1489" s="90" t="str">
        <f t="shared" si="160"/>
        <v/>
      </c>
      <c r="J1489" s="91"/>
      <c r="K1489" s="4" t="str">
        <f t="shared" si="161"/>
        <v/>
      </c>
      <c r="L1489" s="4"/>
      <c r="M1489" s="4"/>
      <c r="N1489" s="4"/>
      <c r="O1489" s="4"/>
      <c r="P1489" s="4"/>
    </row>
    <row r="1490" spans="2:16" x14ac:dyDescent="0.2">
      <c r="B1490" s="1">
        <v>28676</v>
      </c>
      <c r="C1490" s="88" t="str">
        <f t="shared" si="159"/>
        <v/>
      </c>
      <c r="D1490" s="4"/>
      <c r="E1490" s="89"/>
      <c r="F1490" s="89"/>
      <c r="G1490" s="89"/>
      <c r="H1490" s="89"/>
      <c r="I1490" s="90" t="str">
        <f t="shared" si="160"/>
        <v/>
      </c>
      <c r="J1490" s="91"/>
      <c r="K1490" s="4" t="str">
        <f t="shared" si="161"/>
        <v/>
      </c>
      <c r="L1490" s="4"/>
      <c r="M1490" s="4"/>
      <c r="N1490" s="4"/>
      <c r="O1490" s="4"/>
      <c r="P1490" s="4"/>
    </row>
    <row r="1491" spans="2:16" x14ac:dyDescent="0.2">
      <c r="B1491" s="1">
        <v>28677</v>
      </c>
      <c r="C1491" s="88" t="str">
        <f t="shared" si="159"/>
        <v/>
      </c>
      <c r="D1491" s="4"/>
      <c r="E1491" s="89"/>
      <c r="F1491" s="89"/>
      <c r="G1491" s="89"/>
      <c r="H1491" s="89"/>
      <c r="I1491" s="90" t="str">
        <f t="shared" si="160"/>
        <v/>
      </c>
      <c r="J1491" s="91"/>
      <c r="K1491" s="4" t="str">
        <f t="shared" si="161"/>
        <v/>
      </c>
      <c r="L1491" s="4"/>
      <c r="M1491" s="4"/>
      <c r="N1491" s="4"/>
      <c r="O1491" s="4"/>
      <c r="P1491" s="4"/>
    </row>
    <row r="1492" spans="2:16" x14ac:dyDescent="0.2">
      <c r="B1492" s="1">
        <v>28678</v>
      </c>
      <c r="C1492" s="88" t="str">
        <f t="shared" si="159"/>
        <v/>
      </c>
      <c r="D1492" s="4"/>
      <c r="E1492" s="89"/>
      <c r="F1492" s="89"/>
      <c r="G1492" s="89"/>
      <c r="H1492" s="89"/>
      <c r="I1492" s="90" t="str">
        <f t="shared" si="160"/>
        <v/>
      </c>
      <c r="J1492" s="91"/>
      <c r="K1492" s="4" t="str">
        <f t="shared" si="161"/>
        <v/>
      </c>
      <c r="L1492" s="4"/>
      <c r="M1492" s="4"/>
      <c r="N1492" s="4"/>
      <c r="O1492" s="4"/>
      <c r="P1492" s="4"/>
    </row>
    <row r="1493" spans="2:16" x14ac:dyDescent="0.2">
      <c r="B1493" s="1">
        <v>28679</v>
      </c>
      <c r="C1493" s="88" t="str">
        <f t="shared" si="159"/>
        <v/>
      </c>
      <c r="D1493" s="4"/>
      <c r="E1493" s="89"/>
      <c r="F1493" s="89"/>
      <c r="G1493" s="89"/>
      <c r="H1493" s="89"/>
      <c r="I1493" s="90" t="str">
        <f t="shared" si="160"/>
        <v/>
      </c>
      <c r="J1493" s="91"/>
      <c r="K1493" s="4" t="str">
        <f t="shared" si="161"/>
        <v/>
      </c>
      <c r="L1493" s="4"/>
      <c r="M1493" s="4"/>
      <c r="N1493" s="4"/>
      <c r="O1493" s="4"/>
      <c r="P1493" s="4"/>
    </row>
    <row r="1494" spans="2:16" x14ac:dyDescent="0.2">
      <c r="B1494" s="1">
        <v>28680</v>
      </c>
      <c r="C1494" s="88" t="str">
        <f t="shared" si="159"/>
        <v/>
      </c>
      <c r="D1494" s="4"/>
      <c r="E1494" s="89"/>
      <c r="F1494" s="89"/>
      <c r="G1494" s="89"/>
      <c r="H1494" s="89"/>
      <c r="I1494" s="90" t="str">
        <f t="shared" si="160"/>
        <v/>
      </c>
      <c r="J1494" s="91"/>
      <c r="K1494" s="4" t="str">
        <f t="shared" si="161"/>
        <v/>
      </c>
      <c r="L1494" s="4"/>
      <c r="M1494" s="4"/>
      <c r="N1494" s="4"/>
      <c r="O1494" s="4"/>
      <c r="P1494" s="4"/>
    </row>
    <row r="1495" spans="2:16" x14ac:dyDescent="0.2">
      <c r="B1495" s="1">
        <v>28681</v>
      </c>
      <c r="C1495" s="88" t="str">
        <f t="shared" si="159"/>
        <v/>
      </c>
      <c r="D1495" s="4"/>
      <c r="E1495" s="89"/>
      <c r="F1495" s="89"/>
      <c r="G1495" s="89"/>
      <c r="H1495" s="89"/>
      <c r="I1495" s="90" t="str">
        <f t="shared" si="160"/>
        <v/>
      </c>
      <c r="J1495" s="91"/>
      <c r="K1495" s="4" t="str">
        <f t="shared" si="161"/>
        <v/>
      </c>
      <c r="L1495" s="4"/>
      <c r="M1495" s="4"/>
      <c r="N1495" s="4"/>
      <c r="O1495" s="4"/>
      <c r="P1495" s="4"/>
    </row>
    <row r="1496" spans="2:16" x14ac:dyDescent="0.2">
      <c r="B1496" s="1">
        <v>28682</v>
      </c>
      <c r="C1496" s="88" t="str">
        <f t="shared" si="159"/>
        <v/>
      </c>
      <c r="D1496" s="4"/>
      <c r="E1496" s="89"/>
      <c r="F1496" s="89"/>
      <c r="G1496" s="89"/>
      <c r="H1496" s="89"/>
      <c r="I1496" s="90" t="str">
        <f t="shared" si="160"/>
        <v/>
      </c>
      <c r="J1496" s="91"/>
      <c r="K1496" s="4" t="str">
        <f t="shared" si="161"/>
        <v/>
      </c>
      <c r="L1496" s="4"/>
      <c r="M1496" s="4"/>
      <c r="N1496" s="4"/>
      <c r="O1496" s="4"/>
      <c r="P1496" s="4"/>
    </row>
    <row r="1497" spans="2:16" x14ac:dyDescent="0.2">
      <c r="B1497" s="1">
        <v>28683</v>
      </c>
      <c r="C1497" s="88" t="str">
        <f t="shared" si="159"/>
        <v/>
      </c>
      <c r="D1497" s="4"/>
      <c r="E1497" s="89"/>
      <c r="F1497" s="89"/>
      <c r="G1497" s="89"/>
      <c r="H1497" s="89"/>
      <c r="I1497" s="90" t="str">
        <f t="shared" si="160"/>
        <v/>
      </c>
      <c r="J1497" s="91"/>
      <c r="K1497" s="4" t="str">
        <f t="shared" si="161"/>
        <v/>
      </c>
      <c r="L1497" s="4"/>
      <c r="M1497" s="4"/>
      <c r="N1497" s="4"/>
      <c r="O1497" s="4"/>
      <c r="P1497" s="4"/>
    </row>
    <row r="1498" spans="2:16" x14ac:dyDescent="0.2">
      <c r="B1498" s="1">
        <v>28684</v>
      </c>
      <c r="C1498" s="88" t="str">
        <f t="shared" si="159"/>
        <v/>
      </c>
      <c r="D1498" s="4"/>
      <c r="E1498" s="89"/>
      <c r="F1498" s="89"/>
      <c r="G1498" s="89"/>
      <c r="H1498" s="89"/>
      <c r="I1498" s="90" t="str">
        <f t="shared" si="160"/>
        <v/>
      </c>
      <c r="J1498" s="91"/>
      <c r="K1498" s="4" t="str">
        <f t="shared" si="161"/>
        <v/>
      </c>
      <c r="L1498" s="4"/>
      <c r="M1498" s="4"/>
      <c r="N1498" s="4"/>
      <c r="O1498" s="4"/>
      <c r="P1498" s="4"/>
    </row>
    <row r="1499" spans="2:16" x14ac:dyDescent="0.2">
      <c r="B1499" s="1">
        <v>28685</v>
      </c>
      <c r="C1499" s="88" t="str">
        <f t="shared" si="159"/>
        <v/>
      </c>
      <c r="D1499" s="4"/>
      <c r="E1499" s="89"/>
      <c r="F1499" s="89"/>
      <c r="G1499" s="89"/>
      <c r="H1499" s="89"/>
      <c r="I1499" s="90" t="str">
        <f t="shared" si="160"/>
        <v/>
      </c>
      <c r="J1499" s="91"/>
      <c r="K1499" s="4" t="str">
        <f t="shared" si="161"/>
        <v/>
      </c>
      <c r="L1499" s="4"/>
      <c r="M1499" s="4"/>
      <c r="N1499" s="4"/>
      <c r="O1499" s="4"/>
      <c r="P1499" s="4"/>
    </row>
    <row r="1500" spans="2:16" x14ac:dyDescent="0.2">
      <c r="B1500" s="1">
        <v>28686</v>
      </c>
      <c r="C1500" s="88" t="str">
        <f t="shared" si="159"/>
        <v/>
      </c>
      <c r="D1500" s="4"/>
      <c r="E1500" s="89"/>
      <c r="F1500" s="89"/>
      <c r="G1500" s="89"/>
      <c r="H1500" s="89"/>
      <c r="I1500" s="90" t="str">
        <f t="shared" si="160"/>
        <v/>
      </c>
      <c r="J1500" s="91"/>
      <c r="K1500" s="4" t="str">
        <f t="shared" si="161"/>
        <v/>
      </c>
      <c r="L1500" s="4"/>
      <c r="M1500" s="4"/>
      <c r="N1500" s="4"/>
      <c r="O1500" s="4"/>
      <c r="P1500" s="4"/>
    </row>
    <row r="1501" spans="2:16" x14ac:dyDescent="0.2">
      <c r="B1501" s="1">
        <v>28687</v>
      </c>
      <c r="C1501" s="88" t="str">
        <f t="shared" si="159"/>
        <v/>
      </c>
      <c r="D1501" s="4"/>
      <c r="E1501" s="89"/>
      <c r="F1501" s="89"/>
      <c r="G1501" s="89"/>
      <c r="H1501" s="89"/>
      <c r="I1501" s="90" t="str">
        <f t="shared" si="160"/>
        <v/>
      </c>
      <c r="J1501" s="91"/>
      <c r="K1501" s="4" t="str">
        <f t="shared" si="161"/>
        <v/>
      </c>
      <c r="L1501" s="4"/>
      <c r="M1501" s="4"/>
      <c r="N1501" s="4"/>
      <c r="O1501" s="4"/>
      <c r="P1501" s="4"/>
    </row>
    <row r="1502" spans="2:16" x14ac:dyDescent="0.2">
      <c r="B1502" s="1">
        <v>28688</v>
      </c>
      <c r="C1502" s="88" t="str">
        <f t="shared" si="159"/>
        <v/>
      </c>
      <c r="D1502" s="4"/>
      <c r="E1502" s="89"/>
      <c r="F1502" s="89"/>
      <c r="G1502" s="89"/>
      <c r="H1502" s="89"/>
      <c r="I1502" s="90" t="str">
        <f t="shared" si="160"/>
        <v/>
      </c>
      <c r="J1502" s="91"/>
      <c r="K1502" s="4" t="str">
        <f t="shared" si="161"/>
        <v/>
      </c>
      <c r="L1502" s="4"/>
      <c r="M1502" s="4"/>
      <c r="N1502" s="4"/>
      <c r="O1502" s="4"/>
      <c r="P1502" s="4"/>
    </row>
    <row r="1503" spans="2:16" x14ac:dyDescent="0.2">
      <c r="B1503" s="1">
        <v>28689</v>
      </c>
      <c r="C1503" s="88" t="str">
        <f t="shared" si="159"/>
        <v/>
      </c>
      <c r="D1503" s="4"/>
      <c r="E1503" s="89"/>
      <c r="F1503" s="89"/>
      <c r="G1503" s="89"/>
      <c r="H1503" s="89"/>
      <c r="I1503" s="90" t="str">
        <f t="shared" si="160"/>
        <v/>
      </c>
      <c r="J1503" s="91"/>
      <c r="K1503" s="4" t="str">
        <f t="shared" si="161"/>
        <v/>
      </c>
      <c r="L1503" s="4"/>
      <c r="M1503" s="4"/>
      <c r="N1503" s="4"/>
      <c r="O1503" s="4"/>
      <c r="P1503" s="4"/>
    </row>
    <row r="1504" spans="2:16" x14ac:dyDescent="0.2">
      <c r="B1504" s="1">
        <v>28690</v>
      </c>
      <c r="C1504" s="88" t="str">
        <f t="shared" si="159"/>
        <v/>
      </c>
      <c r="D1504" s="4"/>
      <c r="E1504" s="89"/>
      <c r="F1504" s="89"/>
      <c r="G1504" s="89"/>
      <c r="H1504" s="89"/>
      <c r="I1504" s="90" t="str">
        <f t="shared" si="160"/>
        <v/>
      </c>
      <c r="J1504" s="91"/>
      <c r="K1504" s="4" t="str">
        <f t="shared" si="161"/>
        <v/>
      </c>
      <c r="L1504" s="4"/>
      <c r="M1504" s="4"/>
      <c r="N1504" s="4"/>
      <c r="O1504" s="4"/>
      <c r="P1504" s="4"/>
    </row>
    <row r="1505" spans="2:16" x14ac:dyDescent="0.2">
      <c r="B1505" s="1">
        <v>28691</v>
      </c>
      <c r="C1505" s="88" t="str">
        <f t="shared" si="159"/>
        <v/>
      </c>
      <c r="D1505" s="4"/>
      <c r="E1505" s="89"/>
      <c r="F1505" s="89"/>
      <c r="G1505" s="89"/>
      <c r="H1505" s="89"/>
      <c r="I1505" s="90" t="str">
        <f t="shared" si="160"/>
        <v/>
      </c>
      <c r="J1505" s="91"/>
      <c r="K1505" s="4" t="str">
        <f t="shared" si="161"/>
        <v/>
      </c>
      <c r="L1505" s="4"/>
      <c r="M1505" s="4"/>
      <c r="N1505" s="4"/>
      <c r="O1505" s="4"/>
      <c r="P1505" s="4"/>
    </row>
    <row r="1506" spans="2:16" x14ac:dyDescent="0.2">
      <c r="B1506" s="1">
        <v>28692</v>
      </c>
      <c r="C1506" s="88" t="str">
        <f t="shared" si="159"/>
        <v/>
      </c>
      <c r="D1506" s="4"/>
      <c r="E1506" s="89"/>
      <c r="F1506" s="89"/>
      <c r="G1506" s="89"/>
      <c r="H1506" s="89"/>
      <c r="I1506" s="90" t="str">
        <f t="shared" si="160"/>
        <v/>
      </c>
      <c r="J1506" s="91"/>
      <c r="K1506" s="4" t="str">
        <f t="shared" si="161"/>
        <v/>
      </c>
      <c r="L1506" s="4"/>
      <c r="M1506" s="4"/>
      <c r="N1506" s="4"/>
      <c r="O1506" s="4"/>
      <c r="P1506" s="4"/>
    </row>
    <row r="1507" spans="2:16" x14ac:dyDescent="0.2">
      <c r="B1507" s="1">
        <v>28693</v>
      </c>
      <c r="C1507" s="88" t="str">
        <f t="shared" si="159"/>
        <v/>
      </c>
      <c r="D1507" s="4"/>
      <c r="E1507" s="89"/>
      <c r="F1507" s="89"/>
      <c r="G1507" s="89"/>
      <c r="H1507" s="89"/>
      <c r="I1507" s="90" t="str">
        <f t="shared" si="160"/>
        <v/>
      </c>
      <c r="J1507" s="91"/>
      <c r="K1507" s="4" t="str">
        <f t="shared" si="161"/>
        <v/>
      </c>
      <c r="L1507" s="4"/>
      <c r="M1507" s="4"/>
      <c r="N1507" s="4"/>
      <c r="O1507" s="4"/>
      <c r="P1507" s="4"/>
    </row>
    <row r="1508" spans="2:16" x14ac:dyDescent="0.2">
      <c r="B1508" s="1">
        <v>28694</v>
      </c>
      <c r="C1508" s="88" t="str">
        <f t="shared" si="159"/>
        <v/>
      </c>
      <c r="D1508" s="4"/>
      <c r="E1508" s="89"/>
      <c r="F1508" s="89"/>
      <c r="G1508" s="89"/>
      <c r="H1508" s="89"/>
      <c r="I1508" s="90" t="str">
        <f t="shared" si="160"/>
        <v/>
      </c>
      <c r="J1508" s="91"/>
      <c r="K1508" s="4" t="str">
        <f t="shared" si="161"/>
        <v/>
      </c>
      <c r="L1508" s="4"/>
      <c r="M1508" s="4"/>
      <c r="N1508" s="4"/>
      <c r="O1508" s="4"/>
      <c r="P1508" s="4"/>
    </row>
    <row r="1509" spans="2:16" x14ac:dyDescent="0.2">
      <c r="B1509" s="1">
        <v>28695</v>
      </c>
      <c r="C1509" s="88" t="str">
        <f t="shared" ref="C1509:C1572" si="162">IF(D1509="","",DATE(E$7,G$7+D1509,IF(H$8=31,0,H$8)))</f>
        <v/>
      </c>
      <c r="D1509" s="4"/>
      <c r="E1509" s="89"/>
      <c r="F1509" s="89"/>
      <c r="G1509" s="89"/>
      <c r="H1509" s="89"/>
      <c r="I1509" s="90" t="str">
        <f t="shared" ref="I1509:I1572" si="163">IF(D1509="","",I1508-SUM(E1509:G1509))</f>
        <v/>
      </c>
      <c r="J1509" s="91"/>
      <c r="K1509" s="4" t="str">
        <f t="shared" si="161"/>
        <v/>
      </c>
      <c r="L1509" s="4"/>
      <c r="M1509" s="4"/>
      <c r="N1509" s="4"/>
      <c r="O1509" s="4"/>
      <c r="P1509" s="4"/>
    </row>
    <row r="1510" spans="2:16" x14ac:dyDescent="0.2">
      <c r="B1510" s="1">
        <v>28696</v>
      </c>
      <c r="C1510" s="88" t="str">
        <f t="shared" si="162"/>
        <v/>
      </c>
      <c r="D1510" s="4"/>
      <c r="E1510" s="89"/>
      <c r="F1510" s="89"/>
      <c r="G1510" s="89"/>
      <c r="H1510" s="89"/>
      <c r="I1510" s="90" t="str">
        <f t="shared" si="163"/>
        <v/>
      </c>
      <c r="J1510" s="91"/>
      <c r="K1510" s="4" t="str">
        <f t="shared" si="161"/>
        <v/>
      </c>
      <c r="L1510" s="4"/>
      <c r="M1510" s="4"/>
      <c r="N1510" s="4"/>
      <c r="O1510" s="4"/>
      <c r="P1510" s="4"/>
    </row>
    <row r="1511" spans="2:16" x14ac:dyDescent="0.2">
      <c r="B1511" s="1">
        <v>28697</v>
      </c>
      <c r="C1511" s="88" t="str">
        <f t="shared" si="162"/>
        <v/>
      </c>
      <c r="D1511" s="4"/>
      <c r="E1511" s="89"/>
      <c r="F1511" s="89"/>
      <c r="G1511" s="89"/>
      <c r="H1511" s="89"/>
      <c r="I1511" s="90" t="str">
        <f t="shared" si="163"/>
        <v/>
      </c>
      <c r="J1511" s="91"/>
      <c r="K1511" s="4" t="str">
        <f t="shared" si="161"/>
        <v/>
      </c>
      <c r="L1511" s="4"/>
      <c r="M1511" s="4"/>
      <c r="N1511" s="4"/>
      <c r="O1511" s="4"/>
      <c r="P1511" s="4"/>
    </row>
    <row r="1512" spans="2:16" x14ac:dyDescent="0.2">
      <c r="B1512" s="1">
        <v>28698</v>
      </c>
      <c r="C1512" s="88" t="str">
        <f t="shared" si="162"/>
        <v/>
      </c>
      <c r="D1512" s="4"/>
      <c r="E1512" s="89"/>
      <c r="F1512" s="89"/>
      <c r="G1512" s="89"/>
      <c r="H1512" s="89"/>
      <c r="I1512" s="90" t="str">
        <f t="shared" si="163"/>
        <v/>
      </c>
      <c r="J1512" s="91"/>
      <c r="K1512" s="4" t="str">
        <f t="shared" si="161"/>
        <v/>
      </c>
      <c r="L1512" s="4"/>
      <c r="M1512" s="4"/>
      <c r="N1512" s="4"/>
      <c r="O1512" s="4"/>
      <c r="P1512" s="4"/>
    </row>
    <row r="1513" spans="2:16" x14ac:dyDescent="0.2">
      <c r="B1513" s="1">
        <v>28699</v>
      </c>
      <c r="C1513" s="88" t="str">
        <f t="shared" si="162"/>
        <v/>
      </c>
      <c r="D1513" s="4"/>
      <c r="E1513" s="89"/>
      <c r="F1513" s="89"/>
      <c r="G1513" s="89"/>
      <c r="H1513" s="89"/>
      <c r="I1513" s="90" t="str">
        <f t="shared" si="163"/>
        <v/>
      </c>
      <c r="J1513" s="91"/>
      <c r="K1513" s="4" t="str">
        <f t="shared" si="161"/>
        <v/>
      </c>
      <c r="L1513" s="4"/>
      <c r="M1513" s="4"/>
      <c r="N1513" s="4"/>
      <c r="O1513" s="4"/>
      <c r="P1513" s="4"/>
    </row>
    <row r="1514" spans="2:16" x14ac:dyDescent="0.2">
      <c r="B1514" s="1">
        <v>28700</v>
      </c>
      <c r="C1514" s="88" t="str">
        <f t="shared" si="162"/>
        <v/>
      </c>
      <c r="D1514" s="4"/>
      <c r="E1514" s="89"/>
      <c r="F1514" s="89"/>
      <c r="G1514" s="89"/>
      <c r="H1514" s="89"/>
      <c r="I1514" s="90" t="str">
        <f t="shared" si="163"/>
        <v/>
      </c>
      <c r="J1514" s="91"/>
      <c r="K1514" s="4" t="str">
        <f t="shared" si="161"/>
        <v/>
      </c>
      <c r="L1514" s="4"/>
      <c r="M1514" s="4"/>
      <c r="N1514" s="4"/>
      <c r="O1514" s="4"/>
      <c r="P1514" s="4"/>
    </row>
    <row r="1515" spans="2:16" x14ac:dyDescent="0.2">
      <c r="B1515" s="1">
        <v>28701</v>
      </c>
      <c r="C1515" s="88" t="str">
        <f t="shared" si="162"/>
        <v/>
      </c>
      <c r="D1515" s="4"/>
      <c r="E1515" s="89"/>
      <c r="F1515" s="89"/>
      <c r="G1515" s="89"/>
      <c r="H1515" s="89"/>
      <c r="I1515" s="90" t="str">
        <f t="shared" si="163"/>
        <v/>
      </c>
      <c r="J1515" s="91"/>
      <c r="K1515" s="4" t="str">
        <f t="shared" si="161"/>
        <v/>
      </c>
      <c r="L1515" s="4"/>
      <c r="M1515" s="4"/>
      <c r="N1515" s="4"/>
      <c r="O1515" s="4"/>
      <c r="P1515" s="4"/>
    </row>
    <row r="1516" spans="2:16" x14ac:dyDescent="0.2">
      <c r="B1516" s="1">
        <v>28702</v>
      </c>
      <c r="C1516" s="88" t="str">
        <f t="shared" si="162"/>
        <v/>
      </c>
      <c r="D1516" s="4"/>
      <c r="E1516" s="89"/>
      <c r="F1516" s="89"/>
      <c r="G1516" s="89"/>
      <c r="H1516" s="89"/>
      <c r="I1516" s="90" t="str">
        <f t="shared" si="163"/>
        <v/>
      </c>
      <c r="J1516" s="91"/>
      <c r="K1516" s="4" t="str">
        <f t="shared" si="161"/>
        <v/>
      </c>
      <c r="L1516" s="4"/>
      <c r="M1516" s="4"/>
      <c r="N1516" s="4"/>
      <c r="O1516" s="4"/>
      <c r="P1516" s="4"/>
    </row>
    <row r="1517" spans="2:16" x14ac:dyDescent="0.2">
      <c r="B1517" s="1">
        <v>28703</v>
      </c>
      <c r="C1517" s="88" t="str">
        <f t="shared" si="162"/>
        <v/>
      </c>
      <c r="D1517" s="4"/>
      <c r="E1517" s="89"/>
      <c r="F1517" s="89"/>
      <c r="G1517" s="89"/>
      <c r="H1517" s="89"/>
      <c r="I1517" s="90" t="str">
        <f t="shared" si="163"/>
        <v/>
      </c>
      <c r="J1517" s="91"/>
      <c r="K1517" s="4" t="str">
        <f t="shared" si="161"/>
        <v/>
      </c>
      <c r="L1517" s="4"/>
      <c r="M1517" s="4"/>
      <c r="N1517" s="4"/>
      <c r="O1517" s="4"/>
      <c r="P1517" s="4"/>
    </row>
    <row r="1518" spans="2:16" x14ac:dyDescent="0.2">
      <c r="B1518" s="1">
        <v>28704</v>
      </c>
      <c r="C1518" s="88" t="str">
        <f t="shared" si="162"/>
        <v/>
      </c>
      <c r="D1518" s="4"/>
      <c r="E1518" s="89"/>
      <c r="F1518" s="89"/>
      <c r="G1518" s="89"/>
      <c r="H1518" s="89"/>
      <c r="I1518" s="90" t="str">
        <f t="shared" si="163"/>
        <v/>
      </c>
      <c r="J1518" s="91"/>
      <c r="K1518" s="4" t="str">
        <f t="shared" si="161"/>
        <v/>
      </c>
      <c r="L1518" s="4"/>
      <c r="M1518" s="4"/>
      <c r="N1518" s="4"/>
      <c r="O1518" s="4"/>
      <c r="P1518" s="4"/>
    </row>
    <row r="1519" spans="2:16" x14ac:dyDescent="0.2">
      <c r="B1519" s="1">
        <v>28705</v>
      </c>
      <c r="C1519" s="88" t="str">
        <f t="shared" si="162"/>
        <v/>
      </c>
      <c r="D1519" s="4"/>
      <c r="E1519" s="89"/>
      <c r="F1519" s="89"/>
      <c r="G1519" s="89"/>
      <c r="H1519" s="89"/>
      <c r="I1519" s="90" t="str">
        <f t="shared" si="163"/>
        <v/>
      </c>
      <c r="J1519" s="91"/>
      <c r="K1519" s="4" t="str">
        <f t="shared" si="161"/>
        <v/>
      </c>
      <c r="L1519" s="4"/>
      <c r="M1519" s="4"/>
      <c r="N1519" s="4"/>
      <c r="O1519" s="4"/>
      <c r="P1519" s="4"/>
    </row>
    <row r="1520" spans="2:16" x14ac:dyDescent="0.2">
      <c r="B1520" s="1">
        <v>28706</v>
      </c>
      <c r="C1520" s="88" t="str">
        <f t="shared" si="162"/>
        <v/>
      </c>
      <c r="D1520" s="4"/>
      <c r="E1520" s="89"/>
      <c r="F1520" s="89"/>
      <c r="G1520" s="89"/>
      <c r="H1520" s="89"/>
      <c r="I1520" s="90" t="str">
        <f t="shared" si="163"/>
        <v/>
      </c>
      <c r="J1520" s="91"/>
      <c r="K1520" s="4" t="str">
        <f t="shared" si="161"/>
        <v/>
      </c>
      <c r="L1520" s="4"/>
      <c r="M1520" s="4"/>
      <c r="N1520" s="4"/>
      <c r="O1520" s="4"/>
      <c r="P1520" s="4"/>
    </row>
    <row r="1521" spans="2:16" x14ac:dyDescent="0.2">
      <c r="B1521" s="1">
        <v>28707</v>
      </c>
      <c r="C1521" s="88" t="str">
        <f t="shared" si="162"/>
        <v/>
      </c>
      <c r="D1521" s="4"/>
      <c r="E1521" s="89"/>
      <c r="F1521" s="89"/>
      <c r="G1521" s="89"/>
      <c r="H1521" s="89"/>
      <c r="I1521" s="90" t="str">
        <f t="shared" si="163"/>
        <v/>
      </c>
      <c r="J1521" s="91"/>
      <c r="K1521" s="4" t="str">
        <f t="shared" si="161"/>
        <v/>
      </c>
      <c r="L1521" s="4"/>
      <c r="M1521" s="4"/>
      <c r="N1521" s="4"/>
      <c r="O1521" s="4"/>
      <c r="P1521" s="4"/>
    </row>
    <row r="1522" spans="2:16" x14ac:dyDescent="0.2">
      <c r="B1522" s="1">
        <v>28708</v>
      </c>
      <c r="C1522" s="88" t="str">
        <f t="shared" si="162"/>
        <v/>
      </c>
      <c r="D1522" s="4"/>
      <c r="E1522" s="89"/>
      <c r="F1522" s="89"/>
      <c r="G1522" s="89"/>
      <c r="H1522" s="89"/>
      <c r="I1522" s="90" t="str">
        <f t="shared" si="163"/>
        <v/>
      </c>
      <c r="J1522" s="91"/>
      <c r="K1522" s="4" t="str">
        <f t="shared" si="161"/>
        <v/>
      </c>
      <c r="L1522" s="4"/>
      <c r="M1522" s="4"/>
      <c r="N1522" s="4"/>
      <c r="O1522" s="4"/>
      <c r="P1522" s="4"/>
    </row>
    <row r="1523" spans="2:16" x14ac:dyDescent="0.2">
      <c r="B1523" s="1">
        <v>28709</v>
      </c>
      <c r="C1523" s="88" t="str">
        <f t="shared" si="162"/>
        <v/>
      </c>
      <c r="D1523" s="4"/>
      <c r="E1523" s="89"/>
      <c r="F1523" s="89"/>
      <c r="G1523" s="89"/>
      <c r="H1523" s="89"/>
      <c r="I1523" s="90" t="str">
        <f t="shared" si="163"/>
        <v/>
      </c>
      <c r="J1523" s="91"/>
      <c r="K1523" s="4" t="str">
        <f t="shared" si="161"/>
        <v/>
      </c>
      <c r="L1523" s="4"/>
      <c r="M1523" s="4"/>
      <c r="N1523" s="4"/>
      <c r="O1523" s="4"/>
      <c r="P1523" s="4"/>
    </row>
    <row r="1524" spans="2:16" x14ac:dyDescent="0.2">
      <c r="B1524" s="1">
        <v>28710</v>
      </c>
      <c r="C1524" s="88" t="str">
        <f t="shared" si="162"/>
        <v/>
      </c>
      <c r="D1524" s="4"/>
      <c r="E1524" s="89"/>
      <c r="F1524" s="89"/>
      <c r="G1524" s="89"/>
      <c r="H1524" s="89"/>
      <c r="I1524" s="90" t="str">
        <f t="shared" si="163"/>
        <v/>
      </c>
      <c r="J1524" s="91"/>
      <c r="K1524" s="4" t="str">
        <f t="shared" si="161"/>
        <v/>
      </c>
      <c r="L1524" s="4"/>
      <c r="M1524" s="4"/>
      <c r="N1524" s="4"/>
      <c r="O1524" s="4"/>
      <c r="P1524" s="4"/>
    </row>
    <row r="1525" spans="2:16" x14ac:dyDescent="0.2">
      <c r="B1525" s="1">
        <v>28711</v>
      </c>
      <c r="C1525" s="88" t="str">
        <f t="shared" si="162"/>
        <v/>
      </c>
      <c r="D1525" s="4"/>
      <c r="E1525" s="89"/>
      <c r="F1525" s="89"/>
      <c r="G1525" s="89"/>
      <c r="H1525" s="89"/>
      <c r="I1525" s="90" t="str">
        <f t="shared" si="163"/>
        <v/>
      </c>
      <c r="J1525" s="91"/>
      <c r="K1525" s="4" t="str">
        <f t="shared" si="161"/>
        <v/>
      </c>
      <c r="L1525" s="4"/>
      <c r="M1525" s="4"/>
      <c r="N1525" s="4"/>
      <c r="O1525" s="4"/>
      <c r="P1525" s="4"/>
    </row>
    <row r="1526" spans="2:16" x14ac:dyDescent="0.2">
      <c r="B1526" s="1">
        <v>28712</v>
      </c>
      <c r="C1526" s="88" t="str">
        <f t="shared" si="162"/>
        <v/>
      </c>
      <c r="D1526" s="4"/>
      <c r="E1526" s="89"/>
      <c r="F1526" s="89"/>
      <c r="G1526" s="89"/>
      <c r="H1526" s="89"/>
      <c r="I1526" s="90" t="str">
        <f t="shared" si="163"/>
        <v/>
      </c>
      <c r="J1526" s="91"/>
      <c r="K1526" s="4" t="str">
        <f t="shared" si="161"/>
        <v/>
      </c>
      <c r="L1526" s="4"/>
      <c r="M1526" s="4"/>
      <c r="N1526" s="4"/>
      <c r="O1526" s="4"/>
      <c r="P1526" s="4"/>
    </row>
    <row r="1527" spans="2:16" x14ac:dyDescent="0.2">
      <c r="B1527" s="1">
        <v>28713</v>
      </c>
      <c r="C1527" s="88" t="str">
        <f t="shared" si="162"/>
        <v/>
      </c>
      <c r="D1527" s="4"/>
      <c r="E1527" s="89"/>
      <c r="F1527" s="89"/>
      <c r="G1527" s="89"/>
      <c r="H1527" s="89"/>
      <c r="I1527" s="90" t="str">
        <f t="shared" si="163"/>
        <v/>
      </c>
      <c r="J1527" s="91"/>
      <c r="K1527" s="4" t="str">
        <f t="shared" si="161"/>
        <v/>
      </c>
      <c r="L1527" s="4"/>
      <c r="M1527" s="4"/>
      <c r="N1527" s="4"/>
      <c r="O1527" s="4"/>
      <c r="P1527" s="4"/>
    </row>
    <row r="1528" spans="2:16" x14ac:dyDescent="0.2">
      <c r="B1528" s="1">
        <v>28714</v>
      </c>
      <c r="C1528" s="88" t="str">
        <f t="shared" si="162"/>
        <v/>
      </c>
      <c r="D1528" s="4"/>
      <c r="E1528" s="89"/>
      <c r="F1528" s="89"/>
      <c r="G1528" s="89"/>
      <c r="H1528" s="89"/>
      <c r="I1528" s="90" t="str">
        <f t="shared" si="163"/>
        <v/>
      </c>
      <c r="J1528" s="91"/>
      <c r="K1528" s="4" t="str">
        <f t="shared" si="161"/>
        <v/>
      </c>
      <c r="L1528" s="4"/>
      <c r="M1528" s="4"/>
      <c r="N1528" s="4"/>
      <c r="O1528" s="4"/>
      <c r="P1528" s="4"/>
    </row>
    <row r="1529" spans="2:16" x14ac:dyDescent="0.2">
      <c r="B1529" s="1">
        <v>28715</v>
      </c>
      <c r="C1529" s="88" t="str">
        <f t="shared" si="162"/>
        <v/>
      </c>
      <c r="D1529" s="4"/>
      <c r="E1529" s="89"/>
      <c r="F1529" s="89"/>
      <c r="G1529" s="89"/>
      <c r="H1529" s="89"/>
      <c r="I1529" s="90" t="str">
        <f t="shared" si="163"/>
        <v/>
      </c>
      <c r="J1529" s="91"/>
      <c r="K1529" s="4" t="str">
        <f t="shared" si="161"/>
        <v/>
      </c>
      <c r="L1529" s="4"/>
      <c r="M1529" s="4"/>
      <c r="N1529" s="4"/>
      <c r="O1529" s="4"/>
      <c r="P1529" s="4"/>
    </row>
    <row r="1530" spans="2:16" x14ac:dyDescent="0.2">
      <c r="B1530" s="1">
        <v>28716</v>
      </c>
      <c r="C1530" s="88" t="str">
        <f t="shared" si="162"/>
        <v/>
      </c>
      <c r="D1530" s="4"/>
      <c r="E1530" s="89"/>
      <c r="F1530" s="89"/>
      <c r="G1530" s="89"/>
      <c r="H1530" s="89"/>
      <c r="I1530" s="90" t="str">
        <f t="shared" si="163"/>
        <v/>
      </c>
      <c r="J1530" s="91"/>
      <c r="K1530" s="4" t="str">
        <f t="shared" si="161"/>
        <v/>
      </c>
      <c r="L1530" s="4"/>
      <c r="M1530" s="4"/>
      <c r="N1530" s="4"/>
      <c r="O1530" s="4"/>
      <c r="P1530" s="4"/>
    </row>
    <row r="1531" spans="2:16" x14ac:dyDescent="0.2">
      <c r="B1531" s="1">
        <v>28717</v>
      </c>
      <c r="C1531" s="88" t="str">
        <f t="shared" si="162"/>
        <v/>
      </c>
      <c r="D1531" s="4"/>
      <c r="E1531" s="89"/>
      <c r="F1531" s="89"/>
      <c r="G1531" s="89"/>
      <c r="H1531" s="89"/>
      <c r="I1531" s="90" t="str">
        <f t="shared" si="163"/>
        <v/>
      </c>
      <c r="J1531" s="91"/>
      <c r="K1531" s="4" t="str">
        <f t="shared" si="161"/>
        <v/>
      </c>
      <c r="L1531" s="4"/>
      <c r="M1531" s="4"/>
      <c r="N1531" s="4"/>
      <c r="O1531" s="4"/>
      <c r="P1531" s="4"/>
    </row>
    <row r="1532" spans="2:16" x14ac:dyDescent="0.2">
      <c r="B1532" s="1">
        <v>28718</v>
      </c>
      <c r="C1532" s="88" t="str">
        <f t="shared" si="162"/>
        <v/>
      </c>
      <c r="D1532" s="4"/>
      <c r="E1532" s="89"/>
      <c r="F1532" s="89"/>
      <c r="G1532" s="89"/>
      <c r="H1532" s="89"/>
      <c r="I1532" s="90" t="str">
        <f t="shared" si="163"/>
        <v/>
      </c>
      <c r="J1532" s="91"/>
      <c r="K1532" s="4" t="str">
        <f t="shared" si="161"/>
        <v/>
      </c>
      <c r="L1532" s="4"/>
      <c r="M1532" s="4"/>
      <c r="N1532" s="4"/>
      <c r="O1532" s="4"/>
      <c r="P1532" s="4"/>
    </row>
    <row r="1533" spans="2:16" x14ac:dyDescent="0.2">
      <c r="B1533" s="1">
        <v>28719</v>
      </c>
      <c r="C1533" s="88" t="str">
        <f t="shared" si="162"/>
        <v/>
      </c>
      <c r="D1533" s="4"/>
      <c r="E1533" s="89"/>
      <c r="F1533" s="89"/>
      <c r="G1533" s="89"/>
      <c r="H1533" s="89"/>
      <c r="I1533" s="90" t="str">
        <f t="shared" si="163"/>
        <v/>
      </c>
      <c r="J1533" s="91"/>
      <c r="K1533" s="4" t="str">
        <f t="shared" si="161"/>
        <v/>
      </c>
      <c r="L1533" s="4"/>
      <c r="M1533" s="4"/>
      <c r="N1533" s="4"/>
      <c r="O1533" s="4"/>
      <c r="P1533" s="4"/>
    </row>
    <row r="1534" spans="2:16" x14ac:dyDescent="0.2">
      <c r="B1534" s="1">
        <v>28720</v>
      </c>
      <c r="C1534" s="88" t="str">
        <f t="shared" si="162"/>
        <v/>
      </c>
      <c r="D1534" s="4"/>
      <c r="E1534" s="89"/>
      <c r="F1534" s="89"/>
      <c r="G1534" s="89"/>
      <c r="H1534" s="89"/>
      <c r="I1534" s="90" t="str">
        <f t="shared" si="163"/>
        <v/>
      </c>
      <c r="J1534" s="91"/>
      <c r="K1534" s="4" t="str">
        <f t="shared" si="161"/>
        <v/>
      </c>
      <c r="L1534" s="4"/>
      <c r="M1534" s="4"/>
      <c r="N1534" s="4"/>
      <c r="O1534" s="4"/>
      <c r="P1534" s="4"/>
    </row>
    <row r="1535" spans="2:16" x14ac:dyDescent="0.2">
      <c r="B1535" s="1">
        <v>28721</v>
      </c>
      <c r="C1535" s="88" t="str">
        <f t="shared" si="162"/>
        <v/>
      </c>
      <c r="D1535" s="4"/>
      <c r="E1535" s="89"/>
      <c r="F1535" s="89"/>
      <c r="G1535" s="89"/>
      <c r="H1535" s="89"/>
      <c r="I1535" s="90" t="str">
        <f t="shared" si="163"/>
        <v/>
      </c>
      <c r="J1535" s="91"/>
      <c r="K1535" s="4" t="str">
        <f t="shared" si="161"/>
        <v/>
      </c>
      <c r="L1535" s="4"/>
      <c r="M1535" s="4"/>
      <c r="N1535" s="4"/>
      <c r="O1535" s="4"/>
      <c r="P1535" s="4"/>
    </row>
    <row r="1536" spans="2:16" x14ac:dyDescent="0.2">
      <c r="B1536" s="1">
        <v>28722</v>
      </c>
      <c r="C1536" s="88" t="str">
        <f t="shared" si="162"/>
        <v/>
      </c>
      <c r="D1536" s="4"/>
      <c r="E1536" s="89"/>
      <c r="F1536" s="89"/>
      <c r="G1536" s="89"/>
      <c r="H1536" s="89"/>
      <c r="I1536" s="90" t="str">
        <f t="shared" si="163"/>
        <v/>
      </c>
      <c r="J1536" s="91"/>
      <c r="K1536" s="4" t="str">
        <f t="shared" si="161"/>
        <v/>
      </c>
      <c r="L1536" s="4"/>
      <c r="M1536" s="4"/>
      <c r="N1536" s="4"/>
      <c r="O1536" s="4"/>
      <c r="P1536" s="4"/>
    </row>
    <row r="1537" spans="2:16" x14ac:dyDescent="0.2">
      <c r="B1537" s="1">
        <v>28723</v>
      </c>
      <c r="C1537" s="88" t="str">
        <f t="shared" si="162"/>
        <v/>
      </c>
      <c r="D1537" s="4"/>
      <c r="E1537" s="89"/>
      <c r="F1537" s="89"/>
      <c r="G1537" s="89"/>
      <c r="H1537" s="89"/>
      <c r="I1537" s="90" t="str">
        <f t="shared" si="163"/>
        <v/>
      </c>
      <c r="J1537" s="91"/>
      <c r="K1537" s="4" t="str">
        <f t="shared" si="161"/>
        <v/>
      </c>
      <c r="L1537" s="4"/>
      <c r="M1537" s="4"/>
      <c r="N1537" s="4"/>
      <c r="O1537" s="4"/>
      <c r="P1537" s="4"/>
    </row>
    <row r="1538" spans="2:16" x14ac:dyDescent="0.2">
      <c r="B1538" s="1">
        <v>28724</v>
      </c>
      <c r="C1538" s="88" t="str">
        <f t="shared" si="162"/>
        <v/>
      </c>
      <c r="D1538" s="4"/>
      <c r="E1538" s="89"/>
      <c r="F1538" s="89"/>
      <c r="G1538" s="89"/>
      <c r="H1538" s="89"/>
      <c r="I1538" s="90" t="str">
        <f t="shared" si="163"/>
        <v/>
      </c>
      <c r="J1538" s="91"/>
      <c r="K1538" s="4" t="str">
        <f t="shared" si="161"/>
        <v/>
      </c>
      <c r="L1538" s="4"/>
      <c r="M1538" s="4"/>
      <c r="N1538" s="4"/>
      <c r="O1538" s="4"/>
      <c r="P1538" s="4"/>
    </row>
    <row r="1539" spans="2:16" x14ac:dyDescent="0.2">
      <c r="B1539" s="1">
        <v>28725</v>
      </c>
      <c r="C1539" s="88" t="str">
        <f t="shared" si="162"/>
        <v/>
      </c>
      <c r="D1539" s="4"/>
      <c r="E1539" s="89"/>
      <c r="F1539" s="89"/>
      <c r="G1539" s="89"/>
      <c r="H1539" s="89"/>
      <c r="I1539" s="90" t="str">
        <f t="shared" si="163"/>
        <v/>
      </c>
      <c r="J1539" s="91"/>
      <c r="K1539" s="4" t="str">
        <f t="shared" si="161"/>
        <v/>
      </c>
      <c r="L1539" s="4"/>
      <c r="M1539" s="4"/>
      <c r="N1539" s="4"/>
      <c r="O1539" s="4"/>
      <c r="P1539" s="4"/>
    </row>
    <row r="1540" spans="2:16" x14ac:dyDescent="0.2">
      <c r="B1540" s="1">
        <v>28726</v>
      </c>
      <c r="C1540" s="88" t="str">
        <f t="shared" si="162"/>
        <v/>
      </c>
      <c r="D1540" s="4"/>
      <c r="E1540" s="89"/>
      <c r="F1540" s="89"/>
      <c r="G1540" s="89"/>
      <c r="H1540" s="89"/>
      <c r="I1540" s="90" t="str">
        <f t="shared" si="163"/>
        <v/>
      </c>
      <c r="J1540" s="91"/>
      <c r="K1540" s="4" t="str">
        <f t="shared" si="161"/>
        <v/>
      </c>
      <c r="L1540" s="4"/>
      <c r="M1540" s="4"/>
      <c r="N1540" s="4"/>
      <c r="O1540" s="4"/>
      <c r="P1540" s="4"/>
    </row>
    <row r="1541" spans="2:16" x14ac:dyDescent="0.2">
      <c r="B1541" s="1">
        <v>28727</v>
      </c>
      <c r="C1541" s="88" t="str">
        <f t="shared" si="162"/>
        <v/>
      </c>
      <c r="D1541" s="4"/>
      <c r="E1541" s="89"/>
      <c r="F1541" s="89"/>
      <c r="G1541" s="89"/>
      <c r="H1541" s="89"/>
      <c r="I1541" s="90" t="str">
        <f t="shared" si="163"/>
        <v/>
      </c>
      <c r="J1541" s="91"/>
      <c r="K1541" s="4" t="str">
        <f t="shared" si="161"/>
        <v/>
      </c>
      <c r="L1541" s="4"/>
      <c r="M1541" s="4"/>
      <c r="N1541" s="4"/>
      <c r="O1541" s="4"/>
      <c r="P1541" s="4"/>
    </row>
    <row r="1542" spans="2:16" x14ac:dyDescent="0.2">
      <c r="B1542" s="1">
        <v>28728</v>
      </c>
      <c r="C1542" s="88" t="str">
        <f t="shared" si="162"/>
        <v/>
      </c>
      <c r="D1542" s="4"/>
      <c r="E1542" s="89"/>
      <c r="F1542" s="89"/>
      <c r="G1542" s="89"/>
      <c r="H1542" s="89"/>
      <c r="I1542" s="90" t="str">
        <f t="shared" si="163"/>
        <v/>
      </c>
      <c r="J1542" s="91"/>
      <c r="K1542" s="4" t="str">
        <f t="shared" si="161"/>
        <v/>
      </c>
      <c r="L1542" s="4"/>
      <c r="M1542" s="4"/>
      <c r="N1542" s="4"/>
      <c r="O1542" s="4"/>
      <c r="P1542" s="4"/>
    </row>
    <row r="1543" spans="2:16" x14ac:dyDescent="0.2">
      <c r="B1543" s="1">
        <v>28729</v>
      </c>
      <c r="C1543" s="88" t="str">
        <f t="shared" si="162"/>
        <v/>
      </c>
      <c r="D1543" s="4"/>
      <c r="E1543" s="89"/>
      <c r="F1543" s="89"/>
      <c r="G1543" s="89"/>
      <c r="H1543" s="89"/>
      <c r="I1543" s="90" t="str">
        <f t="shared" si="163"/>
        <v/>
      </c>
      <c r="J1543" s="91"/>
      <c r="K1543" s="4" t="str">
        <f t="shared" si="161"/>
        <v/>
      </c>
      <c r="L1543" s="4"/>
      <c r="M1543" s="4"/>
      <c r="N1543" s="4"/>
      <c r="O1543" s="4"/>
      <c r="P1543" s="4"/>
    </row>
    <row r="1544" spans="2:16" x14ac:dyDescent="0.2">
      <c r="B1544" s="1">
        <v>28730</v>
      </c>
      <c r="C1544" s="88" t="str">
        <f t="shared" si="162"/>
        <v/>
      </c>
      <c r="D1544" s="4"/>
      <c r="E1544" s="89"/>
      <c r="F1544" s="89"/>
      <c r="G1544" s="89"/>
      <c r="H1544" s="89"/>
      <c r="I1544" s="90" t="str">
        <f t="shared" si="163"/>
        <v/>
      </c>
      <c r="J1544" s="91"/>
      <c r="K1544" s="4" t="str">
        <f t="shared" si="161"/>
        <v/>
      </c>
      <c r="L1544" s="4"/>
      <c r="M1544" s="4"/>
      <c r="N1544" s="4"/>
      <c r="O1544" s="4"/>
      <c r="P1544" s="4"/>
    </row>
    <row r="1545" spans="2:16" x14ac:dyDescent="0.2">
      <c r="B1545" s="1">
        <v>28731</v>
      </c>
      <c r="C1545" s="88" t="str">
        <f t="shared" si="162"/>
        <v/>
      </c>
      <c r="D1545" s="4"/>
      <c r="E1545" s="89"/>
      <c r="F1545" s="89"/>
      <c r="G1545" s="89"/>
      <c r="H1545" s="89"/>
      <c r="I1545" s="90" t="str">
        <f t="shared" si="163"/>
        <v/>
      </c>
      <c r="J1545" s="91"/>
      <c r="K1545" s="4" t="str">
        <f t="shared" si="161"/>
        <v/>
      </c>
      <c r="L1545" s="4"/>
      <c r="M1545" s="4"/>
      <c r="N1545" s="4"/>
      <c r="O1545" s="4"/>
      <c r="P1545" s="4"/>
    </row>
    <row r="1546" spans="2:16" x14ac:dyDescent="0.2">
      <c r="B1546" s="1">
        <v>28732</v>
      </c>
      <c r="C1546" s="88" t="str">
        <f t="shared" si="162"/>
        <v/>
      </c>
      <c r="D1546" s="4"/>
      <c r="E1546" s="89"/>
      <c r="F1546" s="89"/>
      <c r="G1546" s="89"/>
      <c r="H1546" s="89"/>
      <c r="I1546" s="90" t="str">
        <f t="shared" si="163"/>
        <v/>
      </c>
      <c r="J1546" s="91"/>
      <c r="K1546" s="4" t="str">
        <f t="shared" si="161"/>
        <v/>
      </c>
      <c r="L1546" s="4"/>
      <c r="M1546" s="4"/>
      <c r="N1546" s="4"/>
      <c r="O1546" s="4"/>
      <c r="P1546" s="4"/>
    </row>
    <row r="1547" spans="2:16" x14ac:dyDescent="0.2">
      <c r="B1547" s="1">
        <v>28733</v>
      </c>
      <c r="C1547" s="88" t="str">
        <f t="shared" si="162"/>
        <v/>
      </c>
      <c r="D1547" s="4"/>
      <c r="E1547" s="89"/>
      <c r="F1547" s="89"/>
      <c r="G1547" s="89"/>
      <c r="H1547" s="89"/>
      <c r="I1547" s="90" t="str">
        <f t="shared" si="163"/>
        <v/>
      </c>
      <c r="J1547" s="91"/>
      <c r="K1547" s="4" t="str">
        <f t="shared" si="161"/>
        <v/>
      </c>
      <c r="L1547" s="4"/>
      <c r="M1547" s="4"/>
      <c r="N1547" s="4"/>
      <c r="O1547" s="4"/>
      <c r="P1547" s="4"/>
    </row>
    <row r="1548" spans="2:16" x14ac:dyDescent="0.2">
      <c r="B1548" s="1">
        <v>28734</v>
      </c>
      <c r="C1548" s="88" t="str">
        <f t="shared" si="162"/>
        <v/>
      </c>
      <c r="D1548" s="4"/>
      <c r="E1548" s="89"/>
      <c r="F1548" s="89"/>
      <c r="G1548" s="89"/>
      <c r="H1548" s="89"/>
      <c r="I1548" s="90" t="str">
        <f t="shared" si="163"/>
        <v/>
      </c>
      <c r="J1548" s="91"/>
      <c r="K1548" s="4" t="str">
        <f t="shared" ref="K1548:K1611" si="164">IF(N$5&gt;=B1548,B1548,"")</f>
        <v/>
      </c>
      <c r="L1548" s="4"/>
      <c r="M1548" s="4"/>
      <c r="N1548" s="4"/>
      <c r="O1548" s="4"/>
      <c r="P1548" s="4"/>
    </row>
    <row r="1549" spans="2:16" x14ac:dyDescent="0.2">
      <c r="B1549" s="1">
        <v>28735</v>
      </c>
      <c r="C1549" s="88" t="str">
        <f t="shared" si="162"/>
        <v/>
      </c>
      <c r="D1549" s="4"/>
      <c r="E1549" s="89"/>
      <c r="F1549" s="89"/>
      <c r="G1549" s="89"/>
      <c r="H1549" s="89"/>
      <c r="I1549" s="90" t="str">
        <f t="shared" si="163"/>
        <v/>
      </c>
      <c r="J1549" s="91"/>
      <c r="K1549" s="4" t="str">
        <f t="shared" si="164"/>
        <v/>
      </c>
      <c r="L1549" s="4"/>
      <c r="M1549" s="4"/>
      <c r="N1549" s="4"/>
      <c r="O1549" s="4"/>
      <c r="P1549" s="4"/>
    </row>
    <row r="1550" spans="2:16" x14ac:dyDescent="0.2">
      <c r="B1550" s="1">
        <v>28736</v>
      </c>
      <c r="C1550" s="88" t="str">
        <f t="shared" si="162"/>
        <v/>
      </c>
      <c r="D1550" s="4"/>
      <c r="E1550" s="89"/>
      <c r="F1550" s="89"/>
      <c r="G1550" s="89"/>
      <c r="H1550" s="89"/>
      <c r="I1550" s="90" t="str">
        <f t="shared" si="163"/>
        <v/>
      </c>
      <c r="J1550" s="91"/>
      <c r="K1550" s="4" t="str">
        <f t="shared" si="164"/>
        <v/>
      </c>
      <c r="L1550" s="4"/>
      <c r="M1550" s="4"/>
      <c r="N1550" s="4"/>
      <c r="O1550" s="4"/>
      <c r="P1550" s="4"/>
    </row>
    <row r="1551" spans="2:16" x14ac:dyDescent="0.2">
      <c r="B1551" s="1">
        <v>28737</v>
      </c>
      <c r="C1551" s="88" t="str">
        <f t="shared" si="162"/>
        <v/>
      </c>
      <c r="D1551" s="4"/>
      <c r="E1551" s="89"/>
      <c r="F1551" s="89"/>
      <c r="G1551" s="89"/>
      <c r="H1551" s="89"/>
      <c r="I1551" s="90" t="str">
        <f t="shared" si="163"/>
        <v/>
      </c>
      <c r="J1551" s="91"/>
      <c r="K1551" s="4" t="str">
        <f t="shared" si="164"/>
        <v/>
      </c>
      <c r="L1551" s="4"/>
      <c r="M1551" s="4"/>
      <c r="N1551" s="4"/>
      <c r="O1551" s="4"/>
      <c r="P1551" s="4"/>
    </row>
    <row r="1552" spans="2:16" x14ac:dyDescent="0.2">
      <c r="B1552" s="1">
        <v>28738</v>
      </c>
      <c r="C1552" s="88" t="str">
        <f t="shared" si="162"/>
        <v/>
      </c>
      <c r="D1552" s="4"/>
      <c r="E1552" s="89"/>
      <c r="F1552" s="89"/>
      <c r="G1552" s="89"/>
      <c r="H1552" s="89"/>
      <c r="I1552" s="90" t="str">
        <f t="shared" si="163"/>
        <v/>
      </c>
      <c r="J1552" s="91"/>
      <c r="K1552" s="4" t="str">
        <f t="shared" si="164"/>
        <v/>
      </c>
      <c r="L1552" s="4"/>
      <c r="M1552" s="4"/>
      <c r="N1552" s="4"/>
      <c r="O1552" s="4"/>
      <c r="P1552" s="4"/>
    </row>
    <row r="1553" spans="2:16" x14ac:dyDescent="0.2">
      <c r="B1553" s="1">
        <v>28739</v>
      </c>
      <c r="C1553" s="88" t="str">
        <f t="shared" si="162"/>
        <v/>
      </c>
      <c r="D1553" s="4"/>
      <c r="E1553" s="89"/>
      <c r="F1553" s="89"/>
      <c r="G1553" s="89"/>
      <c r="H1553" s="89"/>
      <c r="I1553" s="90" t="str">
        <f t="shared" si="163"/>
        <v/>
      </c>
      <c r="J1553" s="91"/>
      <c r="K1553" s="4" t="str">
        <f t="shared" si="164"/>
        <v/>
      </c>
      <c r="L1553" s="4"/>
      <c r="M1553" s="4"/>
      <c r="N1553" s="4"/>
      <c r="O1553" s="4"/>
      <c r="P1553" s="4"/>
    </row>
    <row r="1554" spans="2:16" x14ac:dyDescent="0.2">
      <c r="B1554" s="1">
        <v>28740</v>
      </c>
      <c r="C1554" s="88" t="str">
        <f t="shared" si="162"/>
        <v/>
      </c>
      <c r="D1554" s="4"/>
      <c r="E1554" s="89"/>
      <c r="F1554" s="89"/>
      <c r="G1554" s="89"/>
      <c r="H1554" s="89"/>
      <c r="I1554" s="90" t="str">
        <f t="shared" si="163"/>
        <v/>
      </c>
      <c r="J1554" s="91"/>
      <c r="K1554" s="4" t="str">
        <f t="shared" si="164"/>
        <v/>
      </c>
      <c r="L1554" s="4"/>
      <c r="M1554" s="4"/>
      <c r="N1554" s="4"/>
      <c r="O1554" s="4"/>
      <c r="P1554" s="4"/>
    </row>
    <row r="1555" spans="2:16" x14ac:dyDescent="0.2">
      <c r="B1555" s="1">
        <v>28741</v>
      </c>
      <c r="C1555" s="88" t="str">
        <f t="shared" si="162"/>
        <v/>
      </c>
      <c r="D1555" s="4"/>
      <c r="E1555" s="89"/>
      <c r="F1555" s="89"/>
      <c r="G1555" s="89"/>
      <c r="H1555" s="89"/>
      <c r="I1555" s="90" t="str">
        <f t="shared" si="163"/>
        <v/>
      </c>
      <c r="J1555" s="91"/>
      <c r="K1555" s="4" t="str">
        <f t="shared" si="164"/>
        <v/>
      </c>
      <c r="L1555" s="4"/>
      <c r="M1555" s="4"/>
      <c r="N1555" s="4"/>
      <c r="O1555" s="4"/>
      <c r="P1555" s="4"/>
    </row>
    <row r="1556" spans="2:16" x14ac:dyDescent="0.2">
      <c r="B1556" s="1">
        <v>28742</v>
      </c>
      <c r="C1556" s="88" t="str">
        <f t="shared" si="162"/>
        <v/>
      </c>
      <c r="D1556" s="4"/>
      <c r="E1556" s="89"/>
      <c r="F1556" s="89"/>
      <c r="G1556" s="89"/>
      <c r="H1556" s="89"/>
      <c r="I1556" s="90" t="str">
        <f t="shared" si="163"/>
        <v/>
      </c>
      <c r="J1556" s="91"/>
      <c r="K1556" s="4" t="str">
        <f t="shared" si="164"/>
        <v/>
      </c>
      <c r="L1556" s="4"/>
      <c r="M1556" s="4"/>
      <c r="N1556" s="4"/>
      <c r="O1556" s="4"/>
      <c r="P1556" s="4"/>
    </row>
    <row r="1557" spans="2:16" x14ac:dyDescent="0.2">
      <c r="B1557" s="1">
        <v>28743</v>
      </c>
      <c r="C1557" s="88" t="str">
        <f t="shared" si="162"/>
        <v/>
      </c>
      <c r="D1557" s="4"/>
      <c r="E1557" s="89"/>
      <c r="F1557" s="89"/>
      <c r="G1557" s="89"/>
      <c r="H1557" s="89"/>
      <c r="I1557" s="90" t="str">
        <f t="shared" si="163"/>
        <v/>
      </c>
      <c r="J1557" s="91"/>
      <c r="K1557" s="4" t="str">
        <f t="shared" si="164"/>
        <v/>
      </c>
      <c r="L1557" s="4"/>
      <c r="M1557" s="4"/>
      <c r="N1557" s="4"/>
      <c r="O1557" s="4"/>
      <c r="P1557" s="4"/>
    </row>
    <row r="1558" spans="2:16" x14ac:dyDescent="0.2">
      <c r="B1558" s="1">
        <v>28744</v>
      </c>
      <c r="C1558" s="88" t="str">
        <f t="shared" si="162"/>
        <v/>
      </c>
      <c r="D1558" s="4"/>
      <c r="E1558" s="89"/>
      <c r="F1558" s="89"/>
      <c r="G1558" s="89"/>
      <c r="H1558" s="89"/>
      <c r="I1558" s="90" t="str">
        <f t="shared" si="163"/>
        <v/>
      </c>
      <c r="J1558" s="91"/>
      <c r="K1558" s="4" t="str">
        <f t="shared" si="164"/>
        <v/>
      </c>
      <c r="L1558" s="4"/>
      <c r="M1558" s="4"/>
      <c r="N1558" s="4"/>
      <c r="O1558" s="4"/>
      <c r="P1558" s="4"/>
    </row>
    <row r="1559" spans="2:16" x14ac:dyDescent="0.2">
      <c r="B1559" s="1">
        <v>28745</v>
      </c>
      <c r="C1559" s="88" t="str">
        <f t="shared" si="162"/>
        <v/>
      </c>
      <c r="D1559" s="4"/>
      <c r="E1559" s="89"/>
      <c r="F1559" s="89"/>
      <c r="G1559" s="89"/>
      <c r="H1559" s="89"/>
      <c r="I1559" s="90" t="str">
        <f t="shared" si="163"/>
        <v/>
      </c>
      <c r="J1559" s="91"/>
      <c r="K1559" s="4" t="str">
        <f t="shared" si="164"/>
        <v/>
      </c>
      <c r="L1559" s="4"/>
      <c r="M1559" s="4"/>
      <c r="N1559" s="4"/>
      <c r="O1559" s="4"/>
      <c r="P1559" s="4"/>
    </row>
    <row r="1560" spans="2:16" x14ac:dyDescent="0.2">
      <c r="B1560" s="1">
        <v>28746</v>
      </c>
      <c r="C1560" s="88" t="str">
        <f t="shared" si="162"/>
        <v/>
      </c>
      <c r="D1560" s="4"/>
      <c r="E1560" s="89"/>
      <c r="F1560" s="89"/>
      <c r="G1560" s="89"/>
      <c r="H1560" s="89"/>
      <c r="I1560" s="90" t="str">
        <f t="shared" si="163"/>
        <v/>
      </c>
      <c r="J1560" s="91"/>
      <c r="K1560" s="4" t="str">
        <f t="shared" si="164"/>
        <v/>
      </c>
      <c r="L1560" s="4"/>
      <c r="M1560" s="4"/>
      <c r="N1560" s="4"/>
      <c r="O1560" s="4"/>
      <c r="P1560" s="4"/>
    </row>
    <row r="1561" spans="2:16" x14ac:dyDescent="0.2">
      <c r="B1561" s="1">
        <v>28747</v>
      </c>
      <c r="C1561" s="88" t="str">
        <f t="shared" si="162"/>
        <v/>
      </c>
      <c r="D1561" s="4"/>
      <c r="E1561" s="89"/>
      <c r="F1561" s="89"/>
      <c r="G1561" s="89"/>
      <c r="H1561" s="89"/>
      <c r="I1561" s="90" t="str">
        <f t="shared" si="163"/>
        <v/>
      </c>
      <c r="J1561" s="91"/>
      <c r="K1561" s="4" t="str">
        <f t="shared" si="164"/>
        <v/>
      </c>
      <c r="L1561" s="4"/>
      <c r="M1561" s="4"/>
      <c r="N1561" s="4"/>
      <c r="O1561" s="4"/>
      <c r="P1561" s="4"/>
    </row>
    <row r="1562" spans="2:16" x14ac:dyDescent="0.2">
      <c r="B1562" s="1">
        <v>28748</v>
      </c>
      <c r="C1562" s="88" t="str">
        <f t="shared" si="162"/>
        <v/>
      </c>
      <c r="D1562" s="4"/>
      <c r="E1562" s="89"/>
      <c r="F1562" s="89"/>
      <c r="G1562" s="89"/>
      <c r="H1562" s="89"/>
      <c r="I1562" s="90" t="str">
        <f t="shared" si="163"/>
        <v/>
      </c>
      <c r="J1562" s="91"/>
      <c r="K1562" s="4" t="str">
        <f t="shared" si="164"/>
        <v/>
      </c>
      <c r="L1562" s="4"/>
      <c r="M1562" s="4"/>
      <c r="N1562" s="4"/>
      <c r="O1562" s="4"/>
      <c r="P1562" s="4"/>
    </row>
    <row r="1563" spans="2:16" x14ac:dyDescent="0.2">
      <c r="B1563" s="1">
        <v>28749</v>
      </c>
      <c r="C1563" s="88" t="str">
        <f t="shared" si="162"/>
        <v/>
      </c>
      <c r="D1563" s="4"/>
      <c r="E1563" s="89"/>
      <c r="F1563" s="89"/>
      <c r="G1563" s="89"/>
      <c r="H1563" s="89"/>
      <c r="I1563" s="90" t="str">
        <f t="shared" si="163"/>
        <v/>
      </c>
      <c r="J1563" s="91"/>
      <c r="K1563" s="4" t="str">
        <f t="shared" si="164"/>
        <v/>
      </c>
      <c r="L1563" s="4"/>
      <c r="M1563" s="4"/>
      <c r="N1563" s="4"/>
      <c r="O1563" s="4"/>
      <c r="P1563" s="4"/>
    </row>
    <row r="1564" spans="2:16" x14ac:dyDescent="0.2">
      <c r="B1564" s="1">
        <v>28750</v>
      </c>
      <c r="C1564" s="88" t="str">
        <f t="shared" si="162"/>
        <v/>
      </c>
      <c r="D1564" s="4"/>
      <c r="E1564" s="89"/>
      <c r="F1564" s="89"/>
      <c r="G1564" s="89"/>
      <c r="H1564" s="89"/>
      <c r="I1564" s="90" t="str">
        <f t="shared" si="163"/>
        <v/>
      </c>
      <c r="J1564" s="91"/>
      <c r="K1564" s="4" t="str">
        <f t="shared" si="164"/>
        <v/>
      </c>
      <c r="L1564" s="4"/>
      <c r="M1564" s="4"/>
      <c r="N1564" s="4"/>
      <c r="O1564" s="4"/>
      <c r="P1564" s="4"/>
    </row>
    <row r="1565" spans="2:16" x14ac:dyDescent="0.2">
      <c r="B1565" s="1">
        <v>28751</v>
      </c>
      <c r="C1565" s="88" t="str">
        <f t="shared" si="162"/>
        <v/>
      </c>
      <c r="D1565" s="4"/>
      <c r="E1565" s="89"/>
      <c r="F1565" s="89"/>
      <c r="G1565" s="89"/>
      <c r="H1565" s="89"/>
      <c r="I1565" s="90" t="str">
        <f t="shared" si="163"/>
        <v/>
      </c>
      <c r="J1565" s="91"/>
      <c r="K1565" s="4" t="str">
        <f t="shared" si="164"/>
        <v/>
      </c>
      <c r="L1565" s="4"/>
      <c r="M1565" s="4"/>
      <c r="N1565" s="4"/>
      <c r="O1565" s="4"/>
      <c r="P1565" s="4"/>
    </row>
    <row r="1566" spans="2:16" x14ac:dyDescent="0.2">
      <c r="B1566" s="1">
        <v>28752</v>
      </c>
      <c r="C1566" s="88" t="str">
        <f t="shared" si="162"/>
        <v/>
      </c>
      <c r="D1566" s="4"/>
      <c r="E1566" s="89"/>
      <c r="F1566" s="89"/>
      <c r="G1566" s="89"/>
      <c r="H1566" s="89"/>
      <c r="I1566" s="90" t="str">
        <f t="shared" si="163"/>
        <v/>
      </c>
      <c r="J1566" s="91"/>
      <c r="K1566" s="4" t="str">
        <f t="shared" si="164"/>
        <v/>
      </c>
      <c r="L1566" s="4"/>
      <c r="M1566" s="4"/>
      <c r="N1566" s="4"/>
      <c r="O1566" s="4"/>
      <c r="P1566" s="4"/>
    </row>
    <row r="1567" spans="2:16" x14ac:dyDescent="0.2">
      <c r="B1567" s="1">
        <v>28753</v>
      </c>
      <c r="C1567" s="88" t="str">
        <f t="shared" si="162"/>
        <v/>
      </c>
      <c r="D1567" s="4"/>
      <c r="E1567" s="89"/>
      <c r="F1567" s="89"/>
      <c r="G1567" s="89"/>
      <c r="H1567" s="89"/>
      <c r="I1567" s="90" t="str">
        <f t="shared" si="163"/>
        <v/>
      </c>
      <c r="J1567" s="91"/>
      <c r="K1567" s="4" t="str">
        <f t="shared" si="164"/>
        <v/>
      </c>
      <c r="L1567" s="4"/>
      <c r="M1567" s="4"/>
      <c r="N1567" s="4"/>
      <c r="O1567" s="4"/>
      <c r="P1567" s="4"/>
    </row>
    <row r="1568" spans="2:16" x14ac:dyDescent="0.2">
      <c r="B1568" s="1">
        <v>28754</v>
      </c>
      <c r="C1568" s="88" t="str">
        <f t="shared" si="162"/>
        <v/>
      </c>
      <c r="D1568" s="4"/>
      <c r="E1568" s="89"/>
      <c r="F1568" s="89"/>
      <c r="G1568" s="89"/>
      <c r="H1568" s="89"/>
      <c r="I1568" s="90" t="str">
        <f t="shared" si="163"/>
        <v/>
      </c>
      <c r="J1568" s="91"/>
      <c r="K1568" s="4" t="str">
        <f t="shared" si="164"/>
        <v/>
      </c>
      <c r="L1568" s="4"/>
      <c r="M1568" s="4"/>
      <c r="N1568" s="4"/>
      <c r="O1568" s="4"/>
      <c r="P1568" s="4"/>
    </row>
    <row r="1569" spans="2:16" x14ac:dyDescent="0.2">
      <c r="B1569" s="1">
        <v>28755</v>
      </c>
      <c r="C1569" s="88" t="str">
        <f t="shared" si="162"/>
        <v/>
      </c>
      <c r="D1569" s="4"/>
      <c r="E1569" s="89"/>
      <c r="F1569" s="89"/>
      <c r="G1569" s="89"/>
      <c r="H1569" s="89"/>
      <c r="I1569" s="90" t="str">
        <f t="shared" si="163"/>
        <v/>
      </c>
      <c r="J1569" s="91"/>
      <c r="K1569" s="4" t="str">
        <f t="shared" si="164"/>
        <v/>
      </c>
      <c r="L1569" s="4"/>
      <c r="M1569" s="4"/>
      <c r="N1569" s="4"/>
      <c r="O1569" s="4"/>
      <c r="P1569" s="4"/>
    </row>
    <row r="1570" spans="2:16" x14ac:dyDescent="0.2">
      <c r="B1570" s="1">
        <v>28756</v>
      </c>
      <c r="C1570" s="88" t="str">
        <f t="shared" si="162"/>
        <v/>
      </c>
      <c r="D1570" s="4"/>
      <c r="E1570" s="89"/>
      <c r="F1570" s="89"/>
      <c r="G1570" s="89"/>
      <c r="H1570" s="89"/>
      <c r="I1570" s="90" t="str">
        <f t="shared" si="163"/>
        <v/>
      </c>
      <c r="J1570" s="91"/>
      <c r="K1570" s="4" t="str">
        <f t="shared" si="164"/>
        <v/>
      </c>
      <c r="L1570" s="4"/>
      <c r="M1570" s="4"/>
      <c r="N1570" s="4"/>
      <c r="O1570" s="4"/>
      <c r="P1570" s="4"/>
    </row>
    <row r="1571" spans="2:16" x14ac:dyDescent="0.2">
      <c r="B1571" s="1">
        <v>28757</v>
      </c>
      <c r="C1571" s="88" t="str">
        <f t="shared" si="162"/>
        <v/>
      </c>
      <c r="D1571" s="4"/>
      <c r="E1571" s="89"/>
      <c r="F1571" s="89"/>
      <c r="G1571" s="89"/>
      <c r="H1571" s="89"/>
      <c r="I1571" s="90" t="str">
        <f t="shared" si="163"/>
        <v/>
      </c>
      <c r="J1571" s="91"/>
      <c r="K1571" s="4" t="str">
        <f t="shared" si="164"/>
        <v/>
      </c>
      <c r="L1571" s="4"/>
      <c r="M1571" s="4"/>
      <c r="N1571" s="4"/>
      <c r="O1571" s="4"/>
      <c r="P1571" s="4"/>
    </row>
    <row r="1572" spans="2:16" x14ac:dyDescent="0.2">
      <c r="B1572" s="1">
        <v>28758</v>
      </c>
      <c r="C1572" s="88" t="str">
        <f t="shared" si="162"/>
        <v/>
      </c>
      <c r="D1572" s="4"/>
      <c r="E1572" s="89"/>
      <c r="F1572" s="89"/>
      <c r="G1572" s="89"/>
      <c r="H1572" s="89"/>
      <c r="I1572" s="90" t="str">
        <f t="shared" si="163"/>
        <v/>
      </c>
      <c r="J1572" s="91"/>
      <c r="K1572" s="4" t="str">
        <f t="shared" si="164"/>
        <v/>
      </c>
      <c r="L1572" s="4"/>
      <c r="M1572" s="4"/>
      <c r="N1572" s="4"/>
      <c r="O1572" s="4"/>
      <c r="P1572" s="4"/>
    </row>
    <row r="1573" spans="2:16" x14ac:dyDescent="0.2">
      <c r="B1573" s="1">
        <v>28759</v>
      </c>
      <c r="C1573" s="88" t="str">
        <f t="shared" ref="C1573:C1636" si="165">IF(D1573="","",DATE(E$7,G$7+D1573,IF(H$8=31,0,H$8)))</f>
        <v/>
      </c>
      <c r="D1573" s="4"/>
      <c r="E1573" s="89"/>
      <c r="F1573" s="89"/>
      <c r="G1573" s="89"/>
      <c r="H1573" s="89"/>
      <c r="I1573" s="90" t="str">
        <f t="shared" ref="I1573:I1636" si="166">IF(D1573="","",I1572-SUM(E1573:G1573))</f>
        <v/>
      </c>
      <c r="J1573" s="91"/>
      <c r="K1573" s="4" t="str">
        <f t="shared" si="164"/>
        <v/>
      </c>
      <c r="L1573" s="4"/>
      <c r="M1573" s="4"/>
      <c r="N1573" s="4"/>
      <c r="O1573" s="4"/>
      <c r="P1573" s="4"/>
    </row>
    <row r="1574" spans="2:16" x14ac:dyDescent="0.2">
      <c r="B1574" s="1">
        <v>28760</v>
      </c>
      <c r="C1574" s="88" t="str">
        <f t="shared" si="165"/>
        <v/>
      </c>
      <c r="D1574" s="4"/>
      <c r="E1574" s="89"/>
      <c r="F1574" s="89"/>
      <c r="G1574" s="89"/>
      <c r="H1574" s="89"/>
      <c r="I1574" s="90" t="str">
        <f t="shared" si="166"/>
        <v/>
      </c>
      <c r="J1574" s="91"/>
      <c r="K1574" s="4" t="str">
        <f t="shared" si="164"/>
        <v/>
      </c>
      <c r="L1574" s="4"/>
      <c r="M1574" s="4"/>
      <c r="N1574" s="4"/>
      <c r="O1574" s="4"/>
      <c r="P1574" s="4"/>
    </row>
    <row r="1575" spans="2:16" x14ac:dyDescent="0.2">
      <c r="B1575" s="1">
        <v>28761</v>
      </c>
      <c r="C1575" s="88" t="str">
        <f t="shared" si="165"/>
        <v/>
      </c>
      <c r="D1575" s="4"/>
      <c r="E1575" s="89"/>
      <c r="F1575" s="89"/>
      <c r="G1575" s="89"/>
      <c r="H1575" s="89"/>
      <c r="I1575" s="90" t="str">
        <f t="shared" si="166"/>
        <v/>
      </c>
      <c r="J1575" s="91"/>
      <c r="K1575" s="4" t="str">
        <f t="shared" si="164"/>
        <v/>
      </c>
      <c r="L1575" s="4"/>
      <c r="M1575" s="4"/>
      <c r="N1575" s="4"/>
      <c r="O1575" s="4"/>
      <c r="P1575" s="4"/>
    </row>
    <row r="1576" spans="2:16" x14ac:dyDescent="0.2">
      <c r="B1576" s="1">
        <v>28762</v>
      </c>
      <c r="C1576" s="88" t="str">
        <f t="shared" si="165"/>
        <v/>
      </c>
      <c r="D1576" s="4"/>
      <c r="E1576" s="89"/>
      <c r="F1576" s="89"/>
      <c r="G1576" s="89"/>
      <c r="H1576" s="89"/>
      <c r="I1576" s="90" t="str">
        <f t="shared" si="166"/>
        <v/>
      </c>
      <c r="J1576" s="91"/>
      <c r="K1576" s="4" t="str">
        <f t="shared" si="164"/>
        <v/>
      </c>
      <c r="L1576" s="4"/>
      <c r="M1576" s="4"/>
      <c r="N1576" s="4"/>
      <c r="O1576" s="4"/>
      <c r="P1576" s="4"/>
    </row>
    <row r="1577" spans="2:16" x14ac:dyDescent="0.2">
      <c r="B1577" s="1">
        <v>28763</v>
      </c>
      <c r="C1577" s="88" t="str">
        <f t="shared" si="165"/>
        <v/>
      </c>
      <c r="D1577" s="4"/>
      <c r="E1577" s="89"/>
      <c r="F1577" s="89"/>
      <c r="G1577" s="89"/>
      <c r="H1577" s="89"/>
      <c r="I1577" s="90" t="str">
        <f t="shared" si="166"/>
        <v/>
      </c>
      <c r="J1577" s="91"/>
      <c r="K1577" s="4" t="str">
        <f t="shared" si="164"/>
        <v/>
      </c>
      <c r="L1577" s="4"/>
      <c r="M1577" s="4"/>
      <c r="N1577" s="4"/>
      <c r="O1577" s="4"/>
      <c r="P1577" s="4"/>
    </row>
    <row r="1578" spans="2:16" x14ac:dyDescent="0.2">
      <c r="B1578" s="1">
        <v>28764</v>
      </c>
      <c r="C1578" s="88" t="str">
        <f t="shared" si="165"/>
        <v/>
      </c>
      <c r="D1578" s="4"/>
      <c r="E1578" s="89"/>
      <c r="F1578" s="89"/>
      <c r="G1578" s="89"/>
      <c r="H1578" s="89"/>
      <c r="I1578" s="90" t="str">
        <f t="shared" si="166"/>
        <v/>
      </c>
      <c r="J1578" s="91"/>
      <c r="K1578" s="4" t="str">
        <f t="shared" si="164"/>
        <v/>
      </c>
      <c r="L1578" s="4"/>
      <c r="M1578" s="4"/>
      <c r="N1578" s="4"/>
      <c r="O1578" s="4"/>
      <c r="P1578" s="4"/>
    </row>
    <row r="1579" spans="2:16" x14ac:dyDescent="0.2">
      <c r="B1579" s="1">
        <v>28765</v>
      </c>
      <c r="C1579" s="88" t="str">
        <f t="shared" si="165"/>
        <v/>
      </c>
      <c r="D1579" s="4"/>
      <c r="E1579" s="89"/>
      <c r="F1579" s="89"/>
      <c r="G1579" s="89"/>
      <c r="H1579" s="89"/>
      <c r="I1579" s="90" t="str">
        <f t="shared" si="166"/>
        <v/>
      </c>
      <c r="J1579" s="91"/>
      <c r="K1579" s="4" t="str">
        <f t="shared" si="164"/>
        <v/>
      </c>
      <c r="L1579" s="4"/>
      <c r="M1579" s="4"/>
      <c r="N1579" s="4"/>
      <c r="O1579" s="4"/>
      <c r="P1579" s="4"/>
    </row>
    <row r="1580" spans="2:16" x14ac:dyDescent="0.2">
      <c r="B1580" s="1">
        <v>28766</v>
      </c>
      <c r="C1580" s="88" t="str">
        <f t="shared" si="165"/>
        <v/>
      </c>
      <c r="D1580" s="4"/>
      <c r="E1580" s="89"/>
      <c r="F1580" s="89"/>
      <c r="G1580" s="89"/>
      <c r="H1580" s="89"/>
      <c r="I1580" s="90" t="str">
        <f t="shared" si="166"/>
        <v/>
      </c>
      <c r="J1580" s="91"/>
      <c r="K1580" s="4" t="str">
        <f t="shared" si="164"/>
        <v/>
      </c>
      <c r="L1580" s="4"/>
      <c r="M1580" s="4"/>
      <c r="N1580" s="4"/>
      <c r="O1580" s="4"/>
      <c r="P1580" s="4"/>
    </row>
    <row r="1581" spans="2:16" x14ac:dyDescent="0.2">
      <c r="B1581" s="1">
        <v>28767</v>
      </c>
      <c r="C1581" s="88" t="str">
        <f t="shared" si="165"/>
        <v/>
      </c>
      <c r="D1581" s="4"/>
      <c r="E1581" s="89"/>
      <c r="F1581" s="89"/>
      <c r="G1581" s="89"/>
      <c r="H1581" s="89"/>
      <c r="I1581" s="90" t="str">
        <f t="shared" si="166"/>
        <v/>
      </c>
      <c r="J1581" s="91"/>
      <c r="K1581" s="4" t="str">
        <f t="shared" si="164"/>
        <v/>
      </c>
      <c r="L1581" s="4"/>
      <c r="M1581" s="4"/>
      <c r="N1581" s="4"/>
      <c r="O1581" s="4"/>
      <c r="P1581" s="4"/>
    </row>
    <row r="1582" spans="2:16" x14ac:dyDescent="0.2">
      <c r="B1582" s="1">
        <v>28768</v>
      </c>
      <c r="C1582" s="88" t="str">
        <f t="shared" si="165"/>
        <v/>
      </c>
      <c r="D1582" s="4"/>
      <c r="E1582" s="89"/>
      <c r="F1582" s="89"/>
      <c r="G1582" s="89"/>
      <c r="H1582" s="89"/>
      <c r="I1582" s="90" t="str">
        <f t="shared" si="166"/>
        <v/>
      </c>
      <c r="J1582" s="91"/>
      <c r="K1582" s="4" t="str">
        <f t="shared" si="164"/>
        <v/>
      </c>
      <c r="L1582" s="4"/>
      <c r="M1582" s="4"/>
      <c r="N1582" s="4"/>
      <c r="O1582" s="4"/>
      <c r="P1582" s="4"/>
    </row>
    <row r="1583" spans="2:16" x14ac:dyDescent="0.2">
      <c r="B1583" s="1">
        <v>28769</v>
      </c>
      <c r="C1583" s="88" t="str">
        <f t="shared" si="165"/>
        <v/>
      </c>
      <c r="D1583" s="4"/>
      <c r="E1583" s="89"/>
      <c r="F1583" s="89"/>
      <c r="G1583" s="89"/>
      <c r="H1583" s="89"/>
      <c r="I1583" s="90" t="str">
        <f t="shared" si="166"/>
        <v/>
      </c>
      <c r="J1583" s="91"/>
      <c r="K1583" s="4" t="str">
        <f t="shared" si="164"/>
        <v/>
      </c>
      <c r="L1583" s="4"/>
      <c r="M1583" s="4"/>
      <c r="N1583" s="4"/>
      <c r="O1583" s="4"/>
      <c r="P1583" s="4"/>
    </row>
    <row r="1584" spans="2:16" x14ac:dyDescent="0.2">
      <c r="B1584" s="1">
        <v>28770</v>
      </c>
      <c r="C1584" s="88" t="str">
        <f t="shared" si="165"/>
        <v/>
      </c>
      <c r="D1584" s="4"/>
      <c r="E1584" s="89"/>
      <c r="F1584" s="89"/>
      <c r="G1584" s="89"/>
      <c r="H1584" s="89"/>
      <c r="I1584" s="90" t="str">
        <f t="shared" si="166"/>
        <v/>
      </c>
      <c r="J1584" s="91"/>
      <c r="K1584" s="4" t="str">
        <f t="shared" si="164"/>
        <v/>
      </c>
      <c r="L1584" s="4"/>
      <c r="M1584" s="4"/>
      <c r="N1584" s="4"/>
      <c r="O1584" s="4"/>
      <c r="P1584" s="4"/>
    </row>
    <row r="1585" spans="2:16" x14ac:dyDescent="0.2">
      <c r="B1585" s="1">
        <v>28771</v>
      </c>
      <c r="C1585" s="88" t="str">
        <f t="shared" si="165"/>
        <v/>
      </c>
      <c r="D1585" s="4"/>
      <c r="E1585" s="89"/>
      <c r="F1585" s="89"/>
      <c r="G1585" s="89"/>
      <c r="H1585" s="89"/>
      <c r="I1585" s="90" t="str">
        <f t="shared" si="166"/>
        <v/>
      </c>
      <c r="J1585" s="91"/>
      <c r="K1585" s="4" t="str">
        <f t="shared" si="164"/>
        <v/>
      </c>
      <c r="L1585" s="4"/>
      <c r="M1585" s="4"/>
      <c r="N1585" s="4"/>
      <c r="O1585" s="4"/>
      <c r="P1585" s="4"/>
    </row>
    <row r="1586" spans="2:16" x14ac:dyDescent="0.2">
      <c r="B1586" s="1">
        <v>28772</v>
      </c>
      <c r="C1586" s="88" t="str">
        <f t="shared" si="165"/>
        <v/>
      </c>
      <c r="D1586" s="4"/>
      <c r="E1586" s="89"/>
      <c r="F1586" s="89"/>
      <c r="G1586" s="89"/>
      <c r="H1586" s="89"/>
      <c r="I1586" s="90" t="str">
        <f t="shared" si="166"/>
        <v/>
      </c>
      <c r="J1586" s="91"/>
      <c r="K1586" s="4" t="str">
        <f t="shared" si="164"/>
        <v/>
      </c>
      <c r="L1586" s="4"/>
      <c r="M1586" s="4"/>
      <c r="N1586" s="4"/>
      <c r="O1586" s="4"/>
      <c r="P1586" s="4"/>
    </row>
    <row r="1587" spans="2:16" x14ac:dyDescent="0.2">
      <c r="B1587" s="1">
        <v>28773</v>
      </c>
      <c r="C1587" s="88" t="str">
        <f t="shared" si="165"/>
        <v/>
      </c>
      <c r="D1587" s="4"/>
      <c r="E1587" s="89"/>
      <c r="F1587" s="89"/>
      <c r="G1587" s="89"/>
      <c r="H1587" s="89"/>
      <c r="I1587" s="90" t="str">
        <f t="shared" si="166"/>
        <v/>
      </c>
      <c r="J1587" s="91"/>
      <c r="K1587" s="4" t="str">
        <f t="shared" si="164"/>
        <v/>
      </c>
      <c r="L1587" s="4"/>
      <c r="M1587" s="4"/>
      <c r="N1587" s="4"/>
      <c r="O1587" s="4"/>
      <c r="P1587" s="4"/>
    </row>
    <row r="1588" spans="2:16" x14ac:dyDescent="0.2">
      <c r="B1588" s="1">
        <v>28774</v>
      </c>
      <c r="C1588" s="88" t="str">
        <f t="shared" si="165"/>
        <v/>
      </c>
      <c r="D1588" s="4"/>
      <c r="E1588" s="89"/>
      <c r="F1588" s="89"/>
      <c r="G1588" s="89"/>
      <c r="H1588" s="89"/>
      <c r="I1588" s="90" t="str">
        <f t="shared" si="166"/>
        <v/>
      </c>
      <c r="J1588" s="91"/>
      <c r="K1588" s="4" t="str">
        <f t="shared" si="164"/>
        <v/>
      </c>
      <c r="L1588" s="4"/>
      <c r="M1588" s="4"/>
      <c r="N1588" s="4"/>
      <c r="O1588" s="4"/>
      <c r="P1588" s="4"/>
    </row>
    <row r="1589" spans="2:16" x14ac:dyDescent="0.2">
      <c r="B1589" s="1">
        <v>28775</v>
      </c>
      <c r="C1589" s="88" t="str">
        <f t="shared" si="165"/>
        <v/>
      </c>
      <c r="D1589" s="4"/>
      <c r="E1589" s="89"/>
      <c r="F1589" s="89"/>
      <c r="G1589" s="89"/>
      <c r="H1589" s="89"/>
      <c r="I1589" s="90" t="str">
        <f t="shared" si="166"/>
        <v/>
      </c>
      <c r="J1589" s="91"/>
      <c r="K1589" s="4" t="str">
        <f t="shared" si="164"/>
        <v/>
      </c>
      <c r="L1589" s="4"/>
      <c r="M1589" s="4"/>
      <c r="N1589" s="4"/>
      <c r="O1589" s="4"/>
      <c r="P1589" s="4"/>
    </row>
    <row r="1590" spans="2:16" x14ac:dyDescent="0.2">
      <c r="B1590" s="1">
        <v>28776</v>
      </c>
      <c r="C1590" s="88" t="str">
        <f t="shared" si="165"/>
        <v/>
      </c>
      <c r="D1590" s="4"/>
      <c r="E1590" s="89"/>
      <c r="F1590" s="89"/>
      <c r="G1590" s="89"/>
      <c r="H1590" s="89"/>
      <c r="I1590" s="90" t="str">
        <f t="shared" si="166"/>
        <v/>
      </c>
      <c r="J1590" s="91"/>
      <c r="K1590" s="4" t="str">
        <f t="shared" si="164"/>
        <v/>
      </c>
      <c r="L1590" s="4"/>
      <c r="M1590" s="4"/>
      <c r="N1590" s="4"/>
      <c r="O1590" s="4"/>
      <c r="P1590" s="4"/>
    </row>
    <row r="1591" spans="2:16" x14ac:dyDescent="0.2">
      <c r="B1591" s="1">
        <v>28777</v>
      </c>
      <c r="C1591" s="88" t="str">
        <f t="shared" si="165"/>
        <v/>
      </c>
      <c r="D1591" s="4"/>
      <c r="E1591" s="89"/>
      <c r="F1591" s="89"/>
      <c r="G1591" s="89"/>
      <c r="H1591" s="89"/>
      <c r="I1591" s="90" t="str">
        <f t="shared" si="166"/>
        <v/>
      </c>
      <c r="J1591" s="91"/>
      <c r="K1591" s="4" t="str">
        <f t="shared" si="164"/>
        <v/>
      </c>
      <c r="L1591" s="4"/>
      <c r="M1591" s="4"/>
      <c r="N1591" s="4"/>
      <c r="O1591" s="4"/>
      <c r="P1591" s="4"/>
    </row>
    <row r="1592" spans="2:16" x14ac:dyDescent="0.2">
      <c r="B1592" s="1">
        <v>28778</v>
      </c>
      <c r="C1592" s="88" t="str">
        <f t="shared" si="165"/>
        <v/>
      </c>
      <c r="D1592" s="4"/>
      <c r="E1592" s="89"/>
      <c r="F1592" s="89"/>
      <c r="G1592" s="89"/>
      <c r="H1592" s="89"/>
      <c r="I1592" s="90" t="str">
        <f t="shared" si="166"/>
        <v/>
      </c>
      <c r="J1592" s="91"/>
      <c r="K1592" s="4" t="str">
        <f t="shared" si="164"/>
        <v/>
      </c>
      <c r="L1592" s="4"/>
      <c r="M1592" s="4"/>
      <c r="N1592" s="4"/>
      <c r="O1592" s="4"/>
      <c r="P1592" s="4"/>
    </row>
    <row r="1593" spans="2:16" x14ac:dyDescent="0.2">
      <c r="B1593" s="1">
        <v>28779</v>
      </c>
      <c r="C1593" s="88" t="str">
        <f t="shared" si="165"/>
        <v/>
      </c>
      <c r="D1593" s="4"/>
      <c r="E1593" s="89"/>
      <c r="F1593" s="89"/>
      <c r="G1593" s="89"/>
      <c r="H1593" s="89"/>
      <c r="I1593" s="90" t="str">
        <f t="shared" si="166"/>
        <v/>
      </c>
      <c r="J1593" s="91"/>
      <c r="K1593" s="4" t="str">
        <f t="shared" si="164"/>
        <v/>
      </c>
      <c r="L1593" s="4"/>
      <c r="M1593" s="4"/>
      <c r="N1593" s="4"/>
      <c r="O1593" s="4"/>
      <c r="P1593" s="4"/>
    </row>
    <row r="1594" spans="2:16" x14ac:dyDescent="0.2">
      <c r="B1594" s="1">
        <v>28780</v>
      </c>
      <c r="C1594" s="88" t="str">
        <f t="shared" si="165"/>
        <v/>
      </c>
      <c r="D1594" s="4"/>
      <c r="E1594" s="89"/>
      <c r="F1594" s="89"/>
      <c r="G1594" s="89"/>
      <c r="H1594" s="89"/>
      <c r="I1594" s="90" t="str">
        <f t="shared" si="166"/>
        <v/>
      </c>
      <c r="J1594" s="91"/>
      <c r="K1594" s="4" t="str">
        <f t="shared" si="164"/>
        <v/>
      </c>
      <c r="L1594" s="4"/>
      <c r="M1594" s="4"/>
      <c r="N1594" s="4"/>
      <c r="O1594" s="4"/>
      <c r="P1594" s="4"/>
    </row>
    <row r="1595" spans="2:16" x14ac:dyDescent="0.2">
      <c r="B1595" s="1">
        <v>28781</v>
      </c>
      <c r="C1595" s="88" t="str">
        <f t="shared" si="165"/>
        <v/>
      </c>
      <c r="D1595" s="4"/>
      <c r="E1595" s="89"/>
      <c r="F1595" s="89"/>
      <c r="G1595" s="89"/>
      <c r="H1595" s="89"/>
      <c r="I1595" s="90" t="str">
        <f t="shared" si="166"/>
        <v/>
      </c>
      <c r="J1595" s="91"/>
      <c r="K1595" s="4" t="str">
        <f t="shared" si="164"/>
        <v/>
      </c>
      <c r="L1595" s="4"/>
      <c r="M1595" s="4"/>
      <c r="N1595" s="4"/>
      <c r="O1595" s="4"/>
      <c r="P1595" s="4"/>
    </row>
    <row r="1596" spans="2:16" x14ac:dyDescent="0.2">
      <c r="B1596" s="1">
        <v>28782</v>
      </c>
      <c r="C1596" s="88" t="str">
        <f t="shared" si="165"/>
        <v/>
      </c>
      <c r="D1596" s="4"/>
      <c r="E1596" s="89"/>
      <c r="F1596" s="89"/>
      <c r="G1596" s="89"/>
      <c r="H1596" s="89"/>
      <c r="I1596" s="90" t="str">
        <f t="shared" si="166"/>
        <v/>
      </c>
      <c r="J1596" s="91"/>
      <c r="K1596" s="4" t="str">
        <f t="shared" si="164"/>
        <v/>
      </c>
      <c r="L1596" s="4"/>
      <c r="M1596" s="4"/>
      <c r="N1596" s="4"/>
      <c r="O1596" s="4"/>
      <c r="P1596" s="4"/>
    </row>
    <row r="1597" spans="2:16" x14ac:dyDescent="0.2">
      <c r="B1597" s="1">
        <v>28783</v>
      </c>
      <c r="C1597" s="88" t="str">
        <f t="shared" si="165"/>
        <v/>
      </c>
      <c r="D1597" s="4"/>
      <c r="E1597" s="89"/>
      <c r="F1597" s="89"/>
      <c r="G1597" s="89"/>
      <c r="H1597" s="89"/>
      <c r="I1597" s="90" t="str">
        <f t="shared" si="166"/>
        <v/>
      </c>
      <c r="J1597" s="91"/>
      <c r="K1597" s="4" t="str">
        <f t="shared" si="164"/>
        <v/>
      </c>
      <c r="L1597" s="4"/>
      <c r="M1597" s="4"/>
      <c r="N1597" s="4"/>
      <c r="O1597" s="4"/>
      <c r="P1597" s="4"/>
    </row>
    <row r="1598" spans="2:16" x14ac:dyDescent="0.2">
      <c r="B1598" s="1">
        <v>28784</v>
      </c>
      <c r="C1598" s="88" t="str">
        <f t="shared" si="165"/>
        <v/>
      </c>
      <c r="D1598" s="4"/>
      <c r="E1598" s="89"/>
      <c r="F1598" s="89"/>
      <c r="G1598" s="89"/>
      <c r="H1598" s="89"/>
      <c r="I1598" s="90" t="str">
        <f t="shared" si="166"/>
        <v/>
      </c>
      <c r="J1598" s="91"/>
      <c r="K1598" s="4" t="str">
        <f t="shared" si="164"/>
        <v/>
      </c>
      <c r="L1598" s="4"/>
      <c r="M1598" s="4"/>
      <c r="N1598" s="4"/>
      <c r="O1598" s="4"/>
      <c r="P1598" s="4"/>
    </row>
    <row r="1599" spans="2:16" x14ac:dyDescent="0.2">
      <c r="B1599" s="1">
        <v>28785</v>
      </c>
      <c r="C1599" s="88" t="str">
        <f t="shared" si="165"/>
        <v/>
      </c>
      <c r="D1599" s="4"/>
      <c r="E1599" s="89"/>
      <c r="F1599" s="89"/>
      <c r="G1599" s="89"/>
      <c r="H1599" s="89"/>
      <c r="I1599" s="90" t="str">
        <f t="shared" si="166"/>
        <v/>
      </c>
      <c r="J1599" s="91"/>
      <c r="K1599" s="4" t="str">
        <f t="shared" si="164"/>
        <v/>
      </c>
      <c r="L1599" s="4"/>
      <c r="M1599" s="4"/>
      <c r="N1599" s="4"/>
      <c r="O1599" s="4"/>
      <c r="P1599" s="4"/>
    </row>
    <row r="1600" spans="2:16" x14ac:dyDescent="0.2">
      <c r="B1600" s="1">
        <v>28786</v>
      </c>
      <c r="C1600" s="88" t="str">
        <f t="shared" si="165"/>
        <v/>
      </c>
      <c r="D1600" s="4"/>
      <c r="E1600" s="89"/>
      <c r="F1600" s="89"/>
      <c r="G1600" s="89"/>
      <c r="H1600" s="89"/>
      <c r="I1600" s="90" t="str">
        <f t="shared" si="166"/>
        <v/>
      </c>
      <c r="J1600" s="91"/>
      <c r="K1600" s="4" t="str">
        <f t="shared" si="164"/>
        <v/>
      </c>
      <c r="L1600" s="4"/>
      <c r="M1600" s="4"/>
      <c r="N1600" s="4"/>
      <c r="O1600" s="4"/>
      <c r="P1600" s="4"/>
    </row>
    <row r="1601" spans="2:16" x14ac:dyDescent="0.2">
      <c r="B1601" s="1">
        <v>28787</v>
      </c>
      <c r="C1601" s="88" t="str">
        <f t="shared" si="165"/>
        <v/>
      </c>
      <c r="D1601" s="4"/>
      <c r="E1601" s="89"/>
      <c r="F1601" s="89"/>
      <c r="G1601" s="89"/>
      <c r="H1601" s="89"/>
      <c r="I1601" s="90" t="str">
        <f t="shared" si="166"/>
        <v/>
      </c>
      <c r="J1601" s="91"/>
      <c r="K1601" s="4" t="str">
        <f t="shared" si="164"/>
        <v/>
      </c>
      <c r="L1601" s="4"/>
      <c r="M1601" s="4"/>
      <c r="N1601" s="4"/>
      <c r="O1601" s="4"/>
      <c r="P1601" s="4"/>
    </row>
    <row r="1602" spans="2:16" x14ac:dyDescent="0.2">
      <c r="B1602" s="1">
        <v>28788</v>
      </c>
      <c r="C1602" s="88" t="str">
        <f t="shared" si="165"/>
        <v/>
      </c>
      <c r="D1602" s="4"/>
      <c r="E1602" s="89"/>
      <c r="F1602" s="89"/>
      <c r="G1602" s="89"/>
      <c r="H1602" s="89"/>
      <c r="I1602" s="90" t="str">
        <f t="shared" si="166"/>
        <v/>
      </c>
      <c r="J1602" s="91"/>
      <c r="K1602" s="4" t="str">
        <f t="shared" si="164"/>
        <v/>
      </c>
      <c r="L1602" s="4"/>
      <c r="M1602" s="4"/>
      <c r="N1602" s="4"/>
      <c r="O1602" s="4"/>
      <c r="P1602" s="4"/>
    </row>
    <row r="1603" spans="2:16" x14ac:dyDescent="0.2">
      <c r="B1603" s="1">
        <v>28789</v>
      </c>
      <c r="C1603" s="88" t="str">
        <f t="shared" si="165"/>
        <v/>
      </c>
      <c r="D1603" s="4"/>
      <c r="E1603" s="89"/>
      <c r="F1603" s="89"/>
      <c r="G1603" s="89"/>
      <c r="H1603" s="89"/>
      <c r="I1603" s="90" t="str">
        <f t="shared" si="166"/>
        <v/>
      </c>
      <c r="J1603" s="91"/>
      <c r="K1603" s="4" t="str">
        <f t="shared" si="164"/>
        <v/>
      </c>
      <c r="L1603" s="4"/>
      <c r="M1603" s="4"/>
      <c r="N1603" s="4"/>
      <c r="O1603" s="4"/>
      <c r="P1603" s="4"/>
    </row>
    <row r="1604" spans="2:16" x14ac:dyDescent="0.2">
      <c r="B1604" s="1">
        <v>28790</v>
      </c>
      <c r="C1604" s="88" t="str">
        <f t="shared" si="165"/>
        <v/>
      </c>
      <c r="D1604" s="4"/>
      <c r="E1604" s="89"/>
      <c r="F1604" s="89"/>
      <c r="G1604" s="89"/>
      <c r="H1604" s="89"/>
      <c r="I1604" s="90" t="str">
        <f t="shared" si="166"/>
        <v/>
      </c>
      <c r="J1604" s="91"/>
      <c r="K1604" s="4" t="str">
        <f t="shared" si="164"/>
        <v/>
      </c>
      <c r="L1604" s="4"/>
      <c r="M1604" s="4"/>
      <c r="N1604" s="4"/>
      <c r="O1604" s="4"/>
      <c r="P1604" s="4"/>
    </row>
    <row r="1605" spans="2:16" x14ac:dyDescent="0.2">
      <c r="B1605" s="1">
        <v>28791</v>
      </c>
      <c r="C1605" s="88" t="str">
        <f t="shared" si="165"/>
        <v/>
      </c>
      <c r="D1605" s="4"/>
      <c r="E1605" s="89"/>
      <c r="F1605" s="89"/>
      <c r="G1605" s="89"/>
      <c r="H1605" s="89"/>
      <c r="I1605" s="90" t="str">
        <f t="shared" si="166"/>
        <v/>
      </c>
      <c r="J1605" s="91"/>
      <c r="K1605" s="4" t="str">
        <f t="shared" si="164"/>
        <v/>
      </c>
      <c r="L1605" s="4"/>
      <c r="M1605" s="4"/>
      <c r="N1605" s="4"/>
      <c r="O1605" s="4"/>
      <c r="P1605" s="4"/>
    </row>
    <row r="1606" spans="2:16" x14ac:dyDescent="0.2">
      <c r="B1606" s="1">
        <v>28792</v>
      </c>
      <c r="C1606" s="88" t="str">
        <f t="shared" si="165"/>
        <v/>
      </c>
      <c r="D1606" s="4"/>
      <c r="E1606" s="89"/>
      <c r="F1606" s="89"/>
      <c r="G1606" s="89"/>
      <c r="H1606" s="89"/>
      <c r="I1606" s="90" t="str">
        <f t="shared" si="166"/>
        <v/>
      </c>
      <c r="J1606" s="91"/>
      <c r="K1606" s="4" t="str">
        <f t="shared" si="164"/>
        <v/>
      </c>
      <c r="L1606" s="4"/>
      <c r="M1606" s="4"/>
      <c r="N1606" s="4"/>
      <c r="O1606" s="4"/>
      <c r="P1606" s="4"/>
    </row>
    <row r="1607" spans="2:16" x14ac:dyDescent="0.2">
      <c r="B1607" s="1">
        <v>28793</v>
      </c>
      <c r="C1607" s="88" t="str">
        <f t="shared" si="165"/>
        <v/>
      </c>
      <c r="D1607" s="4"/>
      <c r="E1607" s="89"/>
      <c r="F1607" s="89"/>
      <c r="G1607" s="89"/>
      <c r="H1607" s="89"/>
      <c r="I1607" s="90" t="str">
        <f t="shared" si="166"/>
        <v/>
      </c>
      <c r="J1607" s="91"/>
      <c r="K1607" s="4" t="str">
        <f t="shared" si="164"/>
        <v/>
      </c>
      <c r="L1607" s="4"/>
      <c r="M1607" s="4"/>
      <c r="N1607" s="4"/>
      <c r="O1607" s="4"/>
      <c r="P1607" s="4"/>
    </row>
    <row r="1608" spans="2:16" x14ac:dyDescent="0.2">
      <c r="B1608" s="1">
        <v>28794</v>
      </c>
      <c r="C1608" s="88" t="str">
        <f t="shared" si="165"/>
        <v/>
      </c>
      <c r="D1608" s="4"/>
      <c r="E1608" s="89"/>
      <c r="F1608" s="89"/>
      <c r="G1608" s="89"/>
      <c r="H1608" s="89"/>
      <c r="I1608" s="90" t="str">
        <f t="shared" si="166"/>
        <v/>
      </c>
      <c r="J1608" s="91"/>
      <c r="K1608" s="4" t="str">
        <f t="shared" si="164"/>
        <v/>
      </c>
      <c r="L1608" s="4"/>
      <c r="M1608" s="4"/>
      <c r="N1608" s="4"/>
      <c r="O1608" s="4"/>
      <c r="P1608" s="4"/>
    </row>
    <row r="1609" spans="2:16" x14ac:dyDescent="0.2">
      <c r="B1609" s="1">
        <v>28795</v>
      </c>
      <c r="C1609" s="88" t="str">
        <f t="shared" si="165"/>
        <v/>
      </c>
      <c r="D1609" s="4"/>
      <c r="E1609" s="89"/>
      <c r="F1609" s="89"/>
      <c r="G1609" s="89"/>
      <c r="H1609" s="89"/>
      <c r="I1609" s="90" t="str">
        <f t="shared" si="166"/>
        <v/>
      </c>
      <c r="J1609" s="91"/>
      <c r="K1609" s="4" t="str">
        <f t="shared" si="164"/>
        <v/>
      </c>
      <c r="L1609" s="4"/>
      <c r="M1609" s="4"/>
      <c r="N1609" s="4"/>
      <c r="O1609" s="4"/>
      <c r="P1609" s="4"/>
    </row>
    <row r="1610" spans="2:16" x14ac:dyDescent="0.2">
      <c r="B1610" s="1">
        <v>28796</v>
      </c>
      <c r="C1610" s="88" t="str">
        <f t="shared" si="165"/>
        <v/>
      </c>
      <c r="D1610" s="4"/>
      <c r="E1610" s="89"/>
      <c r="F1610" s="89"/>
      <c r="G1610" s="89"/>
      <c r="H1610" s="89"/>
      <c r="I1610" s="90" t="str">
        <f t="shared" si="166"/>
        <v/>
      </c>
      <c r="J1610" s="91"/>
      <c r="K1610" s="4" t="str">
        <f t="shared" si="164"/>
        <v/>
      </c>
      <c r="L1610" s="4"/>
      <c r="M1610" s="4"/>
      <c r="N1610" s="4"/>
      <c r="O1610" s="4"/>
      <c r="P1610" s="4"/>
    </row>
    <row r="1611" spans="2:16" x14ac:dyDescent="0.2">
      <c r="B1611" s="1">
        <v>28797</v>
      </c>
      <c r="C1611" s="88" t="str">
        <f t="shared" si="165"/>
        <v/>
      </c>
      <c r="D1611" s="4"/>
      <c r="E1611" s="89"/>
      <c r="F1611" s="89"/>
      <c r="G1611" s="89"/>
      <c r="H1611" s="89"/>
      <c r="I1611" s="90" t="str">
        <f t="shared" si="166"/>
        <v/>
      </c>
      <c r="J1611" s="91"/>
      <c r="K1611" s="4" t="str">
        <f t="shared" si="164"/>
        <v/>
      </c>
      <c r="L1611" s="4"/>
      <c r="M1611" s="4"/>
      <c r="N1611" s="4"/>
      <c r="O1611" s="4"/>
      <c r="P1611" s="4"/>
    </row>
    <row r="1612" spans="2:16" x14ac:dyDescent="0.2">
      <c r="B1612" s="1">
        <v>28798</v>
      </c>
      <c r="C1612" s="88" t="str">
        <f t="shared" si="165"/>
        <v/>
      </c>
      <c r="D1612" s="4"/>
      <c r="E1612" s="89"/>
      <c r="F1612" s="89"/>
      <c r="G1612" s="89"/>
      <c r="H1612" s="89"/>
      <c r="I1612" s="90" t="str">
        <f t="shared" si="166"/>
        <v/>
      </c>
      <c r="J1612" s="91"/>
      <c r="K1612" s="4" t="str">
        <f t="shared" ref="K1612:K1675" si="167">IF(N$5&gt;=B1612,B1612,"")</f>
        <v/>
      </c>
      <c r="L1612" s="4"/>
      <c r="M1612" s="4"/>
      <c r="N1612" s="4"/>
      <c r="O1612" s="4"/>
      <c r="P1612" s="4"/>
    </row>
    <row r="1613" spans="2:16" x14ac:dyDescent="0.2">
      <c r="B1613" s="1">
        <v>28799</v>
      </c>
      <c r="C1613" s="88" t="str">
        <f t="shared" si="165"/>
        <v/>
      </c>
      <c r="D1613" s="4"/>
      <c r="E1613" s="89"/>
      <c r="F1613" s="89"/>
      <c r="G1613" s="89"/>
      <c r="H1613" s="89"/>
      <c r="I1613" s="90" t="str">
        <f t="shared" si="166"/>
        <v/>
      </c>
      <c r="J1613" s="91"/>
      <c r="K1613" s="4" t="str">
        <f t="shared" si="167"/>
        <v/>
      </c>
      <c r="L1613" s="4"/>
      <c r="M1613" s="4"/>
      <c r="N1613" s="4"/>
      <c r="O1613" s="4"/>
      <c r="P1613" s="4"/>
    </row>
    <row r="1614" spans="2:16" x14ac:dyDescent="0.2">
      <c r="B1614" s="1">
        <v>28800</v>
      </c>
      <c r="C1614" s="88" t="str">
        <f t="shared" si="165"/>
        <v/>
      </c>
      <c r="D1614" s="4"/>
      <c r="E1614" s="89"/>
      <c r="F1614" s="89"/>
      <c r="G1614" s="89"/>
      <c r="H1614" s="89"/>
      <c r="I1614" s="90" t="str">
        <f t="shared" si="166"/>
        <v/>
      </c>
      <c r="J1614" s="91"/>
      <c r="K1614" s="4" t="str">
        <f t="shared" si="167"/>
        <v/>
      </c>
      <c r="L1614" s="4"/>
      <c r="M1614" s="4"/>
      <c r="N1614" s="4"/>
      <c r="O1614" s="4"/>
      <c r="P1614" s="4"/>
    </row>
    <row r="1615" spans="2:16" x14ac:dyDescent="0.2">
      <c r="B1615" s="1">
        <v>28801</v>
      </c>
      <c r="C1615" s="88" t="str">
        <f t="shared" si="165"/>
        <v/>
      </c>
      <c r="D1615" s="4"/>
      <c r="E1615" s="89"/>
      <c r="F1615" s="89"/>
      <c r="G1615" s="89"/>
      <c r="H1615" s="89"/>
      <c r="I1615" s="90" t="str">
        <f t="shared" si="166"/>
        <v/>
      </c>
      <c r="J1615" s="91"/>
      <c r="K1615" s="4" t="str">
        <f t="shared" si="167"/>
        <v/>
      </c>
      <c r="L1615" s="4"/>
      <c r="M1615" s="4"/>
      <c r="N1615" s="4"/>
      <c r="O1615" s="4"/>
      <c r="P1615" s="4"/>
    </row>
    <row r="1616" spans="2:16" x14ac:dyDescent="0.2">
      <c r="B1616" s="1">
        <v>28802</v>
      </c>
      <c r="C1616" s="88" t="str">
        <f t="shared" si="165"/>
        <v/>
      </c>
      <c r="D1616" s="4"/>
      <c r="E1616" s="89"/>
      <c r="F1616" s="89"/>
      <c r="G1616" s="89"/>
      <c r="H1616" s="89"/>
      <c r="I1616" s="90" t="str">
        <f t="shared" si="166"/>
        <v/>
      </c>
      <c r="J1616" s="91"/>
      <c r="K1616" s="4" t="str">
        <f t="shared" si="167"/>
        <v/>
      </c>
      <c r="L1616" s="4"/>
      <c r="M1616" s="4"/>
      <c r="N1616" s="4"/>
      <c r="O1616" s="4"/>
      <c r="P1616" s="4"/>
    </row>
    <row r="1617" spans="2:16" x14ac:dyDescent="0.2">
      <c r="B1617" s="1">
        <v>28803</v>
      </c>
      <c r="C1617" s="88" t="str">
        <f t="shared" si="165"/>
        <v/>
      </c>
      <c r="D1617" s="4"/>
      <c r="E1617" s="89"/>
      <c r="F1617" s="89"/>
      <c r="G1617" s="89"/>
      <c r="H1617" s="89"/>
      <c r="I1617" s="90" t="str">
        <f t="shared" si="166"/>
        <v/>
      </c>
      <c r="J1617" s="91"/>
      <c r="K1617" s="4" t="str">
        <f t="shared" si="167"/>
        <v/>
      </c>
      <c r="L1617" s="4"/>
      <c r="M1617" s="4"/>
      <c r="N1617" s="4"/>
      <c r="O1617" s="4"/>
      <c r="P1617" s="4"/>
    </row>
    <row r="1618" spans="2:16" x14ac:dyDescent="0.2">
      <c r="B1618" s="1">
        <v>28804</v>
      </c>
      <c r="C1618" s="88" t="str">
        <f t="shared" si="165"/>
        <v/>
      </c>
      <c r="D1618" s="4"/>
      <c r="E1618" s="89"/>
      <c r="F1618" s="89"/>
      <c r="G1618" s="89"/>
      <c r="H1618" s="89"/>
      <c r="I1618" s="90" t="str">
        <f t="shared" si="166"/>
        <v/>
      </c>
      <c r="J1618" s="91"/>
      <c r="K1618" s="4" t="str">
        <f t="shared" si="167"/>
        <v/>
      </c>
      <c r="L1618" s="4"/>
      <c r="M1618" s="4"/>
      <c r="N1618" s="4"/>
      <c r="O1618" s="4"/>
      <c r="P1618" s="4"/>
    </row>
    <row r="1619" spans="2:16" x14ac:dyDescent="0.2">
      <c r="B1619" s="1">
        <v>28805</v>
      </c>
      <c r="C1619" s="88" t="str">
        <f t="shared" si="165"/>
        <v/>
      </c>
      <c r="D1619" s="4"/>
      <c r="E1619" s="89"/>
      <c r="F1619" s="89"/>
      <c r="G1619" s="89"/>
      <c r="H1619" s="89"/>
      <c r="I1619" s="90" t="str">
        <f t="shared" si="166"/>
        <v/>
      </c>
      <c r="J1619" s="91"/>
      <c r="K1619" s="4" t="str">
        <f t="shared" si="167"/>
        <v/>
      </c>
      <c r="L1619" s="4"/>
      <c r="M1619" s="4"/>
      <c r="N1619" s="4"/>
      <c r="O1619" s="4"/>
      <c r="P1619" s="4"/>
    </row>
    <row r="1620" spans="2:16" x14ac:dyDescent="0.2">
      <c r="B1620" s="1">
        <v>28806</v>
      </c>
      <c r="C1620" s="88" t="str">
        <f t="shared" si="165"/>
        <v/>
      </c>
      <c r="D1620" s="4"/>
      <c r="E1620" s="89"/>
      <c r="F1620" s="89"/>
      <c r="G1620" s="89"/>
      <c r="H1620" s="89"/>
      <c r="I1620" s="90" t="str">
        <f t="shared" si="166"/>
        <v/>
      </c>
      <c r="J1620" s="91"/>
      <c r="K1620" s="4" t="str">
        <f t="shared" si="167"/>
        <v/>
      </c>
      <c r="L1620" s="4"/>
      <c r="M1620" s="4"/>
      <c r="N1620" s="4"/>
      <c r="O1620" s="4"/>
      <c r="P1620" s="4"/>
    </row>
    <row r="1621" spans="2:16" x14ac:dyDescent="0.2">
      <c r="B1621" s="1">
        <v>28807</v>
      </c>
      <c r="C1621" s="88" t="str">
        <f t="shared" si="165"/>
        <v/>
      </c>
      <c r="D1621" s="4"/>
      <c r="E1621" s="89"/>
      <c r="F1621" s="89"/>
      <c r="G1621" s="89"/>
      <c r="H1621" s="89"/>
      <c r="I1621" s="90" t="str">
        <f t="shared" si="166"/>
        <v/>
      </c>
      <c r="J1621" s="91"/>
      <c r="K1621" s="4" t="str">
        <f t="shared" si="167"/>
        <v/>
      </c>
      <c r="L1621" s="4"/>
      <c r="M1621" s="4"/>
      <c r="N1621" s="4"/>
      <c r="O1621" s="4"/>
      <c r="P1621" s="4"/>
    </row>
    <row r="1622" spans="2:16" x14ac:dyDescent="0.2">
      <c r="B1622" s="1">
        <v>28808</v>
      </c>
      <c r="C1622" s="88" t="str">
        <f t="shared" si="165"/>
        <v/>
      </c>
      <c r="D1622" s="4"/>
      <c r="E1622" s="89"/>
      <c r="F1622" s="89"/>
      <c r="G1622" s="89"/>
      <c r="H1622" s="89"/>
      <c r="I1622" s="90" t="str">
        <f t="shared" si="166"/>
        <v/>
      </c>
      <c r="J1622" s="91"/>
      <c r="K1622" s="4" t="str">
        <f t="shared" si="167"/>
        <v/>
      </c>
      <c r="L1622" s="4"/>
      <c r="M1622" s="4"/>
      <c r="N1622" s="4"/>
      <c r="O1622" s="4"/>
      <c r="P1622" s="4"/>
    </row>
    <row r="1623" spans="2:16" x14ac:dyDescent="0.2">
      <c r="B1623" s="1">
        <v>28809</v>
      </c>
      <c r="C1623" s="88" t="str">
        <f t="shared" si="165"/>
        <v/>
      </c>
      <c r="D1623" s="4"/>
      <c r="E1623" s="89"/>
      <c r="F1623" s="89"/>
      <c r="G1623" s="89"/>
      <c r="H1623" s="89"/>
      <c r="I1623" s="90" t="str">
        <f t="shared" si="166"/>
        <v/>
      </c>
      <c r="J1623" s="91"/>
      <c r="K1623" s="4" t="str">
        <f t="shared" si="167"/>
        <v/>
      </c>
      <c r="L1623" s="4"/>
      <c r="M1623" s="4"/>
      <c r="N1623" s="4"/>
      <c r="O1623" s="4"/>
      <c r="P1623" s="4"/>
    </row>
    <row r="1624" spans="2:16" x14ac:dyDescent="0.2">
      <c r="B1624" s="1">
        <v>28810</v>
      </c>
      <c r="C1624" s="88" t="str">
        <f t="shared" si="165"/>
        <v/>
      </c>
      <c r="D1624" s="4"/>
      <c r="E1624" s="89"/>
      <c r="F1624" s="89"/>
      <c r="G1624" s="89"/>
      <c r="H1624" s="89"/>
      <c r="I1624" s="90" t="str">
        <f t="shared" si="166"/>
        <v/>
      </c>
      <c r="J1624" s="91"/>
      <c r="K1624" s="4" t="str">
        <f t="shared" si="167"/>
        <v/>
      </c>
      <c r="L1624" s="4"/>
      <c r="M1624" s="4"/>
      <c r="N1624" s="4"/>
      <c r="O1624" s="4"/>
      <c r="P1624" s="4"/>
    </row>
    <row r="1625" spans="2:16" x14ac:dyDescent="0.2">
      <c r="B1625" s="1">
        <v>28811</v>
      </c>
      <c r="C1625" s="88" t="str">
        <f t="shared" si="165"/>
        <v/>
      </c>
      <c r="D1625" s="4"/>
      <c r="E1625" s="89"/>
      <c r="F1625" s="89"/>
      <c r="G1625" s="89"/>
      <c r="H1625" s="89"/>
      <c r="I1625" s="90" t="str">
        <f t="shared" si="166"/>
        <v/>
      </c>
      <c r="J1625" s="91"/>
      <c r="K1625" s="4" t="str">
        <f t="shared" si="167"/>
        <v/>
      </c>
      <c r="L1625" s="4"/>
      <c r="M1625" s="4"/>
      <c r="N1625" s="4"/>
      <c r="O1625" s="4"/>
      <c r="P1625" s="4"/>
    </row>
    <row r="1626" spans="2:16" x14ac:dyDescent="0.2">
      <c r="B1626" s="1">
        <v>28812</v>
      </c>
      <c r="C1626" s="88" t="str">
        <f t="shared" si="165"/>
        <v/>
      </c>
      <c r="D1626" s="4"/>
      <c r="E1626" s="89"/>
      <c r="F1626" s="89"/>
      <c r="G1626" s="89"/>
      <c r="H1626" s="89"/>
      <c r="I1626" s="90" t="str">
        <f t="shared" si="166"/>
        <v/>
      </c>
      <c r="J1626" s="91"/>
      <c r="K1626" s="4" t="str">
        <f t="shared" si="167"/>
        <v/>
      </c>
      <c r="L1626" s="4"/>
      <c r="M1626" s="4"/>
      <c r="N1626" s="4"/>
      <c r="O1626" s="4"/>
      <c r="P1626" s="4"/>
    </row>
    <row r="1627" spans="2:16" x14ac:dyDescent="0.2">
      <c r="B1627" s="1">
        <v>28813</v>
      </c>
      <c r="C1627" s="88" t="str">
        <f t="shared" si="165"/>
        <v/>
      </c>
      <c r="D1627" s="4"/>
      <c r="E1627" s="89"/>
      <c r="F1627" s="89"/>
      <c r="G1627" s="89"/>
      <c r="H1627" s="89"/>
      <c r="I1627" s="90" t="str">
        <f t="shared" si="166"/>
        <v/>
      </c>
      <c r="J1627" s="91"/>
      <c r="K1627" s="4" t="str">
        <f t="shared" si="167"/>
        <v/>
      </c>
      <c r="L1627" s="4"/>
      <c r="M1627" s="4"/>
      <c r="N1627" s="4"/>
      <c r="O1627" s="4"/>
      <c r="P1627" s="4"/>
    </row>
    <row r="1628" spans="2:16" x14ac:dyDescent="0.2">
      <c r="B1628" s="1">
        <v>28814</v>
      </c>
      <c r="C1628" s="88" t="str">
        <f t="shared" si="165"/>
        <v/>
      </c>
      <c r="D1628" s="4"/>
      <c r="E1628" s="89"/>
      <c r="F1628" s="89"/>
      <c r="G1628" s="89"/>
      <c r="H1628" s="89"/>
      <c r="I1628" s="90" t="str">
        <f t="shared" si="166"/>
        <v/>
      </c>
      <c r="J1628" s="91"/>
      <c r="K1628" s="4" t="str">
        <f t="shared" si="167"/>
        <v/>
      </c>
      <c r="L1628" s="4"/>
      <c r="M1628" s="4"/>
      <c r="N1628" s="4"/>
      <c r="O1628" s="4"/>
      <c r="P1628" s="4"/>
    </row>
    <row r="1629" spans="2:16" x14ac:dyDescent="0.2">
      <c r="B1629" s="1">
        <v>28815</v>
      </c>
      <c r="C1629" s="88" t="str">
        <f t="shared" si="165"/>
        <v/>
      </c>
      <c r="D1629" s="4"/>
      <c r="E1629" s="89"/>
      <c r="F1629" s="89"/>
      <c r="G1629" s="89"/>
      <c r="H1629" s="89"/>
      <c r="I1629" s="90" t="str">
        <f t="shared" si="166"/>
        <v/>
      </c>
      <c r="J1629" s="91"/>
      <c r="K1629" s="4" t="str">
        <f t="shared" si="167"/>
        <v/>
      </c>
      <c r="L1629" s="4"/>
      <c r="M1629" s="4"/>
      <c r="N1629" s="4"/>
      <c r="O1629" s="4"/>
      <c r="P1629" s="4"/>
    </row>
    <row r="1630" spans="2:16" x14ac:dyDescent="0.2">
      <c r="B1630" s="1">
        <v>28816</v>
      </c>
      <c r="C1630" s="88" t="str">
        <f t="shared" si="165"/>
        <v/>
      </c>
      <c r="D1630" s="4"/>
      <c r="E1630" s="89"/>
      <c r="F1630" s="89"/>
      <c r="G1630" s="89"/>
      <c r="H1630" s="89"/>
      <c r="I1630" s="90" t="str">
        <f t="shared" si="166"/>
        <v/>
      </c>
      <c r="J1630" s="91"/>
      <c r="K1630" s="4" t="str">
        <f t="shared" si="167"/>
        <v/>
      </c>
      <c r="L1630" s="4"/>
      <c r="M1630" s="4"/>
      <c r="N1630" s="4"/>
      <c r="O1630" s="4"/>
      <c r="P1630" s="4"/>
    </row>
    <row r="1631" spans="2:16" x14ac:dyDescent="0.2">
      <c r="B1631" s="1">
        <v>28817</v>
      </c>
      <c r="C1631" s="88" t="str">
        <f t="shared" si="165"/>
        <v/>
      </c>
      <c r="D1631" s="4"/>
      <c r="E1631" s="89"/>
      <c r="F1631" s="89"/>
      <c r="G1631" s="89"/>
      <c r="H1631" s="89"/>
      <c r="I1631" s="90" t="str">
        <f t="shared" si="166"/>
        <v/>
      </c>
      <c r="J1631" s="91"/>
      <c r="K1631" s="4" t="str">
        <f t="shared" si="167"/>
        <v/>
      </c>
      <c r="L1631" s="4"/>
      <c r="M1631" s="4"/>
      <c r="N1631" s="4"/>
      <c r="O1631" s="4"/>
      <c r="P1631" s="4"/>
    </row>
    <row r="1632" spans="2:16" x14ac:dyDescent="0.2">
      <c r="B1632" s="1">
        <v>28818</v>
      </c>
      <c r="C1632" s="88" t="str">
        <f t="shared" si="165"/>
        <v/>
      </c>
      <c r="D1632" s="4"/>
      <c r="E1632" s="89"/>
      <c r="F1632" s="89"/>
      <c r="G1632" s="89"/>
      <c r="H1632" s="89"/>
      <c r="I1632" s="90" t="str">
        <f t="shared" si="166"/>
        <v/>
      </c>
      <c r="J1632" s="91"/>
      <c r="K1632" s="4" t="str">
        <f t="shared" si="167"/>
        <v/>
      </c>
      <c r="L1632" s="4"/>
      <c r="M1632" s="4"/>
      <c r="N1632" s="4"/>
      <c r="O1632" s="4"/>
      <c r="P1632" s="4"/>
    </row>
    <row r="1633" spans="2:16" x14ac:dyDescent="0.2">
      <c r="B1633" s="1">
        <v>28819</v>
      </c>
      <c r="C1633" s="88" t="str">
        <f t="shared" si="165"/>
        <v/>
      </c>
      <c r="D1633" s="4"/>
      <c r="E1633" s="89"/>
      <c r="F1633" s="89"/>
      <c r="G1633" s="89"/>
      <c r="H1633" s="89"/>
      <c r="I1633" s="90" t="str">
        <f t="shared" si="166"/>
        <v/>
      </c>
      <c r="J1633" s="91"/>
      <c r="K1633" s="4" t="str">
        <f t="shared" si="167"/>
        <v/>
      </c>
      <c r="L1633" s="4"/>
      <c r="M1633" s="4"/>
      <c r="N1633" s="4"/>
      <c r="O1633" s="4"/>
      <c r="P1633" s="4"/>
    </row>
    <row r="1634" spans="2:16" x14ac:dyDescent="0.2">
      <c r="B1634" s="1">
        <v>28820</v>
      </c>
      <c r="C1634" s="88" t="str">
        <f t="shared" si="165"/>
        <v/>
      </c>
      <c r="D1634" s="4"/>
      <c r="E1634" s="89"/>
      <c r="F1634" s="89"/>
      <c r="G1634" s="89"/>
      <c r="H1634" s="89"/>
      <c r="I1634" s="90" t="str">
        <f t="shared" si="166"/>
        <v/>
      </c>
      <c r="J1634" s="91"/>
      <c r="K1634" s="4" t="str">
        <f t="shared" si="167"/>
        <v/>
      </c>
      <c r="L1634" s="4"/>
      <c r="M1634" s="4"/>
      <c r="N1634" s="4"/>
      <c r="O1634" s="4"/>
      <c r="P1634" s="4"/>
    </row>
    <row r="1635" spans="2:16" x14ac:dyDescent="0.2">
      <c r="B1635" s="1">
        <v>28821</v>
      </c>
      <c r="C1635" s="88" t="str">
        <f t="shared" si="165"/>
        <v/>
      </c>
      <c r="D1635" s="4"/>
      <c r="E1635" s="89"/>
      <c r="F1635" s="89"/>
      <c r="G1635" s="89"/>
      <c r="H1635" s="89"/>
      <c r="I1635" s="90" t="str">
        <f t="shared" si="166"/>
        <v/>
      </c>
      <c r="J1635" s="91"/>
      <c r="K1635" s="4" t="str">
        <f t="shared" si="167"/>
        <v/>
      </c>
      <c r="L1635" s="4"/>
      <c r="M1635" s="4"/>
      <c r="N1635" s="4"/>
      <c r="O1635" s="4"/>
      <c r="P1635" s="4"/>
    </row>
    <row r="1636" spans="2:16" x14ac:dyDescent="0.2">
      <c r="B1636" s="1">
        <v>28822</v>
      </c>
      <c r="C1636" s="88" t="str">
        <f t="shared" si="165"/>
        <v/>
      </c>
      <c r="D1636" s="4"/>
      <c r="E1636" s="89"/>
      <c r="F1636" s="89"/>
      <c r="G1636" s="89"/>
      <c r="H1636" s="89"/>
      <c r="I1636" s="90" t="str">
        <f t="shared" si="166"/>
        <v/>
      </c>
      <c r="J1636" s="91"/>
      <c r="K1636" s="4" t="str">
        <f t="shared" si="167"/>
        <v/>
      </c>
      <c r="L1636" s="4"/>
      <c r="M1636" s="4"/>
      <c r="N1636" s="4"/>
      <c r="O1636" s="4"/>
      <c r="P1636" s="4"/>
    </row>
    <row r="1637" spans="2:16" x14ac:dyDescent="0.2">
      <c r="B1637" s="1">
        <v>28823</v>
      </c>
      <c r="C1637" s="88" t="str">
        <f t="shared" ref="C1637:C1700" si="168">IF(D1637="","",DATE(E$7,G$7+D1637,IF(H$8=31,0,H$8)))</f>
        <v/>
      </c>
      <c r="D1637" s="4"/>
      <c r="E1637" s="89"/>
      <c r="F1637" s="89"/>
      <c r="G1637" s="89"/>
      <c r="H1637" s="89"/>
      <c r="I1637" s="90" t="str">
        <f t="shared" ref="I1637:I1700" si="169">IF(D1637="","",I1636-SUM(E1637:G1637))</f>
        <v/>
      </c>
      <c r="J1637" s="91"/>
      <c r="K1637" s="4" t="str">
        <f t="shared" si="167"/>
        <v/>
      </c>
      <c r="L1637" s="4"/>
      <c r="M1637" s="4"/>
      <c r="N1637" s="4"/>
      <c r="O1637" s="4"/>
      <c r="P1637" s="4"/>
    </row>
    <row r="1638" spans="2:16" x14ac:dyDescent="0.2">
      <c r="B1638" s="1">
        <v>28824</v>
      </c>
      <c r="C1638" s="88" t="str">
        <f t="shared" si="168"/>
        <v/>
      </c>
      <c r="D1638" s="4"/>
      <c r="E1638" s="89"/>
      <c r="F1638" s="89"/>
      <c r="G1638" s="89"/>
      <c r="H1638" s="89"/>
      <c r="I1638" s="90" t="str">
        <f t="shared" si="169"/>
        <v/>
      </c>
      <c r="J1638" s="91"/>
      <c r="K1638" s="4" t="str">
        <f t="shared" si="167"/>
        <v/>
      </c>
      <c r="L1638" s="4"/>
      <c r="M1638" s="4"/>
      <c r="N1638" s="4"/>
      <c r="O1638" s="4"/>
      <c r="P1638" s="4"/>
    </row>
    <row r="1639" spans="2:16" x14ac:dyDescent="0.2">
      <c r="B1639" s="1">
        <v>28825</v>
      </c>
      <c r="C1639" s="88" t="str">
        <f t="shared" si="168"/>
        <v/>
      </c>
      <c r="D1639" s="4"/>
      <c r="E1639" s="89"/>
      <c r="F1639" s="89"/>
      <c r="G1639" s="89"/>
      <c r="H1639" s="89"/>
      <c r="I1639" s="90" t="str">
        <f t="shared" si="169"/>
        <v/>
      </c>
      <c r="J1639" s="91"/>
      <c r="K1639" s="4" t="str">
        <f t="shared" si="167"/>
        <v/>
      </c>
      <c r="L1639" s="4"/>
      <c r="M1639" s="4"/>
      <c r="N1639" s="4"/>
      <c r="O1639" s="4"/>
      <c r="P1639" s="4"/>
    </row>
    <row r="1640" spans="2:16" x14ac:dyDescent="0.2">
      <c r="B1640" s="1">
        <v>28826</v>
      </c>
      <c r="C1640" s="88" t="str">
        <f t="shared" si="168"/>
        <v/>
      </c>
      <c r="D1640" s="4"/>
      <c r="E1640" s="89"/>
      <c r="F1640" s="89"/>
      <c r="G1640" s="89"/>
      <c r="H1640" s="89"/>
      <c r="I1640" s="90" t="str">
        <f t="shared" si="169"/>
        <v/>
      </c>
      <c r="J1640" s="91"/>
      <c r="K1640" s="4" t="str">
        <f t="shared" si="167"/>
        <v/>
      </c>
      <c r="L1640" s="4"/>
      <c r="M1640" s="4"/>
      <c r="N1640" s="4"/>
      <c r="O1640" s="4"/>
      <c r="P1640" s="4"/>
    </row>
    <row r="1641" spans="2:16" x14ac:dyDescent="0.2">
      <c r="B1641" s="1">
        <v>28827</v>
      </c>
      <c r="C1641" s="88" t="str">
        <f t="shared" si="168"/>
        <v/>
      </c>
      <c r="D1641" s="4"/>
      <c r="E1641" s="89"/>
      <c r="F1641" s="89"/>
      <c r="G1641" s="89"/>
      <c r="H1641" s="89"/>
      <c r="I1641" s="90" t="str">
        <f t="shared" si="169"/>
        <v/>
      </c>
      <c r="J1641" s="91"/>
      <c r="K1641" s="4" t="str">
        <f t="shared" si="167"/>
        <v/>
      </c>
      <c r="L1641" s="4"/>
      <c r="M1641" s="4"/>
      <c r="N1641" s="4"/>
      <c r="O1641" s="4"/>
      <c r="P1641" s="4"/>
    </row>
    <row r="1642" spans="2:16" x14ac:dyDescent="0.2">
      <c r="B1642" s="1">
        <v>28828</v>
      </c>
      <c r="C1642" s="88" t="str">
        <f t="shared" si="168"/>
        <v/>
      </c>
      <c r="D1642" s="4"/>
      <c r="E1642" s="89"/>
      <c r="F1642" s="89"/>
      <c r="G1642" s="89"/>
      <c r="H1642" s="89"/>
      <c r="I1642" s="90" t="str">
        <f t="shared" si="169"/>
        <v/>
      </c>
      <c r="J1642" s="91"/>
      <c r="K1642" s="4" t="str">
        <f t="shared" si="167"/>
        <v/>
      </c>
      <c r="L1642" s="4"/>
      <c r="M1642" s="4"/>
      <c r="N1642" s="4"/>
      <c r="O1642" s="4"/>
      <c r="P1642" s="4"/>
    </row>
    <row r="1643" spans="2:16" x14ac:dyDescent="0.2">
      <c r="B1643" s="1">
        <v>28829</v>
      </c>
      <c r="C1643" s="88" t="str">
        <f t="shared" si="168"/>
        <v/>
      </c>
      <c r="D1643" s="4"/>
      <c r="E1643" s="89"/>
      <c r="F1643" s="89"/>
      <c r="G1643" s="89"/>
      <c r="H1643" s="89"/>
      <c r="I1643" s="90" t="str">
        <f t="shared" si="169"/>
        <v/>
      </c>
      <c r="J1643" s="91"/>
      <c r="K1643" s="4" t="str">
        <f t="shared" si="167"/>
        <v/>
      </c>
      <c r="L1643" s="4"/>
      <c r="M1643" s="4"/>
      <c r="N1643" s="4"/>
      <c r="O1643" s="4"/>
      <c r="P1643" s="4"/>
    </row>
    <row r="1644" spans="2:16" x14ac:dyDescent="0.2">
      <c r="B1644" s="1">
        <v>28830</v>
      </c>
      <c r="C1644" s="88" t="str">
        <f t="shared" si="168"/>
        <v/>
      </c>
      <c r="D1644" s="4"/>
      <c r="E1644" s="89"/>
      <c r="F1644" s="89"/>
      <c r="G1644" s="89"/>
      <c r="H1644" s="89"/>
      <c r="I1644" s="90" t="str">
        <f t="shared" si="169"/>
        <v/>
      </c>
      <c r="J1644" s="91"/>
      <c r="K1644" s="4" t="str">
        <f t="shared" si="167"/>
        <v/>
      </c>
      <c r="L1644" s="4"/>
      <c r="M1644" s="4"/>
      <c r="N1644" s="4"/>
      <c r="O1644" s="4"/>
      <c r="P1644" s="4"/>
    </row>
    <row r="1645" spans="2:16" x14ac:dyDescent="0.2">
      <c r="B1645" s="1">
        <v>28831</v>
      </c>
      <c r="C1645" s="88" t="str">
        <f t="shared" si="168"/>
        <v/>
      </c>
      <c r="D1645" s="4"/>
      <c r="E1645" s="89"/>
      <c r="F1645" s="89"/>
      <c r="G1645" s="89"/>
      <c r="H1645" s="89"/>
      <c r="I1645" s="90" t="str">
        <f t="shared" si="169"/>
        <v/>
      </c>
      <c r="J1645" s="91"/>
      <c r="K1645" s="4" t="str">
        <f t="shared" si="167"/>
        <v/>
      </c>
      <c r="L1645" s="4"/>
      <c r="M1645" s="4"/>
      <c r="N1645" s="4"/>
      <c r="O1645" s="4"/>
      <c r="P1645" s="4"/>
    </row>
    <row r="1646" spans="2:16" x14ac:dyDescent="0.2">
      <c r="B1646" s="1">
        <v>28832</v>
      </c>
      <c r="C1646" s="88" t="str">
        <f t="shared" si="168"/>
        <v/>
      </c>
      <c r="D1646" s="4"/>
      <c r="E1646" s="89"/>
      <c r="F1646" s="89"/>
      <c r="G1646" s="89"/>
      <c r="H1646" s="89"/>
      <c r="I1646" s="90" t="str">
        <f t="shared" si="169"/>
        <v/>
      </c>
      <c r="J1646" s="91"/>
      <c r="K1646" s="4" t="str">
        <f t="shared" si="167"/>
        <v/>
      </c>
      <c r="L1646" s="4"/>
      <c r="M1646" s="4"/>
      <c r="N1646" s="4"/>
      <c r="O1646" s="4"/>
      <c r="P1646" s="4"/>
    </row>
    <row r="1647" spans="2:16" x14ac:dyDescent="0.2">
      <c r="B1647" s="1">
        <v>28833</v>
      </c>
      <c r="C1647" s="88" t="str">
        <f t="shared" si="168"/>
        <v/>
      </c>
      <c r="D1647" s="4"/>
      <c r="E1647" s="89"/>
      <c r="F1647" s="89"/>
      <c r="G1647" s="89"/>
      <c r="H1647" s="89"/>
      <c r="I1647" s="90" t="str">
        <f t="shared" si="169"/>
        <v/>
      </c>
      <c r="J1647" s="91"/>
      <c r="K1647" s="4" t="str">
        <f t="shared" si="167"/>
        <v/>
      </c>
      <c r="L1647" s="4"/>
      <c r="M1647" s="4"/>
      <c r="N1647" s="4"/>
      <c r="O1647" s="4"/>
      <c r="P1647" s="4"/>
    </row>
    <row r="1648" spans="2:16" x14ac:dyDescent="0.2">
      <c r="B1648" s="1">
        <v>28834</v>
      </c>
      <c r="C1648" s="88" t="str">
        <f t="shared" si="168"/>
        <v/>
      </c>
      <c r="D1648" s="4"/>
      <c r="E1648" s="89"/>
      <c r="F1648" s="89"/>
      <c r="G1648" s="89"/>
      <c r="H1648" s="89"/>
      <c r="I1648" s="90" t="str">
        <f t="shared" si="169"/>
        <v/>
      </c>
      <c r="J1648" s="91"/>
      <c r="K1648" s="4" t="str">
        <f t="shared" si="167"/>
        <v/>
      </c>
      <c r="L1648" s="4"/>
      <c r="M1648" s="4"/>
      <c r="N1648" s="4"/>
      <c r="O1648" s="4"/>
      <c r="P1648" s="4"/>
    </row>
    <row r="1649" spans="2:16" x14ac:dyDescent="0.2">
      <c r="B1649" s="1">
        <v>28835</v>
      </c>
      <c r="C1649" s="88" t="str">
        <f t="shared" si="168"/>
        <v/>
      </c>
      <c r="D1649" s="4"/>
      <c r="E1649" s="89"/>
      <c r="F1649" s="89"/>
      <c r="G1649" s="89"/>
      <c r="H1649" s="89"/>
      <c r="I1649" s="90" t="str">
        <f t="shared" si="169"/>
        <v/>
      </c>
      <c r="J1649" s="91"/>
      <c r="K1649" s="4" t="str">
        <f t="shared" si="167"/>
        <v/>
      </c>
      <c r="L1649" s="4"/>
      <c r="M1649" s="4"/>
      <c r="N1649" s="4"/>
      <c r="O1649" s="4"/>
      <c r="P1649" s="4"/>
    </row>
    <row r="1650" spans="2:16" x14ac:dyDescent="0.2">
      <c r="B1650" s="1">
        <v>28836</v>
      </c>
      <c r="C1650" s="88" t="str">
        <f t="shared" si="168"/>
        <v/>
      </c>
      <c r="D1650" s="4"/>
      <c r="E1650" s="89"/>
      <c r="F1650" s="89"/>
      <c r="G1650" s="89"/>
      <c r="H1650" s="89"/>
      <c r="I1650" s="90" t="str">
        <f t="shared" si="169"/>
        <v/>
      </c>
      <c r="J1650" s="91"/>
      <c r="K1650" s="4" t="str">
        <f t="shared" si="167"/>
        <v/>
      </c>
      <c r="L1650" s="4"/>
      <c r="M1650" s="4"/>
      <c r="N1650" s="4"/>
      <c r="O1650" s="4"/>
      <c r="P1650" s="4"/>
    </row>
    <row r="1651" spans="2:16" x14ac:dyDescent="0.2">
      <c r="B1651" s="1">
        <v>28837</v>
      </c>
      <c r="C1651" s="88" t="str">
        <f t="shared" si="168"/>
        <v/>
      </c>
      <c r="D1651" s="4"/>
      <c r="E1651" s="89"/>
      <c r="F1651" s="89"/>
      <c r="G1651" s="89"/>
      <c r="H1651" s="89"/>
      <c r="I1651" s="90" t="str">
        <f t="shared" si="169"/>
        <v/>
      </c>
      <c r="J1651" s="91"/>
      <c r="K1651" s="4" t="str">
        <f t="shared" si="167"/>
        <v/>
      </c>
      <c r="L1651" s="4"/>
      <c r="M1651" s="4"/>
      <c r="N1651" s="4"/>
      <c r="O1651" s="4"/>
      <c r="P1651" s="4"/>
    </row>
    <row r="1652" spans="2:16" x14ac:dyDescent="0.2">
      <c r="B1652" s="1">
        <v>28838</v>
      </c>
      <c r="C1652" s="88" t="str">
        <f t="shared" si="168"/>
        <v/>
      </c>
      <c r="D1652" s="4"/>
      <c r="E1652" s="89"/>
      <c r="F1652" s="89"/>
      <c r="G1652" s="89"/>
      <c r="H1652" s="89"/>
      <c r="I1652" s="90" t="str">
        <f t="shared" si="169"/>
        <v/>
      </c>
      <c r="J1652" s="91"/>
      <c r="K1652" s="4" t="str">
        <f t="shared" si="167"/>
        <v/>
      </c>
      <c r="L1652" s="4"/>
      <c r="M1652" s="4"/>
      <c r="N1652" s="4"/>
      <c r="O1652" s="4"/>
      <c r="P1652" s="4"/>
    </row>
    <row r="1653" spans="2:16" x14ac:dyDescent="0.2">
      <c r="B1653" s="1">
        <v>28839</v>
      </c>
      <c r="C1653" s="88" t="str">
        <f t="shared" si="168"/>
        <v/>
      </c>
      <c r="D1653" s="4"/>
      <c r="E1653" s="89"/>
      <c r="F1653" s="89"/>
      <c r="G1653" s="89"/>
      <c r="H1653" s="89"/>
      <c r="I1653" s="90" t="str">
        <f t="shared" si="169"/>
        <v/>
      </c>
      <c r="J1653" s="91"/>
      <c r="K1653" s="4" t="str">
        <f t="shared" si="167"/>
        <v/>
      </c>
      <c r="L1653" s="4"/>
      <c r="M1653" s="4"/>
      <c r="N1653" s="4"/>
      <c r="O1653" s="4"/>
      <c r="P1653" s="4"/>
    </row>
    <row r="1654" spans="2:16" x14ac:dyDescent="0.2">
      <c r="B1654" s="1">
        <v>28840</v>
      </c>
      <c r="C1654" s="88" t="str">
        <f t="shared" si="168"/>
        <v/>
      </c>
      <c r="D1654" s="4"/>
      <c r="E1654" s="89"/>
      <c r="F1654" s="89"/>
      <c r="G1654" s="89"/>
      <c r="H1654" s="89"/>
      <c r="I1654" s="90" t="str">
        <f t="shared" si="169"/>
        <v/>
      </c>
      <c r="J1654" s="91"/>
      <c r="K1654" s="4" t="str">
        <f t="shared" si="167"/>
        <v/>
      </c>
      <c r="L1654" s="4"/>
      <c r="M1654" s="4"/>
      <c r="N1654" s="4"/>
      <c r="O1654" s="4"/>
      <c r="P1654" s="4"/>
    </row>
    <row r="1655" spans="2:16" x14ac:dyDescent="0.2">
      <c r="B1655" s="1">
        <v>28841</v>
      </c>
      <c r="C1655" s="88" t="str">
        <f t="shared" si="168"/>
        <v/>
      </c>
      <c r="D1655" s="4"/>
      <c r="E1655" s="89"/>
      <c r="F1655" s="89"/>
      <c r="G1655" s="89"/>
      <c r="H1655" s="89"/>
      <c r="I1655" s="90" t="str">
        <f t="shared" si="169"/>
        <v/>
      </c>
      <c r="J1655" s="91"/>
      <c r="K1655" s="4" t="str">
        <f t="shared" si="167"/>
        <v/>
      </c>
      <c r="L1655" s="4"/>
      <c r="M1655" s="4"/>
      <c r="N1655" s="4"/>
      <c r="O1655" s="4"/>
      <c r="P1655" s="4"/>
    </row>
    <row r="1656" spans="2:16" x14ac:dyDescent="0.2">
      <c r="B1656" s="1">
        <v>28842</v>
      </c>
      <c r="C1656" s="88" t="str">
        <f t="shared" si="168"/>
        <v/>
      </c>
      <c r="D1656" s="4"/>
      <c r="E1656" s="89"/>
      <c r="F1656" s="89"/>
      <c r="G1656" s="89"/>
      <c r="H1656" s="89"/>
      <c r="I1656" s="90" t="str">
        <f t="shared" si="169"/>
        <v/>
      </c>
      <c r="J1656" s="91"/>
      <c r="K1656" s="4" t="str">
        <f t="shared" si="167"/>
        <v/>
      </c>
      <c r="L1656" s="4"/>
      <c r="M1656" s="4"/>
      <c r="N1656" s="4"/>
      <c r="O1656" s="4"/>
      <c r="P1656" s="4"/>
    </row>
    <row r="1657" spans="2:16" x14ac:dyDescent="0.2">
      <c r="B1657" s="1">
        <v>28843</v>
      </c>
      <c r="C1657" s="88" t="str">
        <f t="shared" si="168"/>
        <v/>
      </c>
      <c r="D1657" s="4"/>
      <c r="E1657" s="89"/>
      <c r="F1657" s="89"/>
      <c r="G1657" s="89"/>
      <c r="H1657" s="89"/>
      <c r="I1657" s="90" t="str">
        <f t="shared" si="169"/>
        <v/>
      </c>
      <c r="J1657" s="91"/>
      <c r="K1657" s="4" t="str">
        <f t="shared" si="167"/>
        <v/>
      </c>
      <c r="L1657" s="4"/>
      <c r="M1657" s="4"/>
      <c r="N1657" s="4"/>
      <c r="O1657" s="4"/>
      <c r="P1657" s="4"/>
    </row>
    <row r="1658" spans="2:16" x14ac:dyDescent="0.2">
      <c r="B1658" s="1">
        <v>28844</v>
      </c>
      <c r="C1658" s="88" t="str">
        <f t="shared" si="168"/>
        <v/>
      </c>
      <c r="D1658" s="4"/>
      <c r="E1658" s="89"/>
      <c r="F1658" s="89"/>
      <c r="G1658" s="89"/>
      <c r="H1658" s="89"/>
      <c r="I1658" s="90" t="str">
        <f t="shared" si="169"/>
        <v/>
      </c>
      <c r="J1658" s="91"/>
      <c r="K1658" s="4" t="str">
        <f t="shared" si="167"/>
        <v/>
      </c>
      <c r="L1658" s="4"/>
      <c r="M1658" s="4"/>
      <c r="N1658" s="4"/>
      <c r="O1658" s="4"/>
      <c r="P1658" s="4"/>
    </row>
    <row r="1659" spans="2:16" x14ac:dyDescent="0.2">
      <c r="B1659" s="1">
        <v>28845</v>
      </c>
      <c r="C1659" s="88" t="str">
        <f t="shared" si="168"/>
        <v/>
      </c>
      <c r="D1659" s="4"/>
      <c r="E1659" s="89"/>
      <c r="F1659" s="89"/>
      <c r="G1659" s="89"/>
      <c r="H1659" s="89"/>
      <c r="I1659" s="90" t="str">
        <f t="shared" si="169"/>
        <v/>
      </c>
      <c r="J1659" s="91"/>
      <c r="K1659" s="4" t="str">
        <f t="shared" si="167"/>
        <v/>
      </c>
      <c r="L1659" s="4"/>
      <c r="M1659" s="4"/>
      <c r="N1659" s="4"/>
      <c r="O1659" s="4"/>
      <c r="P1659" s="4"/>
    </row>
    <row r="1660" spans="2:16" x14ac:dyDescent="0.2">
      <c r="B1660" s="1">
        <v>28846</v>
      </c>
      <c r="C1660" s="88" t="str">
        <f t="shared" si="168"/>
        <v/>
      </c>
      <c r="D1660" s="4"/>
      <c r="E1660" s="89"/>
      <c r="F1660" s="89"/>
      <c r="G1660" s="89"/>
      <c r="H1660" s="89"/>
      <c r="I1660" s="90" t="str">
        <f t="shared" si="169"/>
        <v/>
      </c>
      <c r="J1660" s="91"/>
      <c r="K1660" s="4" t="str">
        <f t="shared" si="167"/>
        <v/>
      </c>
      <c r="L1660" s="4"/>
      <c r="M1660" s="4"/>
      <c r="N1660" s="4"/>
      <c r="O1660" s="4"/>
      <c r="P1660" s="4"/>
    </row>
    <row r="1661" spans="2:16" x14ac:dyDescent="0.2">
      <c r="B1661" s="1">
        <v>28847</v>
      </c>
      <c r="C1661" s="88" t="str">
        <f t="shared" si="168"/>
        <v/>
      </c>
      <c r="D1661" s="4"/>
      <c r="E1661" s="89"/>
      <c r="F1661" s="89"/>
      <c r="G1661" s="89"/>
      <c r="H1661" s="89"/>
      <c r="I1661" s="90" t="str">
        <f t="shared" si="169"/>
        <v/>
      </c>
      <c r="J1661" s="91"/>
      <c r="K1661" s="4" t="str">
        <f t="shared" si="167"/>
        <v/>
      </c>
      <c r="L1661" s="4"/>
      <c r="M1661" s="4"/>
      <c r="N1661" s="4"/>
      <c r="O1661" s="4"/>
      <c r="P1661" s="4"/>
    </row>
    <row r="1662" spans="2:16" x14ac:dyDescent="0.2">
      <c r="B1662" s="1">
        <v>28848</v>
      </c>
      <c r="C1662" s="88" t="str">
        <f t="shared" si="168"/>
        <v/>
      </c>
      <c r="D1662" s="4"/>
      <c r="E1662" s="89"/>
      <c r="F1662" s="89"/>
      <c r="G1662" s="89"/>
      <c r="H1662" s="89"/>
      <c r="I1662" s="90" t="str">
        <f t="shared" si="169"/>
        <v/>
      </c>
      <c r="J1662" s="91"/>
      <c r="K1662" s="4" t="str">
        <f t="shared" si="167"/>
        <v/>
      </c>
      <c r="L1662" s="4"/>
      <c r="M1662" s="4"/>
      <c r="N1662" s="4"/>
      <c r="O1662" s="4"/>
      <c r="P1662" s="4"/>
    </row>
    <row r="1663" spans="2:16" x14ac:dyDescent="0.2">
      <c r="B1663" s="1">
        <v>28849</v>
      </c>
      <c r="C1663" s="88" t="str">
        <f t="shared" si="168"/>
        <v/>
      </c>
      <c r="D1663" s="4"/>
      <c r="E1663" s="89"/>
      <c r="F1663" s="89"/>
      <c r="G1663" s="89"/>
      <c r="H1663" s="89"/>
      <c r="I1663" s="90" t="str">
        <f t="shared" si="169"/>
        <v/>
      </c>
      <c r="J1663" s="91"/>
      <c r="K1663" s="4" t="str">
        <f t="shared" si="167"/>
        <v/>
      </c>
      <c r="L1663" s="4"/>
      <c r="M1663" s="4"/>
      <c r="N1663" s="4"/>
      <c r="O1663" s="4"/>
      <c r="P1663" s="4"/>
    </row>
    <row r="1664" spans="2:16" x14ac:dyDescent="0.2">
      <c r="B1664" s="1">
        <v>28850</v>
      </c>
      <c r="C1664" s="88" t="str">
        <f t="shared" si="168"/>
        <v/>
      </c>
      <c r="D1664" s="4"/>
      <c r="E1664" s="89"/>
      <c r="F1664" s="89"/>
      <c r="G1664" s="89"/>
      <c r="H1664" s="89"/>
      <c r="I1664" s="90" t="str">
        <f t="shared" si="169"/>
        <v/>
      </c>
      <c r="J1664" s="91"/>
      <c r="K1664" s="4" t="str">
        <f t="shared" si="167"/>
        <v/>
      </c>
      <c r="L1664" s="4"/>
      <c r="M1664" s="4"/>
      <c r="N1664" s="4"/>
      <c r="O1664" s="4"/>
      <c r="P1664" s="4"/>
    </row>
    <row r="1665" spans="2:16" x14ac:dyDescent="0.2">
      <c r="B1665" s="1">
        <v>28851</v>
      </c>
      <c r="C1665" s="88" t="str">
        <f t="shared" si="168"/>
        <v/>
      </c>
      <c r="D1665" s="4"/>
      <c r="E1665" s="89"/>
      <c r="F1665" s="89"/>
      <c r="G1665" s="89"/>
      <c r="H1665" s="89"/>
      <c r="I1665" s="90" t="str">
        <f t="shared" si="169"/>
        <v/>
      </c>
      <c r="J1665" s="91"/>
      <c r="K1665" s="4" t="str">
        <f t="shared" si="167"/>
        <v/>
      </c>
      <c r="L1665" s="4"/>
      <c r="M1665" s="4"/>
      <c r="N1665" s="4"/>
      <c r="O1665" s="4"/>
      <c r="P1665" s="4"/>
    </row>
    <row r="1666" spans="2:16" x14ac:dyDescent="0.2">
      <c r="B1666" s="1">
        <v>28852</v>
      </c>
      <c r="C1666" s="88" t="str">
        <f t="shared" si="168"/>
        <v/>
      </c>
      <c r="D1666" s="4"/>
      <c r="E1666" s="89"/>
      <c r="F1666" s="89"/>
      <c r="G1666" s="89"/>
      <c r="H1666" s="89"/>
      <c r="I1666" s="90" t="str">
        <f t="shared" si="169"/>
        <v/>
      </c>
      <c r="J1666" s="91"/>
      <c r="K1666" s="4" t="str">
        <f t="shared" si="167"/>
        <v/>
      </c>
      <c r="L1666" s="4"/>
      <c r="M1666" s="4"/>
      <c r="N1666" s="4"/>
      <c r="O1666" s="4"/>
      <c r="P1666" s="4"/>
    </row>
    <row r="1667" spans="2:16" x14ac:dyDescent="0.2">
      <c r="B1667" s="1">
        <v>28853</v>
      </c>
      <c r="C1667" s="88" t="str">
        <f t="shared" si="168"/>
        <v/>
      </c>
      <c r="D1667" s="4"/>
      <c r="E1667" s="89"/>
      <c r="F1667" s="89"/>
      <c r="G1667" s="89"/>
      <c r="H1667" s="89"/>
      <c r="I1667" s="90" t="str">
        <f t="shared" si="169"/>
        <v/>
      </c>
      <c r="J1667" s="91"/>
      <c r="K1667" s="4" t="str">
        <f t="shared" si="167"/>
        <v/>
      </c>
      <c r="L1667" s="4"/>
      <c r="M1667" s="4"/>
      <c r="N1667" s="4"/>
      <c r="O1667" s="4"/>
      <c r="P1667" s="4"/>
    </row>
    <row r="1668" spans="2:16" x14ac:dyDescent="0.2">
      <c r="B1668" s="1">
        <v>28854</v>
      </c>
      <c r="C1668" s="88" t="str">
        <f t="shared" si="168"/>
        <v/>
      </c>
      <c r="D1668" s="4"/>
      <c r="E1668" s="89"/>
      <c r="F1668" s="89"/>
      <c r="G1668" s="89"/>
      <c r="H1668" s="89"/>
      <c r="I1668" s="90" t="str">
        <f t="shared" si="169"/>
        <v/>
      </c>
      <c r="J1668" s="91"/>
      <c r="K1668" s="4" t="str">
        <f t="shared" si="167"/>
        <v/>
      </c>
      <c r="L1668" s="4"/>
      <c r="M1668" s="4"/>
      <c r="N1668" s="4"/>
      <c r="O1668" s="4"/>
      <c r="P1668" s="4"/>
    </row>
    <row r="1669" spans="2:16" x14ac:dyDescent="0.2">
      <c r="B1669" s="1">
        <v>28855</v>
      </c>
      <c r="C1669" s="88" t="str">
        <f t="shared" si="168"/>
        <v/>
      </c>
      <c r="D1669" s="4"/>
      <c r="E1669" s="89"/>
      <c r="F1669" s="89"/>
      <c r="G1669" s="89"/>
      <c r="H1669" s="89"/>
      <c r="I1669" s="90" t="str">
        <f t="shared" si="169"/>
        <v/>
      </c>
      <c r="J1669" s="91"/>
      <c r="K1669" s="4" t="str">
        <f t="shared" si="167"/>
        <v/>
      </c>
      <c r="L1669" s="4"/>
      <c r="M1669" s="4"/>
      <c r="N1669" s="4"/>
      <c r="O1669" s="4"/>
      <c r="P1669" s="4"/>
    </row>
    <row r="1670" spans="2:16" x14ac:dyDescent="0.2">
      <c r="B1670" s="1">
        <v>28856</v>
      </c>
      <c r="C1670" s="88" t="str">
        <f t="shared" si="168"/>
        <v/>
      </c>
      <c r="D1670" s="4"/>
      <c r="E1670" s="89"/>
      <c r="F1670" s="89"/>
      <c r="G1670" s="89"/>
      <c r="H1670" s="89"/>
      <c r="I1670" s="90" t="str">
        <f t="shared" si="169"/>
        <v/>
      </c>
      <c r="J1670" s="91"/>
      <c r="K1670" s="4" t="str">
        <f t="shared" si="167"/>
        <v/>
      </c>
      <c r="L1670" s="4"/>
      <c r="M1670" s="4"/>
      <c r="N1670" s="4"/>
      <c r="O1670" s="4"/>
      <c r="P1670" s="4"/>
    </row>
    <row r="1671" spans="2:16" x14ac:dyDescent="0.2">
      <c r="B1671" s="1">
        <v>28857</v>
      </c>
      <c r="C1671" s="88" t="str">
        <f t="shared" si="168"/>
        <v/>
      </c>
      <c r="D1671" s="4"/>
      <c r="E1671" s="89"/>
      <c r="F1671" s="89"/>
      <c r="G1671" s="89"/>
      <c r="H1671" s="89"/>
      <c r="I1671" s="90" t="str">
        <f t="shared" si="169"/>
        <v/>
      </c>
      <c r="J1671" s="91"/>
      <c r="K1671" s="4" t="str">
        <f t="shared" si="167"/>
        <v/>
      </c>
      <c r="L1671" s="4"/>
      <c r="M1671" s="4"/>
      <c r="N1671" s="4"/>
      <c r="O1671" s="4"/>
      <c r="P1671" s="4"/>
    </row>
    <row r="1672" spans="2:16" x14ac:dyDescent="0.2">
      <c r="B1672" s="1">
        <v>28858</v>
      </c>
      <c r="C1672" s="88" t="str">
        <f t="shared" si="168"/>
        <v/>
      </c>
      <c r="D1672" s="4"/>
      <c r="E1672" s="89"/>
      <c r="F1672" s="89"/>
      <c r="G1672" s="89"/>
      <c r="H1672" s="89"/>
      <c r="I1672" s="90" t="str">
        <f t="shared" si="169"/>
        <v/>
      </c>
      <c r="J1672" s="91"/>
      <c r="K1672" s="4" t="str">
        <f t="shared" si="167"/>
        <v/>
      </c>
      <c r="L1672" s="4"/>
      <c r="M1672" s="4"/>
      <c r="N1672" s="4"/>
      <c r="O1672" s="4"/>
      <c r="P1672" s="4"/>
    </row>
    <row r="1673" spans="2:16" x14ac:dyDescent="0.2">
      <c r="B1673" s="1">
        <v>28859</v>
      </c>
      <c r="C1673" s="88" t="str">
        <f t="shared" si="168"/>
        <v/>
      </c>
      <c r="D1673" s="4"/>
      <c r="E1673" s="89"/>
      <c r="F1673" s="89"/>
      <c r="G1673" s="89"/>
      <c r="H1673" s="89"/>
      <c r="I1673" s="90" t="str">
        <f t="shared" si="169"/>
        <v/>
      </c>
      <c r="J1673" s="91"/>
      <c r="K1673" s="4" t="str">
        <f t="shared" si="167"/>
        <v/>
      </c>
      <c r="L1673" s="4"/>
      <c r="M1673" s="4"/>
      <c r="N1673" s="4"/>
      <c r="O1673" s="4"/>
      <c r="P1673" s="4"/>
    </row>
    <row r="1674" spans="2:16" x14ac:dyDescent="0.2">
      <c r="B1674" s="1">
        <v>28860</v>
      </c>
      <c r="C1674" s="88" t="str">
        <f t="shared" si="168"/>
        <v/>
      </c>
      <c r="D1674" s="4"/>
      <c r="E1674" s="89"/>
      <c r="F1674" s="89"/>
      <c r="G1674" s="89"/>
      <c r="H1674" s="89"/>
      <c r="I1674" s="90" t="str">
        <f t="shared" si="169"/>
        <v/>
      </c>
      <c r="J1674" s="91"/>
      <c r="K1674" s="4" t="str">
        <f t="shared" si="167"/>
        <v/>
      </c>
      <c r="L1674" s="4"/>
      <c r="M1674" s="4"/>
      <c r="N1674" s="4"/>
      <c r="O1674" s="4"/>
      <c r="P1674" s="4"/>
    </row>
    <row r="1675" spans="2:16" x14ac:dyDescent="0.2">
      <c r="B1675" s="1">
        <v>28861</v>
      </c>
      <c r="C1675" s="88" t="str">
        <f t="shared" si="168"/>
        <v/>
      </c>
      <c r="D1675" s="4"/>
      <c r="E1675" s="89"/>
      <c r="F1675" s="89"/>
      <c r="G1675" s="89"/>
      <c r="H1675" s="89"/>
      <c r="I1675" s="90" t="str">
        <f t="shared" si="169"/>
        <v/>
      </c>
      <c r="J1675" s="91"/>
      <c r="K1675" s="4" t="str">
        <f t="shared" si="167"/>
        <v/>
      </c>
      <c r="L1675" s="4"/>
      <c r="M1675" s="4"/>
      <c r="N1675" s="4"/>
      <c r="O1675" s="4"/>
      <c r="P1675" s="4"/>
    </row>
    <row r="1676" spans="2:16" x14ac:dyDescent="0.2">
      <c r="B1676" s="1">
        <v>28862</v>
      </c>
      <c r="C1676" s="88" t="str">
        <f t="shared" si="168"/>
        <v/>
      </c>
      <c r="D1676" s="4"/>
      <c r="E1676" s="89"/>
      <c r="F1676" s="89"/>
      <c r="G1676" s="89"/>
      <c r="H1676" s="89"/>
      <c r="I1676" s="90" t="str">
        <f t="shared" si="169"/>
        <v/>
      </c>
      <c r="J1676" s="91"/>
      <c r="K1676" s="4" t="str">
        <f t="shared" ref="K1676:K1739" si="170">IF(N$5&gt;=B1676,B1676,"")</f>
        <v/>
      </c>
      <c r="L1676" s="4"/>
      <c r="M1676" s="4"/>
      <c r="N1676" s="4"/>
      <c r="O1676" s="4"/>
      <c r="P1676" s="4"/>
    </row>
    <row r="1677" spans="2:16" x14ac:dyDescent="0.2">
      <c r="B1677" s="1">
        <v>28863</v>
      </c>
      <c r="C1677" s="88" t="str">
        <f t="shared" si="168"/>
        <v/>
      </c>
      <c r="D1677" s="4"/>
      <c r="E1677" s="89"/>
      <c r="F1677" s="89"/>
      <c r="G1677" s="89"/>
      <c r="H1677" s="89"/>
      <c r="I1677" s="90" t="str">
        <f t="shared" si="169"/>
        <v/>
      </c>
      <c r="J1677" s="91"/>
      <c r="K1677" s="4" t="str">
        <f t="shared" si="170"/>
        <v/>
      </c>
      <c r="L1677" s="4"/>
      <c r="M1677" s="4"/>
      <c r="N1677" s="4"/>
      <c r="O1677" s="4"/>
      <c r="P1677" s="4"/>
    </row>
    <row r="1678" spans="2:16" x14ac:dyDescent="0.2">
      <c r="B1678" s="1">
        <v>28864</v>
      </c>
      <c r="C1678" s="88" t="str">
        <f t="shared" si="168"/>
        <v/>
      </c>
      <c r="D1678" s="4"/>
      <c r="E1678" s="89"/>
      <c r="F1678" s="89"/>
      <c r="G1678" s="89"/>
      <c r="H1678" s="89"/>
      <c r="I1678" s="90" t="str">
        <f t="shared" si="169"/>
        <v/>
      </c>
      <c r="J1678" s="91"/>
      <c r="K1678" s="4" t="str">
        <f t="shared" si="170"/>
        <v/>
      </c>
      <c r="L1678" s="4"/>
      <c r="M1678" s="4"/>
      <c r="N1678" s="4"/>
      <c r="O1678" s="4"/>
      <c r="P1678" s="4"/>
    </row>
    <row r="1679" spans="2:16" x14ac:dyDescent="0.2">
      <c r="B1679" s="1">
        <v>28865</v>
      </c>
      <c r="C1679" s="88" t="str">
        <f t="shared" si="168"/>
        <v/>
      </c>
      <c r="D1679" s="4"/>
      <c r="E1679" s="89"/>
      <c r="F1679" s="89"/>
      <c r="G1679" s="89"/>
      <c r="H1679" s="89"/>
      <c r="I1679" s="90" t="str">
        <f t="shared" si="169"/>
        <v/>
      </c>
      <c r="J1679" s="91"/>
      <c r="K1679" s="4" t="str">
        <f t="shared" si="170"/>
        <v/>
      </c>
      <c r="L1679" s="4"/>
      <c r="M1679" s="4"/>
      <c r="N1679" s="4"/>
      <c r="O1679" s="4"/>
      <c r="P1679" s="4"/>
    </row>
    <row r="1680" spans="2:16" x14ac:dyDescent="0.2">
      <c r="B1680" s="1">
        <v>28866</v>
      </c>
      <c r="C1680" s="88" t="str">
        <f t="shared" si="168"/>
        <v/>
      </c>
      <c r="D1680" s="4"/>
      <c r="E1680" s="89"/>
      <c r="F1680" s="89"/>
      <c r="G1680" s="89"/>
      <c r="H1680" s="89"/>
      <c r="I1680" s="90" t="str">
        <f t="shared" si="169"/>
        <v/>
      </c>
      <c r="J1680" s="91"/>
      <c r="K1680" s="4" t="str">
        <f t="shared" si="170"/>
        <v/>
      </c>
      <c r="L1680" s="4"/>
      <c r="M1680" s="4"/>
      <c r="N1680" s="4"/>
      <c r="O1680" s="4"/>
      <c r="P1680" s="4"/>
    </row>
    <row r="1681" spans="2:16" x14ac:dyDescent="0.2">
      <c r="B1681" s="1">
        <v>28867</v>
      </c>
      <c r="C1681" s="88" t="str">
        <f t="shared" si="168"/>
        <v/>
      </c>
      <c r="D1681" s="4"/>
      <c r="E1681" s="89"/>
      <c r="F1681" s="89"/>
      <c r="G1681" s="89"/>
      <c r="H1681" s="89"/>
      <c r="I1681" s="90" t="str">
        <f t="shared" si="169"/>
        <v/>
      </c>
      <c r="J1681" s="91"/>
      <c r="K1681" s="4" t="str">
        <f t="shared" si="170"/>
        <v/>
      </c>
      <c r="L1681" s="4"/>
      <c r="M1681" s="4"/>
      <c r="N1681" s="4"/>
      <c r="O1681" s="4"/>
      <c r="P1681" s="4"/>
    </row>
    <row r="1682" spans="2:16" x14ac:dyDescent="0.2">
      <c r="B1682" s="1">
        <v>28868</v>
      </c>
      <c r="C1682" s="88" t="str">
        <f t="shared" si="168"/>
        <v/>
      </c>
      <c r="D1682" s="4"/>
      <c r="E1682" s="89"/>
      <c r="F1682" s="89"/>
      <c r="G1682" s="89"/>
      <c r="H1682" s="89"/>
      <c r="I1682" s="90" t="str">
        <f t="shared" si="169"/>
        <v/>
      </c>
      <c r="J1682" s="91"/>
      <c r="K1682" s="4" t="str">
        <f t="shared" si="170"/>
        <v/>
      </c>
      <c r="L1682" s="4"/>
      <c r="M1682" s="4"/>
      <c r="N1682" s="4"/>
      <c r="O1682" s="4"/>
      <c r="P1682" s="4"/>
    </row>
    <row r="1683" spans="2:16" x14ac:dyDescent="0.2">
      <c r="B1683" s="1">
        <v>28869</v>
      </c>
      <c r="C1683" s="88" t="str">
        <f t="shared" si="168"/>
        <v/>
      </c>
      <c r="D1683" s="4"/>
      <c r="E1683" s="89"/>
      <c r="F1683" s="89"/>
      <c r="G1683" s="89"/>
      <c r="H1683" s="89"/>
      <c r="I1683" s="90" t="str">
        <f t="shared" si="169"/>
        <v/>
      </c>
      <c r="J1683" s="91"/>
      <c r="K1683" s="4" t="str">
        <f t="shared" si="170"/>
        <v/>
      </c>
      <c r="L1683" s="4"/>
      <c r="M1683" s="4"/>
      <c r="N1683" s="4"/>
      <c r="O1683" s="4"/>
      <c r="P1683" s="4"/>
    </row>
    <row r="1684" spans="2:16" x14ac:dyDescent="0.2">
      <c r="B1684" s="1">
        <v>28870</v>
      </c>
      <c r="C1684" s="88" t="str">
        <f t="shared" si="168"/>
        <v/>
      </c>
      <c r="D1684" s="4"/>
      <c r="E1684" s="89"/>
      <c r="F1684" s="89"/>
      <c r="G1684" s="89"/>
      <c r="H1684" s="89"/>
      <c r="I1684" s="90" t="str">
        <f t="shared" si="169"/>
        <v/>
      </c>
      <c r="J1684" s="91"/>
      <c r="K1684" s="4" t="str">
        <f t="shared" si="170"/>
        <v/>
      </c>
      <c r="L1684" s="4"/>
      <c r="M1684" s="4"/>
      <c r="N1684" s="4"/>
      <c r="O1684" s="4"/>
      <c r="P1684" s="4"/>
    </row>
    <row r="1685" spans="2:16" x14ac:dyDescent="0.2">
      <c r="B1685" s="1">
        <v>28871</v>
      </c>
      <c r="C1685" s="88" t="str">
        <f t="shared" si="168"/>
        <v/>
      </c>
      <c r="D1685" s="4"/>
      <c r="E1685" s="89"/>
      <c r="F1685" s="89"/>
      <c r="G1685" s="89"/>
      <c r="H1685" s="89"/>
      <c r="I1685" s="90" t="str">
        <f t="shared" si="169"/>
        <v/>
      </c>
      <c r="J1685" s="91"/>
      <c r="K1685" s="4" t="str">
        <f t="shared" si="170"/>
        <v/>
      </c>
      <c r="L1685" s="4"/>
      <c r="M1685" s="4"/>
      <c r="N1685" s="4"/>
      <c r="O1685" s="4"/>
      <c r="P1685" s="4"/>
    </row>
    <row r="1686" spans="2:16" x14ac:dyDescent="0.2">
      <c r="B1686" s="1">
        <v>28872</v>
      </c>
      <c r="C1686" s="88" t="str">
        <f t="shared" si="168"/>
        <v/>
      </c>
      <c r="D1686" s="4"/>
      <c r="E1686" s="89"/>
      <c r="F1686" s="89"/>
      <c r="G1686" s="89"/>
      <c r="H1686" s="89"/>
      <c r="I1686" s="90" t="str">
        <f t="shared" si="169"/>
        <v/>
      </c>
      <c r="J1686" s="91"/>
      <c r="K1686" s="4" t="str">
        <f t="shared" si="170"/>
        <v/>
      </c>
      <c r="L1686" s="4"/>
      <c r="M1686" s="4"/>
      <c r="N1686" s="4"/>
      <c r="O1686" s="4"/>
      <c r="P1686" s="4"/>
    </row>
    <row r="1687" spans="2:16" x14ac:dyDescent="0.2">
      <c r="B1687" s="1">
        <v>28873</v>
      </c>
      <c r="C1687" s="88" t="str">
        <f t="shared" si="168"/>
        <v/>
      </c>
      <c r="D1687" s="4"/>
      <c r="E1687" s="89"/>
      <c r="F1687" s="89"/>
      <c r="G1687" s="89"/>
      <c r="H1687" s="89"/>
      <c r="I1687" s="90" t="str">
        <f t="shared" si="169"/>
        <v/>
      </c>
      <c r="J1687" s="91"/>
      <c r="K1687" s="4" t="str">
        <f t="shared" si="170"/>
        <v/>
      </c>
      <c r="L1687" s="4"/>
      <c r="M1687" s="4"/>
      <c r="N1687" s="4"/>
      <c r="O1687" s="4"/>
      <c r="P1687" s="4"/>
    </row>
    <row r="1688" spans="2:16" x14ac:dyDescent="0.2">
      <c r="B1688" s="1">
        <v>28874</v>
      </c>
      <c r="C1688" s="88" t="str">
        <f t="shared" si="168"/>
        <v/>
      </c>
      <c r="D1688" s="4"/>
      <c r="E1688" s="89"/>
      <c r="F1688" s="89"/>
      <c r="G1688" s="89"/>
      <c r="H1688" s="89"/>
      <c r="I1688" s="90" t="str">
        <f t="shared" si="169"/>
        <v/>
      </c>
      <c r="J1688" s="91"/>
      <c r="K1688" s="4" t="str">
        <f t="shared" si="170"/>
        <v/>
      </c>
      <c r="L1688" s="4"/>
      <c r="M1688" s="4"/>
      <c r="N1688" s="4"/>
      <c r="O1688" s="4"/>
      <c r="P1688" s="4"/>
    </row>
    <row r="1689" spans="2:16" x14ac:dyDescent="0.2">
      <c r="B1689" s="1">
        <v>28875</v>
      </c>
      <c r="C1689" s="88" t="str">
        <f t="shared" si="168"/>
        <v/>
      </c>
      <c r="D1689" s="4"/>
      <c r="E1689" s="89"/>
      <c r="F1689" s="89"/>
      <c r="G1689" s="89"/>
      <c r="H1689" s="89"/>
      <c r="I1689" s="90" t="str">
        <f t="shared" si="169"/>
        <v/>
      </c>
      <c r="J1689" s="91"/>
      <c r="K1689" s="4" t="str">
        <f t="shared" si="170"/>
        <v/>
      </c>
      <c r="L1689" s="4"/>
      <c r="M1689" s="4"/>
      <c r="N1689" s="4"/>
      <c r="O1689" s="4"/>
      <c r="P1689" s="4"/>
    </row>
    <row r="1690" spans="2:16" x14ac:dyDescent="0.2">
      <c r="B1690" s="1">
        <v>28876</v>
      </c>
      <c r="C1690" s="88" t="str">
        <f t="shared" si="168"/>
        <v/>
      </c>
      <c r="D1690" s="4"/>
      <c r="E1690" s="89"/>
      <c r="F1690" s="89"/>
      <c r="G1690" s="89"/>
      <c r="H1690" s="89"/>
      <c r="I1690" s="90" t="str">
        <f t="shared" si="169"/>
        <v/>
      </c>
      <c r="J1690" s="91"/>
      <c r="K1690" s="4" t="str">
        <f t="shared" si="170"/>
        <v/>
      </c>
      <c r="L1690" s="4"/>
      <c r="M1690" s="4"/>
      <c r="N1690" s="4"/>
      <c r="O1690" s="4"/>
      <c r="P1690" s="4"/>
    </row>
    <row r="1691" spans="2:16" x14ac:dyDescent="0.2">
      <c r="B1691" s="1">
        <v>28877</v>
      </c>
      <c r="C1691" s="88" t="str">
        <f t="shared" si="168"/>
        <v/>
      </c>
      <c r="D1691" s="4"/>
      <c r="E1691" s="89"/>
      <c r="F1691" s="89"/>
      <c r="G1691" s="89"/>
      <c r="H1691" s="89"/>
      <c r="I1691" s="90" t="str">
        <f t="shared" si="169"/>
        <v/>
      </c>
      <c r="J1691" s="91"/>
      <c r="K1691" s="4" t="str">
        <f t="shared" si="170"/>
        <v/>
      </c>
      <c r="L1691" s="4"/>
      <c r="M1691" s="4"/>
      <c r="N1691" s="4"/>
      <c r="O1691" s="4"/>
      <c r="P1691" s="4"/>
    </row>
    <row r="1692" spans="2:16" x14ac:dyDescent="0.2">
      <c r="B1692" s="1">
        <v>28878</v>
      </c>
      <c r="C1692" s="88" t="str">
        <f t="shared" si="168"/>
        <v/>
      </c>
      <c r="D1692" s="4"/>
      <c r="E1692" s="89"/>
      <c r="F1692" s="89"/>
      <c r="G1692" s="89"/>
      <c r="H1692" s="89"/>
      <c r="I1692" s="90" t="str">
        <f t="shared" si="169"/>
        <v/>
      </c>
      <c r="J1692" s="91"/>
      <c r="K1692" s="4" t="str">
        <f t="shared" si="170"/>
        <v/>
      </c>
      <c r="L1692" s="4"/>
      <c r="M1692" s="4"/>
      <c r="N1692" s="4"/>
      <c r="O1692" s="4"/>
      <c r="P1692" s="4"/>
    </row>
    <row r="1693" spans="2:16" x14ac:dyDescent="0.2">
      <c r="B1693" s="1">
        <v>28879</v>
      </c>
      <c r="C1693" s="88" t="str">
        <f t="shared" si="168"/>
        <v/>
      </c>
      <c r="D1693" s="4"/>
      <c r="E1693" s="89"/>
      <c r="F1693" s="89"/>
      <c r="G1693" s="89"/>
      <c r="H1693" s="89"/>
      <c r="I1693" s="90" t="str">
        <f t="shared" si="169"/>
        <v/>
      </c>
      <c r="J1693" s="91"/>
      <c r="K1693" s="4" t="str">
        <f t="shared" si="170"/>
        <v/>
      </c>
      <c r="L1693" s="4"/>
      <c r="M1693" s="4"/>
      <c r="N1693" s="4"/>
      <c r="O1693" s="4"/>
      <c r="P1693" s="4"/>
    </row>
    <row r="1694" spans="2:16" x14ac:dyDescent="0.2">
      <c r="B1694" s="1">
        <v>28880</v>
      </c>
      <c r="C1694" s="88" t="str">
        <f t="shared" si="168"/>
        <v/>
      </c>
      <c r="D1694" s="4"/>
      <c r="E1694" s="89"/>
      <c r="F1694" s="89"/>
      <c r="G1694" s="89"/>
      <c r="H1694" s="89"/>
      <c r="I1694" s="90" t="str">
        <f t="shared" si="169"/>
        <v/>
      </c>
      <c r="J1694" s="91"/>
      <c r="K1694" s="4" t="str">
        <f t="shared" si="170"/>
        <v/>
      </c>
      <c r="L1694" s="4"/>
      <c r="M1694" s="4"/>
      <c r="N1694" s="4"/>
      <c r="O1694" s="4"/>
      <c r="P1694" s="4"/>
    </row>
    <row r="1695" spans="2:16" x14ac:dyDescent="0.2">
      <c r="B1695" s="1">
        <v>28881</v>
      </c>
      <c r="C1695" s="88" t="str">
        <f t="shared" si="168"/>
        <v/>
      </c>
      <c r="D1695" s="4"/>
      <c r="E1695" s="89"/>
      <c r="F1695" s="89"/>
      <c r="G1695" s="89"/>
      <c r="H1695" s="89"/>
      <c r="I1695" s="90" t="str">
        <f t="shared" si="169"/>
        <v/>
      </c>
      <c r="J1695" s="91"/>
      <c r="K1695" s="4" t="str">
        <f t="shared" si="170"/>
        <v/>
      </c>
      <c r="L1695" s="4"/>
      <c r="M1695" s="4"/>
      <c r="N1695" s="4"/>
      <c r="O1695" s="4"/>
      <c r="P1695" s="4"/>
    </row>
    <row r="1696" spans="2:16" x14ac:dyDescent="0.2">
      <c r="B1696" s="1">
        <v>28882</v>
      </c>
      <c r="C1696" s="88" t="str">
        <f t="shared" si="168"/>
        <v/>
      </c>
      <c r="D1696" s="4"/>
      <c r="E1696" s="89"/>
      <c r="F1696" s="89"/>
      <c r="G1696" s="89"/>
      <c r="H1696" s="89"/>
      <c r="I1696" s="90" t="str">
        <f t="shared" si="169"/>
        <v/>
      </c>
      <c r="J1696" s="91"/>
      <c r="K1696" s="4" t="str">
        <f t="shared" si="170"/>
        <v/>
      </c>
      <c r="L1696" s="4"/>
      <c r="M1696" s="4"/>
      <c r="N1696" s="4"/>
      <c r="O1696" s="4"/>
      <c r="P1696" s="4"/>
    </row>
    <row r="1697" spans="2:16" x14ac:dyDescent="0.2">
      <c r="B1697" s="1">
        <v>28883</v>
      </c>
      <c r="C1697" s="88" t="str">
        <f t="shared" si="168"/>
        <v/>
      </c>
      <c r="D1697" s="4"/>
      <c r="E1697" s="89"/>
      <c r="F1697" s="89"/>
      <c r="G1697" s="89"/>
      <c r="H1697" s="89"/>
      <c r="I1697" s="90" t="str">
        <f t="shared" si="169"/>
        <v/>
      </c>
      <c r="J1697" s="91"/>
      <c r="K1697" s="4" t="str">
        <f t="shared" si="170"/>
        <v/>
      </c>
      <c r="L1697" s="4"/>
      <c r="M1697" s="4"/>
      <c r="N1697" s="4"/>
      <c r="O1697" s="4"/>
      <c r="P1697" s="4"/>
    </row>
    <row r="1698" spans="2:16" x14ac:dyDescent="0.2">
      <c r="B1698" s="1">
        <v>28884</v>
      </c>
      <c r="C1698" s="88" t="str">
        <f t="shared" si="168"/>
        <v/>
      </c>
      <c r="D1698" s="4"/>
      <c r="E1698" s="89"/>
      <c r="F1698" s="89"/>
      <c r="G1698" s="89"/>
      <c r="H1698" s="89"/>
      <c r="I1698" s="90" t="str">
        <f t="shared" si="169"/>
        <v/>
      </c>
      <c r="J1698" s="91"/>
      <c r="K1698" s="4" t="str">
        <f t="shared" si="170"/>
        <v/>
      </c>
      <c r="L1698" s="4"/>
      <c r="M1698" s="4"/>
      <c r="N1698" s="4"/>
      <c r="O1698" s="4"/>
      <c r="P1698" s="4"/>
    </row>
    <row r="1699" spans="2:16" x14ac:dyDescent="0.2">
      <c r="B1699" s="1">
        <v>28885</v>
      </c>
      <c r="C1699" s="88" t="str">
        <f t="shared" si="168"/>
        <v/>
      </c>
      <c r="D1699" s="4"/>
      <c r="E1699" s="89"/>
      <c r="F1699" s="89"/>
      <c r="G1699" s="89"/>
      <c r="H1699" s="89"/>
      <c r="I1699" s="90" t="str">
        <f t="shared" si="169"/>
        <v/>
      </c>
      <c r="J1699" s="91"/>
      <c r="K1699" s="4" t="str">
        <f t="shared" si="170"/>
        <v/>
      </c>
      <c r="L1699" s="4"/>
      <c r="M1699" s="4"/>
      <c r="N1699" s="4"/>
      <c r="O1699" s="4"/>
      <c r="P1699" s="4"/>
    </row>
    <row r="1700" spans="2:16" x14ac:dyDescent="0.2">
      <c r="B1700" s="1">
        <v>28886</v>
      </c>
      <c r="C1700" s="88" t="str">
        <f t="shared" si="168"/>
        <v/>
      </c>
      <c r="D1700" s="4"/>
      <c r="E1700" s="89"/>
      <c r="F1700" s="89"/>
      <c r="G1700" s="89"/>
      <c r="H1700" s="89"/>
      <c r="I1700" s="90" t="str">
        <f t="shared" si="169"/>
        <v/>
      </c>
      <c r="J1700" s="91"/>
      <c r="K1700" s="4" t="str">
        <f t="shared" si="170"/>
        <v/>
      </c>
      <c r="L1700" s="4"/>
      <c r="M1700" s="4"/>
      <c r="N1700" s="4"/>
      <c r="O1700" s="4"/>
      <c r="P1700" s="4"/>
    </row>
    <row r="1701" spans="2:16" x14ac:dyDescent="0.2">
      <c r="B1701" s="1">
        <v>28887</v>
      </c>
      <c r="C1701" s="88" t="str">
        <f t="shared" ref="C1701:C1764" si="171">IF(D1701="","",DATE(E$7,G$7+D1701,IF(H$8=31,0,H$8)))</f>
        <v/>
      </c>
      <c r="D1701" s="4"/>
      <c r="E1701" s="89"/>
      <c r="F1701" s="89"/>
      <c r="G1701" s="89"/>
      <c r="H1701" s="89"/>
      <c r="I1701" s="90" t="str">
        <f t="shared" ref="I1701:I1764" si="172">IF(D1701="","",I1700-SUM(E1701:G1701))</f>
        <v/>
      </c>
      <c r="J1701" s="91"/>
      <c r="K1701" s="4" t="str">
        <f t="shared" si="170"/>
        <v/>
      </c>
      <c r="L1701" s="4"/>
      <c r="M1701" s="4"/>
      <c r="N1701" s="4"/>
      <c r="O1701" s="4"/>
      <c r="P1701" s="4"/>
    </row>
    <row r="1702" spans="2:16" x14ac:dyDescent="0.2">
      <c r="B1702" s="1">
        <v>28888</v>
      </c>
      <c r="C1702" s="88" t="str">
        <f t="shared" si="171"/>
        <v/>
      </c>
      <c r="D1702" s="4"/>
      <c r="E1702" s="89"/>
      <c r="F1702" s="89"/>
      <c r="G1702" s="89"/>
      <c r="H1702" s="89"/>
      <c r="I1702" s="90" t="str">
        <f t="shared" si="172"/>
        <v/>
      </c>
      <c r="J1702" s="91"/>
      <c r="K1702" s="4" t="str">
        <f t="shared" si="170"/>
        <v/>
      </c>
      <c r="L1702" s="4"/>
      <c r="M1702" s="4"/>
      <c r="N1702" s="4"/>
      <c r="O1702" s="4"/>
      <c r="P1702" s="4"/>
    </row>
    <row r="1703" spans="2:16" x14ac:dyDescent="0.2">
      <c r="B1703" s="1">
        <v>28889</v>
      </c>
      <c r="C1703" s="88" t="str">
        <f t="shared" si="171"/>
        <v/>
      </c>
      <c r="D1703" s="4"/>
      <c r="E1703" s="89"/>
      <c r="F1703" s="89"/>
      <c r="G1703" s="89"/>
      <c r="H1703" s="89"/>
      <c r="I1703" s="90" t="str">
        <f t="shared" si="172"/>
        <v/>
      </c>
      <c r="J1703" s="91"/>
      <c r="K1703" s="4" t="str">
        <f t="shared" si="170"/>
        <v/>
      </c>
      <c r="L1703" s="4"/>
      <c r="M1703" s="4"/>
      <c r="N1703" s="4"/>
      <c r="O1703" s="4"/>
      <c r="P1703" s="4"/>
    </row>
    <row r="1704" spans="2:16" x14ac:dyDescent="0.2">
      <c r="B1704" s="1">
        <v>28890</v>
      </c>
      <c r="C1704" s="88" t="str">
        <f t="shared" si="171"/>
        <v/>
      </c>
      <c r="D1704" s="4"/>
      <c r="E1704" s="89"/>
      <c r="F1704" s="89"/>
      <c r="G1704" s="89"/>
      <c r="H1704" s="89"/>
      <c r="I1704" s="90" t="str">
        <f t="shared" si="172"/>
        <v/>
      </c>
      <c r="J1704" s="91"/>
      <c r="K1704" s="4" t="str">
        <f t="shared" si="170"/>
        <v/>
      </c>
      <c r="L1704" s="4"/>
      <c r="M1704" s="4"/>
      <c r="N1704" s="4"/>
      <c r="O1704" s="4"/>
      <c r="P1704" s="4"/>
    </row>
    <row r="1705" spans="2:16" x14ac:dyDescent="0.2">
      <c r="B1705" s="1">
        <v>28891</v>
      </c>
      <c r="C1705" s="88" t="str">
        <f t="shared" si="171"/>
        <v/>
      </c>
      <c r="D1705" s="4"/>
      <c r="E1705" s="89"/>
      <c r="F1705" s="89"/>
      <c r="G1705" s="89"/>
      <c r="H1705" s="89"/>
      <c r="I1705" s="90" t="str">
        <f t="shared" si="172"/>
        <v/>
      </c>
      <c r="J1705" s="91"/>
      <c r="K1705" s="4" t="str">
        <f t="shared" si="170"/>
        <v/>
      </c>
      <c r="L1705" s="4"/>
      <c r="M1705" s="4"/>
      <c r="N1705" s="4"/>
      <c r="O1705" s="4"/>
      <c r="P1705" s="4"/>
    </row>
    <row r="1706" spans="2:16" x14ac:dyDescent="0.2">
      <c r="B1706" s="1">
        <v>28892</v>
      </c>
      <c r="C1706" s="88" t="str">
        <f t="shared" si="171"/>
        <v/>
      </c>
      <c r="D1706" s="4"/>
      <c r="E1706" s="89"/>
      <c r="F1706" s="89"/>
      <c r="G1706" s="89"/>
      <c r="H1706" s="89"/>
      <c r="I1706" s="90" t="str">
        <f t="shared" si="172"/>
        <v/>
      </c>
      <c r="J1706" s="91"/>
      <c r="K1706" s="4" t="str">
        <f t="shared" si="170"/>
        <v/>
      </c>
      <c r="L1706" s="4"/>
      <c r="M1706" s="4"/>
      <c r="N1706" s="4"/>
      <c r="O1706" s="4"/>
      <c r="P1706" s="4"/>
    </row>
    <row r="1707" spans="2:16" x14ac:dyDescent="0.2">
      <c r="B1707" s="1">
        <v>28893</v>
      </c>
      <c r="C1707" s="88" t="str">
        <f t="shared" si="171"/>
        <v/>
      </c>
      <c r="D1707" s="4"/>
      <c r="E1707" s="89"/>
      <c r="F1707" s="89"/>
      <c r="G1707" s="89"/>
      <c r="H1707" s="89"/>
      <c r="I1707" s="90" t="str">
        <f t="shared" si="172"/>
        <v/>
      </c>
      <c r="J1707" s="91"/>
      <c r="K1707" s="4" t="str">
        <f t="shared" si="170"/>
        <v/>
      </c>
      <c r="L1707" s="4"/>
      <c r="M1707" s="4"/>
      <c r="N1707" s="4"/>
      <c r="O1707" s="4"/>
      <c r="P1707" s="4"/>
    </row>
    <row r="1708" spans="2:16" x14ac:dyDescent="0.2">
      <c r="B1708" s="1">
        <v>28894</v>
      </c>
      <c r="C1708" s="88" t="str">
        <f t="shared" si="171"/>
        <v/>
      </c>
      <c r="D1708" s="4"/>
      <c r="E1708" s="89"/>
      <c r="F1708" s="89"/>
      <c r="G1708" s="89"/>
      <c r="H1708" s="89"/>
      <c r="I1708" s="90" t="str">
        <f t="shared" si="172"/>
        <v/>
      </c>
      <c r="J1708" s="91"/>
      <c r="K1708" s="4" t="str">
        <f t="shared" si="170"/>
        <v/>
      </c>
      <c r="L1708" s="4"/>
      <c r="M1708" s="4"/>
      <c r="N1708" s="4"/>
      <c r="O1708" s="4"/>
      <c r="P1708" s="4"/>
    </row>
    <row r="1709" spans="2:16" x14ac:dyDescent="0.2">
      <c r="B1709" s="1">
        <v>28895</v>
      </c>
      <c r="C1709" s="88" t="str">
        <f t="shared" si="171"/>
        <v/>
      </c>
      <c r="D1709" s="4"/>
      <c r="E1709" s="89"/>
      <c r="F1709" s="89"/>
      <c r="G1709" s="89"/>
      <c r="H1709" s="89"/>
      <c r="I1709" s="90" t="str">
        <f t="shared" si="172"/>
        <v/>
      </c>
      <c r="J1709" s="91"/>
      <c r="K1709" s="4" t="str">
        <f t="shared" si="170"/>
        <v/>
      </c>
      <c r="L1709" s="4"/>
      <c r="M1709" s="4"/>
      <c r="N1709" s="4"/>
      <c r="O1709" s="4"/>
      <c r="P1709" s="4"/>
    </row>
    <row r="1710" spans="2:16" x14ac:dyDescent="0.2">
      <c r="B1710" s="1">
        <v>28896</v>
      </c>
      <c r="C1710" s="88" t="str">
        <f t="shared" si="171"/>
        <v/>
      </c>
      <c r="D1710" s="4"/>
      <c r="E1710" s="89"/>
      <c r="F1710" s="89"/>
      <c r="G1710" s="89"/>
      <c r="H1710" s="89"/>
      <c r="I1710" s="90" t="str">
        <f t="shared" si="172"/>
        <v/>
      </c>
      <c r="J1710" s="91"/>
      <c r="K1710" s="4" t="str">
        <f t="shared" si="170"/>
        <v/>
      </c>
      <c r="L1710" s="4"/>
      <c r="M1710" s="4"/>
      <c r="N1710" s="4"/>
      <c r="O1710" s="4"/>
      <c r="P1710" s="4"/>
    </row>
    <row r="1711" spans="2:16" x14ac:dyDescent="0.2">
      <c r="B1711" s="1">
        <v>28897</v>
      </c>
      <c r="C1711" s="88" t="str">
        <f t="shared" si="171"/>
        <v/>
      </c>
      <c r="D1711" s="4"/>
      <c r="E1711" s="89"/>
      <c r="F1711" s="89"/>
      <c r="G1711" s="89"/>
      <c r="H1711" s="89"/>
      <c r="I1711" s="90" t="str">
        <f t="shared" si="172"/>
        <v/>
      </c>
      <c r="J1711" s="91"/>
      <c r="K1711" s="4" t="str">
        <f t="shared" si="170"/>
        <v/>
      </c>
      <c r="L1711" s="4"/>
      <c r="M1711" s="4"/>
      <c r="N1711" s="4"/>
      <c r="O1711" s="4"/>
      <c r="P1711" s="4"/>
    </row>
    <row r="1712" spans="2:16" x14ac:dyDescent="0.2">
      <c r="B1712" s="1">
        <v>28898</v>
      </c>
      <c r="C1712" s="88" t="str">
        <f t="shared" si="171"/>
        <v/>
      </c>
      <c r="D1712" s="4"/>
      <c r="E1712" s="89"/>
      <c r="F1712" s="89"/>
      <c r="G1712" s="89"/>
      <c r="H1712" s="89"/>
      <c r="I1712" s="90" t="str">
        <f t="shared" si="172"/>
        <v/>
      </c>
      <c r="J1712" s="91"/>
      <c r="K1712" s="4" t="str">
        <f t="shared" si="170"/>
        <v/>
      </c>
      <c r="L1712" s="4"/>
      <c r="M1712" s="4"/>
      <c r="N1712" s="4"/>
      <c r="O1712" s="4"/>
      <c r="P1712" s="4"/>
    </row>
    <row r="1713" spans="2:16" x14ac:dyDescent="0.2">
      <c r="B1713" s="1">
        <v>28899</v>
      </c>
      <c r="C1713" s="88" t="str">
        <f t="shared" si="171"/>
        <v/>
      </c>
      <c r="D1713" s="4"/>
      <c r="E1713" s="89"/>
      <c r="F1713" s="89"/>
      <c r="G1713" s="89"/>
      <c r="H1713" s="89"/>
      <c r="I1713" s="90" t="str">
        <f t="shared" si="172"/>
        <v/>
      </c>
      <c r="J1713" s="91"/>
      <c r="K1713" s="4" t="str">
        <f t="shared" si="170"/>
        <v/>
      </c>
      <c r="L1713" s="4"/>
      <c r="M1713" s="4"/>
      <c r="N1713" s="4"/>
      <c r="O1713" s="4"/>
      <c r="P1713" s="4"/>
    </row>
    <row r="1714" spans="2:16" x14ac:dyDescent="0.2">
      <c r="B1714" s="1">
        <v>28900</v>
      </c>
      <c r="C1714" s="88" t="str">
        <f t="shared" si="171"/>
        <v/>
      </c>
      <c r="D1714" s="4"/>
      <c r="E1714" s="89"/>
      <c r="F1714" s="89"/>
      <c r="G1714" s="89"/>
      <c r="H1714" s="89"/>
      <c r="I1714" s="90" t="str">
        <f t="shared" si="172"/>
        <v/>
      </c>
      <c r="J1714" s="91"/>
      <c r="K1714" s="4" t="str">
        <f t="shared" si="170"/>
        <v/>
      </c>
      <c r="L1714" s="4"/>
      <c r="M1714" s="4"/>
      <c r="N1714" s="4"/>
      <c r="O1714" s="4"/>
      <c r="P1714" s="4"/>
    </row>
    <row r="1715" spans="2:16" x14ac:dyDescent="0.2">
      <c r="B1715" s="1">
        <v>28901</v>
      </c>
      <c r="C1715" s="88" t="str">
        <f t="shared" si="171"/>
        <v/>
      </c>
      <c r="D1715" s="4"/>
      <c r="E1715" s="89"/>
      <c r="F1715" s="89"/>
      <c r="G1715" s="89"/>
      <c r="H1715" s="89"/>
      <c r="I1715" s="90" t="str">
        <f t="shared" si="172"/>
        <v/>
      </c>
      <c r="J1715" s="91"/>
      <c r="K1715" s="4" t="str">
        <f t="shared" si="170"/>
        <v/>
      </c>
      <c r="L1715" s="4"/>
      <c r="M1715" s="4"/>
      <c r="N1715" s="4"/>
      <c r="O1715" s="4"/>
      <c r="P1715" s="4"/>
    </row>
    <row r="1716" spans="2:16" x14ac:dyDescent="0.2">
      <c r="B1716" s="1">
        <v>28902</v>
      </c>
      <c r="C1716" s="88" t="str">
        <f t="shared" si="171"/>
        <v/>
      </c>
      <c r="D1716" s="4"/>
      <c r="E1716" s="89"/>
      <c r="F1716" s="89"/>
      <c r="G1716" s="89"/>
      <c r="H1716" s="89"/>
      <c r="I1716" s="90" t="str">
        <f t="shared" si="172"/>
        <v/>
      </c>
      <c r="J1716" s="91"/>
      <c r="K1716" s="4" t="str">
        <f t="shared" si="170"/>
        <v/>
      </c>
      <c r="L1716" s="4"/>
      <c r="M1716" s="4"/>
      <c r="N1716" s="4"/>
      <c r="O1716" s="4"/>
      <c r="P1716" s="4"/>
    </row>
    <row r="1717" spans="2:16" x14ac:dyDescent="0.2">
      <c r="B1717" s="1">
        <v>28903</v>
      </c>
      <c r="C1717" s="88" t="str">
        <f t="shared" si="171"/>
        <v/>
      </c>
      <c r="D1717" s="4"/>
      <c r="E1717" s="89"/>
      <c r="F1717" s="89"/>
      <c r="G1717" s="89"/>
      <c r="H1717" s="89"/>
      <c r="I1717" s="90" t="str">
        <f t="shared" si="172"/>
        <v/>
      </c>
      <c r="J1717" s="91"/>
      <c r="K1717" s="4" t="str">
        <f t="shared" si="170"/>
        <v/>
      </c>
      <c r="L1717" s="4"/>
      <c r="M1717" s="4"/>
      <c r="N1717" s="4"/>
      <c r="O1717" s="4"/>
      <c r="P1717" s="4"/>
    </row>
    <row r="1718" spans="2:16" x14ac:dyDescent="0.2">
      <c r="B1718" s="1">
        <v>28904</v>
      </c>
      <c r="C1718" s="88" t="str">
        <f t="shared" si="171"/>
        <v/>
      </c>
      <c r="D1718" s="4"/>
      <c r="E1718" s="89"/>
      <c r="F1718" s="89"/>
      <c r="G1718" s="89"/>
      <c r="H1718" s="89"/>
      <c r="I1718" s="90" t="str">
        <f t="shared" si="172"/>
        <v/>
      </c>
      <c r="J1718" s="91"/>
      <c r="K1718" s="4" t="str">
        <f t="shared" si="170"/>
        <v/>
      </c>
      <c r="L1718" s="4"/>
      <c r="M1718" s="4"/>
      <c r="N1718" s="4"/>
      <c r="O1718" s="4"/>
      <c r="P1718" s="4"/>
    </row>
    <row r="1719" spans="2:16" x14ac:dyDescent="0.2">
      <c r="B1719" s="1">
        <v>28905</v>
      </c>
      <c r="C1719" s="88" t="str">
        <f t="shared" si="171"/>
        <v/>
      </c>
      <c r="D1719" s="4"/>
      <c r="E1719" s="89"/>
      <c r="F1719" s="89"/>
      <c r="G1719" s="89"/>
      <c r="H1719" s="89"/>
      <c r="I1719" s="90" t="str">
        <f t="shared" si="172"/>
        <v/>
      </c>
      <c r="J1719" s="91"/>
      <c r="K1719" s="4" t="str">
        <f t="shared" si="170"/>
        <v/>
      </c>
      <c r="L1719" s="4"/>
      <c r="M1719" s="4"/>
      <c r="N1719" s="4"/>
      <c r="O1719" s="4"/>
      <c r="P1719" s="4"/>
    </row>
    <row r="1720" spans="2:16" x14ac:dyDescent="0.2">
      <c r="B1720" s="1">
        <v>28906</v>
      </c>
      <c r="C1720" s="88" t="str">
        <f t="shared" si="171"/>
        <v/>
      </c>
      <c r="D1720" s="4"/>
      <c r="E1720" s="89"/>
      <c r="F1720" s="89"/>
      <c r="G1720" s="89"/>
      <c r="H1720" s="89"/>
      <c r="I1720" s="90" t="str">
        <f t="shared" si="172"/>
        <v/>
      </c>
      <c r="J1720" s="91"/>
      <c r="K1720" s="4" t="str">
        <f t="shared" si="170"/>
        <v/>
      </c>
      <c r="L1720" s="4"/>
      <c r="M1720" s="4"/>
      <c r="N1720" s="4"/>
      <c r="O1720" s="4"/>
      <c r="P1720" s="4"/>
    </row>
    <row r="1721" spans="2:16" x14ac:dyDescent="0.2">
      <c r="B1721" s="1">
        <v>28907</v>
      </c>
      <c r="C1721" s="88" t="str">
        <f t="shared" si="171"/>
        <v/>
      </c>
      <c r="D1721" s="4"/>
      <c r="E1721" s="89"/>
      <c r="F1721" s="89"/>
      <c r="G1721" s="89"/>
      <c r="H1721" s="89"/>
      <c r="I1721" s="90" t="str">
        <f t="shared" si="172"/>
        <v/>
      </c>
      <c r="J1721" s="91"/>
      <c r="K1721" s="4" t="str">
        <f t="shared" si="170"/>
        <v/>
      </c>
      <c r="L1721" s="4"/>
      <c r="M1721" s="4"/>
      <c r="N1721" s="4"/>
      <c r="O1721" s="4"/>
      <c r="P1721" s="4"/>
    </row>
    <row r="1722" spans="2:16" x14ac:dyDescent="0.2">
      <c r="B1722" s="1">
        <v>28908</v>
      </c>
      <c r="C1722" s="88" t="str">
        <f t="shared" si="171"/>
        <v/>
      </c>
      <c r="D1722" s="4"/>
      <c r="E1722" s="89"/>
      <c r="F1722" s="89"/>
      <c r="G1722" s="89"/>
      <c r="H1722" s="89"/>
      <c r="I1722" s="90" t="str">
        <f t="shared" si="172"/>
        <v/>
      </c>
      <c r="J1722" s="91"/>
      <c r="K1722" s="4" t="str">
        <f t="shared" si="170"/>
        <v/>
      </c>
      <c r="L1722" s="4"/>
      <c r="M1722" s="4"/>
      <c r="N1722" s="4"/>
      <c r="O1722" s="4"/>
      <c r="P1722" s="4"/>
    </row>
    <row r="1723" spans="2:16" x14ac:dyDescent="0.2">
      <c r="B1723" s="1">
        <v>28909</v>
      </c>
      <c r="C1723" s="88" t="str">
        <f t="shared" si="171"/>
        <v/>
      </c>
      <c r="D1723" s="4"/>
      <c r="E1723" s="89"/>
      <c r="F1723" s="89"/>
      <c r="G1723" s="89"/>
      <c r="H1723" s="89"/>
      <c r="I1723" s="90" t="str">
        <f t="shared" si="172"/>
        <v/>
      </c>
      <c r="J1723" s="91"/>
      <c r="K1723" s="4" t="str">
        <f t="shared" si="170"/>
        <v/>
      </c>
      <c r="L1723" s="4"/>
      <c r="M1723" s="4"/>
      <c r="N1723" s="4"/>
      <c r="O1723" s="4"/>
      <c r="P1723" s="4"/>
    </row>
    <row r="1724" spans="2:16" x14ac:dyDescent="0.2">
      <c r="B1724" s="1">
        <v>28910</v>
      </c>
      <c r="C1724" s="88" t="str">
        <f t="shared" si="171"/>
        <v/>
      </c>
      <c r="D1724" s="4"/>
      <c r="E1724" s="89"/>
      <c r="F1724" s="89"/>
      <c r="G1724" s="89"/>
      <c r="H1724" s="89"/>
      <c r="I1724" s="90" t="str">
        <f t="shared" si="172"/>
        <v/>
      </c>
      <c r="J1724" s="91"/>
      <c r="K1724" s="4" t="str">
        <f t="shared" si="170"/>
        <v/>
      </c>
      <c r="L1724" s="4"/>
      <c r="M1724" s="4"/>
      <c r="N1724" s="4"/>
      <c r="O1724" s="4"/>
      <c r="P1724" s="4"/>
    </row>
    <row r="1725" spans="2:16" x14ac:dyDescent="0.2">
      <c r="B1725" s="1">
        <v>28911</v>
      </c>
      <c r="C1725" s="88" t="str">
        <f t="shared" si="171"/>
        <v/>
      </c>
      <c r="D1725" s="4"/>
      <c r="E1725" s="89"/>
      <c r="F1725" s="89"/>
      <c r="G1725" s="89"/>
      <c r="H1725" s="89"/>
      <c r="I1725" s="90" t="str">
        <f t="shared" si="172"/>
        <v/>
      </c>
      <c r="J1725" s="91"/>
      <c r="K1725" s="4" t="str">
        <f t="shared" si="170"/>
        <v/>
      </c>
      <c r="L1725" s="4"/>
      <c r="M1725" s="4"/>
      <c r="N1725" s="4"/>
      <c r="O1725" s="4"/>
      <c r="P1725" s="4"/>
    </row>
    <row r="1726" spans="2:16" x14ac:dyDescent="0.2">
      <c r="B1726" s="1">
        <v>28912</v>
      </c>
      <c r="C1726" s="88" t="str">
        <f t="shared" si="171"/>
        <v/>
      </c>
      <c r="D1726" s="4"/>
      <c r="E1726" s="89"/>
      <c r="F1726" s="89"/>
      <c r="G1726" s="89"/>
      <c r="H1726" s="89"/>
      <c r="I1726" s="90" t="str">
        <f t="shared" si="172"/>
        <v/>
      </c>
      <c r="J1726" s="91"/>
      <c r="K1726" s="4" t="str">
        <f t="shared" si="170"/>
        <v/>
      </c>
      <c r="L1726" s="4"/>
      <c r="M1726" s="4"/>
      <c r="N1726" s="4"/>
      <c r="O1726" s="4"/>
      <c r="P1726" s="4"/>
    </row>
    <row r="1727" spans="2:16" x14ac:dyDescent="0.2">
      <c r="B1727" s="1">
        <v>28913</v>
      </c>
      <c r="C1727" s="88" t="str">
        <f t="shared" si="171"/>
        <v/>
      </c>
      <c r="D1727" s="4"/>
      <c r="E1727" s="89"/>
      <c r="F1727" s="89"/>
      <c r="G1727" s="89"/>
      <c r="H1727" s="89"/>
      <c r="I1727" s="90" t="str">
        <f t="shared" si="172"/>
        <v/>
      </c>
      <c r="J1727" s="91"/>
      <c r="K1727" s="4" t="str">
        <f t="shared" si="170"/>
        <v/>
      </c>
      <c r="L1727" s="4"/>
      <c r="M1727" s="4"/>
      <c r="N1727" s="4"/>
      <c r="O1727" s="4"/>
      <c r="P1727" s="4"/>
    </row>
    <row r="1728" spans="2:16" x14ac:dyDescent="0.2">
      <c r="B1728" s="1">
        <v>28914</v>
      </c>
      <c r="C1728" s="88" t="str">
        <f t="shared" si="171"/>
        <v/>
      </c>
      <c r="D1728" s="4"/>
      <c r="E1728" s="89"/>
      <c r="F1728" s="89"/>
      <c r="G1728" s="89"/>
      <c r="H1728" s="89"/>
      <c r="I1728" s="90" t="str">
        <f t="shared" si="172"/>
        <v/>
      </c>
      <c r="J1728" s="91"/>
      <c r="K1728" s="4" t="str">
        <f t="shared" si="170"/>
        <v/>
      </c>
      <c r="L1728" s="4"/>
      <c r="M1728" s="4"/>
      <c r="N1728" s="4"/>
      <c r="O1728" s="4"/>
      <c r="P1728" s="4"/>
    </row>
    <row r="1729" spans="2:16" x14ac:dyDescent="0.2">
      <c r="B1729" s="1">
        <v>28915</v>
      </c>
      <c r="C1729" s="88" t="str">
        <f t="shared" si="171"/>
        <v/>
      </c>
      <c r="D1729" s="4"/>
      <c r="E1729" s="89"/>
      <c r="F1729" s="89"/>
      <c r="G1729" s="89"/>
      <c r="H1729" s="89"/>
      <c r="I1729" s="90" t="str">
        <f t="shared" si="172"/>
        <v/>
      </c>
      <c r="J1729" s="91"/>
      <c r="K1729" s="4" t="str">
        <f t="shared" si="170"/>
        <v/>
      </c>
      <c r="L1729" s="4"/>
      <c r="M1729" s="4"/>
      <c r="N1729" s="4"/>
      <c r="O1729" s="4"/>
      <c r="P1729" s="4"/>
    </row>
    <row r="1730" spans="2:16" x14ac:dyDescent="0.2">
      <c r="B1730" s="1">
        <v>28916</v>
      </c>
      <c r="C1730" s="88" t="str">
        <f t="shared" si="171"/>
        <v/>
      </c>
      <c r="D1730" s="4"/>
      <c r="E1730" s="89"/>
      <c r="F1730" s="89"/>
      <c r="G1730" s="89"/>
      <c r="H1730" s="89"/>
      <c r="I1730" s="90" t="str">
        <f t="shared" si="172"/>
        <v/>
      </c>
      <c r="J1730" s="91"/>
      <c r="K1730" s="4" t="str">
        <f t="shared" si="170"/>
        <v/>
      </c>
      <c r="L1730" s="4"/>
      <c r="M1730" s="4"/>
      <c r="N1730" s="4"/>
      <c r="O1730" s="4"/>
      <c r="P1730" s="4"/>
    </row>
    <row r="1731" spans="2:16" x14ac:dyDescent="0.2">
      <c r="B1731" s="1">
        <v>28917</v>
      </c>
      <c r="C1731" s="88" t="str">
        <f t="shared" si="171"/>
        <v/>
      </c>
      <c r="D1731" s="4"/>
      <c r="E1731" s="89"/>
      <c r="F1731" s="89"/>
      <c r="G1731" s="89"/>
      <c r="H1731" s="89"/>
      <c r="I1731" s="90" t="str">
        <f t="shared" si="172"/>
        <v/>
      </c>
      <c r="J1731" s="91"/>
      <c r="K1731" s="4" t="str">
        <f t="shared" si="170"/>
        <v/>
      </c>
      <c r="L1731" s="4"/>
      <c r="M1731" s="4"/>
      <c r="N1731" s="4"/>
      <c r="O1731" s="4"/>
      <c r="P1731" s="4"/>
    </row>
    <row r="1732" spans="2:16" x14ac:dyDescent="0.2">
      <c r="B1732" s="1">
        <v>28918</v>
      </c>
      <c r="C1732" s="88" t="str">
        <f t="shared" si="171"/>
        <v/>
      </c>
      <c r="D1732" s="4"/>
      <c r="E1732" s="89"/>
      <c r="F1732" s="89"/>
      <c r="G1732" s="89"/>
      <c r="H1732" s="89"/>
      <c r="I1732" s="90" t="str">
        <f t="shared" si="172"/>
        <v/>
      </c>
      <c r="J1732" s="91"/>
      <c r="K1732" s="4" t="str">
        <f t="shared" si="170"/>
        <v/>
      </c>
      <c r="L1732" s="4"/>
      <c r="M1732" s="4"/>
      <c r="N1732" s="4"/>
      <c r="O1732" s="4"/>
      <c r="P1732" s="4"/>
    </row>
    <row r="1733" spans="2:16" x14ac:dyDescent="0.2">
      <c r="B1733" s="1">
        <v>28919</v>
      </c>
      <c r="C1733" s="88" t="str">
        <f t="shared" si="171"/>
        <v/>
      </c>
      <c r="D1733" s="4"/>
      <c r="E1733" s="89"/>
      <c r="F1733" s="89"/>
      <c r="G1733" s="89"/>
      <c r="H1733" s="89"/>
      <c r="I1733" s="90" t="str">
        <f t="shared" si="172"/>
        <v/>
      </c>
      <c r="J1733" s="91"/>
      <c r="K1733" s="4" t="str">
        <f t="shared" si="170"/>
        <v/>
      </c>
      <c r="L1733" s="4"/>
      <c r="M1733" s="4"/>
      <c r="N1733" s="4"/>
      <c r="O1733" s="4"/>
      <c r="P1733" s="4"/>
    </row>
    <row r="1734" spans="2:16" x14ac:dyDescent="0.2">
      <c r="B1734" s="1">
        <v>28920</v>
      </c>
      <c r="C1734" s="88" t="str">
        <f t="shared" si="171"/>
        <v/>
      </c>
      <c r="D1734" s="4"/>
      <c r="E1734" s="89"/>
      <c r="F1734" s="89"/>
      <c r="G1734" s="89"/>
      <c r="H1734" s="89"/>
      <c r="I1734" s="90" t="str">
        <f t="shared" si="172"/>
        <v/>
      </c>
      <c r="J1734" s="91"/>
      <c r="K1734" s="4" t="str">
        <f t="shared" si="170"/>
        <v/>
      </c>
      <c r="L1734" s="4"/>
      <c r="M1734" s="4"/>
      <c r="N1734" s="4"/>
      <c r="O1734" s="4"/>
      <c r="P1734" s="4"/>
    </row>
    <row r="1735" spans="2:16" x14ac:dyDescent="0.2">
      <c r="B1735" s="1">
        <v>28921</v>
      </c>
      <c r="C1735" s="88" t="str">
        <f t="shared" si="171"/>
        <v/>
      </c>
      <c r="D1735" s="4"/>
      <c r="E1735" s="89"/>
      <c r="F1735" s="89"/>
      <c r="G1735" s="89"/>
      <c r="H1735" s="89"/>
      <c r="I1735" s="90" t="str">
        <f t="shared" si="172"/>
        <v/>
      </c>
      <c r="J1735" s="91"/>
      <c r="K1735" s="4" t="str">
        <f t="shared" si="170"/>
        <v/>
      </c>
      <c r="L1735" s="4"/>
      <c r="M1735" s="4"/>
      <c r="N1735" s="4"/>
      <c r="O1735" s="4"/>
      <c r="P1735" s="4"/>
    </row>
    <row r="1736" spans="2:16" x14ac:dyDescent="0.2">
      <c r="B1736" s="1">
        <v>28922</v>
      </c>
      <c r="C1736" s="88" t="str">
        <f t="shared" si="171"/>
        <v/>
      </c>
      <c r="D1736" s="4"/>
      <c r="E1736" s="89"/>
      <c r="F1736" s="89"/>
      <c r="G1736" s="89"/>
      <c r="H1736" s="89"/>
      <c r="I1736" s="90" t="str">
        <f t="shared" si="172"/>
        <v/>
      </c>
      <c r="J1736" s="91"/>
      <c r="K1736" s="4" t="str">
        <f t="shared" si="170"/>
        <v/>
      </c>
      <c r="L1736" s="4"/>
      <c r="M1736" s="4"/>
      <c r="N1736" s="4"/>
      <c r="O1736" s="4"/>
      <c r="P1736" s="4"/>
    </row>
    <row r="1737" spans="2:16" x14ac:dyDescent="0.2">
      <c r="B1737" s="1">
        <v>28923</v>
      </c>
      <c r="C1737" s="88" t="str">
        <f t="shared" si="171"/>
        <v/>
      </c>
      <c r="D1737" s="4"/>
      <c r="E1737" s="89"/>
      <c r="F1737" s="89"/>
      <c r="G1737" s="89"/>
      <c r="H1737" s="89"/>
      <c r="I1737" s="90" t="str">
        <f t="shared" si="172"/>
        <v/>
      </c>
      <c r="J1737" s="91"/>
      <c r="K1737" s="4" t="str">
        <f t="shared" si="170"/>
        <v/>
      </c>
      <c r="L1737" s="4"/>
      <c r="M1737" s="4"/>
      <c r="N1737" s="4"/>
      <c r="O1737" s="4"/>
      <c r="P1737" s="4"/>
    </row>
    <row r="1738" spans="2:16" x14ac:dyDescent="0.2">
      <c r="B1738" s="1">
        <v>28924</v>
      </c>
      <c r="C1738" s="88" t="str">
        <f t="shared" si="171"/>
        <v/>
      </c>
      <c r="D1738" s="4"/>
      <c r="E1738" s="89"/>
      <c r="F1738" s="89"/>
      <c r="G1738" s="89"/>
      <c r="H1738" s="89"/>
      <c r="I1738" s="90" t="str">
        <f t="shared" si="172"/>
        <v/>
      </c>
      <c r="J1738" s="91"/>
      <c r="K1738" s="4" t="str">
        <f t="shared" si="170"/>
        <v/>
      </c>
      <c r="L1738" s="4"/>
      <c r="M1738" s="4"/>
      <c r="N1738" s="4"/>
      <c r="O1738" s="4"/>
      <c r="P1738" s="4"/>
    </row>
    <row r="1739" spans="2:16" x14ac:dyDescent="0.2">
      <c r="B1739" s="1">
        <v>28925</v>
      </c>
      <c r="C1739" s="88" t="str">
        <f t="shared" si="171"/>
        <v/>
      </c>
      <c r="D1739" s="4"/>
      <c r="E1739" s="89"/>
      <c r="F1739" s="89"/>
      <c r="G1739" s="89"/>
      <c r="H1739" s="89"/>
      <c r="I1739" s="90" t="str">
        <f t="shared" si="172"/>
        <v/>
      </c>
      <c r="J1739" s="91"/>
      <c r="K1739" s="4" t="str">
        <f t="shared" si="170"/>
        <v/>
      </c>
      <c r="L1739" s="4"/>
      <c r="M1739" s="4"/>
      <c r="N1739" s="4"/>
      <c r="O1739" s="4"/>
      <c r="P1739" s="4"/>
    </row>
    <row r="1740" spans="2:16" x14ac:dyDescent="0.2">
      <c r="B1740" s="1">
        <v>28926</v>
      </c>
      <c r="C1740" s="88" t="str">
        <f t="shared" si="171"/>
        <v/>
      </c>
      <c r="D1740" s="4"/>
      <c r="E1740" s="89"/>
      <c r="F1740" s="89"/>
      <c r="G1740" s="89"/>
      <c r="H1740" s="89"/>
      <c r="I1740" s="90" t="str">
        <f t="shared" si="172"/>
        <v/>
      </c>
      <c r="J1740" s="91"/>
      <c r="K1740" s="4" t="str">
        <f t="shared" ref="K1740:K1803" si="173">IF(N$5&gt;=B1740,B1740,"")</f>
        <v/>
      </c>
      <c r="L1740" s="4"/>
      <c r="M1740" s="4"/>
      <c r="N1740" s="4"/>
      <c r="O1740" s="4"/>
      <c r="P1740" s="4"/>
    </row>
    <row r="1741" spans="2:16" x14ac:dyDescent="0.2">
      <c r="B1741" s="1">
        <v>28927</v>
      </c>
      <c r="C1741" s="88" t="str">
        <f t="shared" si="171"/>
        <v/>
      </c>
      <c r="D1741" s="4"/>
      <c r="E1741" s="89"/>
      <c r="F1741" s="89"/>
      <c r="G1741" s="89"/>
      <c r="H1741" s="89"/>
      <c r="I1741" s="90" t="str">
        <f t="shared" si="172"/>
        <v/>
      </c>
      <c r="J1741" s="91"/>
      <c r="K1741" s="4" t="str">
        <f t="shared" si="173"/>
        <v/>
      </c>
      <c r="L1741" s="4"/>
      <c r="M1741" s="4"/>
      <c r="N1741" s="4"/>
      <c r="O1741" s="4"/>
      <c r="P1741" s="4"/>
    </row>
    <row r="1742" spans="2:16" x14ac:dyDescent="0.2">
      <c r="B1742" s="1">
        <v>28928</v>
      </c>
      <c r="C1742" s="88" t="str">
        <f t="shared" si="171"/>
        <v/>
      </c>
      <c r="D1742" s="4"/>
      <c r="E1742" s="89"/>
      <c r="F1742" s="89"/>
      <c r="G1742" s="89"/>
      <c r="H1742" s="89"/>
      <c r="I1742" s="90" t="str">
        <f t="shared" si="172"/>
        <v/>
      </c>
      <c r="J1742" s="91"/>
      <c r="K1742" s="4" t="str">
        <f t="shared" si="173"/>
        <v/>
      </c>
      <c r="L1742" s="4"/>
      <c r="M1742" s="4"/>
      <c r="N1742" s="4"/>
      <c r="O1742" s="4"/>
      <c r="P1742" s="4"/>
    </row>
    <row r="1743" spans="2:16" x14ac:dyDescent="0.2">
      <c r="B1743" s="1">
        <v>28929</v>
      </c>
      <c r="C1743" s="88" t="str">
        <f t="shared" si="171"/>
        <v/>
      </c>
      <c r="D1743" s="4"/>
      <c r="E1743" s="89"/>
      <c r="F1743" s="89"/>
      <c r="G1743" s="89"/>
      <c r="H1743" s="89"/>
      <c r="I1743" s="90" t="str">
        <f t="shared" si="172"/>
        <v/>
      </c>
      <c r="J1743" s="91"/>
      <c r="K1743" s="4" t="str">
        <f t="shared" si="173"/>
        <v/>
      </c>
      <c r="L1743" s="4"/>
      <c r="M1743" s="4"/>
      <c r="N1743" s="4"/>
      <c r="O1743" s="4"/>
      <c r="P1743" s="4"/>
    </row>
    <row r="1744" spans="2:16" x14ac:dyDescent="0.2">
      <c r="B1744" s="1">
        <v>28930</v>
      </c>
      <c r="C1744" s="88" t="str">
        <f t="shared" si="171"/>
        <v/>
      </c>
      <c r="D1744" s="4"/>
      <c r="E1744" s="89"/>
      <c r="F1744" s="89"/>
      <c r="G1744" s="89"/>
      <c r="H1744" s="89"/>
      <c r="I1744" s="90" t="str">
        <f t="shared" si="172"/>
        <v/>
      </c>
      <c r="J1744" s="91"/>
      <c r="K1744" s="4" t="str">
        <f t="shared" si="173"/>
        <v/>
      </c>
      <c r="L1744" s="4"/>
      <c r="M1744" s="4"/>
      <c r="N1744" s="4"/>
      <c r="O1744" s="4"/>
      <c r="P1744" s="4"/>
    </row>
    <row r="1745" spans="2:16" x14ac:dyDescent="0.2">
      <c r="B1745" s="1">
        <v>28931</v>
      </c>
      <c r="C1745" s="88" t="str">
        <f t="shared" si="171"/>
        <v/>
      </c>
      <c r="D1745" s="4"/>
      <c r="E1745" s="89"/>
      <c r="F1745" s="89"/>
      <c r="G1745" s="89"/>
      <c r="H1745" s="89"/>
      <c r="I1745" s="90" t="str">
        <f t="shared" si="172"/>
        <v/>
      </c>
      <c r="J1745" s="91"/>
      <c r="K1745" s="4" t="str">
        <f t="shared" si="173"/>
        <v/>
      </c>
      <c r="L1745" s="4"/>
      <c r="M1745" s="4"/>
      <c r="N1745" s="4"/>
      <c r="O1745" s="4"/>
      <c r="P1745" s="4"/>
    </row>
    <row r="1746" spans="2:16" x14ac:dyDescent="0.2">
      <c r="B1746" s="1">
        <v>28932</v>
      </c>
      <c r="C1746" s="88" t="str">
        <f t="shared" si="171"/>
        <v/>
      </c>
      <c r="D1746" s="4"/>
      <c r="E1746" s="89"/>
      <c r="F1746" s="89"/>
      <c r="G1746" s="89"/>
      <c r="H1746" s="89"/>
      <c r="I1746" s="90" t="str">
        <f t="shared" si="172"/>
        <v/>
      </c>
      <c r="J1746" s="91"/>
      <c r="K1746" s="4" t="str">
        <f t="shared" si="173"/>
        <v/>
      </c>
      <c r="L1746" s="4"/>
      <c r="M1746" s="4"/>
      <c r="N1746" s="4"/>
      <c r="O1746" s="4"/>
      <c r="P1746" s="4"/>
    </row>
    <row r="1747" spans="2:16" x14ac:dyDescent="0.2">
      <c r="B1747" s="1">
        <v>28933</v>
      </c>
      <c r="C1747" s="88" t="str">
        <f t="shared" si="171"/>
        <v/>
      </c>
      <c r="D1747" s="4"/>
      <c r="E1747" s="89"/>
      <c r="F1747" s="89"/>
      <c r="G1747" s="89"/>
      <c r="H1747" s="89"/>
      <c r="I1747" s="90" t="str">
        <f t="shared" si="172"/>
        <v/>
      </c>
      <c r="J1747" s="91"/>
      <c r="K1747" s="4" t="str">
        <f t="shared" si="173"/>
        <v/>
      </c>
      <c r="L1747" s="4"/>
      <c r="M1747" s="4"/>
      <c r="N1747" s="4"/>
      <c r="O1747" s="4"/>
      <c r="P1747" s="4"/>
    </row>
    <row r="1748" spans="2:16" x14ac:dyDescent="0.2">
      <c r="B1748" s="1">
        <v>28934</v>
      </c>
      <c r="C1748" s="88" t="str">
        <f t="shared" si="171"/>
        <v/>
      </c>
      <c r="D1748" s="4"/>
      <c r="E1748" s="89"/>
      <c r="F1748" s="89"/>
      <c r="G1748" s="89"/>
      <c r="H1748" s="89"/>
      <c r="I1748" s="90" t="str">
        <f t="shared" si="172"/>
        <v/>
      </c>
      <c r="J1748" s="91"/>
      <c r="K1748" s="4" t="str">
        <f t="shared" si="173"/>
        <v/>
      </c>
      <c r="L1748" s="4"/>
      <c r="M1748" s="4"/>
      <c r="N1748" s="4"/>
      <c r="O1748" s="4"/>
      <c r="P1748" s="4"/>
    </row>
    <row r="1749" spans="2:16" x14ac:dyDescent="0.2">
      <c r="B1749" s="1">
        <v>28935</v>
      </c>
      <c r="C1749" s="88" t="str">
        <f t="shared" si="171"/>
        <v/>
      </c>
      <c r="D1749" s="4"/>
      <c r="E1749" s="89"/>
      <c r="F1749" s="89"/>
      <c r="G1749" s="89"/>
      <c r="H1749" s="89"/>
      <c r="I1749" s="90" t="str">
        <f t="shared" si="172"/>
        <v/>
      </c>
      <c r="J1749" s="91"/>
      <c r="K1749" s="4" t="str">
        <f t="shared" si="173"/>
        <v/>
      </c>
      <c r="L1749" s="4"/>
      <c r="M1749" s="4"/>
      <c r="N1749" s="4"/>
      <c r="O1749" s="4"/>
      <c r="P1749" s="4"/>
    </row>
    <row r="1750" spans="2:16" x14ac:dyDescent="0.2">
      <c r="B1750" s="1">
        <v>28936</v>
      </c>
      <c r="C1750" s="88" t="str">
        <f t="shared" si="171"/>
        <v/>
      </c>
      <c r="D1750" s="4"/>
      <c r="E1750" s="89"/>
      <c r="F1750" s="89"/>
      <c r="G1750" s="89"/>
      <c r="H1750" s="89"/>
      <c r="I1750" s="90" t="str">
        <f t="shared" si="172"/>
        <v/>
      </c>
      <c r="J1750" s="91"/>
      <c r="K1750" s="4" t="str">
        <f t="shared" si="173"/>
        <v/>
      </c>
      <c r="L1750" s="4"/>
      <c r="M1750" s="4"/>
      <c r="N1750" s="4"/>
      <c r="O1750" s="4"/>
      <c r="P1750" s="4"/>
    </row>
    <row r="1751" spans="2:16" x14ac:dyDescent="0.2">
      <c r="B1751" s="1">
        <v>28937</v>
      </c>
      <c r="C1751" s="88" t="str">
        <f t="shared" si="171"/>
        <v/>
      </c>
      <c r="D1751" s="4"/>
      <c r="E1751" s="89"/>
      <c r="F1751" s="89"/>
      <c r="G1751" s="89"/>
      <c r="H1751" s="89"/>
      <c r="I1751" s="90" t="str">
        <f t="shared" si="172"/>
        <v/>
      </c>
      <c r="J1751" s="91"/>
      <c r="K1751" s="4" t="str">
        <f t="shared" si="173"/>
        <v/>
      </c>
      <c r="L1751" s="4"/>
      <c r="M1751" s="4"/>
      <c r="N1751" s="4"/>
      <c r="O1751" s="4"/>
      <c r="P1751" s="4"/>
    </row>
    <row r="1752" spans="2:16" x14ac:dyDescent="0.2">
      <c r="B1752" s="1">
        <v>28938</v>
      </c>
      <c r="C1752" s="88" t="str">
        <f t="shared" si="171"/>
        <v/>
      </c>
      <c r="D1752" s="4"/>
      <c r="E1752" s="89"/>
      <c r="F1752" s="89"/>
      <c r="G1752" s="89"/>
      <c r="H1752" s="89"/>
      <c r="I1752" s="90" t="str">
        <f t="shared" si="172"/>
        <v/>
      </c>
      <c r="J1752" s="91"/>
      <c r="K1752" s="4" t="str">
        <f t="shared" si="173"/>
        <v/>
      </c>
      <c r="L1752" s="4"/>
      <c r="M1752" s="4"/>
      <c r="N1752" s="4"/>
      <c r="O1752" s="4"/>
      <c r="P1752" s="4"/>
    </row>
    <row r="1753" spans="2:16" x14ac:dyDescent="0.2">
      <c r="B1753" s="1">
        <v>28939</v>
      </c>
      <c r="C1753" s="88" t="str">
        <f t="shared" si="171"/>
        <v/>
      </c>
      <c r="D1753" s="4"/>
      <c r="E1753" s="89"/>
      <c r="F1753" s="89"/>
      <c r="G1753" s="89"/>
      <c r="H1753" s="89"/>
      <c r="I1753" s="90" t="str">
        <f t="shared" si="172"/>
        <v/>
      </c>
      <c r="J1753" s="91"/>
      <c r="K1753" s="4" t="str">
        <f t="shared" si="173"/>
        <v/>
      </c>
      <c r="L1753" s="4"/>
      <c r="M1753" s="4"/>
      <c r="N1753" s="4"/>
      <c r="O1753" s="4"/>
      <c r="P1753" s="4"/>
    </row>
    <row r="1754" spans="2:16" x14ac:dyDescent="0.2">
      <c r="B1754" s="1">
        <v>28940</v>
      </c>
      <c r="C1754" s="88" t="str">
        <f t="shared" si="171"/>
        <v/>
      </c>
      <c r="D1754" s="4"/>
      <c r="E1754" s="89"/>
      <c r="F1754" s="89"/>
      <c r="G1754" s="89"/>
      <c r="H1754" s="89"/>
      <c r="I1754" s="90" t="str">
        <f t="shared" si="172"/>
        <v/>
      </c>
      <c r="J1754" s="91"/>
      <c r="K1754" s="4" t="str">
        <f t="shared" si="173"/>
        <v/>
      </c>
      <c r="L1754" s="4"/>
      <c r="M1754" s="4"/>
      <c r="N1754" s="4"/>
      <c r="O1754" s="4"/>
      <c r="P1754" s="4"/>
    </row>
    <row r="1755" spans="2:16" x14ac:dyDescent="0.2">
      <c r="B1755" s="1">
        <v>28941</v>
      </c>
      <c r="C1755" s="88" t="str">
        <f t="shared" si="171"/>
        <v/>
      </c>
      <c r="D1755" s="4"/>
      <c r="E1755" s="89"/>
      <c r="F1755" s="89"/>
      <c r="G1755" s="89"/>
      <c r="H1755" s="89"/>
      <c r="I1755" s="90" t="str">
        <f t="shared" si="172"/>
        <v/>
      </c>
      <c r="J1755" s="91"/>
      <c r="K1755" s="4" t="str">
        <f t="shared" si="173"/>
        <v/>
      </c>
      <c r="L1755" s="4"/>
      <c r="M1755" s="4"/>
      <c r="N1755" s="4"/>
      <c r="O1755" s="4"/>
      <c r="P1755" s="4"/>
    </row>
    <row r="1756" spans="2:16" x14ac:dyDescent="0.2">
      <c r="B1756" s="1">
        <v>28942</v>
      </c>
      <c r="C1756" s="88" t="str">
        <f t="shared" si="171"/>
        <v/>
      </c>
      <c r="D1756" s="4"/>
      <c r="E1756" s="89"/>
      <c r="F1756" s="89"/>
      <c r="G1756" s="89"/>
      <c r="H1756" s="89"/>
      <c r="I1756" s="90" t="str">
        <f t="shared" si="172"/>
        <v/>
      </c>
      <c r="J1756" s="91"/>
      <c r="K1756" s="4" t="str">
        <f t="shared" si="173"/>
        <v/>
      </c>
      <c r="L1756" s="4"/>
      <c r="M1756" s="4"/>
      <c r="N1756" s="4"/>
      <c r="O1756" s="4"/>
      <c r="P1756" s="4"/>
    </row>
    <row r="1757" spans="2:16" x14ac:dyDescent="0.2">
      <c r="B1757" s="1">
        <v>28943</v>
      </c>
      <c r="C1757" s="88" t="str">
        <f t="shared" si="171"/>
        <v/>
      </c>
      <c r="D1757" s="4"/>
      <c r="E1757" s="89"/>
      <c r="F1757" s="89"/>
      <c r="G1757" s="89"/>
      <c r="H1757" s="89"/>
      <c r="I1757" s="90" t="str">
        <f t="shared" si="172"/>
        <v/>
      </c>
      <c r="J1757" s="91"/>
      <c r="K1757" s="4" t="str">
        <f t="shared" si="173"/>
        <v/>
      </c>
      <c r="L1757" s="4"/>
      <c r="M1757" s="4"/>
      <c r="N1757" s="4"/>
      <c r="O1757" s="4"/>
      <c r="P1757" s="4"/>
    </row>
    <row r="1758" spans="2:16" x14ac:dyDescent="0.2">
      <c r="B1758" s="1">
        <v>28944</v>
      </c>
      <c r="C1758" s="88" t="str">
        <f t="shared" si="171"/>
        <v/>
      </c>
      <c r="D1758" s="4"/>
      <c r="E1758" s="89"/>
      <c r="F1758" s="89"/>
      <c r="G1758" s="89"/>
      <c r="H1758" s="89"/>
      <c r="I1758" s="90" t="str">
        <f t="shared" si="172"/>
        <v/>
      </c>
      <c r="J1758" s="91"/>
      <c r="K1758" s="4" t="str">
        <f t="shared" si="173"/>
        <v/>
      </c>
      <c r="L1758" s="4"/>
      <c r="M1758" s="4"/>
      <c r="N1758" s="4"/>
      <c r="O1758" s="4"/>
      <c r="P1758" s="4"/>
    </row>
    <row r="1759" spans="2:16" x14ac:dyDescent="0.2">
      <c r="B1759" s="1">
        <v>28945</v>
      </c>
      <c r="C1759" s="88" t="str">
        <f t="shared" si="171"/>
        <v/>
      </c>
      <c r="D1759" s="4"/>
      <c r="E1759" s="89"/>
      <c r="F1759" s="89"/>
      <c r="G1759" s="89"/>
      <c r="H1759" s="89"/>
      <c r="I1759" s="90" t="str">
        <f t="shared" si="172"/>
        <v/>
      </c>
      <c r="J1759" s="91"/>
      <c r="K1759" s="4" t="str">
        <f t="shared" si="173"/>
        <v/>
      </c>
      <c r="L1759" s="4"/>
      <c r="M1759" s="4"/>
      <c r="N1759" s="4"/>
      <c r="O1759" s="4"/>
      <c r="P1759" s="4"/>
    </row>
    <row r="1760" spans="2:16" x14ac:dyDescent="0.2">
      <c r="B1760" s="1">
        <v>28946</v>
      </c>
      <c r="C1760" s="88" t="str">
        <f t="shared" si="171"/>
        <v/>
      </c>
      <c r="D1760" s="4"/>
      <c r="E1760" s="89"/>
      <c r="F1760" s="89"/>
      <c r="G1760" s="89"/>
      <c r="H1760" s="89"/>
      <c r="I1760" s="90" t="str">
        <f t="shared" si="172"/>
        <v/>
      </c>
      <c r="J1760" s="91"/>
      <c r="K1760" s="4" t="str">
        <f t="shared" si="173"/>
        <v/>
      </c>
      <c r="L1760" s="4"/>
      <c r="M1760" s="4"/>
      <c r="N1760" s="4"/>
      <c r="O1760" s="4"/>
      <c r="P1760" s="4"/>
    </row>
    <row r="1761" spans="2:16" x14ac:dyDescent="0.2">
      <c r="B1761" s="1">
        <v>28947</v>
      </c>
      <c r="C1761" s="88" t="str">
        <f t="shared" si="171"/>
        <v/>
      </c>
      <c r="D1761" s="4"/>
      <c r="E1761" s="89"/>
      <c r="F1761" s="89"/>
      <c r="G1761" s="89"/>
      <c r="H1761" s="89"/>
      <c r="I1761" s="90" t="str">
        <f t="shared" si="172"/>
        <v/>
      </c>
      <c r="J1761" s="91"/>
      <c r="K1761" s="4" t="str">
        <f t="shared" si="173"/>
        <v/>
      </c>
      <c r="L1761" s="4"/>
      <c r="M1761" s="4"/>
      <c r="N1761" s="4"/>
      <c r="O1761" s="4"/>
      <c r="P1761" s="4"/>
    </row>
    <row r="1762" spans="2:16" x14ac:dyDescent="0.2">
      <c r="B1762" s="1">
        <v>28948</v>
      </c>
      <c r="C1762" s="88" t="str">
        <f t="shared" si="171"/>
        <v/>
      </c>
      <c r="D1762" s="4"/>
      <c r="E1762" s="89"/>
      <c r="F1762" s="89"/>
      <c r="G1762" s="89"/>
      <c r="H1762" s="89"/>
      <c r="I1762" s="90" t="str">
        <f t="shared" si="172"/>
        <v/>
      </c>
      <c r="J1762" s="91"/>
      <c r="K1762" s="4" t="str">
        <f t="shared" si="173"/>
        <v/>
      </c>
      <c r="L1762" s="4"/>
      <c r="M1762" s="4"/>
      <c r="N1762" s="4"/>
      <c r="O1762" s="4"/>
      <c r="P1762" s="4"/>
    </row>
    <row r="1763" spans="2:16" x14ac:dyDescent="0.2">
      <c r="B1763" s="1">
        <v>28949</v>
      </c>
      <c r="C1763" s="88" t="str">
        <f t="shared" si="171"/>
        <v/>
      </c>
      <c r="D1763" s="4"/>
      <c r="E1763" s="89"/>
      <c r="F1763" s="89"/>
      <c r="G1763" s="89"/>
      <c r="H1763" s="89"/>
      <c r="I1763" s="90" t="str">
        <f t="shared" si="172"/>
        <v/>
      </c>
      <c r="J1763" s="91"/>
      <c r="K1763" s="4" t="str">
        <f t="shared" si="173"/>
        <v/>
      </c>
      <c r="L1763" s="4"/>
      <c r="M1763" s="4"/>
      <c r="N1763" s="4"/>
      <c r="O1763" s="4"/>
      <c r="P1763" s="4"/>
    </row>
    <row r="1764" spans="2:16" x14ac:dyDescent="0.2">
      <c r="B1764" s="1">
        <v>28950</v>
      </c>
      <c r="C1764" s="88" t="str">
        <f t="shared" si="171"/>
        <v/>
      </c>
      <c r="D1764" s="4"/>
      <c r="E1764" s="89"/>
      <c r="F1764" s="89"/>
      <c r="G1764" s="89"/>
      <c r="H1764" s="89"/>
      <c r="I1764" s="90" t="str">
        <f t="shared" si="172"/>
        <v/>
      </c>
      <c r="J1764" s="91"/>
      <c r="K1764" s="4" t="str">
        <f t="shared" si="173"/>
        <v/>
      </c>
      <c r="L1764" s="4"/>
      <c r="M1764" s="4"/>
      <c r="N1764" s="4"/>
      <c r="O1764" s="4"/>
      <c r="P1764" s="4"/>
    </row>
    <row r="1765" spans="2:16" x14ac:dyDescent="0.2">
      <c r="B1765" s="1">
        <v>28951</v>
      </c>
      <c r="C1765" s="88" t="str">
        <f t="shared" ref="C1765:C1828" si="174">IF(D1765="","",DATE(E$7,G$7+D1765,IF(H$8=31,0,H$8)))</f>
        <v/>
      </c>
      <c r="D1765" s="4"/>
      <c r="E1765" s="89"/>
      <c r="F1765" s="89"/>
      <c r="G1765" s="89"/>
      <c r="H1765" s="89"/>
      <c r="I1765" s="90" t="str">
        <f t="shared" ref="I1765:I1828" si="175">IF(D1765="","",I1764-SUM(E1765:G1765))</f>
        <v/>
      </c>
      <c r="J1765" s="91"/>
      <c r="K1765" s="4" t="str">
        <f t="shared" si="173"/>
        <v/>
      </c>
      <c r="L1765" s="4"/>
      <c r="M1765" s="4"/>
      <c r="N1765" s="4"/>
      <c r="O1765" s="4"/>
      <c r="P1765" s="4"/>
    </row>
    <row r="1766" spans="2:16" x14ac:dyDescent="0.2">
      <c r="B1766" s="1">
        <v>28952</v>
      </c>
      <c r="C1766" s="88" t="str">
        <f t="shared" si="174"/>
        <v/>
      </c>
      <c r="D1766" s="4"/>
      <c r="E1766" s="89"/>
      <c r="F1766" s="89"/>
      <c r="G1766" s="89"/>
      <c r="H1766" s="89"/>
      <c r="I1766" s="90" t="str">
        <f t="shared" si="175"/>
        <v/>
      </c>
      <c r="J1766" s="91"/>
      <c r="K1766" s="4" t="str">
        <f t="shared" si="173"/>
        <v/>
      </c>
      <c r="L1766" s="4"/>
      <c r="M1766" s="4"/>
      <c r="N1766" s="4"/>
      <c r="O1766" s="4"/>
      <c r="P1766" s="4"/>
    </row>
    <row r="1767" spans="2:16" x14ac:dyDescent="0.2">
      <c r="B1767" s="1">
        <v>28953</v>
      </c>
      <c r="C1767" s="88" t="str">
        <f t="shared" si="174"/>
        <v/>
      </c>
      <c r="D1767" s="4"/>
      <c r="E1767" s="89"/>
      <c r="F1767" s="89"/>
      <c r="G1767" s="89"/>
      <c r="H1767" s="89"/>
      <c r="I1767" s="90" t="str">
        <f t="shared" si="175"/>
        <v/>
      </c>
      <c r="J1767" s="91"/>
      <c r="K1767" s="4" t="str">
        <f t="shared" si="173"/>
        <v/>
      </c>
      <c r="L1767" s="4"/>
      <c r="M1767" s="4"/>
      <c r="N1767" s="4"/>
      <c r="O1767" s="4"/>
      <c r="P1767" s="4"/>
    </row>
    <row r="1768" spans="2:16" x14ac:dyDescent="0.2">
      <c r="B1768" s="1">
        <v>28954</v>
      </c>
      <c r="C1768" s="88" t="str">
        <f t="shared" si="174"/>
        <v/>
      </c>
      <c r="D1768" s="4"/>
      <c r="E1768" s="89"/>
      <c r="F1768" s="89"/>
      <c r="G1768" s="89"/>
      <c r="H1768" s="89"/>
      <c r="I1768" s="90" t="str">
        <f t="shared" si="175"/>
        <v/>
      </c>
      <c r="J1768" s="91"/>
      <c r="K1768" s="4" t="str">
        <f t="shared" si="173"/>
        <v/>
      </c>
      <c r="L1768" s="4"/>
      <c r="M1768" s="4"/>
      <c r="N1768" s="4"/>
      <c r="O1768" s="4"/>
      <c r="P1768" s="4"/>
    </row>
    <row r="1769" spans="2:16" x14ac:dyDescent="0.2">
      <c r="B1769" s="1">
        <v>28955</v>
      </c>
      <c r="C1769" s="88" t="str">
        <f t="shared" si="174"/>
        <v/>
      </c>
      <c r="D1769" s="4"/>
      <c r="E1769" s="89"/>
      <c r="F1769" s="89"/>
      <c r="G1769" s="89"/>
      <c r="H1769" s="89"/>
      <c r="I1769" s="90" t="str">
        <f t="shared" si="175"/>
        <v/>
      </c>
      <c r="J1769" s="91"/>
      <c r="K1769" s="4" t="str">
        <f t="shared" si="173"/>
        <v/>
      </c>
      <c r="L1769" s="4"/>
      <c r="M1769" s="4"/>
      <c r="N1769" s="4"/>
      <c r="O1769" s="4"/>
      <c r="P1769" s="4"/>
    </row>
    <row r="1770" spans="2:16" x14ac:dyDescent="0.2">
      <c r="B1770" s="1">
        <v>28956</v>
      </c>
      <c r="C1770" s="88" t="str">
        <f t="shared" si="174"/>
        <v/>
      </c>
      <c r="D1770" s="4"/>
      <c r="E1770" s="89"/>
      <c r="F1770" s="89"/>
      <c r="G1770" s="89"/>
      <c r="H1770" s="89"/>
      <c r="I1770" s="90" t="str">
        <f t="shared" si="175"/>
        <v/>
      </c>
      <c r="J1770" s="91"/>
      <c r="K1770" s="4" t="str">
        <f t="shared" si="173"/>
        <v/>
      </c>
      <c r="L1770" s="4"/>
      <c r="M1770" s="4"/>
      <c r="N1770" s="4"/>
      <c r="O1770" s="4"/>
      <c r="P1770" s="4"/>
    </row>
    <row r="1771" spans="2:16" x14ac:dyDescent="0.2">
      <c r="B1771" s="1">
        <v>28957</v>
      </c>
      <c r="C1771" s="88" t="str">
        <f t="shared" si="174"/>
        <v/>
      </c>
      <c r="D1771" s="4"/>
      <c r="E1771" s="89"/>
      <c r="F1771" s="89"/>
      <c r="G1771" s="89"/>
      <c r="H1771" s="89"/>
      <c r="I1771" s="90" t="str">
        <f t="shared" si="175"/>
        <v/>
      </c>
      <c r="J1771" s="91"/>
      <c r="K1771" s="4" t="str">
        <f t="shared" si="173"/>
        <v/>
      </c>
      <c r="L1771" s="4"/>
      <c r="M1771" s="4"/>
      <c r="N1771" s="4"/>
      <c r="O1771" s="4"/>
      <c r="P1771" s="4"/>
    </row>
    <row r="1772" spans="2:16" x14ac:dyDescent="0.2">
      <c r="B1772" s="1">
        <v>28958</v>
      </c>
      <c r="C1772" s="88" t="str">
        <f t="shared" si="174"/>
        <v/>
      </c>
      <c r="D1772" s="4"/>
      <c r="E1772" s="89"/>
      <c r="F1772" s="89"/>
      <c r="G1772" s="89"/>
      <c r="H1772" s="89"/>
      <c r="I1772" s="90" t="str">
        <f t="shared" si="175"/>
        <v/>
      </c>
      <c r="J1772" s="91"/>
      <c r="K1772" s="4" t="str">
        <f t="shared" si="173"/>
        <v/>
      </c>
      <c r="L1772" s="4"/>
      <c r="M1772" s="4"/>
      <c r="N1772" s="4"/>
      <c r="O1772" s="4"/>
      <c r="P1772" s="4"/>
    </row>
    <row r="1773" spans="2:16" x14ac:dyDescent="0.2">
      <c r="B1773" s="1">
        <v>28959</v>
      </c>
      <c r="C1773" s="88" t="str">
        <f t="shared" si="174"/>
        <v/>
      </c>
      <c r="D1773" s="4"/>
      <c r="E1773" s="89"/>
      <c r="F1773" s="89"/>
      <c r="G1773" s="89"/>
      <c r="H1773" s="89"/>
      <c r="I1773" s="90" t="str">
        <f t="shared" si="175"/>
        <v/>
      </c>
      <c r="J1773" s="91"/>
      <c r="K1773" s="4" t="str">
        <f t="shared" si="173"/>
        <v/>
      </c>
      <c r="L1773" s="4"/>
      <c r="M1773" s="4"/>
      <c r="N1773" s="4"/>
      <c r="O1773" s="4"/>
      <c r="P1773" s="4"/>
    </row>
    <row r="1774" spans="2:16" x14ac:dyDescent="0.2">
      <c r="B1774" s="1">
        <v>28960</v>
      </c>
      <c r="C1774" s="88" t="str">
        <f t="shared" si="174"/>
        <v/>
      </c>
      <c r="D1774" s="4"/>
      <c r="E1774" s="89"/>
      <c r="F1774" s="89"/>
      <c r="G1774" s="89"/>
      <c r="H1774" s="89"/>
      <c r="I1774" s="90" t="str">
        <f t="shared" si="175"/>
        <v/>
      </c>
      <c r="J1774" s="91"/>
      <c r="K1774" s="4" t="str">
        <f t="shared" si="173"/>
        <v/>
      </c>
      <c r="L1774" s="4"/>
      <c r="M1774" s="4"/>
      <c r="N1774" s="4"/>
      <c r="O1774" s="4"/>
      <c r="P1774" s="4"/>
    </row>
    <row r="1775" spans="2:16" x14ac:dyDescent="0.2">
      <c r="B1775" s="1">
        <v>28961</v>
      </c>
      <c r="C1775" s="88" t="str">
        <f t="shared" si="174"/>
        <v/>
      </c>
      <c r="D1775" s="4"/>
      <c r="E1775" s="89"/>
      <c r="F1775" s="89"/>
      <c r="G1775" s="89"/>
      <c r="H1775" s="89"/>
      <c r="I1775" s="90" t="str">
        <f t="shared" si="175"/>
        <v/>
      </c>
      <c r="J1775" s="91"/>
      <c r="K1775" s="4" t="str">
        <f t="shared" si="173"/>
        <v/>
      </c>
      <c r="L1775" s="4"/>
      <c r="M1775" s="4"/>
      <c r="N1775" s="4"/>
      <c r="O1775" s="4"/>
      <c r="P1775" s="4"/>
    </row>
    <row r="1776" spans="2:16" x14ac:dyDescent="0.2">
      <c r="B1776" s="1">
        <v>28962</v>
      </c>
      <c r="C1776" s="88" t="str">
        <f t="shared" si="174"/>
        <v/>
      </c>
      <c r="D1776" s="4"/>
      <c r="E1776" s="89"/>
      <c r="F1776" s="89"/>
      <c r="G1776" s="89"/>
      <c r="H1776" s="89"/>
      <c r="I1776" s="90" t="str">
        <f t="shared" si="175"/>
        <v/>
      </c>
      <c r="J1776" s="91"/>
      <c r="K1776" s="4" t="str">
        <f t="shared" si="173"/>
        <v/>
      </c>
      <c r="L1776" s="4"/>
      <c r="M1776" s="4"/>
      <c r="N1776" s="4"/>
      <c r="O1776" s="4"/>
      <c r="P1776" s="4"/>
    </row>
    <row r="1777" spans="2:16" x14ac:dyDescent="0.2">
      <c r="B1777" s="1">
        <v>28963</v>
      </c>
      <c r="C1777" s="88" t="str">
        <f t="shared" si="174"/>
        <v/>
      </c>
      <c r="D1777" s="4"/>
      <c r="E1777" s="89"/>
      <c r="F1777" s="89"/>
      <c r="G1777" s="89"/>
      <c r="H1777" s="89"/>
      <c r="I1777" s="90" t="str">
        <f t="shared" si="175"/>
        <v/>
      </c>
      <c r="J1777" s="91"/>
      <c r="K1777" s="4" t="str">
        <f t="shared" si="173"/>
        <v/>
      </c>
      <c r="L1777" s="4"/>
      <c r="M1777" s="4"/>
      <c r="N1777" s="4"/>
      <c r="O1777" s="4"/>
      <c r="P1777" s="4"/>
    </row>
    <row r="1778" spans="2:16" x14ac:dyDescent="0.2">
      <c r="B1778" s="1">
        <v>28964</v>
      </c>
      <c r="C1778" s="88" t="str">
        <f t="shared" si="174"/>
        <v/>
      </c>
      <c r="D1778" s="4"/>
      <c r="E1778" s="89"/>
      <c r="F1778" s="89"/>
      <c r="G1778" s="89"/>
      <c r="H1778" s="89"/>
      <c r="I1778" s="90" t="str">
        <f t="shared" si="175"/>
        <v/>
      </c>
      <c r="J1778" s="91"/>
      <c r="K1778" s="4" t="str">
        <f t="shared" si="173"/>
        <v/>
      </c>
      <c r="L1778" s="4"/>
      <c r="M1778" s="4"/>
      <c r="N1778" s="4"/>
      <c r="O1778" s="4"/>
      <c r="P1778" s="4"/>
    </row>
    <row r="1779" spans="2:16" x14ac:dyDescent="0.2">
      <c r="B1779" s="1">
        <v>28965</v>
      </c>
      <c r="C1779" s="88" t="str">
        <f t="shared" si="174"/>
        <v/>
      </c>
      <c r="D1779" s="4"/>
      <c r="E1779" s="89"/>
      <c r="F1779" s="89"/>
      <c r="G1779" s="89"/>
      <c r="H1779" s="89"/>
      <c r="I1779" s="90" t="str">
        <f t="shared" si="175"/>
        <v/>
      </c>
      <c r="J1779" s="91"/>
      <c r="K1779" s="4" t="str">
        <f t="shared" si="173"/>
        <v/>
      </c>
      <c r="L1779" s="4"/>
      <c r="M1779" s="4"/>
      <c r="N1779" s="4"/>
      <c r="O1779" s="4"/>
      <c r="P1779" s="4"/>
    </row>
    <row r="1780" spans="2:16" x14ac:dyDescent="0.2">
      <c r="B1780" s="1">
        <v>28966</v>
      </c>
      <c r="C1780" s="88" t="str">
        <f t="shared" si="174"/>
        <v/>
      </c>
      <c r="D1780" s="4"/>
      <c r="E1780" s="89"/>
      <c r="F1780" s="89"/>
      <c r="G1780" s="89"/>
      <c r="H1780" s="89"/>
      <c r="I1780" s="90" t="str">
        <f t="shared" si="175"/>
        <v/>
      </c>
      <c r="J1780" s="91"/>
      <c r="K1780" s="4" t="str">
        <f t="shared" si="173"/>
        <v/>
      </c>
      <c r="L1780" s="4"/>
      <c r="M1780" s="4"/>
      <c r="N1780" s="4"/>
      <c r="O1780" s="4"/>
      <c r="P1780" s="4"/>
    </row>
    <row r="1781" spans="2:16" x14ac:dyDescent="0.2">
      <c r="B1781" s="1">
        <v>28967</v>
      </c>
      <c r="C1781" s="88" t="str">
        <f t="shared" si="174"/>
        <v/>
      </c>
      <c r="D1781" s="4"/>
      <c r="E1781" s="89"/>
      <c r="F1781" s="89"/>
      <c r="G1781" s="89"/>
      <c r="H1781" s="89"/>
      <c r="I1781" s="90" t="str">
        <f t="shared" si="175"/>
        <v/>
      </c>
      <c r="J1781" s="91"/>
      <c r="K1781" s="4" t="str">
        <f t="shared" si="173"/>
        <v/>
      </c>
      <c r="L1781" s="4"/>
      <c r="M1781" s="4"/>
      <c r="N1781" s="4"/>
      <c r="O1781" s="4"/>
      <c r="P1781" s="4"/>
    </row>
    <row r="1782" spans="2:16" x14ac:dyDescent="0.2">
      <c r="B1782" s="1">
        <v>28968</v>
      </c>
      <c r="C1782" s="88" t="str">
        <f t="shared" si="174"/>
        <v/>
      </c>
      <c r="D1782" s="4"/>
      <c r="E1782" s="89"/>
      <c r="F1782" s="89"/>
      <c r="G1782" s="89"/>
      <c r="H1782" s="89"/>
      <c r="I1782" s="90" t="str">
        <f t="shared" si="175"/>
        <v/>
      </c>
      <c r="J1782" s="91"/>
      <c r="K1782" s="4" t="str">
        <f t="shared" si="173"/>
        <v/>
      </c>
      <c r="L1782" s="4"/>
      <c r="M1782" s="4"/>
      <c r="N1782" s="4"/>
      <c r="O1782" s="4"/>
      <c r="P1782" s="4"/>
    </row>
    <row r="1783" spans="2:16" x14ac:dyDescent="0.2">
      <c r="B1783" s="1">
        <v>28969</v>
      </c>
      <c r="C1783" s="88" t="str">
        <f t="shared" si="174"/>
        <v/>
      </c>
      <c r="D1783" s="4"/>
      <c r="E1783" s="89"/>
      <c r="F1783" s="89"/>
      <c r="G1783" s="89"/>
      <c r="H1783" s="89"/>
      <c r="I1783" s="90" t="str">
        <f t="shared" si="175"/>
        <v/>
      </c>
      <c r="J1783" s="91"/>
      <c r="K1783" s="4" t="str">
        <f t="shared" si="173"/>
        <v/>
      </c>
      <c r="L1783" s="4"/>
      <c r="M1783" s="4"/>
      <c r="N1783" s="4"/>
      <c r="O1783" s="4"/>
      <c r="P1783" s="4"/>
    </row>
    <row r="1784" spans="2:16" x14ac:dyDescent="0.2">
      <c r="B1784" s="1">
        <v>28970</v>
      </c>
      <c r="C1784" s="88" t="str">
        <f t="shared" si="174"/>
        <v/>
      </c>
      <c r="D1784" s="4"/>
      <c r="E1784" s="89"/>
      <c r="F1784" s="89"/>
      <c r="G1784" s="89"/>
      <c r="H1784" s="89"/>
      <c r="I1784" s="90" t="str">
        <f t="shared" si="175"/>
        <v/>
      </c>
      <c r="J1784" s="91"/>
      <c r="K1784" s="4" t="str">
        <f t="shared" si="173"/>
        <v/>
      </c>
      <c r="L1784" s="4"/>
      <c r="M1784" s="4"/>
      <c r="N1784" s="4"/>
      <c r="O1784" s="4"/>
      <c r="P1784" s="4"/>
    </row>
    <row r="1785" spans="2:16" x14ac:dyDescent="0.2">
      <c r="B1785" s="1">
        <v>28971</v>
      </c>
      <c r="C1785" s="88" t="str">
        <f t="shared" si="174"/>
        <v/>
      </c>
      <c r="D1785" s="4"/>
      <c r="E1785" s="89"/>
      <c r="F1785" s="89"/>
      <c r="G1785" s="89"/>
      <c r="H1785" s="89"/>
      <c r="I1785" s="90" t="str">
        <f t="shared" si="175"/>
        <v/>
      </c>
      <c r="J1785" s="91"/>
      <c r="K1785" s="4" t="str">
        <f t="shared" si="173"/>
        <v/>
      </c>
      <c r="L1785" s="4"/>
      <c r="M1785" s="4"/>
      <c r="N1785" s="4"/>
      <c r="O1785" s="4"/>
      <c r="P1785" s="4"/>
    </row>
    <row r="1786" spans="2:16" x14ac:dyDescent="0.2">
      <c r="B1786" s="1">
        <v>28972</v>
      </c>
      <c r="C1786" s="88" t="str">
        <f t="shared" si="174"/>
        <v/>
      </c>
      <c r="D1786" s="4"/>
      <c r="E1786" s="89"/>
      <c r="F1786" s="89"/>
      <c r="G1786" s="89"/>
      <c r="H1786" s="89"/>
      <c r="I1786" s="90" t="str">
        <f t="shared" si="175"/>
        <v/>
      </c>
      <c r="J1786" s="91"/>
      <c r="K1786" s="4" t="str">
        <f t="shared" si="173"/>
        <v/>
      </c>
      <c r="L1786" s="4"/>
      <c r="M1786" s="4"/>
      <c r="N1786" s="4"/>
      <c r="O1786" s="4"/>
      <c r="P1786" s="4"/>
    </row>
    <row r="1787" spans="2:16" x14ac:dyDescent="0.2">
      <c r="B1787" s="1">
        <v>28973</v>
      </c>
      <c r="C1787" s="88" t="str">
        <f t="shared" si="174"/>
        <v/>
      </c>
      <c r="D1787" s="4"/>
      <c r="E1787" s="89"/>
      <c r="F1787" s="89"/>
      <c r="G1787" s="89"/>
      <c r="H1787" s="89"/>
      <c r="I1787" s="90" t="str">
        <f t="shared" si="175"/>
        <v/>
      </c>
      <c r="J1787" s="91"/>
      <c r="K1787" s="4" t="str">
        <f t="shared" si="173"/>
        <v/>
      </c>
      <c r="L1787" s="4"/>
      <c r="M1787" s="4"/>
      <c r="N1787" s="4"/>
      <c r="O1787" s="4"/>
      <c r="P1787" s="4"/>
    </row>
    <row r="1788" spans="2:16" x14ac:dyDescent="0.2">
      <c r="B1788" s="1">
        <v>28974</v>
      </c>
      <c r="C1788" s="88" t="str">
        <f t="shared" si="174"/>
        <v/>
      </c>
      <c r="D1788" s="4"/>
      <c r="E1788" s="89"/>
      <c r="F1788" s="89"/>
      <c r="G1788" s="89"/>
      <c r="H1788" s="89"/>
      <c r="I1788" s="90" t="str">
        <f t="shared" si="175"/>
        <v/>
      </c>
      <c r="J1788" s="91"/>
      <c r="K1788" s="4" t="str">
        <f t="shared" si="173"/>
        <v/>
      </c>
      <c r="L1788" s="4"/>
      <c r="M1788" s="4"/>
      <c r="N1788" s="4"/>
      <c r="O1788" s="4"/>
      <c r="P1788" s="4"/>
    </row>
    <row r="1789" spans="2:16" x14ac:dyDescent="0.2">
      <c r="B1789" s="1">
        <v>28975</v>
      </c>
      <c r="C1789" s="88" t="str">
        <f t="shared" si="174"/>
        <v/>
      </c>
      <c r="D1789" s="4"/>
      <c r="E1789" s="89"/>
      <c r="F1789" s="89"/>
      <c r="G1789" s="89"/>
      <c r="H1789" s="89"/>
      <c r="I1789" s="90" t="str">
        <f t="shared" si="175"/>
        <v/>
      </c>
      <c r="J1789" s="91"/>
      <c r="K1789" s="4" t="str">
        <f t="shared" si="173"/>
        <v/>
      </c>
      <c r="L1789" s="4"/>
      <c r="M1789" s="4"/>
      <c r="N1789" s="4"/>
      <c r="O1789" s="4"/>
      <c r="P1789" s="4"/>
    </row>
    <row r="1790" spans="2:16" x14ac:dyDescent="0.2">
      <c r="B1790" s="1">
        <v>28976</v>
      </c>
      <c r="C1790" s="88" t="str">
        <f t="shared" si="174"/>
        <v/>
      </c>
      <c r="D1790" s="4"/>
      <c r="E1790" s="89"/>
      <c r="F1790" s="89"/>
      <c r="G1790" s="89"/>
      <c r="H1790" s="89"/>
      <c r="I1790" s="90" t="str">
        <f t="shared" si="175"/>
        <v/>
      </c>
      <c r="J1790" s="91"/>
      <c r="K1790" s="4" t="str">
        <f t="shared" si="173"/>
        <v/>
      </c>
      <c r="L1790" s="4"/>
      <c r="M1790" s="4"/>
      <c r="N1790" s="4"/>
      <c r="O1790" s="4"/>
      <c r="P1790" s="4"/>
    </row>
    <row r="1791" spans="2:16" x14ac:dyDescent="0.2">
      <c r="B1791" s="1">
        <v>28977</v>
      </c>
      <c r="C1791" s="88" t="str">
        <f t="shared" si="174"/>
        <v/>
      </c>
      <c r="D1791" s="4"/>
      <c r="E1791" s="89"/>
      <c r="F1791" s="89"/>
      <c r="G1791" s="89"/>
      <c r="H1791" s="89"/>
      <c r="I1791" s="90" t="str">
        <f t="shared" si="175"/>
        <v/>
      </c>
      <c r="J1791" s="91"/>
      <c r="K1791" s="4" t="str">
        <f t="shared" si="173"/>
        <v/>
      </c>
      <c r="L1791" s="4"/>
      <c r="M1791" s="4"/>
      <c r="N1791" s="4"/>
      <c r="O1791" s="4"/>
      <c r="P1791" s="4"/>
    </row>
    <row r="1792" spans="2:16" x14ac:dyDescent="0.2">
      <c r="B1792" s="1">
        <v>28978</v>
      </c>
      <c r="C1792" s="88" t="str">
        <f t="shared" si="174"/>
        <v/>
      </c>
      <c r="D1792" s="4"/>
      <c r="E1792" s="89"/>
      <c r="F1792" s="89"/>
      <c r="G1792" s="89"/>
      <c r="H1792" s="89"/>
      <c r="I1792" s="90" t="str">
        <f t="shared" si="175"/>
        <v/>
      </c>
      <c r="J1792" s="91"/>
      <c r="K1792" s="4" t="str">
        <f t="shared" si="173"/>
        <v/>
      </c>
      <c r="L1792" s="4"/>
      <c r="M1792" s="4"/>
      <c r="N1792" s="4"/>
      <c r="O1792" s="4"/>
      <c r="P1792" s="4"/>
    </row>
    <row r="1793" spans="2:16" x14ac:dyDescent="0.2">
      <c r="B1793" s="1">
        <v>28979</v>
      </c>
      <c r="C1793" s="88" t="str">
        <f t="shared" si="174"/>
        <v/>
      </c>
      <c r="D1793" s="4"/>
      <c r="E1793" s="89"/>
      <c r="F1793" s="89"/>
      <c r="G1793" s="89"/>
      <c r="H1793" s="89"/>
      <c r="I1793" s="90" t="str">
        <f t="shared" si="175"/>
        <v/>
      </c>
      <c r="J1793" s="91"/>
      <c r="K1793" s="4" t="str">
        <f t="shared" si="173"/>
        <v/>
      </c>
      <c r="L1793" s="4"/>
      <c r="M1793" s="4"/>
      <c r="N1793" s="4"/>
      <c r="O1793" s="4"/>
      <c r="P1793" s="4"/>
    </row>
    <row r="1794" spans="2:16" x14ac:dyDescent="0.2">
      <c r="B1794" s="1">
        <v>28980</v>
      </c>
      <c r="C1794" s="88" t="str">
        <f t="shared" si="174"/>
        <v/>
      </c>
      <c r="D1794" s="4"/>
      <c r="E1794" s="89"/>
      <c r="F1794" s="89"/>
      <c r="G1794" s="89"/>
      <c r="H1794" s="89"/>
      <c r="I1794" s="90" t="str">
        <f t="shared" si="175"/>
        <v/>
      </c>
      <c r="J1794" s="91"/>
      <c r="K1794" s="4" t="str">
        <f t="shared" si="173"/>
        <v/>
      </c>
      <c r="L1794" s="4"/>
      <c r="M1794" s="4"/>
      <c r="N1794" s="4"/>
      <c r="O1794" s="4"/>
      <c r="P1794" s="4"/>
    </row>
    <row r="1795" spans="2:16" x14ac:dyDescent="0.2">
      <c r="B1795" s="1">
        <v>28981</v>
      </c>
      <c r="C1795" s="88" t="str">
        <f t="shared" si="174"/>
        <v/>
      </c>
      <c r="D1795" s="4"/>
      <c r="E1795" s="89"/>
      <c r="F1795" s="89"/>
      <c r="G1795" s="89"/>
      <c r="H1795" s="89"/>
      <c r="I1795" s="90" t="str">
        <f t="shared" si="175"/>
        <v/>
      </c>
      <c r="J1795" s="91"/>
      <c r="K1795" s="4" t="str">
        <f t="shared" si="173"/>
        <v/>
      </c>
      <c r="L1795" s="4"/>
      <c r="M1795" s="4"/>
      <c r="N1795" s="4"/>
      <c r="O1795" s="4"/>
      <c r="P1795" s="4"/>
    </row>
    <row r="1796" spans="2:16" x14ac:dyDescent="0.2">
      <c r="B1796" s="1">
        <v>28982</v>
      </c>
      <c r="C1796" s="88" t="str">
        <f t="shared" si="174"/>
        <v/>
      </c>
      <c r="D1796" s="4"/>
      <c r="E1796" s="89"/>
      <c r="F1796" s="89"/>
      <c r="G1796" s="89"/>
      <c r="H1796" s="89"/>
      <c r="I1796" s="90" t="str">
        <f t="shared" si="175"/>
        <v/>
      </c>
      <c r="J1796" s="91"/>
      <c r="K1796" s="4" t="str">
        <f t="shared" si="173"/>
        <v/>
      </c>
      <c r="L1796" s="4"/>
      <c r="M1796" s="4"/>
      <c r="N1796" s="4"/>
      <c r="O1796" s="4"/>
      <c r="P1796" s="4"/>
    </row>
    <row r="1797" spans="2:16" x14ac:dyDescent="0.2">
      <c r="B1797" s="1">
        <v>28983</v>
      </c>
      <c r="C1797" s="88" t="str">
        <f t="shared" si="174"/>
        <v/>
      </c>
      <c r="D1797" s="4"/>
      <c r="E1797" s="89"/>
      <c r="F1797" s="89"/>
      <c r="G1797" s="89"/>
      <c r="H1797" s="89"/>
      <c r="I1797" s="90" t="str">
        <f t="shared" si="175"/>
        <v/>
      </c>
      <c r="J1797" s="91"/>
      <c r="K1797" s="4" t="str">
        <f t="shared" si="173"/>
        <v/>
      </c>
      <c r="L1797" s="4"/>
      <c r="M1797" s="4"/>
      <c r="N1797" s="4"/>
      <c r="O1797" s="4"/>
      <c r="P1797" s="4"/>
    </row>
    <row r="1798" spans="2:16" x14ac:dyDescent="0.2">
      <c r="B1798" s="1">
        <v>28984</v>
      </c>
      <c r="C1798" s="88" t="str">
        <f t="shared" si="174"/>
        <v/>
      </c>
      <c r="D1798" s="4"/>
      <c r="E1798" s="89"/>
      <c r="F1798" s="89"/>
      <c r="G1798" s="89"/>
      <c r="H1798" s="89"/>
      <c r="I1798" s="90" t="str">
        <f t="shared" si="175"/>
        <v/>
      </c>
      <c r="J1798" s="91"/>
      <c r="K1798" s="4" t="str">
        <f t="shared" si="173"/>
        <v/>
      </c>
      <c r="L1798" s="4"/>
      <c r="M1798" s="4"/>
      <c r="N1798" s="4"/>
      <c r="O1798" s="4"/>
      <c r="P1798" s="4"/>
    </row>
    <row r="1799" spans="2:16" x14ac:dyDescent="0.2">
      <c r="B1799" s="1">
        <v>28985</v>
      </c>
      <c r="C1799" s="88" t="str">
        <f t="shared" si="174"/>
        <v/>
      </c>
      <c r="D1799" s="4"/>
      <c r="E1799" s="89"/>
      <c r="F1799" s="89"/>
      <c r="G1799" s="89"/>
      <c r="H1799" s="89"/>
      <c r="I1799" s="90" t="str">
        <f t="shared" si="175"/>
        <v/>
      </c>
      <c r="J1799" s="91"/>
      <c r="K1799" s="4" t="str">
        <f t="shared" si="173"/>
        <v/>
      </c>
      <c r="L1799" s="4"/>
      <c r="M1799" s="4"/>
      <c r="N1799" s="4"/>
      <c r="O1799" s="4"/>
      <c r="P1799" s="4"/>
    </row>
    <row r="1800" spans="2:16" x14ac:dyDescent="0.2">
      <c r="B1800" s="1">
        <v>28986</v>
      </c>
      <c r="C1800" s="88" t="str">
        <f t="shared" si="174"/>
        <v/>
      </c>
      <c r="D1800" s="4"/>
      <c r="E1800" s="89"/>
      <c r="F1800" s="89"/>
      <c r="G1800" s="89"/>
      <c r="H1800" s="89"/>
      <c r="I1800" s="90" t="str">
        <f t="shared" si="175"/>
        <v/>
      </c>
      <c r="J1800" s="91"/>
      <c r="K1800" s="4" t="str">
        <f t="shared" si="173"/>
        <v/>
      </c>
      <c r="L1800" s="4"/>
      <c r="M1800" s="4"/>
      <c r="N1800" s="4"/>
      <c r="O1800" s="4"/>
      <c r="P1800" s="4"/>
    </row>
    <row r="1801" spans="2:16" x14ac:dyDescent="0.2">
      <c r="B1801" s="1">
        <v>28987</v>
      </c>
      <c r="C1801" s="88" t="str">
        <f t="shared" si="174"/>
        <v/>
      </c>
      <c r="D1801" s="4"/>
      <c r="E1801" s="89"/>
      <c r="F1801" s="89"/>
      <c r="G1801" s="89"/>
      <c r="H1801" s="89"/>
      <c r="I1801" s="90" t="str">
        <f t="shared" si="175"/>
        <v/>
      </c>
      <c r="J1801" s="91"/>
      <c r="K1801" s="4" t="str">
        <f t="shared" si="173"/>
        <v/>
      </c>
      <c r="L1801" s="4"/>
      <c r="M1801" s="4"/>
      <c r="N1801" s="4"/>
      <c r="O1801" s="4"/>
      <c r="P1801" s="4"/>
    </row>
    <row r="1802" spans="2:16" x14ac:dyDescent="0.2">
      <c r="B1802" s="1">
        <v>28988</v>
      </c>
      <c r="C1802" s="88" t="str">
        <f t="shared" si="174"/>
        <v/>
      </c>
      <c r="D1802" s="4"/>
      <c r="E1802" s="89"/>
      <c r="F1802" s="89"/>
      <c r="G1802" s="89"/>
      <c r="H1802" s="89"/>
      <c r="I1802" s="90" t="str">
        <f t="shared" si="175"/>
        <v/>
      </c>
      <c r="J1802" s="91"/>
      <c r="K1802" s="4" t="str">
        <f t="shared" si="173"/>
        <v/>
      </c>
      <c r="L1802" s="4"/>
      <c r="M1802" s="4"/>
      <c r="N1802" s="4"/>
      <c r="O1802" s="4"/>
      <c r="P1802" s="4"/>
    </row>
    <row r="1803" spans="2:16" x14ac:dyDescent="0.2">
      <c r="B1803" s="1">
        <v>28989</v>
      </c>
      <c r="C1803" s="88" t="str">
        <f t="shared" si="174"/>
        <v/>
      </c>
      <c r="D1803" s="4"/>
      <c r="E1803" s="89"/>
      <c r="F1803" s="89"/>
      <c r="G1803" s="89"/>
      <c r="H1803" s="89"/>
      <c r="I1803" s="90" t="str">
        <f t="shared" si="175"/>
        <v/>
      </c>
      <c r="J1803" s="91"/>
      <c r="K1803" s="4" t="str">
        <f t="shared" si="173"/>
        <v/>
      </c>
      <c r="L1803" s="4"/>
      <c r="M1803" s="4"/>
      <c r="N1803" s="4"/>
      <c r="O1803" s="4"/>
      <c r="P1803" s="4"/>
    </row>
    <row r="1804" spans="2:16" x14ac:dyDescent="0.2">
      <c r="B1804" s="1">
        <v>28990</v>
      </c>
      <c r="C1804" s="88" t="str">
        <f t="shared" si="174"/>
        <v/>
      </c>
      <c r="D1804" s="4"/>
      <c r="E1804" s="89"/>
      <c r="F1804" s="89"/>
      <c r="G1804" s="89"/>
      <c r="H1804" s="89"/>
      <c r="I1804" s="90" t="str">
        <f t="shared" si="175"/>
        <v/>
      </c>
      <c r="J1804" s="91"/>
      <c r="K1804" s="4" t="str">
        <f t="shared" ref="K1804:K1867" si="176">IF(N$5&gt;=B1804,B1804,"")</f>
        <v/>
      </c>
      <c r="L1804" s="4"/>
      <c r="M1804" s="4"/>
      <c r="N1804" s="4"/>
      <c r="O1804" s="4"/>
      <c r="P1804" s="4"/>
    </row>
    <row r="1805" spans="2:16" x14ac:dyDescent="0.2">
      <c r="B1805" s="1">
        <v>28991</v>
      </c>
      <c r="C1805" s="88" t="str">
        <f t="shared" si="174"/>
        <v/>
      </c>
      <c r="D1805" s="4"/>
      <c r="E1805" s="89"/>
      <c r="F1805" s="89"/>
      <c r="G1805" s="89"/>
      <c r="H1805" s="89"/>
      <c r="I1805" s="90" t="str">
        <f t="shared" si="175"/>
        <v/>
      </c>
      <c r="J1805" s="91"/>
      <c r="K1805" s="4" t="str">
        <f t="shared" si="176"/>
        <v/>
      </c>
      <c r="L1805" s="4"/>
      <c r="M1805" s="4"/>
      <c r="N1805" s="4"/>
      <c r="O1805" s="4"/>
      <c r="P1805" s="4"/>
    </row>
    <row r="1806" spans="2:16" x14ac:dyDescent="0.2">
      <c r="B1806" s="1">
        <v>28992</v>
      </c>
      <c r="C1806" s="88" t="str">
        <f t="shared" si="174"/>
        <v/>
      </c>
      <c r="D1806" s="4"/>
      <c r="E1806" s="89"/>
      <c r="F1806" s="89"/>
      <c r="G1806" s="89"/>
      <c r="H1806" s="89"/>
      <c r="I1806" s="90" t="str">
        <f t="shared" si="175"/>
        <v/>
      </c>
      <c r="J1806" s="91"/>
      <c r="K1806" s="4" t="str">
        <f t="shared" si="176"/>
        <v/>
      </c>
      <c r="L1806" s="4"/>
      <c r="M1806" s="4"/>
      <c r="N1806" s="4"/>
      <c r="O1806" s="4"/>
      <c r="P1806" s="4"/>
    </row>
    <row r="1807" spans="2:16" x14ac:dyDescent="0.2">
      <c r="B1807" s="1">
        <v>28993</v>
      </c>
      <c r="C1807" s="88" t="str">
        <f t="shared" si="174"/>
        <v/>
      </c>
      <c r="D1807" s="4"/>
      <c r="E1807" s="89"/>
      <c r="F1807" s="89"/>
      <c r="G1807" s="89"/>
      <c r="H1807" s="89"/>
      <c r="I1807" s="90" t="str">
        <f t="shared" si="175"/>
        <v/>
      </c>
      <c r="J1807" s="91"/>
      <c r="K1807" s="4" t="str">
        <f t="shared" si="176"/>
        <v/>
      </c>
      <c r="L1807" s="4"/>
      <c r="M1807" s="4"/>
      <c r="N1807" s="4"/>
      <c r="O1807" s="4"/>
      <c r="P1807" s="4"/>
    </row>
    <row r="1808" spans="2:16" x14ac:dyDescent="0.2">
      <c r="B1808" s="1">
        <v>28994</v>
      </c>
      <c r="C1808" s="88" t="str">
        <f t="shared" si="174"/>
        <v/>
      </c>
      <c r="D1808" s="4"/>
      <c r="E1808" s="89"/>
      <c r="F1808" s="89"/>
      <c r="G1808" s="89"/>
      <c r="H1808" s="89"/>
      <c r="I1808" s="90" t="str">
        <f t="shared" si="175"/>
        <v/>
      </c>
      <c r="J1808" s="91"/>
      <c r="K1808" s="4" t="str">
        <f t="shared" si="176"/>
        <v/>
      </c>
      <c r="L1808" s="4"/>
      <c r="M1808" s="4"/>
      <c r="N1808" s="4"/>
      <c r="O1808" s="4"/>
      <c r="P1808" s="4"/>
    </row>
    <row r="1809" spans="2:16" x14ac:dyDescent="0.2">
      <c r="B1809" s="1">
        <v>28995</v>
      </c>
      <c r="C1809" s="88" t="str">
        <f t="shared" si="174"/>
        <v/>
      </c>
      <c r="D1809" s="4"/>
      <c r="E1809" s="89"/>
      <c r="F1809" s="89"/>
      <c r="G1809" s="89"/>
      <c r="H1809" s="89"/>
      <c r="I1809" s="90" t="str">
        <f t="shared" si="175"/>
        <v/>
      </c>
      <c r="J1809" s="91"/>
      <c r="K1809" s="4" t="str">
        <f t="shared" si="176"/>
        <v/>
      </c>
      <c r="L1809" s="4"/>
      <c r="M1809" s="4"/>
      <c r="N1809" s="4"/>
      <c r="O1809" s="4"/>
      <c r="P1809" s="4"/>
    </row>
    <row r="1810" spans="2:16" x14ac:dyDescent="0.2">
      <c r="B1810" s="1">
        <v>28996</v>
      </c>
      <c r="C1810" s="88" t="str">
        <f t="shared" si="174"/>
        <v/>
      </c>
      <c r="D1810" s="4"/>
      <c r="E1810" s="89"/>
      <c r="F1810" s="89"/>
      <c r="G1810" s="89"/>
      <c r="H1810" s="89"/>
      <c r="I1810" s="90" t="str">
        <f t="shared" si="175"/>
        <v/>
      </c>
      <c r="J1810" s="91"/>
      <c r="K1810" s="4" t="str">
        <f t="shared" si="176"/>
        <v/>
      </c>
      <c r="L1810" s="4"/>
      <c r="M1810" s="4"/>
      <c r="N1810" s="4"/>
      <c r="O1810" s="4"/>
      <c r="P1810" s="4"/>
    </row>
    <row r="1811" spans="2:16" x14ac:dyDescent="0.2">
      <c r="B1811" s="1">
        <v>28997</v>
      </c>
      <c r="C1811" s="88" t="str">
        <f t="shared" si="174"/>
        <v/>
      </c>
      <c r="D1811" s="4"/>
      <c r="E1811" s="89"/>
      <c r="F1811" s="89"/>
      <c r="G1811" s="89"/>
      <c r="H1811" s="89"/>
      <c r="I1811" s="90" t="str">
        <f t="shared" si="175"/>
        <v/>
      </c>
      <c r="J1811" s="91"/>
      <c r="K1811" s="4" t="str">
        <f t="shared" si="176"/>
        <v/>
      </c>
      <c r="L1811" s="4"/>
      <c r="M1811" s="4"/>
      <c r="N1811" s="4"/>
      <c r="O1811" s="4"/>
      <c r="P1811" s="4"/>
    </row>
    <row r="1812" spans="2:16" x14ac:dyDescent="0.2">
      <c r="B1812" s="1">
        <v>28998</v>
      </c>
      <c r="C1812" s="88" t="str">
        <f t="shared" si="174"/>
        <v/>
      </c>
      <c r="D1812" s="4"/>
      <c r="E1812" s="89"/>
      <c r="F1812" s="89"/>
      <c r="G1812" s="89"/>
      <c r="H1812" s="89"/>
      <c r="I1812" s="90" t="str">
        <f t="shared" si="175"/>
        <v/>
      </c>
      <c r="J1812" s="91"/>
      <c r="K1812" s="4" t="str">
        <f t="shared" si="176"/>
        <v/>
      </c>
      <c r="L1812" s="4"/>
      <c r="M1812" s="4"/>
      <c r="N1812" s="4"/>
      <c r="O1812" s="4"/>
      <c r="P1812" s="4"/>
    </row>
    <row r="1813" spans="2:16" x14ac:dyDescent="0.2">
      <c r="B1813" s="1">
        <v>28999</v>
      </c>
      <c r="C1813" s="88" t="str">
        <f t="shared" si="174"/>
        <v/>
      </c>
      <c r="D1813" s="4"/>
      <c r="E1813" s="89"/>
      <c r="F1813" s="89"/>
      <c r="G1813" s="89"/>
      <c r="H1813" s="89"/>
      <c r="I1813" s="90" t="str">
        <f t="shared" si="175"/>
        <v/>
      </c>
      <c r="J1813" s="91"/>
      <c r="K1813" s="4" t="str">
        <f t="shared" si="176"/>
        <v/>
      </c>
      <c r="L1813" s="4"/>
      <c r="M1813" s="4"/>
      <c r="N1813" s="4"/>
      <c r="O1813" s="4"/>
      <c r="P1813" s="4"/>
    </row>
    <row r="1814" spans="2:16" x14ac:dyDescent="0.2">
      <c r="B1814" s="1">
        <v>29000</v>
      </c>
      <c r="C1814" s="88" t="str">
        <f t="shared" si="174"/>
        <v/>
      </c>
      <c r="D1814" s="4"/>
      <c r="E1814" s="89"/>
      <c r="F1814" s="89"/>
      <c r="G1814" s="89"/>
      <c r="H1814" s="89"/>
      <c r="I1814" s="90" t="str">
        <f t="shared" si="175"/>
        <v/>
      </c>
      <c r="J1814" s="91"/>
      <c r="K1814" s="4" t="str">
        <f t="shared" si="176"/>
        <v/>
      </c>
      <c r="L1814" s="4"/>
      <c r="M1814" s="4"/>
      <c r="N1814" s="4"/>
      <c r="O1814" s="4"/>
      <c r="P1814" s="4"/>
    </row>
    <row r="1815" spans="2:16" x14ac:dyDescent="0.2">
      <c r="B1815" s="1">
        <v>29001</v>
      </c>
      <c r="C1815" s="88" t="str">
        <f t="shared" si="174"/>
        <v/>
      </c>
      <c r="D1815" s="4"/>
      <c r="E1815" s="89"/>
      <c r="F1815" s="89"/>
      <c r="G1815" s="89"/>
      <c r="H1815" s="89"/>
      <c r="I1815" s="90" t="str">
        <f t="shared" si="175"/>
        <v/>
      </c>
      <c r="J1815" s="91"/>
      <c r="K1815" s="4" t="str">
        <f t="shared" si="176"/>
        <v/>
      </c>
      <c r="L1815" s="4"/>
      <c r="M1815" s="4"/>
      <c r="N1815" s="4"/>
      <c r="O1815" s="4"/>
      <c r="P1815" s="4"/>
    </row>
    <row r="1816" spans="2:16" x14ac:dyDescent="0.2">
      <c r="B1816" s="1">
        <v>29002</v>
      </c>
      <c r="C1816" s="88" t="str">
        <f t="shared" si="174"/>
        <v/>
      </c>
      <c r="D1816" s="4"/>
      <c r="E1816" s="89"/>
      <c r="F1816" s="89"/>
      <c r="G1816" s="89"/>
      <c r="H1816" s="89"/>
      <c r="I1816" s="90" t="str">
        <f t="shared" si="175"/>
        <v/>
      </c>
      <c r="J1816" s="91"/>
      <c r="K1816" s="4" t="str">
        <f t="shared" si="176"/>
        <v/>
      </c>
      <c r="L1816" s="4"/>
      <c r="M1816" s="4"/>
      <c r="N1816" s="4"/>
      <c r="O1816" s="4"/>
      <c r="P1816" s="4"/>
    </row>
    <row r="1817" spans="2:16" x14ac:dyDescent="0.2">
      <c r="B1817" s="1">
        <v>29003</v>
      </c>
      <c r="C1817" s="88" t="str">
        <f t="shared" si="174"/>
        <v/>
      </c>
      <c r="D1817" s="4"/>
      <c r="E1817" s="89"/>
      <c r="F1817" s="89"/>
      <c r="G1817" s="89"/>
      <c r="H1817" s="89"/>
      <c r="I1817" s="90" t="str">
        <f t="shared" si="175"/>
        <v/>
      </c>
      <c r="J1817" s="91"/>
      <c r="K1817" s="4" t="str">
        <f t="shared" si="176"/>
        <v/>
      </c>
      <c r="L1817" s="4"/>
      <c r="M1817" s="4"/>
      <c r="N1817" s="4"/>
      <c r="O1817" s="4"/>
      <c r="P1817" s="4"/>
    </row>
    <row r="1818" spans="2:16" x14ac:dyDescent="0.2">
      <c r="B1818" s="1">
        <v>29004</v>
      </c>
      <c r="C1818" s="88" t="str">
        <f t="shared" si="174"/>
        <v/>
      </c>
      <c r="D1818" s="4"/>
      <c r="E1818" s="89"/>
      <c r="F1818" s="89"/>
      <c r="G1818" s="89"/>
      <c r="H1818" s="89"/>
      <c r="I1818" s="90" t="str">
        <f t="shared" si="175"/>
        <v/>
      </c>
      <c r="J1818" s="91"/>
      <c r="K1818" s="4" t="str">
        <f t="shared" si="176"/>
        <v/>
      </c>
      <c r="L1818" s="4"/>
      <c r="M1818" s="4"/>
      <c r="N1818" s="4"/>
      <c r="O1818" s="4"/>
      <c r="P1818" s="4"/>
    </row>
    <row r="1819" spans="2:16" x14ac:dyDescent="0.2">
      <c r="B1819" s="1">
        <v>29005</v>
      </c>
      <c r="C1819" s="88" t="str">
        <f t="shared" si="174"/>
        <v/>
      </c>
      <c r="D1819" s="4"/>
      <c r="E1819" s="89"/>
      <c r="F1819" s="89"/>
      <c r="G1819" s="89"/>
      <c r="H1819" s="89"/>
      <c r="I1819" s="90" t="str">
        <f t="shared" si="175"/>
        <v/>
      </c>
      <c r="J1819" s="91"/>
      <c r="K1819" s="4" t="str">
        <f t="shared" si="176"/>
        <v/>
      </c>
      <c r="L1819" s="4"/>
      <c r="M1819" s="4"/>
      <c r="N1819" s="4"/>
      <c r="O1819" s="4"/>
      <c r="P1819" s="4"/>
    </row>
    <row r="1820" spans="2:16" x14ac:dyDescent="0.2">
      <c r="B1820" s="1">
        <v>29006</v>
      </c>
      <c r="C1820" s="88" t="str">
        <f t="shared" si="174"/>
        <v/>
      </c>
      <c r="D1820" s="4"/>
      <c r="E1820" s="89"/>
      <c r="F1820" s="89"/>
      <c r="G1820" s="89"/>
      <c r="H1820" s="89"/>
      <c r="I1820" s="90" t="str">
        <f t="shared" si="175"/>
        <v/>
      </c>
      <c r="J1820" s="91"/>
      <c r="K1820" s="4" t="str">
        <f t="shared" si="176"/>
        <v/>
      </c>
      <c r="L1820" s="4"/>
      <c r="M1820" s="4"/>
      <c r="N1820" s="4"/>
      <c r="O1820" s="4"/>
      <c r="P1820" s="4"/>
    </row>
    <row r="1821" spans="2:16" x14ac:dyDescent="0.2">
      <c r="B1821" s="1">
        <v>29007</v>
      </c>
      <c r="C1821" s="88" t="str">
        <f t="shared" si="174"/>
        <v/>
      </c>
      <c r="D1821" s="4"/>
      <c r="E1821" s="89"/>
      <c r="F1821" s="89"/>
      <c r="G1821" s="89"/>
      <c r="H1821" s="89"/>
      <c r="I1821" s="90" t="str">
        <f t="shared" si="175"/>
        <v/>
      </c>
      <c r="J1821" s="91"/>
      <c r="K1821" s="4" t="str">
        <f t="shared" si="176"/>
        <v/>
      </c>
      <c r="L1821" s="4"/>
      <c r="M1821" s="4"/>
      <c r="N1821" s="4"/>
      <c r="O1821" s="4"/>
      <c r="P1821" s="4"/>
    </row>
    <row r="1822" spans="2:16" x14ac:dyDescent="0.2">
      <c r="B1822" s="1">
        <v>29008</v>
      </c>
      <c r="C1822" s="88" t="str">
        <f t="shared" si="174"/>
        <v/>
      </c>
      <c r="D1822" s="4"/>
      <c r="E1822" s="89"/>
      <c r="F1822" s="89"/>
      <c r="G1822" s="89"/>
      <c r="H1822" s="89"/>
      <c r="I1822" s="90" t="str">
        <f t="shared" si="175"/>
        <v/>
      </c>
      <c r="J1822" s="91"/>
      <c r="K1822" s="4" t="str">
        <f t="shared" si="176"/>
        <v/>
      </c>
      <c r="L1822" s="4"/>
      <c r="M1822" s="4"/>
      <c r="N1822" s="4"/>
      <c r="O1822" s="4"/>
      <c r="P1822" s="4"/>
    </row>
    <row r="1823" spans="2:16" x14ac:dyDescent="0.2">
      <c r="B1823" s="1">
        <v>29009</v>
      </c>
      <c r="C1823" s="88" t="str">
        <f t="shared" si="174"/>
        <v/>
      </c>
      <c r="D1823" s="4"/>
      <c r="E1823" s="89"/>
      <c r="F1823" s="89"/>
      <c r="G1823" s="89"/>
      <c r="H1823" s="89"/>
      <c r="I1823" s="90" t="str">
        <f t="shared" si="175"/>
        <v/>
      </c>
      <c r="J1823" s="91"/>
      <c r="K1823" s="4" t="str">
        <f t="shared" si="176"/>
        <v/>
      </c>
      <c r="L1823" s="4"/>
      <c r="M1823" s="4"/>
      <c r="N1823" s="4"/>
      <c r="O1823" s="4"/>
      <c r="P1823" s="4"/>
    </row>
    <row r="1824" spans="2:16" x14ac:dyDescent="0.2">
      <c r="B1824" s="1">
        <v>29010</v>
      </c>
      <c r="C1824" s="88" t="str">
        <f t="shared" si="174"/>
        <v/>
      </c>
      <c r="D1824" s="4"/>
      <c r="E1824" s="89"/>
      <c r="F1824" s="89"/>
      <c r="G1824" s="89"/>
      <c r="H1824" s="89"/>
      <c r="I1824" s="90" t="str">
        <f t="shared" si="175"/>
        <v/>
      </c>
      <c r="J1824" s="91"/>
      <c r="K1824" s="4" t="str">
        <f t="shared" si="176"/>
        <v/>
      </c>
      <c r="L1824" s="4"/>
      <c r="M1824" s="4"/>
      <c r="N1824" s="4"/>
      <c r="O1824" s="4"/>
      <c r="P1824" s="4"/>
    </row>
    <row r="1825" spans="2:16" x14ac:dyDescent="0.2">
      <c r="B1825" s="1">
        <v>29011</v>
      </c>
      <c r="C1825" s="88" t="str">
        <f t="shared" si="174"/>
        <v/>
      </c>
      <c r="D1825" s="4"/>
      <c r="E1825" s="89"/>
      <c r="F1825" s="89"/>
      <c r="G1825" s="89"/>
      <c r="H1825" s="89"/>
      <c r="I1825" s="90" t="str">
        <f t="shared" si="175"/>
        <v/>
      </c>
      <c r="J1825" s="91"/>
      <c r="K1825" s="4" t="str">
        <f t="shared" si="176"/>
        <v/>
      </c>
      <c r="L1825" s="4"/>
      <c r="M1825" s="4"/>
      <c r="N1825" s="4"/>
      <c r="O1825" s="4"/>
      <c r="P1825" s="4"/>
    </row>
    <row r="1826" spans="2:16" x14ac:dyDescent="0.2">
      <c r="B1826" s="1">
        <v>29012</v>
      </c>
      <c r="C1826" s="88" t="str">
        <f t="shared" si="174"/>
        <v/>
      </c>
      <c r="D1826" s="4"/>
      <c r="E1826" s="89"/>
      <c r="F1826" s="89"/>
      <c r="G1826" s="89"/>
      <c r="H1826" s="89"/>
      <c r="I1826" s="90" t="str">
        <f t="shared" si="175"/>
        <v/>
      </c>
      <c r="J1826" s="91"/>
      <c r="K1826" s="4" t="str">
        <f t="shared" si="176"/>
        <v/>
      </c>
      <c r="L1826" s="4"/>
      <c r="M1826" s="4"/>
      <c r="N1826" s="4"/>
      <c r="O1826" s="4"/>
      <c r="P1826" s="4"/>
    </row>
    <row r="1827" spans="2:16" x14ac:dyDescent="0.2">
      <c r="B1827" s="1">
        <v>29013</v>
      </c>
      <c r="C1827" s="88" t="str">
        <f t="shared" si="174"/>
        <v/>
      </c>
      <c r="D1827" s="4"/>
      <c r="E1827" s="89"/>
      <c r="F1827" s="89"/>
      <c r="G1827" s="89"/>
      <c r="H1827" s="89"/>
      <c r="I1827" s="90" t="str">
        <f t="shared" si="175"/>
        <v/>
      </c>
      <c r="J1827" s="91"/>
      <c r="K1827" s="4" t="str">
        <f t="shared" si="176"/>
        <v/>
      </c>
      <c r="L1827" s="4"/>
      <c r="M1827" s="4"/>
      <c r="N1827" s="4"/>
      <c r="O1827" s="4"/>
      <c r="P1827" s="4"/>
    </row>
    <row r="1828" spans="2:16" x14ac:dyDescent="0.2">
      <c r="B1828" s="1">
        <v>29014</v>
      </c>
      <c r="C1828" s="88" t="str">
        <f t="shared" si="174"/>
        <v/>
      </c>
      <c r="D1828" s="4"/>
      <c r="E1828" s="89"/>
      <c r="F1828" s="89"/>
      <c r="G1828" s="89"/>
      <c r="H1828" s="89"/>
      <c r="I1828" s="90" t="str">
        <f t="shared" si="175"/>
        <v/>
      </c>
      <c r="J1828" s="91"/>
      <c r="K1828" s="4" t="str">
        <f t="shared" si="176"/>
        <v/>
      </c>
      <c r="L1828" s="4"/>
      <c r="M1828" s="4"/>
      <c r="N1828" s="4"/>
      <c r="O1828" s="4"/>
      <c r="P1828" s="4"/>
    </row>
    <row r="1829" spans="2:16" x14ac:dyDescent="0.2">
      <c r="B1829" s="1">
        <v>29015</v>
      </c>
      <c r="C1829" s="88" t="str">
        <f t="shared" ref="C1829:C1892" si="177">IF(D1829="","",DATE(E$7,G$7+D1829,IF(H$8=31,0,H$8)))</f>
        <v/>
      </c>
      <c r="D1829" s="4"/>
      <c r="E1829" s="89"/>
      <c r="F1829" s="89"/>
      <c r="G1829" s="89"/>
      <c r="H1829" s="89"/>
      <c r="I1829" s="90" t="str">
        <f t="shared" ref="I1829:I1892" si="178">IF(D1829="","",I1828-SUM(E1829:G1829))</f>
        <v/>
      </c>
      <c r="J1829" s="91"/>
      <c r="K1829" s="4" t="str">
        <f t="shared" si="176"/>
        <v/>
      </c>
      <c r="L1829" s="4"/>
      <c r="M1829" s="4"/>
      <c r="N1829" s="4"/>
      <c r="O1829" s="4"/>
      <c r="P1829" s="4"/>
    </row>
    <row r="1830" spans="2:16" x14ac:dyDescent="0.2">
      <c r="B1830" s="1">
        <v>29016</v>
      </c>
      <c r="C1830" s="88" t="str">
        <f t="shared" si="177"/>
        <v/>
      </c>
      <c r="D1830" s="4"/>
      <c r="E1830" s="89"/>
      <c r="F1830" s="89"/>
      <c r="G1830" s="89"/>
      <c r="H1830" s="89"/>
      <c r="I1830" s="90" t="str">
        <f t="shared" si="178"/>
        <v/>
      </c>
      <c r="J1830" s="91"/>
      <c r="K1830" s="4" t="str">
        <f t="shared" si="176"/>
        <v/>
      </c>
      <c r="L1830" s="4"/>
      <c r="M1830" s="4"/>
      <c r="N1830" s="4"/>
      <c r="O1830" s="4"/>
      <c r="P1830" s="4"/>
    </row>
    <row r="1831" spans="2:16" x14ac:dyDescent="0.2">
      <c r="B1831" s="1">
        <v>29017</v>
      </c>
      <c r="C1831" s="88" t="str">
        <f t="shared" si="177"/>
        <v/>
      </c>
      <c r="D1831" s="4"/>
      <c r="E1831" s="89"/>
      <c r="F1831" s="89"/>
      <c r="G1831" s="89"/>
      <c r="H1831" s="89"/>
      <c r="I1831" s="90" t="str">
        <f t="shared" si="178"/>
        <v/>
      </c>
      <c r="J1831" s="91"/>
      <c r="K1831" s="4" t="str">
        <f t="shared" si="176"/>
        <v/>
      </c>
      <c r="L1831" s="4"/>
      <c r="M1831" s="4"/>
      <c r="N1831" s="4"/>
      <c r="O1831" s="4"/>
      <c r="P1831" s="4"/>
    </row>
    <row r="1832" spans="2:16" x14ac:dyDescent="0.2">
      <c r="B1832" s="1">
        <v>29018</v>
      </c>
      <c r="C1832" s="88" t="str">
        <f t="shared" si="177"/>
        <v/>
      </c>
      <c r="D1832" s="4"/>
      <c r="E1832" s="89"/>
      <c r="F1832" s="89"/>
      <c r="G1832" s="89"/>
      <c r="H1832" s="89"/>
      <c r="I1832" s="90" t="str">
        <f t="shared" si="178"/>
        <v/>
      </c>
      <c r="J1832" s="91"/>
      <c r="K1832" s="4" t="str">
        <f t="shared" si="176"/>
        <v/>
      </c>
      <c r="L1832" s="4"/>
      <c r="M1832" s="4"/>
      <c r="N1832" s="4"/>
      <c r="O1832" s="4"/>
      <c r="P1832" s="4"/>
    </row>
    <row r="1833" spans="2:16" x14ac:dyDescent="0.2">
      <c r="B1833" s="1">
        <v>29019</v>
      </c>
      <c r="C1833" s="88" t="str">
        <f t="shared" si="177"/>
        <v/>
      </c>
      <c r="D1833" s="4"/>
      <c r="E1833" s="89"/>
      <c r="F1833" s="89"/>
      <c r="G1833" s="89"/>
      <c r="H1833" s="89"/>
      <c r="I1833" s="90" t="str">
        <f t="shared" si="178"/>
        <v/>
      </c>
      <c r="J1833" s="91"/>
      <c r="K1833" s="4" t="str">
        <f t="shared" si="176"/>
        <v/>
      </c>
      <c r="L1833" s="4"/>
      <c r="M1833" s="4"/>
      <c r="N1833" s="4"/>
      <c r="O1833" s="4"/>
      <c r="P1833" s="4"/>
    </row>
    <row r="1834" spans="2:16" x14ac:dyDescent="0.2">
      <c r="B1834" s="1">
        <v>29020</v>
      </c>
      <c r="C1834" s="88" t="str">
        <f t="shared" si="177"/>
        <v/>
      </c>
      <c r="D1834" s="4"/>
      <c r="E1834" s="89"/>
      <c r="F1834" s="89"/>
      <c r="G1834" s="89"/>
      <c r="H1834" s="89"/>
      <c r="I1834" s="90" t="str">
        <f t="shared" si="178"/>
        <v/>
      </c>
      <c r="J1834" s="91"/>
      <c r="K1834" s="4" t="str">
        <f t="shared" si="176"/>
        <v/>
      </c>
      <c r="L1834" s="4"/>
      <c r="M1834" s="4"/>
      <c r="N1834" s="4"/>
      <c r="O1834" s="4"/>
      <c r="P1834" s="4"/>
    </row>
    <row r="1835" spans="2:16" x14ac:dyDescent="0.2">
      <c r="B1835" s="1">
        <v>29021</v>
      </c>
      <c r="C1835" s="88" t="str">
        <f t="shared" si="177"/>
        <v/>
      </c>
      <c r="D1835" s="4"/>
      <c r="E1835" s="89"/>
      <c r="F1835" s="89"/>
      <c r="G1835" s="89"/>
      <c r="H1835" s="89"/>
      <c r="I1835" s="90" t="str">
        <f t="shared" si="178"/>
        <v/>
      </c>
      <c r="J1835" s="91"/>
      <c r="K1835" s="4" t="str">
        <f t="shared" si="176"/>
        <v/>
      </c>
      <c r="L1835" s="4"/>
      <c r="M1835" s="4"/>
      <c r="N1835" s="4"/>
      <c r="O1835" s="4"/>
      <c r="P1835" s="4"/>
    </row>
    <row r="1836" spans="2:16" x14ac:dyDescent="0.2">
      <c r="B1836" s="1">
        <v>29022</v>
      </c>
      <c r="C1836" s="88" t="str">
        <f t="shared" si="177"/>
        <v/>
      </c>
      <c r="D1836" s="4"/>
      <c r="E1836" s="89"/>
      <c r="F1836" s="89"/>
      <c r="G1836" s="89"/>
      <c r="H1836" s="89"/>
      <c r="I1836" s="90" t="str">
        <f t="shared" si="178"/>
        <v/>
      </c>
      <c r="J1836" s="91"/>
      <c r="K1836" s="4" t="str">
        <f t="shared" si="176"/>
        <v/>
      </c>
      <c r="L1836" s="4"/>
      <c r="M1836" s="4"/>
      <c r="N1836" s="4"/>
      <c r="O1836" s="4"/>
      <c r="P1836" s="4"/>
    </row>
    <row r="1837" spans="2:16" x14ac:dyDescent="0.2">
      <c r="B1837" s="1">
        <v>29023</v>
      </c>
      <c r="C1837" s="88" t="str">
        <f t="shared" si="177"/>
        <v/>
      </c>
      <c r="D1837" s="4"/>
      <c r="E1837" s="89"/>
      <c r="F1837" s="89"/>
      <c r="G1837" s="89"/>
      <c r="H1837" s="89"/>
      <c r="I1837" s="90" t="str">
        <f t="shared" si="178"/>
        <v/>
      </c>
      <c r="J1837" s="91"/>
      <c r="K1837" s="4" t="str">
        <f t="shared" si="176"/>
        <v/>
      </c>
      <c r="L1837" s="4"/>
      <c r="M1837" s="4"/>
      <c r="N1837" s="4"/>
      <c r="O1837" s="4"/>
      <c r="P1837" s="4"/>
    </row>
    <row r="1838" spans="2:16" x14ac:dyDescent="0.2">
      <c r="B1838" s="1">
        <v>29024</v>
      </c>
      <c r="C1838" s="88" t="str">
        <f t="shared" si="177"/>
        <v/>
      </c>
      <c r="D1838" s="4"/>
      <c r="E1838" s="89"/>
      <c r="F1838" s="89"/>
      <c r="G1838" s="89"/>
      <c r="H1838" s="89"/>
      <c r="I1838" s="90" t="str">
        <f t="shared" si="178"/>
        <v/>
      </c>
      <c r="J1838" s="91"/>
      <c r="K1838" s="4" t="str">
        <f t="shared" si="176"/>
        <v/>
      </c>
      <c r="L1838" s="4"/>
      <c r="M1838" s="4"/>
      <c r="N1838" s="4"/>
      <c r="O1838" s="4"/>
      <c r="P1838" s="4"/>
    </row>
    <row r="1839" spans="2:16" x14ac:dyDescent="0.2">
      <c r="B1839" s="1">
        <v>29025</v>
      </c>
      <c r="C1839" s="88" t="str">
        <f t="shared" si="177"/>
        <v/>
      </c>
      <c r="D1839" s="4"/>
      <c r="E1839" s="89"/>
      <c r="F1839" s="89"/>
      <c r="G1839" s="89"/>
      <c r="H1839" s="89"/>
      <c r="I1839" s="90" t="str">
        <f t="shared" si="178"/>
        <v/>
      </c>
      <c r="J1839" s="91"/>
      <c r="K1839" s="4" t="str">
        <f t="shared" si="176"/>
        <v/>
      </c>
      <c r="L1839" s="4"/>
      <c r="M1839" s="4"/>
      <c r="N1839" s="4"/>
      <c r="O1839" s="4"/>
      <c r="P1839" s="4"/>
    </row>
    <row r="1840" spans="2:16" x14ac:dyDescent="0.2">
      <c r="B1840" s="1">
        <v>29026</v>
      </c>
      <c r="C1840" s="88" t="str">
        <f t="shared" si="177"/>
        <v/>
      </c>
      <c r="D1840" s="4"/>
      <c r="E1840" s="89"/>
      <c r="F1840" s="89"/>
      <c r="G1840" s="89"/>
      <c r="H1840" s="89"/>
      <c r="I1840" s="90" t="str">
        <f t="shared" si="178"/>
        <v/>
      </c>
      <c r="J1840" s="91"/>
      <c r="K1840" s="4" t="str">
        <f t="shared" si="176"/>
        <v/>
      </c>
      <c r="L1840" s="4"/>
      <c r="M1840" s="4"/>
      <c r="N1840" s="4"/>
      <c r="O1840" s="4"/>
      <c r="P1840" s="4"/>
    </row>
    <row r="1841" spans="2:16" x14ac:dyDescent="0.2">
      <c r="B1841" s="1">
        <v>29027</v>
      </c>
      <c r="C1841" s="88" t="str">
        <f t="shared" si="177"/>
        <v/>
      </c>
      <c r="D1841" s="4"/>
      <c r="E1841" s="89"/>
      <c r="F1841" s="89"/>
      <c r="G1841" s="89"/>
      <c r="H1841" s="89"/>
      <c r="I1841" s="90" t="str">
        <f t="shared" si="178"/>
        <v/>
      </c>
      <c r="J1841" s="91"/>
      <c r="K1841" s="4" t="str">
        <f t="shared" si="176"/>
        <v/>
      </c>
      <c r="L1841" s="4"/>
      <c r="M1841" s="4"/>
      <c r="N1841" s="4"/>
      <c r="O1841" s="4"/>
      <c r="P1841" s="4"/>
    </row>
    <row r="1842" spans="2:16" x14ac:dyDescent="0.2">
      <c r="B1842" s="1">
        <v>29028</v>
      </c>
      <c r="C1842" s="88" t="str">
        <f t="shared" si="177"/>
        <v/>
      </c>
      <c r="D1842" s="4"/>
      <c r="E1842" s="89"/>
      <c r="F1842" s="89"/>
      <c r="G1842" s="89"/>
      <c r="H1842" s="89"/>
      <c r="I1842" s="90" t="str">
        <f t="shared" si="178"/>
        <v/>
      </c>
      <c r="J1842" s="91"/>
      <c r="K1842" s="4" t="str">
        <f t="shared" si="176"/>
        <v/>
      </c>
      <c r="L1842" s="4"/>
      <c r="M1842" s="4"/>
      <c r="N1842" s="4"/>
      <c r="O1842" s="4"/>
      <c r="P1842" s="4"/>
    </row>
    <row r="1843" spans="2:16" x14ac:dyDescent="0.2">
      <c r="B1843" s="1">
        <v>29029</v>
      </c>
      <c r="C1843" s="88" t="str">
        <f t="shared" si="177"/>
        <v/>
      </c>
      <c r="D1843" s="4"/>
      <c r="E1843" s="89"/>
      <c r="F1843" s="89"/>
      <c r="G1843" s="89"/>
      <c r="H1843" s="89"/>
      <c r="I1843" s="90" t="str">
        <f t="shared" si="178"/>
        <v/>
      </c>
      <c r="J1843" s="91"/>
      <c r="K1843" s="4" t="str">
        <f t="shared" si="176"/>
        <v/>
      </c>
      <c r="L1843" s="4"/>
      <c r="M1843" s="4"/>
      <c r="N1843" s="4"/>
      <c r="O1843" s="4"/>
      <c r="P1843" s="4"/>
    </row>
    <row r="1844" spans="2:16" x14ac:dyDescent="0.2">
      <c r="B1844" s="1">
        <v>29030</v>
      </c>
      <c r="C1844" s="88" t="str">
        <f t="shared" si="177"/>
        <v/>
      </c>
      <c r="D1844" s="4"/>
      <c r="E1844" s="89"/>
      <c r="F1844" s="89"/>
      <c r="G1844" s="89"/>
      <c r="H1844" s="89"/>
      <c r="I1844" s="90" t="str">
        <f t="shared" si="178"/>
        <v/>
      </c>
      <c r="J1844" s="91"/>
      <c r="K1844" s="4" t="str">
        <f t="shared" si="176"/>
        <v/>
      </c>
      <c r="L1844" s="4"/>
      <c r="M1844" s="4"/>
      <c r="N1844" s="4"/>
      <c r="O1844" s="4"/>
      <c r="P1844" s="4"/>
    </row>
    <row r="1845" spans="2:16" x14ac:dyDescent="0.2">
      <c r="B1845" s="1">
        <v>29031</v>
      </c>
      <c r="C1845" s="88" t="str">
        <f t="shared" si="177"/>
        <v/>
      </c>
      <c r="D1845" s="4"/>
      <c r="E1845" s="89"/>
      <c r="F1845" s="89"/>
      <c r="G1845" s="89"/>
      <c r="H1845" s="89"/>
      <c r="I1845" s="90" t="str">
        <f t="shared" si="178"/>
        <v/>
      </c>
      <c r="J1845" s="91"/>
      <c r="K1845" s="4" t="str">
        <f t="shared" si="176"/>
        <v/>
      </c>
      <c r="L1845" s="4"/>
      <c r="M1845" s="4"/>
      <c r="N1845" s="4"/>
      <c r="O1845" s="4"/>
      <c r="P1845" s="4"/>
    </row>
    <row r="1846" spans="2:16" x14ac:dyDescent="0.2">
      <c r="B1846" s="1">
        <v>29032</v>
      </c>
      <c r="C1846" s="88" t="str">
        <f t="shared" si="177"/>
        <v/>
      </c>
      <c r="D1846" s="4"/>
      <c r="E1846" s="89"/>
      <c r="F1846" s="89"/>
      <c r="G1846" s="89"/>
      <c r="H1846" s="89"/>
      <c r="I1846" s="90" t="str">
        <f t="shared" si="178"/>
        <v/>
      </c>
      <c r="J1846" s="91"/>
      <c r="K1846" s="4" t="str">
        <f t="shared" si="176"/>
        <v/>
      </c>
      <c r="L1846" s="4"/>
      <c r="M1846" s="4"/>
      <c r="N1846" s="4"/>
      <c r="O1846" s="4"/>
      <c r="P1846" s="4"/>
    </row>
    <row r="1847" spans="2:16" x14ac:dyDescent="0.2">
      <c r="B1847" s="1">
        <v>29033</v>
      </c>
      <c r="C1847" s="88" t="str">
        <f t="shared" si="177"/>
        <v/>
      </c>
      <c r="D1847" s="4"/>
      <c r="E1847" s="89"/>
      <c r="F1847" s="89"/>
      <c r="G1847" s="89"/>
      <c r="H1847" s="89"/>
      <c r="I1847" s="90" t="str">
        <f t="shared" si="178"/>
        <v/>
      </c>
      <c r="J1847" s="91"/>
      <c r="K1847" s="4" t="str">
        <f t="shared" si="176"/>
        <v/>
      </c>
      <c r="L1847" s="4"/>
      <c r="M1847" s="4"/>
      <c r="N1847" s="4"/>
      <c r="O1847" s="4"/>
      <c r="P1847" s="4"/>
    </row>
    <row r="1848" spans="2:16" x14ac:dyDescent="0.2">
      <c r="B1848" s="1">
        <v>29034</v>
      </c>
      <c r="C1848" s="88" t="str">
        <f t="shared" si="177"/>
        <v/>
      </c>
      <c r="D1848" s="4"/>
      <c r="E1848" s="89"/>
      <c r="F1848" s="89"/>
      <c r="G1848" s="89"/>
      <c r="H1848" s="89"/>
      <c r="I1848" s="90" t="str">
        <f t="shared" si="178"/>
        <v/>
      </c>
      <c r="J1848" s="91"/>
      <c r="K1848" s="4" t="str">
        <f t="shared" si="176"/>
        <v/>
      </c>
      <c r="L1848" s="4"/>
      <c r="M1848" s="4"/>
      <c r="N1848" s="4"/>
      <c r="O1848" s="4"/>
      <c r="P1848" s="4"/>
    </row>
    <row r="1849" spans="2:16" x14ac:dyDescent="0.2">
      <c r="B1849" s="1">
        <v>29035</v>
      </c>
      <c r="C1849" s="88" t="str">
        <f t="shared" si="177"/>
        <v/>
      </c>
      <c r="D1849" s="4"/>
      <c r="E1849" s="89"/>
      <c r="F1849" s="89"/>
      <c r="G1849" s="89"/>
      <c r="H1849" s="89"/>
      <c r="I1849" s="90" t="str">
        <f t="shared" si="178"/>
        <v/>
      </c>
      <c r="J1849" s="91"/>
      <c r="K1849" s="4" t="str">
        <f t="shared" si="176"/>
        <v/>
      </c>
      <c r="L1849" s="4"/>
      <c r="M1849" s="4"/>
      <c r="N1849" s="4"/>
      <c r="O1849" s="4"/>
      <c r="P1849" s="4"/>
    </row>
    <row r="1850" spans="2:16" x14ac:dyDescent="0.2">
      <c r="B1850" s="1">
        <v>29036</v>
      </c>
      <c r="C1850" s="88" t="str">
        <f t="shared" si="177"/>
        <v/>
      </c>
      <c r="D1850" s="4"/>
      <c r="E1850" s="89"/>
      <c r="F1850" s="89"/>
      <c r="G1850" s="89"/>
      <c r="H1850" s="89"/>
      <c r="I1850" s="90" t="str">
        <f t="shared" si="178"/>
        <v/>
      </c>
      <c r="J1850" s="91"/>
      <c r="K1850" s="4" t="str">
        <f t="shared" si="176"/>
        <v/>
      </c>
      <c r="L1850" s="4"/>
      <c r="M1850" s="4"/>
      <c r="N1850" s="4"/>
      <c r="O1850" s="4"/>
      <c r="P1850" s="4"/>
    </row>
    <row r="1851" spans="2:16" x14ac:dyDescent="0.2">
      <c r="B1851" s="1">
        <v>29037</v>
      </c>
      <c r="C1851" s="88" t="str">
        <f t="shared" si="177"/>
        <v/>
      </c>
      <c r="D1851" s="4"/>
      <c r="E1851" s="89"/>
      <c r="F1851" s="89"/>
      <c r="G1851" s="89"/>
      <c r="H1851" s="89"/>
      <c r="I1851" s="90" t="str">
        <f t="shared" si="178"/>
        <v/>
      </c>
      <c r="J1851" s="91"/>
      <c r="K1851" s="4" t="str">
        <f t="shared" si="176"/>
        <v/>
      </c>
      <c r="L1851" s="4"/>
      <c r="M1851" s="4"/>
      <c r="N1851" s="4"/>
      <c r="O1851" s="4"/>
      <c r="P1851" s="4"/>
    </row>
    <row r="1852" spans="2:16" x14ac:dyDescent="0.2">
      <c r="B1852" s="1">
        <v>29038</v>
      </c>
      <c r="C1852" s="88" t="str">
        <f t="shared" si="177"/>
        <v/>
      </c>
      <c r="D1852" s="4"/>
      <c r="E1852" s="89"/>
      <c r="F1852" s="89"/>
      <c r="G1852" s="89"/>
      <c r="H1852" s="89"/>
      <c r="I1852" s="90" t="str">
        <f t="shared" si="178"/>
        <v/>
      </c>
      <c r="J1852" s="91"/>
      <c r="K1852" s="4" t="str">
        <f t="shared" si="176"/>
        <v/>
      </c>
      <c r="L1852" s="4"/>
      <c r="M1852" s="4"/>
      <c r="N1852" s="4"/>
      <c r="O1852" s="4"/>
      <c r="P1852" s="4"/>
    </row>
    <row r="1853" spans="2:16" x14ac:dyDescent="0.2">
      <c r="B1853" s="1">
        <v>29039</v>
      </c>
      <c r="C1853" s="88" t="str">
        <f t="shared" si="177"/>
        <v/>
      </c>
      <c r="D1853" s="4"/>
      <c r="E1853" s="89"/>
      <c r="F1853" s="89"/>
      <c r="G1853" s="89"/>
      <c r="H1853" s="89"/>
      <c r="I1853" s="90" t="str">
        <f t="shared" si="178"/>
        <v/>
      </c>
      <c r="J1853" s="91"/>
      <c r="K1853" s="4" t="str">
        <f t="shared" si="176"/>
        <v/>
      </c>
      <c r="L1853" s="4"/>
      <c r="M1853" s="4"/>
      <c r="N1853" s="4"/>
      <c r="O1853" s="4"/>
      <c r="P1853" s="4"/>
    </row>
    <row r="1854" spans="2:16" x14ac:dyDescent="0.2">
      <c r="B1854" s="1">
        <v>29040</v>
      </c>
      <c r="C1854" s="88" t="str">
        <f t="shared" si="177"/>
        <v/>
      </c>
      <c r="D1854" s="4"/>
      <c r="E1854" s="89"/>
      <c r="F1854" s="89"/>
      <c r="G1854" s="89"/>
      <c r="H1854" s="89"/>
      <c r="I1854" s="90" t="str">
        <f t="shared" si="178"/>
        <v/>
      </c>
      <c r="J1854" s="91"/>
      <c r="K1854" s="4" t="str">
        <f t="shared" si="176"/>
        <v/>
      </c>
      <c r="L1854" s="4"/>
      <c r="M1854" s="4"/>
      <c r="N1854" s="4"/>
      <c r="O1854" s="4"/>
      <c r="P1854" s="4"/>
    </row>
    <row r="1855" spans="2:16" x14ac:dyDescent="0.2">
      <c r="B1855" s="1">
        <v>29041</v>
      </c>
      <c r="C1855" s="88" t="str">
        <f t="shared" si="177"/>
        <v/>
      </c>
      <c r="D1855" s="4"/>
      <c r="E1855" s="89"/>
      <c r="F1855" s="89"/>
      <c r="G1855" s="89"/>
      <c r="H1855" s="89"/>
      <c r="I1855" s="90" t="str">
        <f t="shared" si="178"/>
        <v/>
      </c>
      <c r="J1855" s="91"/>
      <c r="K1855" s="4" t="str">
        <f t="shared" si="176"/>
        <v/>
      </c>
      <c r="L1855" s="4"/>
      <c r="M1855" s="4"/>
      <c r="N1855" s="4"/>
      <c r="O1855" s="4"/>
      <c r="P1855" s="4"/>
    </row>
    <row r="1856" spans="2:16" x14ac:dyDescent="0.2">
      <c r="B1856" s="1">
        <v>29042</v>
      </c>
      <c r="C1856" s="88" t="str">
        <f t="shared" si="177"/>
        <v/>
      </c>
      <c r="D1856" s="4"/>
      <c r="E1856" s="89"/>
      <c r="F1856" s="89"/>
      <c r="G1856" s="89"/>
      <c r="H1856" s="89"/>
      <c r="I1856" s="90" t="str">
        <f t="shared" si="178"/>
        <v/>
      </c>
      <c r="J1856" s="91"/>
      <c r="K1856" s="4" t="str">
        <f t="shared" si="176"/>
        <v/>
      </c>
      <c r="L1856" s="4"/>
      <c r="M1856" s="4"/>
      <c r="N1856" s="4"/>
      <c r="O1856" s="4"/>
      <c r="P1856" s="4"/>
    </row>
    <row r="1857" spans="2:16" x14ac:dyDescent="0.2">
      <c r="B1857" s="1">
        <v>29043</v>
      </c>
      <c r="C1857" s="88" t="str">
        <f t="shared" si="177"/>
        <v/>
      </c>
      <c r="D1857" s="4"/>
      <c r="E1857" s="89"/>
      <c r="F1857" s="89"/>
      <c r="G1857" s="89"/>
      <c r="H1857" s="89"/>
      <c r="I1857" s="90" t="str">
        <f t="shared" si="178"/>
        <v/>
      </c>
      <c r="J1857" s="91"/>
      <c r="K1857" s="4" t="str">
        <f t="shared" si="176"/>
        <v/>
      </c>
      <c r="L1857" s="4"/>
      <c r="M1857" s="4"/>
      <c r="N1857" s="4"/>
      <c r="O1857" s="4"/>
      <c r="P1857" s="4"/>
    </row>
    <row r="1858" spans="2:16" x14ac:dyDescent="0.2">
      <c r="B1858" s="1">
        <v>29044</v>
      </c>
      <c r="C1858" s="88" t="str">
        <f t="shared" si="177"/>
        <v/>
      </c>
      <c r="D1858" s="4"/>
      <c r="E1858" s="89"/>
      <c r="F1858" s="89"/>
      <c r="G1858" s="89"/>
      <c r="H1858" s="89"/>
      <c r="I1858" s="90" t="str">
        <f t="shared" si="178"/>
        <v/>
      </c>
      <c r="J1858" s="91"/>
      <c r="K1858" s="4" t="str">
        <f t="shared" si="176"/>
        <v/>
      </c>
      <c r="L1858" s="4"/>
      <c r="M1858" s="4"/>
      <c r="N1858" s="4"/>
      <c r="O1858" s="4"/>
      <c r="P1858" s="4"/>
    </row>
    <row r="1859" spans="2:16" x14ac:dyDescent="0.2">
      <c r="B1859" s="1">
        <v>29045</v>
      </c>
      <c r="C1859" s="88" t="str">
        <f t="shared" si="177"/>
        <v/>
      </c>
      <c r="D1859" s="4"/>
      <c r="E1859" s="89"/>
      <c r="F1859" s="89"/>
      <c r="G1859" s="89"/>
      <c r="H1859" s="89"/>
      <c r="I1859" s="90" t="str">
        <f t="shared" si="178"/>
        <v/>
      </c>
      <c r="J1859" s="91"/>
      <c r="K1859" s="4" t="str">
        <f t="shared" si="176"/>
        <v/>
      </c>
      <c r="L1859" s="4"/>
      <c r="M1859" s="4"/>
      <c r="N1859" s="4"/>
      <c r="O1859" s="4"/>
      <c r="P1859" s="4"/>
    </row>
    <row r="1860" spans="2:16" x14ac:dyDescent="0.2">
      <c r="B1860" s="1">
        <v>29046</v>
      </c>
      <c r="C1860" s="88" t="str">
        <f t="shared" si="177"/>
        <v/>
      </c>
      <c r="D1860" s="4"/>
      <c r="E1860" s="89"/>
      <c r="F1860" s="89"/>
      <c r="G1860" s="89"/>
      <c r="H1860" s="89"/>
      <c r="I1860" s="90" t="str">
        <f t="shared" si="178"/>
        <v/>
      </c>
      <c r="J1860" s="91"/>
      <c r="K1860" s="4" t="str">
        <f t="shared" si="176"/>
        <v/>
      </c>
      <c r="L1860" s="4"/>
      <c r="M1860" s="4"/>
      <c r="N1860" s="4"/>
      <c r="O1860" s="4"/>
      <c r="P1860" s="4"/>
    </row>
    <row r="1861" spans="2:16" x14ac:dyDescent="0.2">
      <c r="B1861" s="1">
        <v>29047</v>
      </c>
      <c r="C1861" s="88" t="str">
        <f t="shared" si="177"/>
        <v/>
      </c>
      <c r="D1861" s="4"/>
      <c r="E1861" s="89"/>
      <c r="F1861" s="89"/>
      <c r="G1861" s="89"/>
      <c r="H1861" s="89"/>
      <c r="I1861" s="90" t="str">
        <f t="shared" si="178"/>
        <v/>
      </c>
      <c r="J1861" s="91"/>
      <c r="K1861" s="4" t="str">
        <f t="shared" si="176"/>
        <v/>
      </c>
      <c r="L1861" s="4"/>
      <c r="M1861" s="4"/>
      <c r="N1861" s="4"/>
      <c r="O1861" s="4"/>
      <c r="P1861" s="4"/>
    </row>
    <row r="1862" spans="2:16" x14ac:dyDescent="0.2">
      <c r="B1862" s="1">
        <v>29048</v>
      </c>
      <c r="C1862" s="88" t="str">
        <f t="shared" si="177"/>
        <v/>
      </c>
      <c r="D1862" s="4"/>
      <c r="E1862" s="89"/>
      <c r="F1862" s="89"/>
      <c r="G1862" s="89"/>
      <c r="H1862" s="89"/>
      <c r="I1862" s="90" t="str">
        <f t="shared" si="178"/>
        <v/>
      </c>
      <c r="J1862" s="91"/>
      <c r="K1862" s="4" t="str">
        <f t="shared" si="176"/>
        <v/>
      </c>
      <c r="L1862" s="4"/>
      <c r="M1862" s="4"/>
      <c r="N1862" s="4"/>
      <c r="O1862" s="4"/>
      <c r="P1862" s="4"/>
    </row>
    <row r="1863" spans="2:16" x14ac:dyDescent="0.2">
      <c r="B1863" s="1">
        <v>29049</v>
      </c>
      <c r="C1863" s="88" t="str">
        <f t="shared" si="177"/>
        <v/>
      </c>
      <c r="D1863" s="4"/>
      <c r="E1863" s="89"/>
      <c r="F1863" s="89"/>
      <c r="G1863" s="89"/>
      <c r="H1863" s="89"/>
      <c r="I1863" s="90" t="str">
        <f t="shared" si="178"/>
        <v/>
      </c>
      <c r="J1863" s="91"/>
      <c r="K1863" s="4" t="str">
        <f t="shared" si="176"/>
        <v/>
      </c>
      <c r="L1863" s="4"/>
      <c r="M1863" s="4"/>
      <c r="N1863" s="4"/>
      <c r="O1863" s="4"/>
      <c r="P1863" s="4"/>
    </row>
    <row r="1864" spans="2:16" x14ac:dyDescent="0.2">
      <c r="B1864" s="1">
        <v>29050</v>
      </c>
      <c r="C1864" s="88" t="str">
        <f t="shared" si="177"/>
        <v/>
      </c>
      <c r="D1864" s="4"/>
      <c r="E1864" s="89"/>
      <c r="F1864" s="89"/>
      <c r="G1864" s="89"/>
      <c r="H1864" s="89"/>
      <c r="I1864" s="90" t="str">
        <f t="shared" si="178"/>
        <v/>
      </c>
      <c r="J1864" s="91"/>
      <c r="K1864" s="4" t="str">
        <f t="shared" si="176"/>
        <v/>
      </c>
      <c r="L1864" s="4"/>
      <c r="M1864" s="4"/>
      <c r="N1864" s="4"/>
      <c r="O1864" s="4"/>
      <c r="P1864" s="4"/>
    </row>
    <row r="1865" spans="2:16" x14ac:dyDescent="0.2">
      <c r="B1865" s="1">
        <v>29051</v>
      </c>
      <c r="C1865" s="88" t="str">
        <f t="shared" si="177"/>
        <v/>
      </c>
      <c r="D1865" s="4"/>
      <c r="E1865" s="89"/>
      <c r="F1865" s="89"/>
      <c r="G1865" s="89"/>
      <c r="H1865" s="89"/>
      <c r="I1865" s="90" t="str">
        <f t="shared" si="178"/>
        <v/>
      </c>
      <c r="J1865" s="91"/>
      <c r="K1865" s="4" t="str">
        <f t="shared" si="176"/>
        <v/>
      </c>
      <c r="L1865" s="4"/>
      <c r="M1865" s="4"/>
      <c r="N1865" s="4"/>
      <c r="O1865" s="4"/>
      <c r="P1865" s="4"/>
    </row>
    <row r="1866" spans="2:16" x14ac:dyDescent="0.2">
      <c r="B1866" s="1">
        <v>29052</v>
      </c>
      <c r="C1866" s="88" t="str">
        <f t="shared" si="177"/>
        <v/>
      </c>
      <c r="D1866" s="4"/>
      <c r="E1866" s="89"/>
      <c r="F1866" s="89"/>
      <c r="G1866" s="89"/>
      <c r="H1866" s="89"/>
      <c r="I1866" s="90" t="str">
        <f t="shared" si="178"/>
        <v/>
      </c>
      <c r="J1866" s="91"/>
      <c r="K1866" s="4" t="str">
        <f t="shared" si="176"/>
        <v/>
      </c>
      <c r="L1866" s="4"/>
      <c r="M1866" s="4"/>
      <c r="N1866" s="4"/>
      <c r="O1866" s="4"/>
      <c r="P1866" s="4"/>
    </row>
    <row r="1867" spans="2:16" x14ac:dyDescent="0.2">
      <c r="B1867" s="1">
        <v>29053</v>
      </c>
      <c r="C1867" s="88" t="str">
        <f t="shared" si="177"/>
        <v/>
      </c>
      <c r="D1867" s="4"/>
      <c r="E1867" s="89"/>
      <c r="F1867" s="89"/>
      <c r="G1867" s="89"/>
      <c r="H1867" s="89"/>
      <c r="I1867" s="90" t="str">
        <f t="shared" si="178"/>
        <v/>
      </c>
      <c r="J1867" s="91"/>
      <c r="K1867" s="4" t="str">
        <f t="shared" si="176"/>
        <v/>
      </c>
      <c r="L1867" s="4"/>
      <c r="M1867" s="4"/>
      <c r="N1867" s="4"/>
      <c r="O1867" s="4"/>
      <c r="P1867" s="4"/>
    </row>
    <row r="1868" spans="2:16" x14ac:dyDescent="0.2">
      <c r="B1868" s="1">
        <v>29054</v>
      </c>
      <c r="C1868" s="88" t="str">
        <f t="shared" si="177"/>
        <v/>
      </c>
      <c r="D1868" s="4"/>
      <c r="E1868" s="89"/>
      <c r="F1868" s="89"/>
      <c r="G1868" s="89"/>
      <c r="H1868" s="89"/>
      <c r="I1868" s="90" t="str">
        <f t="shared" si="178"/>
        <v/>
      </c>
      <c r="J1868" s="91"/>
      <c r="K1868" s="4" t="str">
        <f t="shared" ref="K1868:K1931" si="179">IF(N$5&gt;=B1868,B1868,"")</f>
        <v/>
      </c>
      <c r="L1868" s="4"/>
      <c r="M1868" s="4"/>
      <c r="N1868" s="4"/>
      <c r="O1868" s="4"/>
      <c r="P1868" s="4"/>
    </row>
    <row r="1869" spans="2:16" x14ac:dyDescent="0.2">
      <c r="B1869" s="1">
        <v>29055</v>
      </c>
      <c r="C1869" s="88" t="str">
        <f t="shared" si="177"/>
        <v/>
      </c>
      <c r="D1869" s="4"/>
      <c r="E1869" s="89"/>
      <c r="F1869" s="89"/>
      <c r="G1869" s="89"/>
      <c r="H1869" s="89"/>
      <c r="I1869" s="90" t="str">
        <f t="shared" si="178"/>
        <v/>
      </c>
      <c r="J1869" s="91"/>
      <c r="K1869" s="4" t="str">
        <f t="shared" si="179"/>
        <v/>
      </c>
      <c r="L1869" s="4"/>
      <c r="M1869" s="4"/>
      <c r="N1869" s="4"/>
      <c r="O1869" s="4"/>
      <c r="P1869" s="4"/>
    </row>
    <row r="1870" spans="2:16" x14ac:dyDescent="0.2">
      <c r="B1870" s="1">
        <v>29056</v>
      </c>
      <c r="C1870" s="88" t="str">
        <f t="shared" si="177"/>
        <v/>
      </c>
      <c r="D1870" s="4"/>
      <c r="E1870" s="89"/>
      <c r="F1870" s="89"/>
      <c r="G1870" s="89"/>
      <c r="H1870" s="89"/>
      <c r="I1870" s="90" t="str">
        <f t="shared" si="178"/>
        <v/>
      </c>
      <c r="J1870" s="91"/>
      <c r="K1870" s="4" t="str">
        <f t="shared" si="179"/>
        <v/>
      </c>
      <c r="L1870" s="4"/>
      <c r="M1870" s="4"/>
      <c r="N1870" s="4"/>
      <c r="O1870" s="4"/>
      <c r="P1870" s="4"/>
    </row>
    <row r="1871" spans="2:16" x14ac:dyDescent="0.2">
      <c r="B1871" s="1">
        <v>29057</v>
      </c>
      <c r="C1871" s="88" t="str">
        <f t="shared" si="177"/>
        <v/>
      </c>
      <c r="D1871" s="4"/>
      <c r="E1871" s="89"/>
      <c r="F1871" s="89"/>
      <c r="G1871" s="89"/>
      <c r="H1871" s="89"/>
      <c r="I1871" s="90" t="str">
        <f t="shared" si="178"/>
        <v/>
      </c>
      <c r="J1871" s="91"/>
      <c r="K1871" s="4" t="str">
        <f t="shared" si="179"/>
        <v/>
      </c>
      <c r="L1871" s="4"/>
      <c r="M1871" s="4"/>
      <c r="N1871" s="4"/>
      <c r="O1871" s="4"/>
      <c r="P1871" s="4"/>
    </row>
    <row r="1872" spans="2:16" x14ac:dyDescent="0.2">
      <c r="B1872" s="1">
        <v>29058</v>
      </c>
      <c r="C1872" s="88" t="str">
        <f t="shared" si="177"/>
        <v/>
      </c>
      <c r="D1872" s="4"/>
      <c r="E1872" s="89"/>
      <c r="F1872" s="89"/>
      <c r="G1872" s="89"/>
      <c r="H1872" s="89"/>
      <c r="I1872" s="90" t="str">
        <f t="shared" si="178"/>
        <v/>
      </c>
      <c r="J1872" s="91"/>
      <c r="K1872" s="4" t="str">
        <f t="shared" si="179"/>
        <v/>
      </c>
      <c r="L1872" s="4"/>
      <c r="M1872" s="4"/>
      <c r="N1872" s="4"/>
      <c r="O1872" s="4"/>
      <c r="P1872" s="4"/>
    </row>
    <row r="1873" spans="2:16" x14ac:dyDescent="0.2">
      <c r="B1873" s="1">
        <v>29059</v>
      </c>
      <c r="C1873" s="88" t="str">
        <f t="shared" si="177"/>
        <v/>
      </c>
      <c r="D1873" s="4"/>
      <c r="E1873" s="89"/>
      <c r="F1873" s="89"/>
      <c r="G1873" s="89"/>
      <c r="H1873" s="89"/>
      <c r="I1873" s="90" t="str">
        <f t="shared" si="178"/>
        <v/>
      </c>
      <c r="J1873" s="91"/>
      <c r="K1873" s="4" t="str">
        <f t="shared" si="179"/>
        <v/>
      </c>
      <c r="L1873" s="4"/>
      <c r="M1873" s="4"/>
      <c r="N1873" s="4"/>
      <c r="O1873" s="4"/>
      <c r="P1873" s="4"/>
    </row>
    <row r="1874" spans="2:16" x14ac:dyDescent="0.2">
      <c r="B1874" s="1">
        <v>29060</v>
      </c>
      <c r="C1874" s="88" t="str">
        <f t="shared" si="177"/>
        <v/>
      </c>
      <c r="D1874" s="4"/>
      <c r="E1874" s="89"/>
      <c r="F1874" s="89"/>
      <c r="G1874" s="89"/>
      <c r="H1874" s="89"/>
      <c r="I1874" s="90" t="str">
        <f t="shared" si="178"/>
        <v/>
      </c>
      <c r="J1874" s="91"/>
      <c r="K1874" s="4" t="str">
        <f t="shared" si="179"/>
        <v/>
      </c>
      <c r="L1874" s="4"/>
      <c r="M1874" s="4"/>
      <c r="N1874" s="4"/>
      <c r="O1874" s="4"/>
      <c r="P1874" s="4"/>
    </row>
    <row r="1875" spans="2:16" x14ac:dyDescent="0.2">
      <c r="B1875" s="1">
        <v>29061</v>
      </c>
      <c r="C1875" s="88" t="str">
        <f t="shared" si="177"/>
        <v/>
      </c>
      <c r="D1875" s="4"/>
      <c r="E1875" s="89"/>
      <c r="F1875" s="89"/>
      <c r="G1875" s="89"/>
      <c r="H1875" s="89"/>
      <c r="I1875" s="90" t="str">
        <f t="shared" si="178"/>
        <v/>
      </c>
      <c r="J1875" s="91"/>
      <c r="K1875" s="4" t="str">
        <f t="shared" si="179"/>
        <v/>
      </c>
      <c r="L1875" s="4"/>
      <c r="M1875" s="4"/>
      <c r="N1875" s="4"/>
      <c r="O1875" s="4"/>
      <c r="P1875" s="4"/>
    </row>
    <row r="1876" spans="2:16" x14ac:dyDescent="0.2">
      <c r="B1876" s="1">
        <v>29062</v>
      </c>
      <c r="C1876" s="88" t="str">
        <f t="shared" si="177"/>
        <v/>
      </c>
      <c r="D1876" s="4"/>
      <c r="E1876" s="89"/>
      <c r="F1876" s="89"/>
      <c r="G1876" s="89"/>
      <c r="H1876" s="89"/>
      <c r="I1876" s="90" t="str">
        <f t="shared" si="178"/>
        <v/>
      </c>
      <c r="J1876" s="91"/>
      <c r="K1876" s="4" t="str">
        <f t="shared" si="179"/>
        <v/>
      </c>
      <c r="L1876" s="4"/>
      <c r="M1876" s="4"/>
      <c r="N1876" s="4"/>
      <c r="O1876" s="4"/>
      <c r="P1876" s="4"/>
    </row>
    <row r="1877" spans="2:16" x14ac:dyDescent="0.2">
      <c r="B1877" s="1">
        <v>29063</v>
      </c>
      <c r="C1877" s="88" t="str">
        <f t="shared" si="177"/>
        <v/>
      </c>
      <c r="D1877" s="4"/>
      <c r="E1877" s="89"/>
      <c r="F1877" s="89"/>
      <c r="G1877" s="89"/>
      <c r="H1877" s="89"/>
      <c r="I1877" s="90" t="str">
        <f t="shared" si="178"/>
        <v/>
      </c>
      <c r="J1877" s="91"/>
      <c r="K1877" s="4" t="str">
        <f t="shared" si="179"/>
        <v/>
      </c>
      <c r="L1877" s="4"/>
      <c r="M1877" s="4"/>
      <c r="N1877" s="4"/>
      <c r="O1877" s="4"/>
      <c r="P1877" s="4"/>
    </row>
    <row r="1878" spans="2:16" x14ac:dyDescent="0.2">
      <c r="B1878" s="1">
        <v>29064</v>
      </c>
      <c r="C1878" s="88" t="str">
        <f t="shared" si="177"/>
        <v/>
      </c>
      <c r="D1878" s="4"/>
      <c r="E1878" s="89"/>
      <c r="F1878" s="89"/>
      <c r="G1878" s="89"/>
      <c r="H1878" s="89"/>
      <c r="I1878" s="90" t="str">
        <f t="shared" si="178"/>
        <v/>
      </c>
      <c r="J1878" s="91"/>
      <c r="K1878" s="4" t="str">
        <f t="shared" si="179"/>
        <v/>
      </c>
      <c r="L1878" s="4"/>
      <c r="M1878" s="4"/>
      <c r="N1878" s="4"/>
      <c r="O1878" s="4"/>
      <c r="P1878" s="4"/>
    </row>
    <row r="1879" spans="2:16" x14ac:dyDescent="0.2">
      <c r="B1879" s="1">
        <v>29065</v>
      </c>
      <c r="C1879" s="88" t="str">
        <f t="shared" si="177"/>
        <v/>
      </c>
      <c r="D1879" s="4"/>
      <c r="E1879" s="89"/>
      <c r="F1879" s="89"/>
      <c r="G1879" s="89"/>
      <c r="H1879" s="89"/>
      <c r="I1879" s="90" t="str">
        <f t="shared" si="178"/>
        <v/>
      </c>
      <c r="J1879" s="91"/>
      <c r="K1879" s="4" t="str">
        <f t="shared" si="179"/>
        <v/>
      </c>
      <c r="L1879" s="4"/>
      <c r="M1879" s="4"/>
      <c r="N1879" s="4"/>
      <c r="O1879" s="4"/>
      <c r="P1879" s="4"/>
    </row>
    <row r="1880" spans="2:16" x14ac:dyDescent="0.2">
      <c r="B1880" s="1">
        <v>29066</v>
      </c>
      <c r="C1880" s="88" t="str">
        <f t="shared" si="177"/>
        <v/>
      </c>
      <c r="D1880" s="4"/>
      <c r="E1880" s="89"/>
      <c r="F1880" s="89"/>
      <c r="G1880" s="89"/>
      <c r="H1880" s="89"/>
      <c r="I1880" s="90" t="str">
        <f t="shared" si="178"/>
        <v/>
      </c>
      <c r="J1880" s="91"/>
      <c r="K1880" s="4" t="str">
        <f t="shared" si="179"/>
        <v/>
      </c>
      <c r="L1880" s="4"/>
      <c r="M1880" s="4"/>
      <c r="N1880" s="4"/>
      <c r="O1880" s="4"/>
      <c r="P1880" s="4"/>
    </row>
    <row r="1881" spans="2:16" x14ac:dyDescent="0.2">
      <c r="B1881" s="1">
        <v>29067</v>
      </c>
      <c r="C1881" s="88" t="str">
        <f t="shared" si="177"/>
        <v/>
      </c>
      <c r="D1881" s="4"/>
      <c r="E1881" s="89"/>
      <c r="F1881" s="89"/>
      <c r="G1881" s="89"/>
      <c r="H1881" s="89"/>
      <c r="I1881" s="90" t="str">
        <f t="shared" si="178"/>
        <v/>
      </c>
      <c r="J1881" s="91"/>
      <c r="K1881" s="4" t="str">
        <f t="shared" si="179"/>
        <v/>
      </c>
      <c r="L1881" s="4"/>
      <c r="M1881" s="4"/>
      <c r="N1881" s="4"/>
      <c r="O1881" s="4"/>
      <c r="P1881" s="4"/>
    </row>
    <row r="1882" spans="2:16" x14ac:dyDescent="0.2">
      <c r="B1882" s="1">
        <v>29068</v>
      </c>
      <c r="C1882" s="88" t="str">
        <f t="shared" si="177"/>
        <v/>
      </c>
      <c r="D1882" s="4"/>
      <c r="E1882" s="89"/>
      <c r="F1882" s="89"/>
      <c r="G1882" s="89"/>
      <c r="H1882" s="89"/>
      <c r="I1882" s="90" t="str">
        <f t="shared" si="178"/>
        <v/>
      </c>
      <c r="J1882" s="91"/>
      <c r="K1882" s="4" t="str">
        <f t="shared" si="179"/>
        <v/>
      </c>
      <c r="L1882" s="4"/>
      <c r="M1882" s="4"/>
      <c r="N1882" s="4"/>
      <c r="O1882" s="4"/>
      <c r="P1882" s="4"/>
    </row>
    <row r="1883" spans="2:16" x14ac:dyDescent="0.2">
      <c r="B1883" s="1">
        <v>29069</v>
      </c>
      <c r="C1883" s="88" t="str">
        <f t="shared" si="177"/>
        <v/>
      </c>
      <c r="D1883" s="4"/>
      <c r="E1883" s="89"/>
      <c r="F1883" s="89"/>
      <c r="G1883" s="89"/>
      <c r="H1883" s="89"/>
      <c r="I1883" s="90" t="str">
        <f t="shared" si="178"/>
        <v/>
      </c>
      <c r="J1883" s="91"/>
      <c r="K1883" s="4" t="str">
        <f t="shared" si="179"/>
        <v/>
      </c>
      <c r="L1883" s="4"/>
      <c r="M1883" s="4"/>
      <c r="N1883" s="4"/>
      <c r="O1883" s="4"/>
      <c r="P1883" s="4"/>
    </row>
    <row r="1884" spans="2:16" x14ac:dyDescent="0.2">
      <c r="B1884" s="1">
        <v>29070</v>
      </c>
      <c r="C1884" s="88" t="str">
        <f t="shared" si="177"/>
        <v/>
      </c>
      <c r="D1884" s="4"/>
      <c r="E1884" s="89"/>
      <c r="F1884" s="89"/>
      <c r="G1884" s="89"/>
      <c r="H1884" s="89"/>
      <c r="I1884" s="90" t="str">
        <f t="shared" si="178"/>
        <v/>
      </c>
      <c r="J1884" s="91"/>
      <c r="K1884" s="4" t="str">
        <f t="shared" si="179"/>
        <v/>
      </c>
      <c r="L1884" s="4"/>
      <c r="M1884" s="4"/>
      <c r="N1884" s="4"/>
      <c r="O1884" s="4"/>
      <c r="P1884" s="4"/>
    </row>
    <row r="1885" spans="2:16" x14ac:dyDescent="0.2">
      <c r="B1885" s="1">
        <v>29071</v>
      </c>
      <c r="C1885" s="88" t="str">
        <f t="shared" si="177"/>
        <v/>
      </c>
      <c r="D1885" s="4"/>
      <c r="E1885" s="89"/>
      <c r="F1885" s="89"/>
      <c r="G1885" s="89"/>
      <c r="H1885" s="89"/>
      <c r="I1885" s="90" t="str">
        <f t="shared" si="178"/>
        <v/>
      </c>
      <c r="J1885" s="91"/>
      <c r="K1885" s="4" t="str">
        <f t="shared" si="179"/>
        <v/>
      </c>
      <c r="L1885" s="4"/>
      <c r="M1885" s="4"/>
      <c r="N1885" s="4"/>
      <c r="O1885" s="4"/>
      <c r="P1885" s="4"/>
    </row>
    <row r="1886" spans="2:16" x14ac:dyDescent="0.2">
      <c r="B1886" s="1">
        <v>29072</v>
      </c>
      <c r="C1886" s="88" t="str">
        <f t="shared" si="177"/>
        <v/>
      </c>
      <c r="D1886" s="4"/>
      <c r="E1886" s="89"/>
      <c r="F1886" s="89"/>
      <c r="G1886" s="89"/>
      <c r="H1886" s="89"/>
      <c r="I1886" s="90" t="str">
        <f t="shared" si="178"/>
        <v/>
      </c>
      <c r="J1886" s="91"/>
      <c r="K1886" s="4" t="str">
        <f t="shared" si="179"/>
        <v/>
      </c>
      <c r="L1886" s="4"/>
      <c r="M1886" s="4"/>
      <c r="N1886" s="4"/>
      <c r="O1886" s="4"/>
      <c r="P1886" s="4"/>
    </row>
    <row r="1887" spans="2:16" x14ac:dyDescent="0.2">
      <c r="B1887" s="1">
        <v>29073</v>
      </c>
      <c r="C1887" s="88" t="str">
        <f t="shared" si="177"/>
        <v/>
      </c>
      <c r="D1887" s="4"/>
      <c r="E1887" s="89"/>
      <c r="F1887" s="89"/>
      <c r="G1887" s="89"/>
      <c r="H1887" s="89"/>
      <c r="I1887" s="90" t="str">
        <f t="shared" si="178"/>
        <v/>
      </c>
      <c r="J1887" s="91"/>
      <c r="K1887" s="4" t="str">
        <f t="shared" si="179"/>
        <v/>
      </c>
      <c r="L1887" s="4"/>
      <c r="M1887" s="4"/>
      <c r="N1887" s="4"/>
      <c r="O1887" s="4"/>
      <c r="P1887" s="4"/>
    </row>
    <row r="1888" spans="2:16" x14ac:dyDescent="0.2">
      <c r="B1888" s="1">
        <v>29074</v>
      </c>
      <c r="C1888" s="88" t="str">
        <f t="shared" si="177"/>
        <v/>
      </c>
      <c r="D1888" s="4"/>
      <c r="E1888" s="89"/>
      <c r="F1888" s="89"/>
      <c r="G1888" s="89"/>
      <c r="H1888" s="89"/>
      <c r="I1888" s="90" t="str">
        <f t="shared" si="178"/>
        <v/>
      </c>
      <c r="J1888" s="91"/>
      <c r="K1888" s="4" t="str">
        <f t="shared" si="179"/>
        <v/>
      </c>
      <c r="L1888" s="4"/>
      <c r="M1888" s="4"/>
      <c r="N1888" s="4"/>
      <c r="O1888" s="4"/>
      <c r="P1888" s="4"/>
    </row>
    <row r="1889" spans="2:16" x14ac:dyDescent="0.2">
      <c r="B1889" s="1">
        <v>29075</v>
      </c>
      <c r="C1889" s="88" t="str">
        <f t="shared" si="177"/>
        <v/>
      </c>
      <c r="D1889" s="4"/>
      <c r="E1889" s="89"/>
      <c r="F1889" s="89"/>
      <c r="G1889" s="89"/>
      <c r="H1889" s="89"/>
      <c r="I1889" s="90" t="str">
        <f t="shared" si="178"/>
        <v/>
      </c>
      <c r="J1889" s="91"/>
      <c r="K1889" s="4" t="str">
        <f t="shared" si="179"/>
        <v/>
      </c>
      <c r="L1889" s="4"/>
      <c r="M1889" s="4"/>
      <c r="N1889" s="4"/>
      <c r="O1889" s="4"/>
      <c r="P1889" s="4"/>
    </row>
    <row r="1890" spans="2:16" x14ac:dyDescent="0.2">
      <c r="B1890" s="1">
        <v>29076</v>
      </c>
      <c r="C1890" s="88" t="str">
        <f t="shared" si="177"/>
        <v/>
      </c>
      <c r="D1890" s="4"/>
      <c r="E1890" s="89"/>
      <c r="F1890" s="89"/>
      <c r="G1890" s="89"/>
      <c r="H1890" s="89"/>
      <c r="I1890" s="90" t="str">
        <f t="shared" si="178"/>
        <v/>
      </c>
      <c r="J1890" s="91"/>
      <c r="K1890" s="4" t="str">
        <f t="shared" si="179"/>
        <v/>
      </c>
      <c r="L1890" s="4"/>
      <c r="M1890" s="4"/>
      <c r="N1890" s="4"/>
      <c r="O1890" s="4"/>
      <c r="P1890" s="4"/>
    </row>
    <row r="1891" spans="2:16" x14ac:dyDescent="0.2">
      <c r="B1891" s="1">
        <v>29077</v>
      </c>
      <c r="C1891" s="88" t="str">
        <f t="shared" si="177"/>
        <v/>
      </c>
      <c r="D1891" s="4"/>
      <c r="E1891" s="89"/>
      <c r="F1891" s="89"/>
      <c r="G1891" s="89"/>
      <c r="H1891" s="89"/>
      <c r="I1891" s="90" t="str">
        <f t="shared" si="178"/>
        <v/>
      </c>
      <c r="J1891" s="91"/>
      <c r="K1891" s="4" t="str">
        <f t="shared" si="179"/>
        <v/>
      </c>
      <c r="L1891" s="4"/>
      <c r="M1891" s="4"/>
      <c r="N1891" s="4"/>
      <c r="O1891" s="4"/>
      <c r="P1891" s="4"/>
    </row>
    <row r="1892" spans="2:16" x14ac:dyDescent="0.2">
      <c r="B1892" s="1">
        <v>29078</v>
      </c>
      <c r="C1892" s="88" t="str">
        <f t="shared" si="177"/>
        <v/>
      </c>
      <c r="D1892" s="4"/>
      <c r="E1892" s="89"/>
      <c r="F1892" s="89"/>
      <c r="G1892" s="89"/>
      <c r="H1892" s="89"/>
      <c r="I1892" s="90" t="str">
        <f t="shared" si="178"/>
        <v/>
      </c>
      <c r="J1892" s="91"/>
      <c r="K1892" s="4" t="str">
        <f t="shared" si="179"/>
        <v/>
      </c>
      <c r="L1892" s="4"/>
      <c r="M1892" s="4"/>
      <c r="N1892" s="4"/>
      <c r="O1892" s="4"/>
      <c r="P1892" s="4"/>
    </row>
    <row r="1893" spans="2:16" x14ac:dyDescent="0.2">
      <c r="B1893" s="1">
        <v>29079</v>
      </c>
      <c r="C1893" s="88" t="str">
        <f t="shared" ref="C1893:C1956" si="180">IF(D1893="","",DATE(E$7,G$7+D1893,IF(H$8=31,0,H$8)))</f>
        <v/>
      </c>
      <c r="D1893" s="4"/>
      <c r="E1893" s="89"/>
      <c r="F1893" s="89"/>
      <c r="G1893" s="89"/>
      <c r="H1893" s="89"/>
      <c r="I1893" s="90" t="str">
        <f t="shared" ref="I1893:I1956" si="181">IF(D1893="","",I1892-SUM(E1893:G1893))</f>
        <v/>
      </c>
      <c r="J1893" s="91"/>
      <c r="K1893" s="4" t="str">
        <f t="shared" si="179"/>
        <v/>
      </c>
      <c r="L1893" s="4"/>
      <c r="M1893" s="4"/>
      <c r="N1893" s="4"/>
      <c r="O1893" s="4"/>
      <c r="P1893" s="4"/>
    </row>
    <row r="1894" spans="2:16" x14ac:dyDescent="0.2">
      <c r="B1894" s="1">
        <v>29080</v>
      </c>
      <c r="C1894" s="88" t="str">
        <f t="shared" si="180"/>
        <v/>
      </c>
      <c r="D1894" s="4"/>
      <c r="E1894" s="89"/>
      <c r="F1894" s="89"/>
      <c r="G1894" s="89"/>
      <c r="H1894" s="89"/>
      <c r="I1894" s="90" t="str">
        <f t="shared" si="181"/>
        <v/>
      </c>
      <c r="J1894" s="91"/>
      <c r="K1894" s="4" t="str">
        <f t="shared" si="179"/>
        <v/>
      </c>
      <c r="L1894" s="4"/>
      <c r="M1894" s="4"/>
      <c r="N1894" s="4"/>
      <c r="O1894" s="4"/>
      <c r="P1894" s="4"/>
    </row>
    <row r="1895" spans="2:16" x14ac:dyDescent="0.2">
      <c r="B1895" s="1">
        <v>29081</v>
      </c>
      <c r="C1895" s="88" t="str">
        <f t="shared" si="180"/>
        <v/>
      </c>
      <c r="D1895" s="4"/>
      <c r="E1895" s="89"/>
      <c r="F1895" s="89"/>
      <c r="G1895" s="89"/>
      <c r="H1895" s="89"/>
      <c r="I1895" s="90" t="str">
        <f t="shared" si="181"/>
        <v/>
      </c>
      <c r="J1895" s="91"/>
      <c r="K1895" s="4" t="str">
        <f t="shared" si="179"/>
        <v/>
      </c>
      <c r="L1895" s="4"/>
      <c r="M1895" s="4"/>
      <c r="N1895" s="4"/>
      <c r="O1895" s="4"/>
      <c r="P1895" s="4"/>
    </row>
    <row r="1896" spans="2:16" x14ac:dyDescent="0.2">
      <c r="B1896" s="1">
        <v>29082</v>
      </c>
      <c r="C1896" s="88" t="str">
        <f t="shared" si="180"/>
        <v/>
      </c>
      <c r="D1896" s="4"/>
      <c r="E1896" s="89"/>
      <c r="F1896" s="89"/>
      <c r="G1896" s="89"/>
      <c r="H1896" s="89"/>
      <c r="I1896" s="90" t="str">
        <f t="shared" si="181"/>
        <v/>
      </c>
      <c r="J1896" s="91"/>
      <c r="K1896" s="4" t="str">
        <f t="shared" si="179"/>
        <v/>
      </c>
      <c r="L1896" s="4"/>
      <c r="M1896" s="4"/>
      <c r="N1896" s="4"/>
      <c r="O1896" s="4"/>
      <c r="P1896" s="4"/>
    </row>
    <row r="1897" spans="2:16" x14ac:dyDescent="0.2">
      <c r="B1897" s="1">
        <v>29083</v>
      </c>
      <c r="C1897" s="88" t="str">
        <f t="shared" si="180"/>
        <v/>
      </c>
      <c r="D1897" s="4"/>
      <c r="E1897" s="89"/>
      <c r="F1897" s="89"/>
      <c r="G1897" s="89"/>
      <c r="H1897" s="89"/>
      <c r="I1897" s="90" t="str">
        <f t="shared" si="181"/>
        <v/>
      </c>
      <c r="J1897" s="91"/>
      <c r="K1897" s="4" t="str">
        <f t="shared" si="179"/>
        <v/>
      </c>
      <c r="L1897" s="4"/>
      <c r="M1897" s="4"/>
      <c r="N1897" s="4"/>
      <c r="O1897" s="4"/>
      <c r="P1897" s="4"/>
    </row>
    <row r="1898" spans="2:16" x14ac:dyDescent="0.2">
      <c r="B1898" s="1">
        <v>29084</v>
      </c>
      <c r="C1898" s="88" t="str">
        <f t="shared" si="180"/>
        <v/>
      </c>
      <c r="D1898" s="4"/>
      <c r="E1898" s="89"/>
      <c r="F1898" s="89"/>
      <c r="G1898" s="89"/>
      <c r="H1898" s="89"/>
      <c r="I1898" s="90" t="str">
        <f t="shared" si="181"/>
        <v/>
      </c>
      <c r="J1898" s="91"/>
      <c r="K1898" s="4" t="str">
        <f t="shared" si="179"/>
        <v/>
      </c>
      <c r="L1898" s="4"/>
      <c r="M1898" s="4"/>
      <c r="N1898" s="4"/>
      <c r="O1898" s="4"/>
      <c r="P1898" s="4"/>
    </row>
    <row r="1899" spans="2:16" x14ac:dyDescent="0.2">
      <c r="B1899" s="1">
        <v>29085</v>
      </c>
      <c r="C1899" s="88" t="str">
        <f t="shared" si="180"/>
        <v/>
      </c>
      <c r="D1899" s="4"/>
      <c r="E1899" s="89"/>
      <c r="F1899" s="89"/>
      <c r="G1899" s="89"/>
      <c r="H1899" s="89"/>
      <c r="I1899" s="90" t="str">
        <f t="shared" si="181"/>
        <v/>
      </c>
      <c r="J1899" s="91"/>
      <c r="K1899" s="4" t="str">
        <f t="shared" si="179"/>
        <v/>
      </c>
      <c r="L1899" s="4"/>
      <c r="M1899" s="4"/>
      <c r="N1899" s="4"/>
      <c r="O1899" s="4"/>
      <c r="P1899" s="4"/>
    </row>
    <row r="1900" spans="2:16" x14ac:dyDescent="0.2">
      <c r="B1900" s="1">
        <v>29086</v>
      </c>
      <c r="C1900" s="88" t="str">
        <f t="shared" si="180"/>
        <v/>
      </c>
      <c r="D1900" s="4"/>
      <c r="E1900" s="89"/>
      <c r="F1900" s="89"/>
      <c r="G1900" s="89"/>
      <c r="H1900" s="89"/>
      <c r="I1900" s="90" t="str">
        <f t="shared" si="181"/>
        <v/>
      </c>
      <c r="J1900" s="91"/>
      <c r="K1900" s="4" t="str">
        <f t="shared" si="179"/>
        <v/>
      </c>
      <c r="L1900" s="4"/>
      <c r="M1900" s="4"/>
      <c r="N1900" s="4"/>
      <c r="O1900" s="4"/>
      <c r="P1900" s="4"/>
    </row>
    <row r="1901" spans="2:16" x14ac:dyDescent="0.2">
      <c r="B1901" s="1">
        <v>29087</v>
      </c>
      <c r="C1901" s="88" t="str">
        <f t="shared" si="180"/>
        <v/>
      </c>
      <c r="D1901" s="4"/>
      <c r="E1901" s="89"/>
      <c r="F1901" s="89"/>
      <c r="G1901" s="89"/>
      <c r="H1901" s="89"/>
      <c r="I1901" s="90" t="str">
        <f t="shared" si="181"/>
        <v/>
      </c>
      <c r="J1901" s="91"/>
      <c r="K1901" s="4" t="str">
        <f t="shared" si="179"/>
        <v/>
      </c>
      <c r="L1901" s="4"/>
      <c r="M1901" s="4"/>
      <c r="N1901" s="4"/>
      <c r="O1901" s="4"/>
      <c r="P1901" s="4"/>
    </row>
    <row r="1902" spans="2:16" x14ac:dyDescent="0.2">
      <c r="B1902" s="1">
        <v>29088</v>
      </c>
      <c r="C1902" s="88" t="str">
        <f t="shared" si="180"/>
        <v/>
      </c>
      <c r="D1902" s="4"/>
      <c r="E1902" s="89"/>
      <c r="F1902" s="89"/>
      <c r="G1902" s="89"/>
      <c r="H1902" s="89"/>
      <c r="I1902" s="90" t="str">
        <f t="shared" si="181"/>
        <v/>
      </c>
      <c r="J1902" s="91"/>
      <c r="K1902" s="4" t="str">
        <f t="shared" si="179"/>
        <v/>
      </c>
      <c r="L1902" s="4"/>
      <c r="M1902" s="4"/>
      <c r="N1902" s="4"/>
      <c r="O1902" s="4"/>
      <c r="P1902" s="4"/>
    </row>
    <row r="1903" spans="2:16" x14ac:dyDescent="0.2">
      <c r="B1903" s="1">
        <v>29089</v>
      </c>
      <c r="C1903" s="88" t="str">
        <f t="shared" si="180"/>
        <v/>
      </c>
      <c r="D1903" s="4"/>
      <c r="E1903" s="89"/>
      <c r="F1903" s="89"/>
      <c r="G1903" s="89"/>
      <c r="H1903" s="89"/>
      <c r="I1903" s="90" t="str">
        <f t="shared" si="181"/>
        <v/>
      </c>
      <c r="J1903" s="91"/>
      <c r="K1903" s="4" t="str">
        <f t="shared" si="179"/>
        <v/>
      </c>
      <c r="L1903" s="4"/>
      <c r="M1903" s="4"/>
      <c r="N1903" s="4"/>
      <c r="O1903" s="4"/>
      <c r="P1903" s="4"/>
    </row>
    <row r="1904" spans="2:16" x14ac:dyDescent="0.2">
      <c r="B1904" s="1">
        <v>29090</v>
      </c>
      <c r="C1904" s="88" t="str">
        <f t="shared" si="180"/>
        <v/>
      </c>
      <c r="D1904" s="4"/>
      <c r="E1904" s="89"/>
      <c r="F1904" s="89"/>
      <c r="G1904" s="89"/>
      <c r="H1904" s="89"/>
      <c r="I1904" s="90" t="str">
        <f t="shared" si="181"/>
        <v/>
      </c>
      <c r="J1904" s="91"/>
      <c r="K1904" s="4" t="str">
        <f t="shared" si="179"/>
        <v/>
      </c>
      <c r="L1904" s="4"/>
      <c r="M1904" s="4"/>
      <c r="N1904" s="4"/>
      <c r="O1904" s="4"/>
      <c r="P1904" s="4"/>
    </row>
    <row r="1905" spans="2:16" x14ac:dyDescent="0.2">
      <c r="B1905" s="1">
        <v>29091</v>
      </c>
      <c r="C1905" s="88" t="str">
        <f t="shared" si="180"/>
        <v/>
      </c>
      <c r="D1905" s="4"/>
      <c r="E1905" s="89"/>
      <c r="F1905" s="89"/>
      <c r="G1905" s="89"/>
      <c r="H1905" s="89"/>
      <c r="I1905" s="90" t="str">
        <f t="shared" si="181"/>
        <v/>
      </c>
      <c r="J1905" s="91"/>
      <c r="K1905" s="4" t="str">
        <f t="shared" si="179"/>
        <v/>
      </c>
      <c r="L1905" s="4"/>
      <c r="M1905" s="4"/>
      <c r="N1905" s="4"/>
      <c r="O1905" s="4"/>
      <c r="P1905" s="4"/>
    </row>
    <row r="1906" spans="2:16" x14ac:dyDescent="0.2">
      <c r="B1906" s="1">
        <v>29092</v>
      </c>
      <c r="C1906" s="88" t="str">
        <f t="shared" si="180"/>
        <v/>
      </c>
      <c r="D1906" s="4"/>
      <c r="E1906" s="89"/>
      <c r="F1906" s="89"/>
      <c r="G1906" s="89"/>
      <c r="H1906" s="89"/>
      <c r="I1906" s="90" t="str">
        <f t="shared" si="181"/>
        <v/>
      </c>
      <c r="J1906" s="91"/>
      <c r="K1906" s="4" t="str">
        <f t="shared" si="179"/>
        <v/>
      </c>
      <c r="L1906" s="4"/>
      <c r="M1906" s="4"/>
      <c r="N1906" s="4"/>
      <c r="O1906" s="4"/>
      <c r="P1906" s="4"/>
    </row>
    <row r="1907" spans="2:16" x14ac:dyDescent="0.2">
      <c r="B1907" s="1">
        <v>29093</v>
      </c>
      <c r="C1907" s="88" t="str">
        <f t="shared" si="180"/>
        <v/>
      </c>
      <c r="D1907" s="4"/>
      <c r="E1907" s="89"/>
      <c r="F1907" s="89"/>
      <c r="G1907" s="89"/>
      <c r="H1907" s="89"/>
      <c r="I1907" s="90" t="str">
        <f t="shared" si="181"/>
        <v/>
      </c>
      <c r="J1907" s="91"/>
      <c r="K1907" s="4" t="str">
        <f t="shared" si="179"/>
        <v/>
      </c>
      <c r="L1907" s="4"/>
      <c r="M1907" s="4"/>
      <c r="N1907" s="4"/>
      <c r="O1907" s="4"/>
      <c r="P1907" s="4"/>
    </row>
    <row r="1908" spans="2:16" x14ac:dyDescent="0.2">
      <c r="B1908" s="1">
        <v>29094</v>
      </c>
      <c r="C1908" s="88" t="str">
        <f t="shared" si="180"/>
        <v/>
      </c>
      <c r="D1908" s="4"/>
      <c r="E1908" s="89"/>
      <c r="F1908" s="89"/>
      <c r="G1908" s="89"/>
      <c r="H1908" s="89"/>
      <c r="I1908" s="90" t="str">
        <f t="shared" si="181"/>
        <v/>
      </c>
      <c r="J1908" s="91"/>
      <c r="K1908" s="4" t="str">
        <f t="shared" si="179"/>
        <v/>
      </c>
      <c r="L1908" s="4"/>
      <c r="M1908" s="4"/>
      <c r="N1908" s="4"/>
      <c r="O1908" s="4"/>
      <c r="P1908" s="4"/>
    </row>
    <row r="1909" spans="2:16" x14ac:dyDescent="0.2">
      <c r="B1909" s="1">
        <v>29095</v>
      </c>
      <c r="C1909" s="88" t="str">
        <f t="shared" si="180"/>
        <v/>
      </c>
      <c r="D1909" s="4"/>
      <c r="E1909" s="89"/>
      <c r="F1909" s="89"/>
      <c r="G1909" s="89"/>
      <c r="H1909" s="89"/>
      <c r="I1909" s="90" t="str">
        <f t="shared" si="181"/>
        <v/>
      </c>
      <c r="J1909" s="91"/>
      <c r="K1909" s="4" t="str">
        <f t="shared" si="179"/>
        <v/>
      </c>
      <c r="L1909" s="4"/>
      <c r="M1909" s="4"/>
      <c r="N1909" s="4"/>
      <c r="O1909" s="4"/>
      <c r="P1909" s="4"/>
    </row>
    <row r="1910" spans="2:16" x14ac:dyDescent="0.2">
      <c r="B1910" s="1">
        <v>29096</v>
      </c>
      <c r="C1910" s="88" t="str">
        <f t="shared" si="180"/>
        <v/>
      </c>
      <c r="D1910" s="4"/>
      <c r="E1910" s="89"/>
      <c r="F1910" s="89"/>
      <c r="G1910" s="89"/>
      <c r="H1910" s="89"/>
      <c r="I1910" s="90" t="str">
        <f t="shared" si="181"/>
        <v/>
      </c>
      <c r="J1910" s="91"/>
      <c r="K1910" s="4" t="str">
        <f t="shared" si="179"/>
        <v/>
      </c>
      <c r="L1910" s="4"/>
      <c r="M1910" s="4"/>
      <c r="N1910" s="4"/>
      <c r="O1910" s="4"/>
      <c r="P1910" s="4"/>
    </row>
    <row r="1911" spans="2:16" x14ac:dyDescent="0.2">
      <c r="B1911" s="1">
        <v>29097</v>
      </c>
      <c r="C1911" s="88" t="str">
        <f t="shared" si="180"/>
        <v/>
      </c>
      <c r="D1911" s="4"/>
      <c r="E1911" s="89"/>
      <c r="F1911" s="89"/>
      <c r="G1911" s="89"/>
      <c r="H1911" s="89"/>
      <c r="I1911" s="90" t="str">
        <f t="shared" si="181"/>
        <v/>
      </c>
      <c r="J1911" s="91"/>
      <c r="K1911" s="4" t="str">
        <f t="shared" si="179"/>
        <v/>
      </c>
      <c r="L1911" s="4"/>
      <c r="M1911" s="4"/>
      <c r="N1911" s="4"/>
      <c r="O1911" s="4"/>
      <c r="P1911" s="4"/>
    </row>
    <row r="1912" spans="2:16" x14ac:dyDescent="0.2">
      <c r="B1912" s="1">
        <v>29098</v>
      </c>
      <c r="C1912" s="88" t="str">
        <f t="shared" si="180"/>
        <v/>
      </c>
      <c r="D1912" s="4"/>
      <c r="E1912" s="89"/>
      <c r="F1912" s="89"/>
      <c r="G1912" s="89"/>
      <c r="H1912" s="89"/>
      <c r="I1912" s="90" t="str">
        <f t="shared" si="181"/>
        <v/>
      </c>
      <c r="J1912" s="91"/>
      <c r="K1912" s="4" t="str">
        <f t="shared" si="179"/>
        <v/>
      </c>
      <c r="L1912" s="4"/>
      <c r="M1912" s="4"/>
      <c r="N1912" s="4"/>
      <c r="O1912" s="4"/>
      <c r="P1912" s="4"/>
    </row>
    <row r="1913" spans="2:16" x14ac:dyDescent="0.2">
      <c r="B1913" s="1">
        <v>29099</v>
      </c>
      <c r="C1913" s="88" t="str">
        <f t="shared" si="180"/>
        <v/>
      </c>
      <c r="D1913" s="4"/>
      <c r="E1913" s="89"/>
      <c r="F1913" s="89"/>
      <c r="G1913" s="89"/>
      <c r="H1913" s="89"/>
      <c r="I1913" s="90" t="str">
        <f t="shared" si="181"/>
        <v/>
      </c>
      <c r="J1913" s="91"/>
      <c r="K1913" s="4" t="str">
        <f t="shared" si="179"/>
        <v/>
      </c>
      <c r="L1913" s="4"/>
      <c r="M1913" s="4"/>
      <c r="N1913" s="4"/>
      <c r="O1913" s="4"/>
      <c r="P1913" s="4"/>
    </row>
    <row r="1914" spans="2:16" x14ac:dyDescent="0.2">
      <c r="B1914" s="1">
        <v>29100</v>
      </c>
      <c r="C1914" s="88" t="str">
        <f t="shared" si="180"/>
        <v/>
      </c>
      <c r="D1914" s="4"/>
      <c r="E1914" s="89"/>
      <c r="F1914" s="89"/>
      <c r="G1914" s="89"/>
      <c r="H1914" s="89"/>
      <c r="I1914" s="90" t="str">
        <f t="shared" si="181"/>
        <v/>
      </c>
      <c r="J1914" s="91"/>
      <c r="K1914" s="4" t="str">
        <f t="shared" si="179"/>
        <v/>
      </c>
      <c r="L1914" s="4"/>
      <c r="M1914" s="4"/>
      <c r="N1914" s="4"/>
      <c r="O1914" s="4"/>
      <c r="P1914" s="4"/>
    </row>
    <row r="1915" spans="2:16" x14ac:dyDescent="0.2">
      <c r="B1915" s="1">
        <v>29101</v>
      </c>
      <c r="C1915" s="88" t="str">
        <f t="shared" si="180"/>
        <v/>
      </c>
      <c r="D1915" s="4"/>
      <c r="E1915" s="89"/>
      <c r="F1915" s="89"/>
      <c r="G1915" s="89"/>
      <c r="H1915" s="89"/>
      <c r="I1915" s="90" t="str">
        <f t="shared" si="181"/>
        <v/>
      </c>
      <c r="J1915" s="91"/>
      <c r="K1915" s="4" t="str">
        <f t="shared" si="179"/>
        <v/>
      </c>
      <c r="L1915" s="4"/>
      <c r="M1915" s="4"/>
      <c r="N1915" s="4"/>
      <c r="O1915" s="4"/>
      <c r="P1915" s="4"/>
    </row>
    <row r="1916" spans="2:16" x14ac:dyDescent="0.2">
      <c r="B1916" s="1">
        <v>29102</v>
      </c>
      <c r="C1916" s="88" t="str">
        <f t="shared" si="180"/>
        <v/>
      </c>
      <c r="D1916" s="4"/>
      <c r="E1916" s="89"/>
      <c r="F1916" s="89"/>
      <c r="G1916" s="89"/>
      <c r="H1916" s="89"/>
      <c r="I1916" s="90" t="str">
        <f t="shared" si="181"/>
        <v/>
      </c>
      <c r="J1916" s="91"/>
      <c r="K1916" s="4" t="str">
        <f t="shared" si="179"/>
        <v/>
      </c>
      <c r="L1916" s="4"/>
      <c r="M1916" s="4"/>
      <c r="N1916" s="4"/>
      <c r="O1916" s="4"/>
      <c r="P1916" s="4"/>
    </row>
    <row r="1917" spans="2:16" x14ac:dyDescent="0.2">
      <c r="B1917" s="1">
        <v>29103</v>
      </c>
      <c r="C1917" s="88" t="str">
        <f t="shared" si="180"/>
        <v/>
      </c>
      <c r="D1917" s="4"/>
      <c r="E1917" s="89"/>
      <c r="F1917" s="89"/>
      <c r="G1917" s="89"/>
      <c r="H1917" s="89"/>
      <c r="I1917" s="90" t="str">
        <f t="shared" si="181"/>
        <v/>
      </c>
      <c r="J1917" s="91"/>
      <c r="K1917" s="4" t="str">
        <f t="shared" si="179"/>
        <v/>
      </c>
      <c r="L1917" s="4"/>
      <c r="M1917" s="4"/>
      <c r="N1917" s="4"/>
      <c r="O1917" s="4"/>
      <c r="P1917" s="4"/>
    </row>
    <row r="1918" spans="2:16" x14ac:dyDescent="0.2">
      <c r="B1918" s="1">
        <v>29104</v>
      </c>
      <c r="C1918" s="88" t="str">
        <f t="shared" si="180"/>
        <v/>
      </c>
      <c r="D1918" s="4"/>
      <c r="E1918" s="89"/>
      <c r="F1918" s="89"/>
      <c r="G1918" s="89"/>
      <c r="H1918" s="89"/>
      <c r="I1918" s="90" t="str">
        <f t="shared" si="181"/>
        <v/>
      </c>
      <c r="J1918" s="91"/>
      <c r="K1918" s="4" t="str">
        <f t="shared" si="179"/>
        <v/>
      </c>
      <c r="L1918" s="4"/>
      <c r="M1918" s="4"/>
      <c r="N1918" s="4"/>
      <c r="O1918" s="4"/>
      <c r="P1918" s="4"/>
    </row>
    <row r="1919" spans="2:16" x14ac:dyDescent="0.2">
      <c r="B1919" s="1">
        <v>29105</v>
      </c>
      <c r="C1919" s="88" t="str">
        <f t="shared" si="180"/>
        <v/>
      </c>
      <c r="D1919" s="4"/>
      <c r="E1919" s="89"/>
      <c r="F1919" s="89"/>
      <c r="G1919" s="89"/>
      <c r="H1919" s="89"/>
      <c r="I1919" s="90" t="str">
        <f t="shared" si="181"/>
        <v/>
      </c>
      <c r="J1919" s="91"/>
      <c r="K1919" s="4" t="str">
        <f t="shared" si="179"/>
        <v/>
      </c>
      <c r="L1919" s="4"/>
      <c r="M1919" s="4"/>
      <c r="N1919" s="4"/>
      <c r="O1919" s="4"/>
      <c r="P1919" s="4"/>
    </row>
    <row r="1920" spans="2:16" x14ac:dyDescent="0.2">
      <c r="B1920" s="1">
        <v>29106</v>
      </c>
      <c r="C1920" s="88" t="str">
        <f t="shared" si="180"/>
        <v/>
      </c>
      <c r="D1920" s="4"/>
      <c r="E1920" s="89"/>
      <c r="F1920" s="89"/>
      <c r="G1920" s="89"/>
      <c r="H1920" s="89"/>
      <c r="I1920" s="90" t="str">
        <f t="shared" si="181"/>
        <v/>
      </c>
      <c r="J1920" s="91"/>
      <c r="K1920" s="4" t="str">
        <f t="shared" si="179"/>
        <v/>
      </c>
      <c r="L1920" s="4"/>
      <c r="M1920" s="4"/>
      <c r="N1920" s="4"/>
      <c r="O1920" s="4"/>
      <c r="P1920" s="4"/>
    </row>
    <row r="1921" spans="2:16" x14ac:dyDescent="0.2">
      <c r="B1921" s="1">
        <v>29107</v>
      </c>
      <c r="C1921" s="88" t="str">
        <f t="shared" si="180"/>
        <v/>
      </c>
      <c r="D1921" s="4"/>
      <c r="E1921" s="89"/>
      <c r="F1921" s="89"/>
      <c r="G1921" s="89"/>
      <c r="H1921" s="89"/>
      <c r="I1921" s="90" t="str">
        <f t="shared" si="181"/>
        <v/>
      </c>
      <c r="J1921" s="91"/>
      <c r="K1921" s="4" t="str">
        <f t="shared" si="179"/>
        <v/>
      </c>
      <c r="L1921" s="4"/>
      <c r="M1921" s="4"/>
      <c r="N1921" s="4"/>
      <c r="O1921" s="4"/>
      <c r="P1921" s="4"/>
    </row>
    <row r="1922" spans="2:16" x14ac:dyDescent="0.2">
      <c r="B1922" s="1">
        <v>29108</v>
      </c>
      <c r="C1922" s="88" t="str">
        <f t="shared" si="180"/>
        <v/>
      </c>
      <c r="D1922" s="4"/>
      <c r="E1922" s="89"/>
      <c r="F1922" s="89"/>
      <c r="G1922" s="89"/>
      <c r="H1922" s="89"/>
      <c r="I1922" s="90" t="str">
        <f t="shared" si="181"/>
        <v/>
      </c>
      <c r="J1922" s="91"/>
      <c r="K1922" s="4" t="str">
        <f t="shared" si="179"/>
        <v/>
      </c>
      <c r="L1922" s="4"/>
      <c r="M1922" s="4"/>
      <c r="N1922" s="4"/>
      <c r="O1922" s="4"/>
      <c r="P1922" s="4"/>
    </row>
    <row r="1923" spans="2:16" x14ac:dyDescent="0.2">
      <c r="B1923" s="1">
        <v>29109</v>
      </c>
      <c r="C1923" s="88" t="str">
        <f t="shared" si="180"/>
        <v/>
      </c>
      <c r="D1923" s="4"/>
      <c r="E1923" s="89"/>
      <c r="F1923" s="89"/>
      <c r="G1923" s="89"/>
      <c r="H1923" s="89"/>
      <c r="I1923" s="90" t="str">
        <f t="shared" si="181"/>
        <v/>
      </c>
      <c r="J1923" s="91"/>
      <c r="K1923" s="4" t="str">
        <f t="shared" si="179"/>
        <v/>
      </c>
      <c r="L1923" s="4"/>
      <c r="M1923" s="4"/>
      <c r="N1923" s="4"/>
      <c r="O1923" s="4"/>
      <c r="P1923" s="4"/>
    </row>
    <row r="1924" spans="2:16" x14ac:dyDescent="0.2">
      <c r="B1924" s="1">
        <v>29110</v>
      </c>
      <c r="C1924" s="88" t="str">
        <f t="shared" si="180"/>
        <v/>
      </c>
      <c r="D1924" s="4"/>
      <c r="E1924" s="89"/>
      <c r="F1924" s="89"/>
      <c r="G1924" s="89"/>
      <c r="H1924" s="89"/>
      <c r="I1924" s="90" t="str">
        <f t="shared" si="181"/>
        <v/>
      </c>
      <c r="J1924" s="91"/>
      <c r="K1924" s="4" t="str">
        <f t="shared" si="179"/>
        <v/>
      </c>
      <c r="L1924" s="4"/>
      <c r="M1924" s="4"/>
      <c r="N1924" s="4"/>
      <c r="O1924" s="4"/>
      <c r="P1924" s="4"/>
    </row>
    <row r="1925" spans="2:16" x14ac:dyDescent="0.2">
      <c r="B1925" s="1">
        <v>29111</v>
      </c>
      <c r="C1925" s="88" t="str">
        <f t="shared" si="180"/>
        <v/>
      </c>
      <c r="D1925" s="4"/>
      <c r="E1925" s="89"/>
      <c r="F1925" s="89"/>
      <c r="G1925" s="89"/>
      <c r="H1925" s="89"/>
      <c r="I1925" s="90" t="str">
        <f t="shared" si="181"/>
        <v/>
      </c>
      <c r="J1925" s="91"/>
      <c r="K1925" s="4" t="str">
        <f t="shared" si="179"/>
        <v/>
      </c>
      <c r="L1925" s="4"/>
      <c r="M1925" s="4"/>
      <c r="N1925" s="4"/>
      <c r="O1925" s="4"/>
      <c r="P1925" s="4"/>
    </row>
    <row r="1926" spans="2:16" x14ac:dyDescent="0.2">
      <c r="B1926" s="1">
        <v>29112</v>
      </c>
      <c r="C1926" s="88" t="str">
        <f t="shared" si="180"/>
        <v/>
      </c>
      <c r="D1926" s="4"/>
      <c r="E1926" s="89"/>
      <c r="F1926" s="89"/>
      <c r="G1926" s="89"/>
      <c r="H1926" s="89"/>
      <c r="I1926" s="90" t="str">
        <f t="shared" si="181"/>
        <v/>
      </c>
      <c r="J1926" s="91"/>
      <c r="K1926" s="4" t="str">
        <f t="shared" si="179"/>
        <v/>
      </c>
      <c r="L1926" s="4"/>
      <c r="M1926" s="4"/>
      <c r="N1926" s="4"/>
      <c r="O1926" s="4"/>
      <c r="P1926" s="4"/>
    </row>
    <row r="1927" spans="2:16" x14ac:dyDescent="0.2">
      <c r="B1927" s="1">
        <v>29113</v>
      </c>
      <c r="C1927" s="88" t="str">
        <f t="shared" si="180"/>
        <v/>
      </c>
      <c r="D1927" s="4"/>
      <c r="E1927" s="89"/>
      <c r="F1927" s="89"/>
      <c r="G1927" s="89"/>
      <c r="H1927" s="89"/>
      <c r="I1927" s="90" t="str">
        <f t="shared" si="181"/>
        <v/>
      </c>
      <c r="J1927" s="91"/>
      <c r="K1927" s="4" t="str">
        <f t="shared" si="179"/>
        <v/>
      </c>
      <c r="L1927" s="4"/>
      <c r="M1927" s="4"/>
      <c r="N1927" s="4"/>
      <c r="O1927" s="4"/>
      <c r="P1927" s="4"/>
    </row>
    <row r="1928" spans="2:16" x14ac:dyDescent="0.2">
      <c r="B1928" s="1">
        <v>29114</v>
      </c>
      <c r="C1928" s="88" t="str">
        <f t="shared" si="180"/>
        <v/>
      </c>
      <c r="D1928" s="4"/>
      <c r="E1928" s="89"/>
      <c r="F1928" s="89"/>
      <c r="G1928" s="89"/>
      <c r="H1928" s="89"/>
      <c r="I1928" s="90" t="str">
        <f t="shared" si="181"/>
        <v/>
      </c>
      <c r="J1928" s="91"/>
      <c r="K1928" s="4" t="str">
        <f t="shared" si="179"/>
        <v/>
      </c>
      <c r="L1928" s="4"/>
      <c r="M1928" s="4"/>
      <c r="N1928" s="4"/>
      <c r="O1928" s="4"/>
      <c r="P1928" s="4"/>
    </row>
    <row r="1929" spans="2:16" x14ac:dyDescent="0.2">
      <c r="B1929" s="1">
        <v>29115</v>
      </c>
      <c r="C1929" s="88" t="str">
        <f t="shared" si="180"/>
        <v/>
      </c>
      <c r="D1929" s="4"/>
      <c r="E1929" s="89"/>
      <c r="F1929" s="89"/>
      <c r="G1929" s="89"/>
      <c r="H1929" s="89"/>
      <c r="I1929" s="90" t="str">
        <f t="shared" si="181"/>
        <v/>
      </c>
      <c r="J1929" s="91"/>
      <c r="K1929" s="4" t="str">
        <f t="shared" si="179"/>
        <v/>
      </c>
      <c r="L1929" s="4"/>
      <c r="M1929" s="4"/>
      <c r="N1929" s="4"/>
      <c r="O1929" s="4"/>
      <c r="P1929" s="4"/>
    </row>
    <row r="1930" spans="2:16" x14ac:dyDescent="0.2">
      <c r="B1930" s="1">
        <v>29116</v>
      </c>
      <c r="C1930" s="88" t="str">
        <f t="shared" si="180"/>
        <v/>
      </c>
      <c r="D1930" s="4"/>
      <c r="E1930" s="89"/>
      <c r="F1930" s="89"/>
      <c r="G1930" s="89"/>
      <c r="H1930" s="89"/>
      <c r="I1930" s="90" t="str">
        <f t="shared" si="181"/>
        <v/>
      </c>
      <c r="J1930" s="91"/>
      <c r="K1930" s="4" t="str">
        <f t="shared" si="179"/>
        <v/>
      </c>
      <c r="L1930" s="4"/>
      <c r="M1930" s="4"/>
      <c r="N1930" s="4"/>
      <c r="O1930" s="4"/>
      <c r="P1930" s="4"/>
    </row>
    <row r="1931" spans="2:16" x14ac:dyDescent="0.2">
      <c r="B1931" s="1">
        <v>29117</v>
      </c>
      <c r="C1931" s="88" t="str">
        <f t="shared" si="180"/>
        <v/>
      </c>
      <c r="D1931" s="4"/>
      <c r="E1931" s="89"/>
      <c r="F1931" s="89"/>
      <c r="G1931" s="89"/>
      <c r="H1931" s="89"/>
      <c r="I1931" s="90" t="str">
        <f t="shared" si="181"/>
        <v/>
      </c>
      <c r="J1931" s="91"/>
      <c r="K1931" s="4" t="str">
        <f t="shared" si="179"/>
        <v/>
      </c>
      <c r="L1931" s="4"/>
      <c r="M1931" s="4"/>
      <c r="N1931" s="4"/>
      <c r="O1931" s="4"/>
      <c r="P1931" s="4"/>
    </row>
    <row r="1932" spans="2:16" x14ac:dyDescent="0.2">
      <c r="B1932" s="1">
        <v>29118</v>
      </c>
      <c r="C1932" s="88" t="str">
        <f t="shared" si="180"/>
        <v/>
      </c>
      <c r="D1932" s="4"/>
      <c r="E1932" s="89"/>
      <c r="F1932" s="89"/>
      <c r="G1932" s="89"/>
      <c r="H1932" s="89"/>
      <c r="I1932" s="90" t="str">
        <f t="shared" si="181"/>
        <v/>
      </c>
      <c r="J1932" s="91"/>
      <c r="K1932" s="4" t="str">
        <f t="shared" ref="K1932:K1995" si="182">IF(N$5&gt;=B1932,B1932,"")</f>
        <v/>
      </c>
      <c r="L1932" s="4"/>
      <c r="M1932" s="4"/>
      <c r="N1932" s="4"/>
      <c r="O1932" s="4"/>
      <c r="P1932" s="4"/>
    </row>
    <row r="1933" spans="2:16" x14ac:dyDescent="0.2">
      <c r="B1933" s="1">
        <v>29119</v>
      </c>
      <c r="C1933" s="88" t="str">
        <f t="shared" si="180"/>
        <v/>
      </c>
      <c r="D1933" s="4"/>
      <c r="E1933" s="89"/>
      <c r="F1933" s="89"/>
      <c r="G1933" s="89"/>
      <c r="H1933" s="89"/>
      <c r="I1933" s="90" t="str">
        <f t="shared" si="181"/>
        <v/>
      </c>
      <c r="J1933" s="91"/>
      <c r="K1933" s="4" t="str">
        <f t="shared" si="182"/>
        <v/>
      </c>
      <c r="L1933" s="4"/>
      <c r="M1933" s="4"/>
      <c r="N1933" s="4"/>
      <c r="O1933" s="4"/>
      <c r="P1933" s="4"/>
    </row>
    <row r="1934" spans="2:16" x14ac:dyDescent="0.2">
      <c r="B1934" s="1">
        <v>29120</v>
      </c>
      <c r="C1934" s="88" t="str">
        <f t="shared" si="180"/>
        <v/>
      </c>
      <c r="D1934" s="4"/>
      <c r="E1934" s="89"/>
      <c r="F1934" s="89"/>
      <c r="G1934" s="89"/>
      <c r="H1934" s="89"/>
      <c r="I1934" s="90" t="str">
        <f t="shared" si="181"/>
        <v/>
      </c>
      <c r="J1934" s="91"/>
      <c r="K1934" s="4" t="str">
        <f t="shared" si="182"/>
        <v/>
      </c>
      <c r="L1934" s="4"/>
      <c r="M1934" s="4"/>
      <c r="N1934" s="4"/>
      <c r="O1934" s="4"/>
      <c r="P1934" s="4"/>
    </row>
    <row r="1935" spans="2:16" x14ac:dyDescent="0.2">
      <c r="B1935" s="1">
        <v>29121</v>
      </c>
      <c r="C1935" s="88" t="str">
        <f t="shared" si="180"/>
        <v/>
      </c>
      <c r="D1935" s="4"/>
      <c r="E1935" s="89"/>
      <c r="F1935" s="89"/>
      <c r="G1935" s="89"/>
      <c r="H1935" s="89"/>
      <c r="I1935" s="90" t="str">
        <f t="shared" si="181"/>
        <v/>
      </c>
      <c r="J1935" s="91"/>
      <c r="K1935" s="4" t="str">
        <f t="shared" si="182"/>
        <v/>
      </c>
      <c r="L1935" s="4"/>
      <c r="M1935" s="4"/>
      <c r="N1935" s="4"/>
      <c r="O1935" s="4"/>
      <c r="P1935" s="4"/>
    </row>
    <row r="1936" spans="2:16" x14ac:dyDescent="0.2">
      <c r="B1936" s="1">
        <v>29122</v>
      </c>
      <c r="C1936" s="88" t="str">
        <f t="shared" si="180"/>
        <v/>
      </c>
      <c r="D1936" s="4"/>
      <c r="E1936" s="89"/>
      <c r="F1936" s="89"/>
      <c r="G1936" s="89"/>
      <c r="H1936" s="89"/>
      <c r="I1936" s="90" t="str">
        <f t="shared" si="181"/>
        <v/>
      </c>
      <c r="J1936" s="91"/>
      <c r="K1936" s="4" t="str">
        <f t="shared" si="182"/>
        <v/>
      </c>
      <c r="L1936" s="4"/>
      <c r="M1936" s="4"/>
      <c r="N1936" s="4"/>
      <c r="O1936" s="4"/>
      <c r="P1936" s="4"/>
    </row>
    <row r="1937" spans="2:16" x14ac:dyDescent="0.2">
      <c r="B1937" s="1">
        <v>29123</v>
      </c>
      <c r="C1937" s="88" t="str">
        <f t="shared" si="180"/>
        <v/>
      </c>
      <c r="D1937" s="4"/>
      <c r="E1937" s="89"/>
      <c r="F1937" s="89"/>
      <c r="G1937" s="89"/>
      <c r="H1937" s="89"/>
      <c r="I1937" s="90" t="str">
        <f t="shared" si="181"/>
        <v/>
      </c>
      <c r="J1937" s="91"/>
      <c r="K1937" s="4" t="str">
        <f t="shared" si="182"/>
        <v/>
      </c>
      <c r="L1937" s="4"/>
      <c r="M1937" s="4"/>
      <c r="N1937" s="4"/>
      <c r="O1937" s="4"/>
      <c r="P1937" s="4"/>
    </row>
    <row r="1938" spans="2:16" x14ac:dyDescent="0.2">
      <c r="B1938" s="1">
        <v>29124</v>
      </c>
      <c r="C1938" s="88" t="str">
        <f t="shared" si="180"/>
        <v/>
      </c>
      <c r="D1938" s="4"/>
      <c r="E1938" s="89"/>
      <c r="F1938" s="89"/>
      <c r="G1938" s="89"/>
      <c r="H1938" s="89"/>
      <c r="I1938" s="90" t="str">
        <f t="shared" si="181"/>
        <v/>
      </c>
      <c r="J1938" s="91"/>
      <c r="K1938" s="4" t="str">
        <f t="shared" si="182"/>
        <v/>
      </c>
      <c r="L1938" s="4"/>
      <c r="M1938" s="4"/>
      <c r="N1938" s="4"/>
      <c r="O1938" s="4"/>
      <c r="P1938" s="4"/>
    </row>
    <row r="1939" spans="2:16" x14ac:dyDescent="0.2">
      <c r="B1939" s="1">
        <v>29125</v>
      </c>
      <c r="C1939" s="88" t="str">
        <f t="shared" si="180"/>
        <v/>
      </c>
      <c r="D1939" s="4"/>
      <c r="E1939" s="89"/>
      <c r="F1939" s="89"/>
      <c r="G1939" s="89"/>
      <c r="H1939" s="89"/>
      <c r="I1939" s="90" t="str">
        <f t="shared" si="181"/>
        <v/>
      </c>
      <c r="J1939" s="91"/>
      <c r="K1939" s="4" t="str">
        <f t="shared" si="182"/>
        <v/>
      </c>
      <c r="L1939" s="4"/>
      <c r="M1939" s="4"/>
      <c r="N1939" s="4"/>
      <c r="O1939" s="4"/>
      <c r="P1939" s="4"/>
    </row>
    <row r="1940" spans="2:16" x14ac:dyDescent="0.2">
      <c r="B1940" s="1">
        <v>29126</v>
      </c>
      <c r="C1940" s="88" t="str">
        <f t="shared" si="180"/>
        <v/>
      </c>
      <c r="D1940" s="4"/>
      <c r="E1940" s="89"/>
      <c r="F1940" s="89"/>
      <c r="G1940" s="89"/>
      <c r="H1940" s="89"/>
      <c r="I1940" s="90" t="str">
        <f t="shared" si="181"/>
        <v/>
      </c>
      <c r="J1940" s="91"/>
      <c r="K1940" s="4" t="str">
        <f t="shared" si="182"/>
        <v/>
      </c>
      <c r="L1940" s="4"/>
      <c r="M1940" s="4"/>
      <c r="N1940" s="4"/>
      <c r="O1940" s="4"/>
      <c r="P1940" s="4"/>
    </row>
    <row r="1941" spans="2:16" x14ac:dyDescent="0.2">
      <c r="B1941" s="1">
        <v>29127</v>
      </c>
      <c r="C1941" s="88" t="str">
        <f t="shared" si="180"/>
        <v/>
      </c>
      <c r="D1941" s="4"/>
      <c r="E1941" s="89"/>
      <c r="F1941" s="89"/>
      <c r="G1941" s="89"/>
      <c r="H1941" s="89"/>
      <c r="I1941" s="90" t="str">
        <f t="shared" si="181"/>
        <v/>
      </c>
      <c r="J1941" s="91"/>
      <c r="K1941" s="4" t="str">
        <f t="shared" si="182"/>
        <v/>
      </c>
      <c r="L1941" s="4"/>
      <c r="M1941" s="4"/>
      <c r="N1941" s="4"/>
      <c r="O1941" s="4"/>
      <c r="P1941" s="4"/>
    </row>
    <row r="1942" spans="2:16" x14ac:dyDescent="0.2">
      <c r="B1942" s="1">
        <v>29128</v>
      </c>
      <c r="C1942" s="88" t="str">
        <f t="shared" si="180"/>
        <v/>
      </c>
      <c r="D1942" s="4"/>
      <c r="E1942" s="89"/>
      <c r="F1942" s="89"/>
      <c r="G1942" s="89"/>
      <c r="H1942" s="89"/>
      <c r="I1942" s="90" t="str">
        <f t="shared" si="181"/>
        <v/>
      </c>
      <c r="J1942" s="91"/>
      <c r="K1942" s="4" t="str">
        <f t="shared" si="182"/>
        <v/>
      </c>
      <c r="L1942" s="4"/>
      <c r="M1942" s="4"/>
      <c r="N1942" s="4"/>
      <c r="O1942" s="4"/>
      <c r="P1942" s="4"/>
    </row>
    <row r="1943" spans="2:16" x14ac:dyDescent="0.2">
      <c r="B1943" s="1">
        <v>29129</v>
      </c>
      <c r="C1943" s="88" t="str">
        <f t="shared" si="180"/>
        <v/>
      </c>
      <c r="D1943" s="4"/>
      <c r="E1943" s="89"/>
      <c r="F1943" s="89"/>
      <c r="G1943" s="89"/>
      <c r="H1943" s="89"/>
      <c r="I1943" s="90" t="str">
        <f t="shared" si="181"/>
        <v/>
      </c>
      <c r="J1943" s="91"/>
      <c r="K1943" s="4" t="str">
        <f t="shared" si="182"/>
        <v/>
      </c>
      <c r="L1943" s="4"/>
      <c r="M1943" s="4"/>
      <c r="N1943" s="4"/>
      <c r="O1943" s="4"/>
      <c r="P1943" s="4"/>
    </row>
    <row r="1944" spans="2:16" x14ac:dyDescent="0.2">
      <c r="B1944" s="1">
        <v>29130</v>
      </c>
      <c r="C1944" s="88" t="str">
        <f t="shared" si="180"/>
        <v/>
      </c>
      <c r="D1944" s="4"/>
      <c r="E1944" s="89"/>
      <c r="F1944" s="89"/>
      <c r="G1944" s="89"/>
      <c r="H1944" s="89"/>
      <c r="I1944" s="90" t="str">
        <f t="shared" si="181"/>
        <v/>
      </c>
      <c r="J1944" s="91"/>
      <c r="K1944" s="4" t="str">
        <f t="shared" si="182"/>
        <v/>
      </c>
      <c r="L1944" s="4"/>
      <c r="M1944" s="4"/>
      <c r="N1944" s="4"/>
      <c r="O1944" s="4"/>
      <c r="P1944" s="4"/>
    </row>
    <row r="1945" spans="2:16" x14ac:dyDescent="0.2">
      <c r="B1945" s="1">
        <v>29131</v>
      </c>
      <c r="C1945" s="88" t="str">
        <f t="shared" si="180"/>
        <v/>
      </c>
      <c r="D1945" s="4"/>
      <c r="E1945" s="89"/>
      <c r="F1945" s="89"/>
      <c r="G1945" s="89"/>
      <c r="H1945" s="89"/>
      <c r="I1945" s="90" t="str">
        <f t="shared" si="181"/>
        <v/>
      </c>
      <c r="J1945" s="91"/>
      <c r="K1945" s="4" t="str">
        <f t="shared" si="182"/>
        <v/>
      </c>
      <c r="L1945" s="4"/>
      <c r="M1945" s="4"/>
      <c r="N1945" s="4"/>
      <c r="O1945" s="4"/>
      <c r="P1945" s="4"/>
    </row>
    <row r="1946" spans="2:16" x14ac:dyDescent="0.2">
      <c r="B1946" s="1">
        <v>29132</v>
      </c>
      <c r="C1946" s="88" t="str">
        <f t="shared" si="180"/>
        <v/>
      </c>
      <c r="D1946" s="4"/>
      <c r="E1946" s="89"/>
      <c r="F1946" s="89"/>
      <c r="G1946" s="89"/>
      <c r="H1946" s="89"/>
      <c r="I1946" s="90" t="str">
        <f t="shared" si="181"/>
        <v/>
      </c>
      <c r="J1946" s="91"/>
      <c r="K1946" s="4" t="str">
        <f t="shared" si="182"/>
        <v/>
      </c>
      <c r="L1946" s="4"/>
      <c r="M1946" s="4"/>
      <c r="N1946" s="4"/>
      <c r="O1946" s="4"/>
      <c r="P1946" s="4"/>
    </row>
    <row r="1947" spans="2:16" x14ac:dyDescent="0.2">
      <c r="B1947" s="1">
        <v>29133</v>
      </c>
      <c r="C1947" s="88" t="str">
        <f t="shared" si="180"/>
        <v/>
      </c>
      <c r="D1947" s="4"/>
      <c r="E1947" s="89"/>
      <c r="F1947" s="89"/>
      <c r="G1947" s="89"/>
      <c r="H1947" s="89"/>
      <c r="I1947" s="90" t="str">
        <f t="shared" si="181"/>
        <v/>
      </c>
      <c r="J1947" s="91"/>
      <c r="K1947" s="4" t="str">
        <f t="shared" si="182"/>
        <v/>
      </c>
      <c r="L1947" s="4"/>
      <c r="M1947" s="4"/>
      <c r="N1947" s="4"/>
      <c r="O1947" s="4"/>
      <c r="P1947" s="4"/>
    </row>
    <row r="1948" spans="2:16" x14ac:dyDescent="0.2">
      <c r="B1948" s="1">
        <v>29134</v>
      </c>
      <c r="C1948" s="88" t="str">
        <f t="shared" si="180"/>
        <v/>
      </c>
      <c r="D1948" s="4"/>
      <c r="E1948" s="89"/>
      <c r="F1948" s="89"/>
      <c r="G1948" s="89"/>
      <c r="H1948" s="89"/>
      <c r="I1948" s="90" t="str">
        <f t="shared" si="181"/>
        <v/>
      </c>
      <c r="J1948" s="91"/>
      <c r="K1948" s="4" t="str">
        <f t="shared" si="182"/>
        <v/>
      </c>
      <c r="L1948" s="4"/>
      <c r="M1948" s="4"/>
      <c r="N1948" s="4"/>
      <c r="O1948" s="4"/>
      <c r="P1948" s="4"/>
    </row>
    <row r="1949" spans="2:16" x14ac:dyDescent="0.2">
      <c r="B1949" s="1">
        <v>29135</v>
      </c>
      <c r="C1949" s="88" t="str">
        <f t="shared" si="180"/>
        <v/>
      </c>
      <c r="D1949" s="4"/>
      <c r="E1949" s="89"/>
      <c r="F1949" s="89"/>
      <c r="G1949" s="89"/>
      <c r="H1949" s="89"/>
      <c r="I1949" s="90" t="str">
        <f t="shared" si="181"/>
        <v/>
      </c>
      <c r="J1949" s="91"/>
      <c r="K1949" s="4" t="str">
        <f t="shared" si="182"/>
        <v/>
      </c>
      <c r="L1949" s="4"/>
      <c r="M1949" s="4"/>
      <c r="N1949" s="4"/>
      <c r="O1949" s="4"/>
      <c r="P1949" s="4"/>
    </row>
    <row r="1950" spans="2:16" x14ac:dyDescent="0.2">
      <c r="B1950" s="1">
        <v>29136</v>
      </c>
      <c r="C1950" s="88" t="str">
        <f t="shared" si="180"/>
        <v/>
      </c>
      <c r="D1950" s="4"/>
      <c r="E1950" s="89"/>
      <c r="F1950" s="89"/>
      <c r="G1950" s="89"/>
      <c r="H1950" s="89"/>
      <c r="I1950" s="90" t="str">
        <f t="shared" si="181"/>
        <v/>
      </c>
      <c r="J1950" s="91"/>
      <c r="K1950" s="4" t="str">
        <f t="shared" si="182"/>
        <v/>
      </c>
      <c r="L1950" s="4"/>
      <c r="M1950" s="4"/>
      <c r="N1950" s="4"/>
      <c r="O1950" s="4"/>
      <c r="P1950" s="4"/>
    </row>
    <row r="1951" spans="2:16" x14ac:dyDescent="0.2">
      <c r="B1951" s="1">
        <v>29137</v>
      </c>
      <c r="C1951" s="88" t="str">
        <f t="shared" si="180"/>
        <v/>
      </c>
      <c r="D1951" s="4"/>
      <c r="E1951" s="89"/>
      <c r="F1951" s="89"/>
      <c r="G1951" s="89"/>
      <c r="H1951" s="89"/>
      <c r="I1951" s="90" t="str">
        <f t="shared" si="181"/>
        <v/>
      </c>
      <c r="J1951" s="91"/>
      <c r="K1951" s="4" t="str">
        <f t="shared" si="182"/>
        <v/>
      </c>
      <c r="L1951" s="4"/>
      <c r="M1951" s="4"/>
      <c r="N1951" s="4"/>
      <c r="O1951" s="4"/>
      <c r="P1951" s="4"/>
    </row>
    <row r="1952" spans="2:16" x14ac:dyDescent="0.2">
      <c r="B1952" s="1">
        <v>29138</v>
      </c>
      <c r="C1952" s="88" t="str">
        <f t="shared" si="180"/>
        <v/>
      </c>
      <c r="D1952" s="4"/>
      <c r="E1952" s="89"/>
      <c r="F1952" s="89"/>
      <c r="G1952" s="89"/>
      <c r="H1952" s="89"/>
      <c r="I1952" s="90" t="str">
        <f t="shared" si="181"/>
        <v/>
      </c>
      <c r="J1952" s="91"/>
      <c r="K1952" s="4" t="str">
        <f t="shared" si="182"/>
        <v/>
      </c>
      <c r="L1952" s="4"/>
      <c r="M1952" s="4"/>
      <c r="N1952" s="4"/>
      <c r="O1952" s="4"/>
      <c r="P1952" s="4"/>
    </row>
    <row r="1953" spans="2:16" x14ac:dyDescent="0.2">
      <c r="B1953" s="1">
        <v>29139</v>
      </c>
      <c r="C1953" s="88" t="str">
        <f t="shared" si="180"/>
        <v/>
      </c>
      <c r="D1953" s="4"/>
      <c r="E1953" s="89"/>
      <c r="F1953" s="89"/>
      <c r="G1953" s="89"/>
      <c r="H1953" s="89"/>
      <c r="I1953" s="90" t="str">
        <f t="shared" si="181"/>
        <v/>
      </c>
      <c r="J1953" s="91"/>
      <c r="K1953" s="4" t="str">
        <f t="shared" si="182"/>
        <v/>
      </c>
      <c r="L1953" s="4"/>
      <c r="M1953" s="4"/>
      <c r="N1953" s="4"/>
      <c r="O1953" s="4"/>
      <c r="P1953" s="4"/>
    </row>
    <row r="1954" spans="2:16" x14ac:dyDescent="0.2">
      <c r="B1954" s="1">
        <v>29140</v>
      </c>
      <c r="C1954" s="88" t="str">
        <f t="shared" si="180"/>
        <v/>
      </c>
      <c r="D1954" s="4"/>
      <c r="E1954" s="89"/>
      <c r="F1954" s="89"/>
      <c r="G1954" s="89"/>
      <c r="H1954" s="89"/>
      <c r="I1954" s="90" t="str">
        <f t="shared" si="181"/>
        <v/>
      </c>
      <c r="J1954" s="91"/>
      <c r="K1954" s="4" t="str">
        <f t="shared" si="182"/>
        <v/>
      </c>
      <c r="L1954" s="4"/>
      <c r="M1954" s="4"/>
      <c r="N1954" s="4"/>
      <c r="O1954" s="4"/>
      <c r="P1954" s="4"/>
    </row>
    <row r="1955" spans="2:16" x14ac:dyDescent="0.2">
      <c r="B1955" s="1">
        <v>29141</v>
      </c>
      <c r="C1955" s="88" t="str">
        <f t="shared" si="180"/>
        <v/>
      </c>
      <c r="D1955" s="4"/>
      <c r="E1955" s="89"/>
      <c r="F1955" s="89"/>
      <c r="G1955" s="89"/>
      <c r="H1955" s="89"/>
      <c r="I1955" s="90" t="str">
        <f t="shared" si="181"/>
        <v/>
      </c>
      <c r="J1955" s="91"/>
      <c r="K1955" s="4" t="str">
        <f t="shared" si="182"/>
        <v/>
      </c>
      <c r="L1955" s="4"/>
      <c r="M1955" s="4"/>
      <c r="N1955" s="4"/>
      <c r="O1955" s="4"/>
      <c r="P1955" s="4"/>
    </row>
    <row r="1956" spans="2:16" x14ac:dyDescent="0.2">
      <c r="B1956" s="1">
        <v>29142</v>
      </c>
      <c r="C1956" s="88" t="str">
        <f t="shared" si="180"/>
        <v/>
      </c>
      <c r="D1956" s="4"/>
      <c r="E1956" s="89"/>
      <c r="F1956" s="89"/>
      <c r="G1956" s="89"/>
      <c r="H1956" s="89"/>
      <c r="I1956" s="90" t="str">
        <f t="shared" si="181"/>
        <v/>
      </c>
      <c r="J1956" s="91"/>
      <c r="K1956" s="4" t="str">
        <f t="shared" si="182"/>
        <v/>
      </c>
      <c r="L1956" s="4"/>
      <c r="M1956" s="4"/>
      <c r="N1956" s="4"/>
      <c r="O1956" s="4"/>
      <c r="P1956" s="4"/>
    </row>
    <row r="1957" spans="2:16" x14ac:dyDescent="0.2">
      <c r="B1957" s="1">
        <v>29143</v>
      </c>
      <c r="C1957" s="88" t="str">
        <f t="shared" ref="C1957:C2020" si="183">IF(D1957="","",DATE(E$7,G$7+D1957,IF(H$8=31,0,H$8)))</f>
        <v/>
      </c>
      <c r="D1957" s="4"/>
      <c r="E1957" s="89"/>
      <c r="F1957" s="89"/>
      <c r="G1957" s="89"/>
      <c r="H1957" s="89"/>
      <c r="I1957" s="90" t="str">
        <f t="shared" ref="I1957:I2020" si="184">IF(D1957="","",I1956-SUM(E1957:G1957))</f>
        <v/>
      </c>
      <c r="J1957" s="91"/>
      <c r="K1957" s="4" t="str">
        <f t="shared" si="182"/>
        <v/>
      </c>
      <c r="L1957" s="4"/>
      <c r="M1957" s="4"/>
      <c r="N1957" s="4"/>
      <c r="O1957" s="4"/>
      <c r="P1957" s="4"/>
    </row>
    <row r="1958" spans="2:16" x14ac:dyDescent="0.2">
      <c r="B1958" s="1">
        <v>29144</v>
      </c>
      <c r="C1958" s="88" t="str">
        <f t="shared" si="183"/>
        <v/>
      </c>
      <c r="D1958" s="4"/>
      <c r="E1958" s="89"/>
      <c r="F1958" s="89"/>
      <c r="G1958" s="89"/>
      <c r="H1958" s="89"/>
      <c r="I1958" s="90" t="str">
        <f t="shared" si="184"/>
        <v/>
      </c>
      <c r="J1958" s="91"/>
      <c r="K1958" s="4" t="str">
        <f t="shared" si="182"/>
        <v/>
      </c>
      <c r="L1958" s="4"/>
      <c r="M1958" s="4"/>
      <c r="N1958" s="4"/>
      <c r="O1958" s="4"/>
      <c r="P1958" s="4"/>
    </row>
    <row r="1959" spans="2:16" x14ac:dyDescent="0.2">
      <c r="B1959" s="1">
        <v>29145</v>
      </c>
      <c r="C1959" s="88" t="str">
        <f t="shared" si="183"/>
        <v/>
      </c>
      <c r="D1959" s="4"/>
      <c r="E1959" s="89"/>
      <c r="F1959" s="89"/>
      <c r="G1959" s="89"/>
      <c r="H1959" s="89"/>
      <c r="I1959" s="90" t="str">
        <f t="shared" si="184"/>
        <v/>
      </c>
      <c r="J1959" s="91"/>
      <c r="K1959" s="4" t="str">
        <f t="shared" si="182"/>
        <v/>
      </c>
      <c r="L1959" s="4"/>
      <c r="M1959" s="4"/>
      <c r="N1959" s="4"/>
      <c r="O1959" s="4"/>
      <c r="P1959" s="4"/>
    </row>
    <row r="1960" spans="2:16" x14ac:dyDescent="0.2">
      <c r="B1960" s="1">
        <v>29146</v>
      </c>
      <c r="C1960" s="88" t="str">
        <f t="shared" si="183"/>
        <v/>
      </c>
      <c r="D1960" s="4"/>
      <c r="E1960" s="89"/>
      <c r="F1960" s="89"/>
      <c r="G1960" s="89"/>
      <c r="H1960" s="89"/>
      <c r="I1960" s="90" t="str">
        <f t="shared" si="184"/>
        <v/>
      </c>
      <c r="J1960" s="91"/>
      <c r="K1960" s="4" t="str">
        <f t="shared" si="182"/>
        <v/>
      </c>
      <c r="L1960" s="4"/>
      <c r="M1960" s="4"/>
      <c r="N1960" s="4"/>
      <c r="O1960" s="4"/>
      <c r="P1960" s="4"/>
    </row>
    <row r="1961" spans="2:16" x14ac:dyDescent="0.2">
      <c r="B1961" s="1">
        <v>29147</v>
      </c>
      <c r="C1961" s="88" t="str">
        <f t="shared" si="183"/>
        <v/>
      </c>
      <c r="D1961" s="4"/>
      <c r="E1961" s="89"/>
      <c r="F1961" s="89"/>
      <c r="G1961" s="89"/>
      <c r="H1961" s="89"/>
      <c r="I1961" s="90" t="str">
        <f t="shared" si="184"/>
        <v/>
      </c>
      <c r="J1961" s="91"/>
      <c r="K1961" s="4" t="str">
        <f t="shared" si="182"/>
        <v/>
      </c>
      <c r="L1961" s="4"/>
      <c r="M1961" s="4"/>
      <c r="N1961" s="4"/>
      <c r="O1961" s="4"/>
      <c r="P1961" s="4"/>
    </row>
    <row r="1962" spans="2:16" x14ac:dyDescent="0.2">
      <c r="B1962" s="1">
        <v>29148</v>
      </c>
      <c r="C1962" s="88" t="str">
        <f t="shared" si="183"/>
        <v/>
      </c>
      <c r="D1962" s="4"/>
      <c r="E1962" s="89"/>
      <c r="F1962" s="89"/>
      <c r="G1962" s="89"/>
      <c r="H1962" s="89"/>
      <c r="I1962" s="90" t="str">
        <f t="shared" si="184"/>
        <v/>
      </c>
      <c r="J1962" s="91"/>
      <c r="K1962" s="4" t="str">
        <f t="shared" si="182"/>
        <v/>
      </c>
      <c r="L1962" s="4"/>
      <c r="M1962" s="4"/>
      <c r="N1962" s="4"/>
      <c r="O1962" s="4"/>
      <c r="P1962" s="4"/>
    </row>
    <row r="1963" spans="2:16" x14ac:dyDescent="0.2">
      <c r="B1963" s="1">
        <v>29149</v>
      </c>
      <c r="C1963" s="88" t="str">
        <f t="shared" si="183"/>
        <v/>
      </c>
      <c r="D1963" s="4"/>
      <c r="E1963" s="89"/>
      <c r="F1963" s="89"/>
      <c r="G1963" s="89"/>
      <c r="H1963" s="89"/>
      <c r="I1963" s="90" t="str">
        <f t="shared" si="184"/>
        <v/>
      </c>
      <c r="J1963" s="91"/>
      <c r="K1963" s="4" t="str">
        <f t="shared" si="182"/>
        <v/>
      </c>
      <c r="L1963" s="4"/>
      <c r="M1963" s="4"/>
      <c r="N1963" s="4"/>
      <c r="O1963" s="4"/>
      <c r="P1963" s="4"/>
    </row>
    <row r="1964" spans="2:16" x14ac:dyDescent="0.2">
      <c r="B1964" s="1">
        <v>29150</v>
      </c>
      <c r="C1964" s="88" t="str">
        <f t="shared" si="183"/>
        <v/>
      </c>
      <c r="D1964" s="4"/>
      <c r="E1964" s="89"/>
      <c r="F1964" s="89"/>
      <c r="G1964" s="89"/>
      <c r="H1964" s="89"/>
      <c r="I1964" s="90" t="str">
        <f t="shared" si="184"/>
        <v/>
      </c>
      <c r="J1964" s="91"/>
      <c r="K1964" s="4" t="str">
        <f t="shared" si="182"/>
        <v/>
      </c>
      <c r="L1964" s="4"/>
      <c r="M1964" s="4"/>
      <c r="N1964" s="4"/>
      <c r="O1964" s="4"/>
      <c r="P1964" s="4"/>
    </row>
    <row r="1965" spans="2:16" x14ac:dyDescent="0.2">
      <c r="B1965" s="1">
        <v>29151</v>
      </c>
      <c r="C1965" s="88" t="str">
        <f t="shared" si="183"/>
        <v/>
      </c>
      <c r="D1965" s="4"/>
      <c r="E1965" s="89"/>
      <c r="F1965" s="89"/>
      <c r="G1965" s="89"/>
      <c r="H1965" s="89"/>
      <c r="I1965" s="90" t="str">
        <f t="shared" si="184"/>
        <v/>
      </c>
      <c r="J1965" s="91"/>
      <c r="K1965" s="4" t="str">
        <f t="shared" si="182"/>
        <v/>
      </c>
      <c r="L1965" s="4"/>
      <c r="M1965" s="4"/>
      <c r="N1965" s="4"/>
      <c r="O1965" s="4"/>
      <c r="P1965" s="4"/>
    </row>
    <row r="1966" spans="2:16" x14ac:dyDescent="0.2">
      <c r="B1966" s="1">
        <v>29152</v>
      </c>
      <c r="C1966" s="88" t="str">
        <f t="shared" si="183"/>
        <v/>
      </c>
      <c r="D1966" s="4"/>
      <c r="E1966" s="89"/>
      <c r="F1966" s="89"/>
      <c r="G1966" s="89"/>
      <c r="H1966" s="89"/>
      <c r="I1966" s="90" t="str">
        <f t="shared" si="184"/>
        <v/>
      </c>
      <c r="J1966" s="91"/>
      <c r="K1966" s="4" t="str">
        <f t="shared" si="182"/>
        <v/>
      </c>
      <c r="L1966" s="4"/>
      <c r="M1966" s="4"/>
      <c r="N1966" s="4"/>
      <c r="O1966" s="4"/>
      <c r="P1966" s="4"/>
    </row>
    <row r="1967" spans="2:16" x14ac:dyDescent="0.2">
      <c r="B1967" s="1">
        <v>29153</v>
      </c>
      <c r="C1967" s="88" t="str">
        <f t="shared" si="183"/>
        <v/>
      </c>
      <c r="D1967" s="4"/>
      <c r="E1967" s="89"/>
      <c r="F1967" s="89"/>
      <c r="G1967" s="89"/>
      <c r="H1967" s="89"/>
      <c r="I1967" s="90" t="str">
        <f t="shared" si="184"/>
        <v/>
      </c>
      <c r="J1967" s="91"/>
      <c r="K1967" s="4" t="str">
        <f t="shared" si="182"/>
        <v/>
      </c>
      <c r="L1967" s="4"/>
      <c r="M1967" s="4"/>
      <c r="N1967" s="4"/>
      <c r="O1967" s="4"/>
      <c r="P1967" s="4"/>
    </row>
    <row r="1968" spans="2:16" x14ac:dyDescent="0.2">
      <c r="B1968" s="1">
        <v>29154</v>
      </c>
      <c r="C1968" s="88" t="str">
        <f t="shared" si="183"/>
        <v/>
      </c>
      <c r="D1968" s="4"/>
      <c r="E1968" s="89"/>
      <c r="F1968" s="89"/>
      <c r="G1968" s="89"/>
      <c r="H1968" s="89"/>
      <c r="I1968" s="90" t="str">
        <f t="shared" si="184"/>
        <v/>
      </c>
      <c r="J1968" s="91"/>
      <c r="K1968" s="4" t="str">
        <f t="shared" si="182"/>
        <v/>
      </c>
      <c r="L1968" s="4"/>
      <c r="M1968" s="4"/>
      <c r="N1968" s="4"/>
      <c r="O1968" s="4"/>
      <c r="P1968" s="4"/>
    </row>
    <row r="1969" spans="2:16" x14ac:dyDescent="0.2">
      <c r="B1969" s="1">
        <v>29155</v>
      </c>
      <c r="C1969" s="88" t="str">
        <f t="shared" si="183"/>
        <v/>
      </c>
      <c r="D1969" s="4"/>
      <c r="E1969" s="89"/>
      <c r="F1969" s="89"/>
      <c r="G1969" s="89"/>
      <c r="H1969" s="89"/>
      <c r="I1969" s="90" t="str">
        <f t="shared" si="184"/>
        <v/>
      </c>
      <c r="J1969" s="91"/>
      <c r="K1969" s="4" t="str">
        <f t="shared" si="182"/>
        <v/>
      </c>
      <c r="L1969" s="4"/>
      <c r="M1969" s="4"/>
      <c r="N1969" s="4"/>
      <c r="O1969" s="4"/>
      <c r="P1969" s="4"/>
    </row>
    <row r="1970" spans="2:16" x14ac:dyDescent="0.2">
      <c r="B1970" s="1">
        <v>29156</v>
      </c>
      <c r="C1970" s="88" t="str">
        <f t="shared" si="183"/>
        <v/>
      </c>
      <c r="D1970" s="4"/>
      <c r="E1970" s="89"/>
      <c r="F1970" s="89"/>
      <c r="G1970" s="89"/>
      <c r="H1970" s="89"/>
      <c r="I1970" s="90" t="str">
        <f t="shared" si="184"/>
        <v/>
      </c>
      <c r="J1970" s="91"/>
      <c r="K1970" s="4" t="str">
        <f t="shared" si="182"/>
        <v/>
      </c>
      <c r="L1970" s="4"/>
      <c r="M1970" s="4"/>
      <c r="N1970" s="4"/>
      <c r="O1970" s="4"/>
      <c r="P1970" s="4"/>
    </row>
    <row r="1971" spans="2:16" x14ac:dyDescent="0.2">
      <c r="B1971" s="1">
        <v>29157</v>
      </c>
      <c r="C1971" s="88" t="str">
        <f t="shared" si="183"/>
        <v/>
      </c>
      <c r="D1971" s="4"/>
      <c r="E1971" s="89"/>
      <c r="F1971" s="89"/>
      <c r="G1971" s="89"/>
      <c r="H1971" s="89"/>
      <c r="I1971" s="90" t="str">
        <f t="shared" si="184"/>
        <v/>
      </c>
      <c r="J1971" s="91"/>
      <c r="K1971" s="4" t="str">
        <f t="shared" si="182"/>
        <v/>
      </c>
      <c r="L1971" s="4"/>
      <c r="M1971" s="4"/>
      <c r="N1971" s="4"/>
      <c r="O1971" s="4"/>
      <c r="P1971" s="4"/>
    </row>
    <row r="1972" spans="2:16" x14ac:dyDescent="0.2">
      <c r="B1972" s="1">
        <v>29158</v>
      </c>
      <c r="C1972" s="88" t="str">
        <f t="shared" si="183"/>
        <v/>
      </c>
      <c r="D1972" s="4"/>
      <c r="E1972" s="89"/>
      <c r="F1972" s="89"/>
      <c r="G1972" s="89"/>
      <c r="H1972" s="89"/>
      <c r="I1972" s="90" t="str">
        <f t="shared" si="184"/>
        <v/>
      </c>
      <c r="J1972" s="91"/>
      <c r="K1972" s="4" t="str">
        <f t="shared" si="182"/>
        <v/>
      </c>
      <c r="L1972" s="4"/>
      <c r="M1972" s="4"/>
      <c r="N1972" s="4"/>
      <c r="O1972" s="4"/>
      <c r="P1972" s="4"/>
    </row>
    <row r="1973" spans="2:16" x14ac:dyDescent="0.2">
      <c r="B1973" s="1">
        <v>29159</v>
      </c>
      <c r="C1973" s="88" t="str">
        <f t="shared" si="183"/>
        <v/>
      </c>
      <c r="D1973" s="4"/>
      <c r="E1973" s="89"/>
      <c r="F1973" s="89"/>
      <c r="G1973" s="89"/>
      <c r="H1973" s="89"/>
      <c r="I1973" s="90" t="str">
        <f t="shared" si="184"/>
        <v/>
      </c>
      <c r="J1973" s="91"/>
      <c r="K1973" s="4" t="str">
        <f t="shared" si="182"/>
        <v/>
      </c>
      <c r="L1973" s="4"/>
      <c r="M1973" s="4"/>
      <c r="N1973" s="4"/>
      <c r="O1973" s="4"/>
      <c r="P1973" s="4"/>
    </row>
    <row r="1974" spans="2:16" x14ac:dyDescent="0.2">
      <c r="B1974" s="1">
        <v>29160</v>
      </c>
      <c r="C1974" s="88" t="str">
        <f t="shared" si="183"/>
        <v/>
      </c>
      <c r="D1974" s="4"/>
      <c r="E1974" s="89"/>
      <c r="F1974" s="89"/>
      <c r="G1974" s="89"/>
      <c r="H1974" s="89"/>
      <c r="I1974" s="90" t="str">
        <f t="shared" si="184"/>
        <v/>
      </c>
      <c r="J1974" s="91"/>
      <c r="K1974" s="4" t="str">
        <f t="shared" si="182"/>
        <v/>
      </c>
      <c r="L1974" s="4"/>
      <c r="M1974" s="4"/>
      <c r="N1974" s="4"/>
      <c r="O1974" s="4"/>
      <c r="P1974" s="4"/>
    </row>
    <row r="1975" spans="2:16" x14ac:dyDescent="0.2">
      <c r="B1975" s="1">
        <v>29161</v>
      </c>
      <c r="C1975" s="88" t="str">
        <f t="shared" si="183"/>
        <v/>
      </c>
      <c r="D1975" s="4"/>
      <c r="E1975" s="89"/>
      <c r="F1975" s="89"/>
      <c r="G1975" s="89"/>
      <c r="H1975" s="89"/>
      <c r="I1975" s="90" t="str">
        <f t="shared" si="184"/>
        <v/>
      </c>
      <c r="J1975" s="91"/>
      <c r="K1975" s="4" t="str">
        <f t="shared" si="182"/>
        <v/>
      </c>
      <c r="L1975" s="4"/>
      <c r="M1975" s="4"/>
      <c r="N1975" s="4"/>
      <c r="O1975" s="4"/>
      <c r="P1975" s="4"/>
    </row>
    <row r="1976" spans="2:16" x14ac:dyDescent="0.2">
      <c r="B1976" s="1">
        <v>29162</v>
      </c>
      <c r="C1976" s="88" t="str">
        <f t="shared" si="183"/>
        <v/>
      </c>
      <c r="D1976" s="4"/>
      <c r="E1976" s="89"/>
      <c r="F1976" s="89"/>
      <c r="G1976" s="89"/>
      <c r="H1976" s="89"/>
      <c r="I1976" s="90" t="str">
        <f t="shared" si="184"/>
        <v/>
      </c>
      <c r="J1976" s="91"/>
      <c r="K1976" s="4" t="str">
        <f t="shared" si="182"/>
        <v/>
      </c>
      <c r="L1976" s="4"/>
      <c r="M1976" s="4"/>
      <c r="N1976" s="4"/>
      <c r="O1976" s="4"/>
      <c r="P1976" s="4"/>
    </row>
    <row r="1977" spans="2:16" x14ac:dyDescent="0.2">
      <c r="B1977" s="1">
        <v>29163</v>
      </c>
      <c r="C1977" s="88" t="str">
        <f t="shared" si="183"/>
        <v/>
      </c>
      <c r="D1977" s="4"/>
      <c r="E1977" s="89"/>
      <c r="F1977" s="89"/>
      <c r="G1977" s="89"/>
      <c r="H1977" s="89"/>
      <c r="I1977" s="90" t="str">
        <f t="shared" si="184"/>
        <v/>
      </c>
      <c r="J1977" s="91"/>
      <c r="K1977" s="4" t="str">
        <f t="shared" si="182"/>
        <v/>
      </c>
      <c r="L1977" s="4"/>
      <c r="M1977" s="4"/>
      <c r="N1977" s="4"/>
      <c r="O1977" s="4"/>
      <c r="P1977" s="4"/>
    </row>
    <row r="1978" spans="2:16" x14ac:dyDescent="0.2">
      <c r="B1978" s="1">
        <v>29164</v>
      </c>
      <c r="C1978" s="88" t="str">
        <f t="shared" si="183"/>
        <v/>
      </c>
      <c r="D1978" s="4"/>
      <c r="E1978" s="89"/>
      <c r="F1978" s="89"/>
      <c r="G1978" s="89"/>
      <c r="H1978" s="89"/>
      <c r="I1978" s="90" t="str">
        <f t="shared" si="184"/>
        <v/>
      </c>
      <c r="J1978" s="91"/>
      <c r="K1978" s="4" t="str">
        <f t="shared" si="182"/>
        <v/>
      </c>
      <c r="L1978" s="4"/>
      <c r="M1978" s="4"/>
      <c r="N1978" s="4"/>
      <c r="O1978" s="4"/>
      <c r="P1978" s="4"/>
    </row>
    <row r="1979" spans="2:16" x14ac:dyDescent="0.2">
      <c r="B1979" s="1">
        <v>29165</v>
      </c>
      <c r="C1979" s="88" t="str">
        <f t="shared" si="183"/>
        <v/>
      </c>
      <c r="D1979" s="4"/>
      <c r="E1979" s="89"/>
      <c r="F1979" s="89"/>
      <c r="G1979" s="89"/>
      <c r="H1979" s="89"/>
      <c r="I1979" s="90" t="str">
        <f t="shared" si="184"/>
        <v/>
      </c>
      <c r="J1979" s="91"/>
      <c r="K1979" s="4" t="str">
        <f t="shared" si="182"/>
        <v/>
      </c>
      <c r="L1979" s="4"/>
      <c r="M1979" s="4"/>
      <c r="N1979" s="4"/>
      <c r="O1979" s="4"/>
      <c r="P1979" s="4"/>
    </row>
    <row r="1980" spans="2:16" x14ac:dyDescent="0.2">
      <c r="B1980" s="1">
        <v>29166</v>
      </c>
      <c r="C1980" s="88" t="str">
        <f t="shared" si="183"/>
        <v/>
      </c>
      <c r="D1980" s="4"/>
      <c r="E1980" s="89"/>
      <c r="F1980" s="89"/>
      <c r="G1980" s="89"/>
      <c r="H1980" s="89"/>
      <c r="I1980" s="90" t="str">
        <f t="shared" si="184"/>
        <v/>
      </c>
      <c r="J1980" s="91"/>
      <c r="K1980" s="4" t="str">
        <f t="shared" si="182"/>
        <v/>
      </c>
      <c r="L1980" s="4"/>
      <c r="M1980" s="4"/>
      <c r="N1980" s="4"/>
      <c r="O1980" s="4"/>
      <c r="P1980" s="4"/>
    </row>
    <row r="1981" spans="2:16" x14ac:dyDescent="0.2">
      <c r="B1981" s="1">
        <v>29167</v>
      </c>
      <c r="C1981" s="88" t="str">
        <f t="shared" si="183"/>
        <v/>
      </c>
      <c r="D1981" s="4"/>
      <c r="E1981" s="89"/>
      <c r="F1981" s="89"/>
      <c r="G1981" s="89"/>
      <c r="H1981" s="89"/>
      <c r="I1981" s="90" t="str">
        <f t="shared" si="184"/>
        <v/>
      </c>
      <c r="J1981" s="91"/>
      <c r="K1981" s="4" t="str">
        <f t="shared" si="182"/>
        <v/>
      </c>
      <c r="L1981" s="4"/>
      <c r="M1981" s="4"/>
      <c r="N1981" s="4"/>
      <c r="O1981" s="4"/>
      <c r="P1981" s="4"/>
    </row>
    <row r="1982" spans="2:16" x14ac:dyDescent="0.2">
      <c r="B1982" s="1">
        <v>29168</v>
      </c>
      <c r="C1982" s="88" t="str">
        <f t="shared" si="183"/>
        <v/>
      </c>
      <c r="D1982" s="4"/>
      <c r="E1982" s="89"/>
      <c r="F1982" s="89"/>
      <c r="G1982" s="89"/>
      <c r="H1982" s="89"/>
      <c r="I1982" s="90" t="str">
        <f t="shared" si="184"/>
        <v/>
      </c>
      <c r="J1982" s="91"/>
      <c r="K1982" s="4" t="str">
        <f t="shared" si="182"/>
        <v/>
      </c>
      <c r="L1982" s="4"/>
      <c r="M1982" s="4"/>
      <c r="N1982" s="4"/>
      <c r="O1982" s="4"/>
      <c r="P1982" s="4"/>
    </row>
    <row r="1983" spans="2:16" x14ac:dyDescent="0.2">
      <c r="B1983" s="1">
        <v>29169</v>
      </c>
      <c r="C1983" s="88" t="str">
        <f t="shared" si="183"/>
        <v/>
      </c>
      <c r="D1983" s="4"/>
      <c r="E1983" s="89"/>
      <c r="F1983" s="89"/>
      <c r="G1983" s="89"/>
      <c r="H1983" s="89"/>
      <c r="I1983" s="90" t="str">
        <f t="shared" si="184"/>
        <v/>
      </c>
      <c r="J1983" s="91"/>
      <c r="K1983" s="4" t="str">
        <f t="shared" si="182"/>
        <v/>
      </c>
      <c r="L1983" s="4"/>
      <c r="M1983" s="4"/>
      <c r="N1983" s="4"/>
      <c r="O1983" s="4"/>
      <c r="P1983" s="4"/>
    </row>
    <row r="1984" spans="2:16" x14ac:dyDescent="0.2">
      <c r="B1984" s="1">
        <v>29170</v>
      </c>
      <c r="C1984" s="88" t="str">
        <f t="shared" si="183"/>
        <v/>
      </c>
      <c r="D1984" s="4"/>
      <c r="E1984" s="89"/>
      <c r="F1984" s="89"/>
      <c r="G1984" s="89"/>
      <c r="H1984" s="89"/>
      <c r="I1984" s="90" t="str">
        <f t="shared" si="184"/>
        <v/>
      </c>
      <c r="J1984" s="91"/>
      <c r="K1984" s="4" t="str">
        <f t="shared" si="182"/>
        <v/>
      </c>
      <c r="L1984" s="4"/>
      <c r="M1984" s="4"/>
      <c r="N1984" s="4"/>
      <c r="O1984" s="4"/>
      <c r="P1984" s="4"/>
    </row>
    <row r="1985" spans="2:16" x14ac:dyDescent="0.2">
      <c r="B1985" s="1">
        <v>29171</v>
      </c>
      <c r="C1985" s="88" t="str">
        <f t="shared" si="183"/>
        <v/>
      </c>
      <c r="D1985" s="4"/>
      <c r="E1985" s="89"/>
      <c r="F1985" s="89"/>
      <c r="G1985" s="89"/>
      <c r="H1985" s="89"/>
      <c r="I1985" s="90" t="str">
        <f t="shared" si="184"/>
        <v/>
      </c>
      <c r="J1985" s="91"/>
      <c r="K1985" s="4" t="str">
        <f t="shared" si="182"/>
        <v/>
      </c>
      <c r="L1985" s="4"/>
      <c r="M1985" s="4"/>
      <c r="N1985" s="4"/>
      <c r="O1985" s="4"/>
      <c r="P1985" s="4"/>
    </row>
    <row r="1986" spans="2:16" x14ac:dyDescent="0.2">
      <c r="B1986" s="1">
        <v>29172</v>
      </c>
      <c r="C1986" s="88" t="str">
        <f t="shared" si="183"/>
        <v/>
      </c>
      <c r="D1986" s="4"/>
      <c r="E1986" s="89"/>
      <c r="F1986" s="89"/>
      <c r="G1986" s="89"/>
      <c r="H1986" s="89"/>
      <c r="I1986" s="90" t="str">
        <f t="shared" si="184"/>
        <v/>
      </c>
      <c r="J1986" s="91"/>
      <c r="K1986" s="4" t="str">
        <f t="shared" si="182"/>
        <v/>
      </c>
      <c r="L1986" s="4"/>
      <c r="M1986" s="4"/>
      <c r="N1986" s="4"/>
      <c r="O1986" s="4"/>
      <c r="P1986" s="4"/>
    </row>
    <row r="1987" spans="2:16" x14ac:dyDescent="0.2">
      <c r="B1987" s="1">
        <v>29173</v>
      </c>
      <c r="C1987" s="88" t="str">
        <f t="shared" si="183"/>
        <v/>
      </c>
      <c r="D1987" s="4"/>
      <c r="E1987" s="89"/>
      <c r="F1987" s="89"/>
      <c r="G1987" s="89"/>
      <c r="H1987" s="89"/>
      <c r="I1987" s="90" t="str">
        <f t="shared" si="184"/>
        <v/>
      </c>
      <c r="J1987" s="91"/>
      <c r="K1987" s="4" t="str">
        <f t="shared" si="182"/>
        <v/>
      </c>
      <c r="L1987" s="4"/>
      <c r="M1987" s="4"/>
      <c r="N1987" s="4"/>
      <c r="O1987" s="4"/>
      <c r="P1987" s="4"/>
    </row>
    <row r="1988" spans="2:16" x14ac:dyDescent="0.2">
      <c r="B1988" s="1">
        <v>29174</v>
      </c>
      <c r="C1988" s="88" t="str">
        <f t="shared" si="183"/>
        <v/>
      </c>
      <c r="D1988" s="4"/>
      <c r="E1988" s="89"/>
      <c r="F1988" s="89"/>
      <c r="G1988" s="89"/>
      <c r="H1988" s="89"/>
      <c r="I1988" s="90" t="str">
        <f t="shared" si="184"/>
        <v/>
      </c>
      <c r="J1988" s="91"/>
      <c r="K1988" s="4" t="str">
        <f t="shared" si="182"/>
        <v/>
      </c>
      <c r="L1988" s="4"/>
      <c r="M1988" s="4"/>
      <c r="N1988" s="4"/>
      <c r="O1988" s="4"/>
      <c r="P1988" s="4"/>
    </row>
    <row r="1989" spans="2:16" x14ac:dyDescent="0.2">
      <c r="B1989" s="1">
        <v>29175</v>
      </c>
      <c r="C1989" s="88" t="str">
        <f t="shared" si="183"/>
        <v/>
      </c>
      <c r="D1989" s="4"/>
      <c r="E1989" s="89"/>
      <c r="F1989" s="89"/>
      <c r="G1989" s="89"/>
      <c r="H1989" s="89"/>
      <c r="I1989" s="90" t="str">
        <f t="shared" si="184"/>
        <v/>
      </c>
      <c r="J1989" s="91"/>
      <c r="K1989" s="4" t="str">
        <f t="shared" si="182"/>
        <v/>
      </c>
      <c r="L1989" s="4"/>
      <c r="M1989" s="4"/>
      <c r="N1989" s="4"/>
      <c r="O1989" s="4"/>
      <c r="P1989" s="4"/>
    </row>
    <row r="1990" spans="2:16" x14ac:dyDescent="0.2">
      <c r="B1990" s="1">
        <v>29176</v>
      </c>
      <c r="C1990" s="88" t="str">
        <f t="shared" si="183"/>
        <v/>
      </c>
      <c r="D1990" s="4"/>
      <c r="E1990" s="89"/>
      <c r="F1990" s="89"/>
      <c r="G1990" s="89"/>
      <c r="H1990" s="89"/>
      <c r="I1990" s="90" t="str">
        <f t="shared" si="184"/>
        <v/>
      </c>
      <c r="J1990" s="91"/>
      <c r="K1990" s="4" t="str">
        <f t="shared" si="182"/>
        <v/>
      </c>
      <c r="L1990" s="4"/>
      <c r="M1990" s="4"/>
      <c r="N1990" s="4"/>
      <c r="O1990" s="4"/>
      <c r="P1990" s="4"/>
    </row>
    <row r="1991" spans="2:16" x14ac:dyDescent="0.2">
      <c r="B1991" s="1">
        <v>29177</v>
      </c>
      <c r="C1991" s="88" t="str">
        <f t="shared" si="183"/>
        <v/>
      </c>
      <c r="D1991" s="4"/>
      <c r="E1991" s="89"/>
      <c r="F1991" s="89"/>
      <c r="G1991" s="89"/>
      <c r="H1991" s="89"/>
      <c r="I1991" s="90" t="str">
        <f t="shared" si="184"/>
        <v/>
      </c>
      <c r="J1991" s="91"/>
      <c r="K1991" s="4" t="str">
        <f t="shared" si="182"/>
        <v/>
      </c>
      <c r="L1991" s="4"/>
      <c r="M1991" s="4"/>
      <c r="N1991" s="4"/>
      <c r="O1991" s="4"/>
      <c r="P1991" s="4"/>
    </row>
    <row r="1992" spans="2:16" x14ac:dyDescent="0.2">
      <c r="B1992" s="1">
        <v>29178</v>
      </c>
      <c r="C1992" s="88" t="str">
        <f t="shared" si="183"/>
        <v/>
      </c>
      <c r="D1992" s="4"/>
      <c r="E1992" s="89"/>
      <c r="F1992" s="89"/>
      <c r="G1992" s="89"/>
      <c r="H1992" s="89"/>
      <c r="I1992" s="90" t="str">
        <f t="shared" si="184"/>
        <v/>
      </c>
      <c r="J1992" s="91"/>
      <c r="K1992" s="4" t="str">
        <f t="shared" si="182"/>
        <v/>
      </c>
      <c r="L1992" s="4"/>
      <c r="M1992" s="4"/>
      <c r="N1992" s="4"/>
      <c r="O1992" s="4"/>
      <c r="P1992" s="4"/>
    </row>
    <row r="1993" spans="2:16" x14ac:dyDescent="0.2">
      <c r="B1993" s="1">
        <v>29179</v>
      </c>
      <c r="C1993" s="88" t="str">
        <f t="shared" si="183"/>
        <v/>
      </c>
      <c r="D1993" s="4"/>
      <c r="E1993" s="89"/>
      <c r="F1993" s="89"/>
      <c r="G1993" s="89"/>
      <c r="H1993" s="89"/>
      <c r="I1993" s="90" t="str">
        <f t="shared" si="184"/>
        <v/>
      </c>
      <c r="J1993" s="91"/>
      <c r="K1993" s="4" t="str">
        <f t="shared" si="182"/>
        <v/>
      </c>
      <c r="L1993" s="4"/>
      <c r="M1993" s="4"/>
      <c r="N1993" s="4"/>
      <c r="O1993" s="4"/>
      <c r="P1993" s="4"/>
    </row>
    <row r="1994" spans="2:16" x14ac:dyDescent="0.2">
      <c r="B1994" s="1">
        <v>29180</v>
      </c>
      <c r="C1994" s="88" t="str">
        <f t="shared" si="183"/>
        <v/>
      </c>
      <c r="D1994" s="4"/>
      <c r="E1994" s="89"/>
      <c r="F1994" s="89"/>
      <c r="G1994" s="89"/>
      <c r="H1994" s="89"/>
      <c r="I1994" s="90" t="str">
        <f t="shared" si="184"/>
        <v/>
      </c>
      <c r="J1994" s="91"/>
      <c r="K1994" s="4" t="str">
        <f t="shared" si="182"/>
        <v/>
      </c>
      <c r="L1994" s="4"/>
      <c r="M1994" s="4"/>
      <c r="N1994" s="4"/>
      <c r="O1994" s="4"/>
      <c r="P1994" s="4"/>
    </row>
    <row r="1995" spans="2:16" x14ac:dyDescent="0.2">
      <c r="B1995" s="1">
        <v>29181</v>
      </c>
      <c r="C1995" s="88" t="str">
        <f t="shared" si="183"/>
        <v/>
      </c>
      <c r="D1995" s="4"/>
      <c r="E1995" s="89"/>
      <c r="F1995" s="89"/>
      <c r="G1995" s="89"/>
      <c r="H1995" s="89"/>
      <c r="I1995" s="90" t="str">
        <f t="shared" si="184"/>
        <v/>
      </c>
      <c r="J1995" s="91"/>
      <c r="K1995" s="4" t="str">
        <f t="shared" si="182"/>
        <v/>
      </c>
      <c r="L1995" s="4"/>
      <c r="M1995" s="4"/>
      <c r="N1995" s="4"/>
      <c r="O1995" s="4"/>
      <c r="P1995" s="4"/>
    </row>
    <row r="1996" spans="2:16" x14ac:dyDescent="0.2">
      <c r="B1996" s="1">
        <v>29182</v>
      </c>
      <c r="C1996" s="88" t="str">
        <f t="shared" si="183"/>
        <v/>
      </c>
      <c r="D1996" s="4"/>
      <c r="E1996" s="89"/>
      <c r="F1996" s="89"/>
      <c r="G1996" s="89"/>
      <c r="H1996" s="89"/>
      <c r="I1996" s="90" t="str">
        <f t="shared" si="184"/>
        <v/>
      </c>
      <c r="J1996" s="91"/>
      <c r="K1996" s="4" t="str">
        <f t="shared" ref="K1996:K2059" si="185">IF(N$5&gt;=B1996,B1996,"")</f>
        <v/>
      </c>
      <c r="L1996" s="4"/>
      <c r="M1996" s="4"/>
      <c r="N1996" s="4"/>
      <c r="O1996" s="4"/>
      <c r="P1996" s="4"/>
    </row>
    <row r="1997" spans="2:16" x14ac:dyDescent="0.2">
      <c r="B1997" s="1">
        <v>29183</v>
      </c>
      <c r="C1997" s="88" t="str">
        <f t="shared" si="183"/>
        <v/>
      </c>
      <c r="D1997" s="4"/>
      <c r="E1997" s="89"/>
      <c r="F1997" s="89"/>
      <c r="G1997" s="89"/>
      <c r="H1997" s="89"/>
      <c r="I1997" s="90" t="str">
        <f t="shared" si="184"/>
        <v/>
      </c>
      <c r="J1997" s="91"/>
      <c r="K1997" s="4" t="str">
        <f t="shared" si="185"/>
        <v/>
      </c>
      <c r="L1997" s="4"/>
      <c r="M1997" s="4"/>
      <c r="N1997" s="4"/>
      <c r="O1997" s="4"/>
      <c r="P1997" s="4"/>
    </row>
    <row r="1998" spans="2:16" x14ac:dyDescent="0.2">
      <c r="B1998" s="1">
        <v>29184</v>
      </c>
      <c r="C1998" s="88" t="str">
        <f t="shared" si="183"/>
        <v/>
      </c>
      <c r="D1998" s="4"/>
      <c r="E1998" s="89"/>
      <c r="F1998" s="89"/>
      <c r="G1998" s="89"/>
      <c r="H1998" s="89"/>
      <c r="I1998" s="90" t="str">
        <f t="shared" si="184"/>
        <v/>
      </c>
      <c r="J1998" s="91"/>
      <c r="K1998" s="4" t="str">
        <f t="shared" si="185"/>
        <v/>
      </c>
      <c r="L1998" s="4"/>
      <c r="M1998" s="4"/>
      <c r="N1998" s="4"/>
      <c r="O1998" s="4"/>
      <c r="P1998" s="4"/>
    </row>
    <row r="1999" spans="2:16" x14ac:dyDescent="0.2">
      <c r="B1999" s="1">
        <v>29185</v>
      </c>
      <c r="C1999" s="88" t="str">
        <f t="shared" si="183"/>
        <v/>
      </c>
      <c r="D1999" s="4"/>
      <c r="E1999" s="89"/>
      <c r="F1999" s="89"/>
      <c r="G1999" s="89"/>
      <c r="H1999" s="89"/>
      <c r="I1999" s="90" t="str">
        <f t="shared" si="184"/>
        <v/>
      </c>
      <c r="J1999" s="91"/>
      <c r="K1999" s="4" t="str">
        <f t="shared" si="185"/>
        <v/>
      </c>
      <c r="L1999" s="4"/>
      <c r="M1999" s="4"/>
      <c r="N1999" s="4"/>
      <c r="O1999" s="4"/>
      <c r="P1999" s="4"/>
    </row>
    <row r="2000" spans="2:16" x14ac:dyDescent="0.2">
      <c r="B2000" s="1">
        <v>29186</v>
      </c>
      <c r="C2000" s="88" t="str">
        <f t="shared" si="183"/>
        <v/>
      </c>
      <c r="D2000" s="4"/>
      <c r="E2000" s="89"/>
      <c r="F2000" s="89"/>
      <c r="G2000" s="89"/>
      <c r="H2000" s="89"/>
      <c r="I2000" s="90" t="str">
        <f t="shared" si="184"/>
        <v/>
      </c>
      <c r="J2000" s="91"/>
      <c r="K2000" s="4" t="str">
        <f t="shared" si="185"/>
        <v/>
      </c>
      <c r="L2000" s="4"/>
      <c r="M2000" s="4"/>
      <c r="N2000" s="4"/>
      <c r="O2000" s="4"/>
      <c r="P2000" s="4"/>
    </row>
    <row r="2001" spans="2:16" x14ac:dyDescent="0.2">
      <c r="B2001" s="1">
        <v>29187</v>
      </c>
      <c r="C2001" s="88" t="str">
        <f t="shared" si="183"/>
        <v/>
      </c>
      <c r="D2001" s="4"/>
      <c r="E2001" s="89"/>
      <c r="F2001" s="89"/>
      <c r="G2001" s="89"/>
      <c r="H2001" s="89"/>
      <c r="I2001" s="90" t="str">
        <f t="shared" si="184"/>
        <v/>
      </c>
      <c r="J2001" s="91"/>
      <c r="K2001" s="4" t="str">
        <f t="shared" si="185"/>
        <v/>
      </c>
      <c r="L2001" s="4"/>
      <c r="M2001" s="4"/>
      <c r="N2001" s="4"/>
      <c r="O2001" s="4"/>
      <c r="P2001" s="4"/>
    </row>
    <row r="2002" spans="2:16" x14ac:dyDescent="0.2">
      <c r="B2002" s="1">
        <v>29188</v>
      </c>
      <c r="C2002" s="88" t="str">
        <f t="shared" si="183"/>
        <v/>
      </c>
      <c r="D2002" s="4"/>
      <c r="E2002" s="89"/>
      <c r="F2002" s="89"/>
      <c r="G2002" s="89"/>
      <c r="H2002" s="89"/>
      <c r="I2002" s="90" t="str">
        <f t="shared" si="184"/>
        <v/>
      </c>
      <c r="J2002" s="91"/>
      <c r="K2002" s="4" t="str">
        <f t="shared" si="185"/>
        <v/>
      </c>
      <c r="L2002" s="4"/>
      <c r="M2002" s="4"/>
      <c r="N2002" s="4"/>
      <c r="O2002" s="4"/>
      <c r="P2002" s="4"/>
    </row>
    <row r="2003" spans="2:16" x14ac:dyDescent="0.2">
      <c r="B2003" s="1">
        <v>29189</v>
      </c>
      <c r="C2003" s="88" t="str">
        <f t="shared" si="183"/>
        <v/>
      </c>
      <c r="D2003" s="4"/>
      <c r="E2003" s="89"/>
      <c r="F2003" s="89"/>
      <c r="G2003" s="89"/>
      <c r="H2003" s="89"/>
      <c r="I2003" s="90" t="str">
        <f t="shared" si="184"/>
        <v/>
      </c>
      <c r="J2003" s="91"/>
      <c r="K2003" s="4" t="str">
        <f t="shared" si="185"/>
        <v/>
      </c>
      <c r="L2003" s="4"/>
      <c r="M2003" s="4"/>
      <c r="N2003" s="4"/>
      <c r="O2003" s="4"/>
      <c r="P2003" s="4"/>
    </row>
    <row r="2004" spans="2:16" x14ac:dyDescent="0.2">
      <c r="B2004" s="1">
        <v>29190</v>
      </c>
      <c r="C2004" s="88" t="str">
        <f t="shared" si="183"/>
        <v/>
      </c>
      <c r="D2004" s="4"/>
      <c r="E2004" s="89"/>
      <c r="F2004" s="89"/>
      <c r="G2004" s="89"/>
      <c r="H2004" s="89"/>
      <c r="I2004" s="90" t="str">
        <f t="shared" si="184"/>
        <v/>
      </c>
      <c r="J2004" s="91"/>
      <c r="K2004" s="4" t="str">
        <f t="shared" si="185"/>
        <v/>
      </c>
      <c r="L2004" s="4"/>
      <c r="M2004" s="4"/>
      <c r="N2004" s="4"/>
      <c r="O2004" s="4"/>
      <c r="P2004" s="4"/>
    </row>
    <row r="2005" spans="2:16" x14ac:dyDescent="0.2">
      <c r="B2005" s="1">
        <v>29191</v>
      </c>
      <c r="C2005" s="88" t="str">
        <f t="shared" si="183"/>
        <v/>
      </c>
      <c r="D2005" s="4"/>
      <c r="E2005" s="89"/>
      <c r="F2005" s="89"/>
      <c r="G2005" s="89"/>
      <c r="H2005" s="89"/>
      <c r="I2005" s="90" t="str">
        <f t="shared" si="184"/>
        <v/>
      </c>
      <c r="J2005" s="91"/>
      <c r="K2005" s="4" t="str">
        <f t="shared" si="185"/>
        <v/>
      </c>
      <c r="L2005" s="4"/>
      <c r="M2005" s="4"/>
      <c r="N2005" s="4"/>
      <c r="O2005" s="4"/>
      <c r="P2005" s="4"/>
    </row>
    <row r="2006" spans="2:16" x14ac:dyDescent="0.2">
      <c r="B2006" s="1">
        <v>29192</v>
      </c>
      <c r="C2006" s="88" t="str">
        <f t="shared" si="183"/>
        <v/>
      </c>
      <c r="D2006" s="4"/>
      <c r="E2006" s="89"/>
      <c r="F2006" s="89"/>
      <c r="G2006" s="89"/>
      <c r="H2006" s="89"/>
      <c r="I2006" s="90" t="str">
        <f t="shared" si="184"/>
        <v/>
      </c>
      <c r="J2006" s="91"/>
      <c r="K2006" s="4" t="str">
        <f t="shared" si="185"/>
        <v/>
      </c>
      <c r="L2006" s="4"/>
      <c r="M2006" s="4"/>
      <c r="N2006" s="4"/>
      <c r="O2006" s="4"/>
      <c r="P2006" s="4"/>
    </row>
    <row r="2007" spans="2:16" x14ac:dyDescent="0.2">
      <c r="B2007" s="1">
        <v>29193</v>
      </c>
      <c r="C2007" s="88" t="str">
        <f t="shared" si="183"/>
        <v/>
      </c>
      <c r="D2007" s="4"/>
      <c r="E2007" s="89"/>
      <c r="F2007" s="89"/>
      <c r="G2007" s="89"/>
      <c r="H2007" s="89"/>
      <c r="I2007" s="90" t="str">
        <f t="shared" si="184"/>
        <v/>
      </c>
      <c r="J2007" s="91"/>
      <c r="K2007" s="4" t="str">
        <f t="shared" si="185"/>
        <v/>
      </c>
      <c r="L2007" s="4"/>
      <c r="M2007" s="4"/>
      <c r="N2007" s="4"/>
      <c r="O2007" s="4"/>
      <c r="P2007" s="4"/>
    </row>
    <row r="2008" spans="2:16" x14ac:dyDescent="0.2">
      <c r="B2008" s="1">
        <v>29194</v>
      </c>
      <c r="C2008" s="88" t="str">
        <f t="shared" si="183"/>
        <v/>
      </c>
      <c r="D2008" s="4"/>
      <c r="E2008" s="89"/>
      <c r="F2008" s="89"/>
      <c r="G2008" s="89"/>
      <c r="H2008" s="89"/>
      <c r="I2008" s="90" t="str">
        <f t="shared" si="184"/>
        <v/>
      </c>
      <c r="J2008" s="91"/>
      <c r="K2008" s="4" t="str">
        <f t="shared" si="185"/>
        <v/>
      </c>
      <c r="L2008" s="4"/>
      <c r="M2008" s="4"/>
      <c r="N2008" s="4"/>
      <c r="O2008" s="4"/>
      <c r="P2008" s="4"/>
    </row>
    <row r="2009" spans="2:16" x14ac:dyDescent="0.2">
      <c r="B2009" s="1">
        <v>29195</v>
      </c>
      <c r="C2009" s="88" t="str">
        <f t="shared" si="183"/>
        <v/>
      </c>
      <c r="D2009" s="4"/>
      <c r="E2009" s="89"/>
      <c r="F2009" s="89"/>
      <c r="G2009" s="89"/>
      <c r="H2009" s="89"/>
      <c r="I2009" s="90" t="str">
        <f t="shared" si="184"/>
        <v/>
      </c>
      <c r="J2009" s="91"/>
      <c r="K2009" s="4" t="str">
        <f t="shared" si="185"/>
        <v/>
      </c>
      <c r="L2009" s="4"/>
      <c r="M2009" s="4"/>
      <c r="N2009" s="4"/>
      <c r="O2009" s="4"/>
      <c r="P2009" s="4"/>
    </row>
    <row r="2010" spans="2:16" x14ac:dyDescent="0.2">
      <c r="B2010" s="1">
        <v>29196</v>
      </c>
      <c r="C2010" s="88" t="str">
        <f t="shared" si="183"/>
        <v/>
      </c>
      <c r="D2010" s="4"/>
      <c r="E2010" s="89"/>
      <c r="F2010" s="89"/>
      <c r="G2010" s="89"/>
      <c r="H2010" s="89"/>
      <c r="I2010" s="90" t="str">
        <f t="shared" si="184"/>
        <v/>
      </c>
      <c r="J2010" s="91"/>
      <c r="K2010" s="4" t="str">
        <f t="shared" si="185"/>
        <v/>
      </c>
      <c r="L2010" s="4"/>
      <c r="M2010" s="4"/>
      <c r="N2010" s="4"/>
      <c r="O2010" s="4"/>
      <c r="P2010" s="4"/>
    </row>
    <row r="2011" spans="2:16" x14ac:dyDescent="0.2">
      <c r="B2011" s="1">
        <v>29197</v>
      </c>
      <c r="C2011" s="88" t="str">
        <f t="shared" si="183"/>
        <v/>
      </c>
      <c r="D2011" s="4"/>
      <c r="E2011" s="89"/>
      <c r="F2011" s="89"/>
      <c r="G2011" s="89"/>
      <c r="H2011" s="89"/>
      <c r="I2011" s="90" t="str">
        <f t="shared" si="184"/>
        <v/>
      </c>
      <c r="J2011" s="91"/>
      <c r="K2011" s="4" t="str">
        <f t="shared" si="185"/>
        <v/>
      </c>
      <c r="L2011" s="4"/>
      <c r="M2011" s="4"/>
      <c r="N2011" s="4"/>
      <c r="O2011" s="4"/>
      <c r="P2011" s="4"/>
    </row>
    <row r="2012" spans="2:16" x14ac:dyDescent="0.2">
      <c r="B2012" s="1">
        <v>29198</v>
      </c>
      <c r="C2012" s="88" t="str">
        <f t="shared" si="183"/>
        <v/>
      </c>
      <c r="D2012" s="4"/>
      <c r="E2012" s="89"/>
      <c r="F2012" s="89"/>
      <c r="G2012" s="89"/>
      <c r="H2012" s="89"/>
      <c r="I2012" s="90" t="str">
        <f t="shared" si="184"/>
        <v/>
      </c>
      <c r="J2012" s="91"/>
      <c r="K2012" s="4" t="str">
        <f t="shared" si="185"/>
        <v/>
      </c>
      <c r="L2012" s="4"/>
      <c r="M2012" s="4"/>
      <c r="N2012" s="4"/>
      <c r="O2012" s="4"/>
      <c r="P2012" s="4"/>
    </row>
    <row r="2013" spans="2:16" x14ac:dyDescent="0.2">
      <c r="B2013" s="1">
        <v>29199</v>
      </c>
      <c r="C2013" s="88" t="str">
        <f t="shared" si="183"/>
        <v/>
      </c>
      <c r="D2013" s="4"/>
      <c r="E2013" s="89"/>
      <c r="F2013" s="89"/>
      <c r="G2013" s="89"/>
      <c r="H2013" s="89"/>
      <c r="I2013" s="90" t="str">
        <f t="shared" si="184"/>
        <v/>
      </c>
      <c r="J2013" s="91"/>
      <c r="K2013" s="4" t="str">
        <f t="shared" si="185"/>
        <v/>
      </c>
      <c r="L2013" s="4"/>
      <c r="M2013" s="4"/>
      <c r="N2013" s="4"/>
      <c r="O2013" s="4"/>
      <c r="P2013" s="4"/>
    </row>
    <row r="2014" spans="2:16" x14ac:dyDescent="0.2">
      <c r="B2014" s="1">
        <v>29200</v>
      </c>
      <c r="C2014" s="88" t="str">
        <f t="shared" si="183"/>
        <v/>
      </c>
      <c r="D2014" s="4"/>
      <c r="E2014" s="89"/>
      <c r="F2014" s="89"/>
      <c r="G2014" s="89"/>
      <c r="H2014" s="89"/>
      <c r="I2014" s="90" t="str">
        <f t="shared" si="184"/>
        <v/>
      </c>
      <c r="J2014" s="91"/>
      <c r="K2014" s="4" t="str">
        <f t="shared" si="185"/>
        <v/>
      </c>
      <c r="L2014" s="4"/>
      <c r="M2014" s="4"/>
      <c r="N2014" s="4"/>
      <c r="O2014" s="4"/>
      <c r="P2014" s="4"/>
    </row>
    <row r="2015" spans="2:16" x14ac:dyDescent="0.2">
      <c r="B2015" s="1">
        <v>29201</v>
      </c>
      <c r="C2015" s="88" t="str">
        <f t="shared" si="183"/>
        <v/>
      </c>
      <c r="D2015" s="4"/>
      <c r="E2015" s="89"/>
      <c r="F2015" s="89"/>
      <c r="G2015" s="89"/>
      <c r="H2015" s="89"/>
      <c r="I2015" s="90" t="str">
        <f t="shared" si="184"/>
        <v/>
      </c>
      <c r="J2015" s="91"/>
      <c r="K2015" s="4" t="str">
        <f t="shared" si="185"/>
        <v/>
      </c>
      <c r="L2015" s="4"/>
      <c r="M2015" s="4"/>
      <c r="N2015" s="4"/>
      <c r="O2015" s="4"/>
      <c r="P2015" s="4"/>
    </row>
    <row r="2016" spans="2:16" x14ac:dyDescent="0.2">
      <c r="B2016" s="1">
        <v>29202</v>
      </c>
      <c r="C2016" s="88" t="str">
        <f t="shared" si="183"/>
        <v/>
      </c>
      <c r="D2016" s="4"/>
      <c r="E2016" s="89"/>
      <c r="F2016" s="89"/>
      <c r="G2016" s="89"/>
      <c r="H2016" s="89"/>
      <c r="I2016" s="90" t="str">
        <f t="shared" si="184"/>
        <v/>
      </c>
      <c r="J2016" s="91"/>
      <c r="K2016" s="4" t="str">
        <f t="shared" si="185"/>
        <v/>
      </c>
      <c r="L2016" s="4"/>
      <c r="M2016" s="4"/>
      <c r="N2016" s="4"/>
      <c r="O2016" s="4"/>
      <c r="P2016" s="4"/>
    </row>
    <row r="2017" spans="2:16" x14ac:dyDescent="0.2">
      <c r="B2017" s="1">
        <v>29203</v>
      </c>
      <c r="C2017" s="88" t="str">
        <f t="shared" si="183"/>
        <v/>
      </c>
      <c r="D2017" s="4"/>
      <c r="E2017" s="89"/>
      <c r="F2017" s="89"/>
      <c r="G2017" s="89"/>
      <c r="H2017" s="89"/>
      <c r="I2017" s="90" t="str">
        <f t="shared" si="184"/>
        <v/>
      </c>
      <c r="J2017" s="91"/>
      <c r="K2017" s="4" t="str">
        <f t="shared" si="185"/>
        <v/>
      </c>
      <c r="L2017" s="4"/>
      <c r="M2017" s="4"/>
      <c r="N2017" s="4"/>
      <c r="O2017" s="4"/>
      <c r="P2017" s="4"/>
    </row>
    <row r="2018" spans="2:16" x14ac:dyDescent="0.2">
      <c r="B2018" s="1">
        <v>29204</v>
      </c>
      <c r="C2018" s="88" t="str">
        <f t="shared" si="183"/>
        <v/>
      </c>
      <c r="D2018" s="4"/>
      <c r="E2018" s="89"/>
      <c r="F2018" s="89"/>
      <c r="G2018" s="89"/>
      <c r="H2018" s="89"/>
      <c r="I2018" s="90" t="str">
        <f t="shared" si="184"/>
        <v/>
      </c>
      <c r="J2018" s="91"/>
      <c r="K2018" s="4" t="str">
        <f t="shared" si="185"/>
        <v/>
      </c>
      <c r="L2018" s="4"/>
      <c r="M2018" s="4"/>
      <c r="N2018" s="4"/>
      <c r="O2018" s="4"/>
      <c r="P2018" s="4"/>
    </row>
    <row r="2019" spans="2:16" x14ac:dyDescent="0.2">
      <c r="B2019" s="1">
        <v>29205</v>
      </c>
      <c r="C2019" s="88" t="str">
        <f t="shared" si="183"/>
        <v/>
      </c>
      <c r="D2019" s="4"/>
      <c r="E2019" s="89"/>
      <c r="F2019" s="89"/>
      <c r="G2019" s="89"/>
      <c r="H2019" s="89"/>
      <c r="I2019" s="90" t="str">
        <f t="shared" si="184"/>
        <v/>
      </c>
      <c r="J2019" s="91"/>
      <c r="K2019" s="4" t="str">
        <f t="shared" si="185"/>
        <v/>
      </c>
      <c r="L2019" s="4"/>
      <c r="M2019" s="4"/>
      <c r="N2019" s="4"/>
      <c r="O2019" s="4"/>
      <c r="P2019" s="4"/>
    </row>
    <row r="2020" spans="2:16" x14ac:dyDescent="0.2">
      <c r="B2020" s="1">
        <v>29206</v>
      </c>
      <c r="C2020" s="88" t="str">
        <f t="shared" si="183"/>
        <v/>
      </c>
      <c r="D2020" s="4"/>
      <c r="E2020" s="89"/>
      <c r="F2020" s="89"/>
      <c r="G2020" s="89"/>
      <c r="H2020" s="89"/>
      <c r="I2020" s="90" t="str">
        <f t="shared" si="184"/>
        <v/>
      </c>
      <c r="J2020" s="91"/>
      <c r="K2020" s="4" t="str">
        <f t="shared" si="185"/>
        <v/>
      </c>
      <c r="L2020" s="4"/>
      <c r="M2020" s="4"/>
      <c r="N2020" s="4"/>
      <c r="O2020" s="4"/>
      <c r="P2020" s="4"/>
    </row>
    <row r="2021" spans="2:16" x14ac:dyDescent="0.2">
      <c r="B2021" s="1">
        <v>29207</v>
      </c>
      <c r="C2021" s="88" t="str">
        <f t="shared" ref="C2021:C2084" si="186">IF(D2021="","",DATE(E$7,G$7+D2021,IF(H$8=31,0,H$8)))</f>
        <v/>
      </c>
      <c r="D2021" s="4"/>
      <c r="E2021" s="89"/>
      <c r="F2021" s="89"/>
      <c r="G2021" s="89"/>
      <c r="H2021" s="89"/>
      <c r="I2021" s="90" t="str">
        <f t="shared" ref="I2021:I2084" si="187">IF(D2021="","",I2020-SUM(E2021:G2021))</f>
        <v/>
      </c>
      <c r="J2021" s="91"/>
      <c r="K2021" s="4" t="str">
        <f t="shared" si="185"/>
        <v/>
      </c>
      <c r="L2021" s="4"/>
      <c r="M2021" s="4"/>
      <c r="N2021" s="4"/>
      <c r="O2021" s="4"/>
      <c r="P2021" s="4"/>
    </row>
    <row r="2022" spans="2:16" x14ac:dyDescent="0.2">
      <c r="B2022" s="1">
        <v>29208</v>
      </c>
      <c r="C2022" s="88" t="str">
        <f t="shared" si="186"/>
        <v/>
      </c>
      <c r="D2022" s="4"/>
      <c r="E2022" s="89"/>
      <c r="F2022" s="89"/>
      <c r="G2022" s="89"/>
      <c r="H2022" s="89"/>
      <c r="I2022" s="90" t="str">
        <f t="shared" si="187"/>
        <v/>
      </c>
      <c r="J2022" s="91"/>
      <c r="K2022" s="4" t="str">
        <f t="shared" si="185"/>
        <v/>
      </c>
      <c r="L2022" s="4"/>
      <c r="M2022" s="4"/>
      <c r="N2022" s="4"/>
      <c r="O2022" s="4"/>
      <c r="P2022" s="4"/>
    </row>
    <row r="2023" spans="2:16" x14ac:dyDescent="0.2">
      <c r="B2023" s="1">
        <v>29209</v>
      </c>
      <c r="C2023" s="88" t="str">
        <f t="shared" si="186"/>
        <v/>
      </c>
      <c r="D2023" s="4"/>
      <c r="E2023" s="89"/>
      <c r="F2023" s="89"/>
      <c r="G2023" s="89"/>
      <c r="H2023" s="89"/>
      <c r="I2023" s="90" t="str">
        <f t="shared" si="187"/>
        <v/>
      </c>
      <c r="J2023" s="91"/>
      <c r="K2023" s="4" t="str">
        <f t="shared" si="185"/>
        <v/>
      </c>
      <c r="L2023" s="4"/>
      <c r="M2023" s="4"/>
      <c r="N2023" s="4"/>
      <c r="O2023" s="4"/>
      <c r="P2023" s="4"/>
    </row>
    <row r="2024" spans="2:16" x14ac:dyDescent="0.2">
      <c r="B2024" s="1">
        <v>29210</v>
      </c>
      <c r="C2024" s="88" t="str">
        <f t="shared" si="186"/>
        <v/>
      </c>
      <c r="D2024" s="4"/>
      <c r="E2024" s="89"/>
      <c r="F2024" s="89"/>
      <c r="G2024" s="89"/>
      <c r="H2024" s="89"/>
      <c r="I2024" s="90" t="str">
        <f t="shared" si="187"/>
        <v/>
      </c>
      <c r="J2024" s="91"/>
      <c r="K2024" s="4" t="str">
        <f t="shared" si="185"/>
        <v/>
      </c>
      <c r="L2024" s="4"/>
      <c r="M2024" s="4"/>
      <c r="N2024" s="4"/>
      <c r="O2024" s="4"/>
      <c r="P2024" s="4"/>
    </row>
    <row r="2025" spans="2:16" x14ac:dyDescent="0.2">
      <c r="B2025" s="1">
        <v>29211</v>
      </c>
      <c r="C2025" s="88" t="str">
        <f t="shared" si="186"/>
        <v/>
      </c>
      <c r="D2025" s="4"/>
      <c r="E2025" s="89"/>
      <c r="F2025" s="89"/>
      <c r="G2025" s="89"/>
      <c r="H2025" s="89"/>
      <c r="I2025" s="90" t="str">
        <f t="shared" si="187"/>
        <v/>
      </c>
      <c r="J2025" s="91"/>
      <c r="K2025" s="4" t="str">
        <f t="shared" si="185"/>
        <v/>
      </c>
      <c r="L2025" s="4"/>
      <c r="M2025" s="4"/>
      <c r="N2025" s="4"/>
      <c r="O2025" s="4"/>
      <c r="P2025" s="4"/>
    </row>
    <row r="2026" spans="2:16" x14ac:dyDescent="0.2">
      <c r="B2026" s="1">
        <v>29212</v>
      </c>
      <c r="C2026" s="88" t="str">
        <f t="shared" si="186"/>
        <v/>
      </c>
      <c r="D2026" s="4"/>
      <c r="E2026" s="89"/>
      <c r="F2026" s="89"/>
      <c r="G2026" s="89"/>
      <c r="H2026" s="89"/>
      <c r="I2026" s="90" t="str">
        <f t="shared" si="187"/>
        <v/>
      </c>
      <c r="J2026" s="91"/>
      <c r="K2026" s="4" t="str">
        <f t="shared" si="185"/>
        <v/>
      </c>
      <c r="L2026" s="4"/>
      <c r="M2026" s="4"/>
      <c r="N2026" s="4"/>
      <c r="O2026" s="4"/>
      <c r="P2026" s="4"/>
    </row>
    <row r="2027" spans="2:16" x14ac:dyDescent="0.2">
      <c r="B2027" s="1">
        <v>29213</v>
      </c>
      <c r="C2027" s="88" t="str">
        <f t="shared" si="186"/>
        <v/>
      </c>
      <c r="D2027" s="4"/>
      <c r="E2027" s="89"/>
      <c r="F2027" s="89"/>
      <c r="G2027" s="89"/>
      <c r="H2027" s="89"/>
      <c r="I2027" s="90" t="str">
        <f t="shared" si="187"/>
        <v/>
      </c>
      <c r="J2027" s="91"/>
      <c r="K2027" s="4" t="str">
        <f t="shared" si="185"/>
        <v/>
      </c>
      <c r="L2027" s="4"/>
      <c r="M2027" s="4"/>
      <c r="N2027" s="4"/>
      <c r="O2027" s="4"/>
      <c r="P2027" s="4"/>
    </row>
    <row r="2028" spans="2:16" x14ac:dyDescent="0.2">
      <c r="B2028" s="1">
        <v>29214</v>
      </c>
      <c r="C2028" s="88" t="str">
        <f t="shared" si="186"/>
        <v/>
      </c>
      <c r="D2028" s="4"/>
      <c r="E2028" s="89"/>
      <c r="F2028" s="89"/>
      <c r="G2028" s="89"/>
      <c r="H2028" s="89"/>
      <c r="I2028" s="90" t="str">
        <f t="shared" si="187"/>
        <v/>
      </c>
      <c r="J2028" s="91"/>
      <c r="K2028" s="4" t="str">
        <f t="shared" si="185"/>
        <v/>
      </c>
      <c r="L2028" s="4"/>
      <c r="M2028" s="4"/>
      <c r="N2028" s="4"/>
      <c r="O2028" s="4"/>
      <c r="P2028" s="4"/>
    </row>
    <row r="2029" spans="2:16" x14ac:dyDescent="0.2">
      <c r="B2029" s="1">
        <v>29215</v>
      </c>
      <c r="C2029" s="88" t="str">
        <f t="shared" si="186"/>
        <v/>
      </c>
      <c r="D2029" s="4"/>
      <c r="E2029" s="89"/>
      <c r="F2029" s="89"/>
      <c r="G2029" s="89"/>
      <c r="H2029" s="89"/>
      <c r="I2029" s="90" t="str">
        <f t="shared" si="187"/>
        <v/>
      </c>
      <c r="J2029" s="91"/>
      <c r="K2029" s="4" t="str">
        <f t="shared" si="185"/>
        <v/>
      </c>
      <c r="L2029" s="4"/>
      <c r="M2029" s="4"/>
      <c r="N2029" s="4"/>
      <c r="O2029" s="4"/>
      <c r="P2029" s="4"/>
    </row>
    <row r="2030" spans="2:16" x14ac:dyDescent="0.2">
      <c r="B2030" s="1">
        <v>29216</v>
      </c>
      <c r="C2030" s="88" t="str">
        <f t="shared" si="186"/>
        <v/>
      </c>
      <c r="D2030" s="4"/>
      <c r="E2030" s="89"/>
      <c r="F2030" s="89"/>
      <c r="G2030" s="89"/>
      <c r="H2030" s="89"/>
      <c r="I2030" s="90" t="str">
        <f t="shared" si="187"/>
        <v/>
      </c>
      <c r="J2030" s="91"/>
      <c r="K2030" s="4" t="str">
        <f t="shared" si="185"/>
        <v/>
      </c>
      <c r="L2030" s="4"/>
      <c r="M2030" s="4"/>
      <c r="N2030" s="4"/>
      <c r="O2030" s="4"/>
      <c r="P2030" s="4"/>
    </row>
    <row r="2031" spans="2:16" x14ac:dyDescent="0.2">
      <c r="B2031" s="1">
        <v>29217</v>
      </c>
      <c r="C2031" s="88" t="str">
        <f t="shared" si="186"/>
        <v/>
      </c>
      <c r="D2031" s="4"/>
      <c r="E2031" s="89"/>
      <c r="F2031" s="89"/>
      <c r="G2031" s="89"/>
      <c r="H2031" s="89"/>
      <c r="I2031" s="90" t="str">
        <f t="shared" si="187"/>
        <v/>
      </c>
      <c r="J2031" s="91"/>
      <c r="K2031" s="4" t="str">
        <f t="shared" si="185"/>
        <v/>
      </c>
      <c r="L2031" s="4"/>
      <c r="M2031" s="4"/>
      <c r="N2031" s="4"/>
      <c r="O2031" s="4"/>
      <c r="P2031" s="4"/>
    </row>
    <row r="2032" spans="2:16" x14ac:dyDescent="0.2">
      <c r="B2032" s="1">
        <v>29218</v>
      </c>
      <c r="C2032" s="88" t="str">
        <f t="shared" si="186"/>
        <v/>
      </c>
      <c r="D2032" s="4"/>
      <c r="E2032" s="89"/>
      <c r="F2032" s="89"/>
      <c r="G2032" s="89"/>
      <c r="H2032" s="89"/>
      <c r="I2032" s="90" t="str">
        <f t="shared" si="187"/>
        <v/>
      </c>
      <c r="J2032" s="91"/>
      <c r="K2032" s="4" t="str">
        <f t="shared" si="185"/>
        <v/>
      </c>
      <c r="L2032" s="4"/>
      <c r="M2032" s="4"/>
      <c r="N2032" s="4"/>
      <c r="O2032" s="4"/>
      <c r="P2032" s="4"/>
    </row>
    <row r="2033" spans="2:16" x14ac:dyDescent="0.2">
      <c r="B2033" s="1">
        <v>29219</v>
      </c>
      <c r="C2033" s="88" t="str">
        <f t="shared" si="186"/>
        <v/>
      </c>
      <c r="D2033" s="4"/>
      <c r="E2033" s="89"/>
      <c r="F2033" s="89"/>
      <c r="G2033" s="89"/>
      <c r="H2033" s="89"/>
      <c r="I2033" s="90" t="str">
        <f t="shared" si="187"/>
        <v/>
      </c>
      <c r="J2033" s="91"/>
      <c r="K2033" s="4" t="str">
        <f t="shared" si="185"/>
        <v/>
      </c>
      <c r="L2033" s="4"/>
      <c r="M2033" s="4"/>
      <c r="N2033" s="4"/>
      <c r="O2033" s="4"/>
      <c r="P2033" s="4"/>
    </row>
    <row r="2034" spans="2:16" x14ac:dyDescent="0.2">
      <c r="B2034" s="1">
        <v>29220</v>
      </c>
      <c r="C2034" s="88" t="str">
        <f t="shared" si="186"/>
        <v/>
      </c>
      <c r="D2034" s="4"/>
      <c r="E2034" s="89"/>
      <c r="F2034" s="89"/>
      <c r="G2034" s="89"/>
      <c r="H2034" s="89"/>
      <c r="I2034" s="90" t="str">
        <f t="shared" si="187"/>
        <v/>
      </c>
      <c r="J2034" s="91"/>
      <c r="K2034" s="4" t="str">
        <f t="shared" si="185"/>
        <v/>
      </c>
      <c r="L2034" s="4"/>
      <c r="M2034" s="4"/>
      <c r="N2034" s="4"/>
      <c r="O2034" s="4"/>
      <c r="P2034" s="4"/>
    </row>
    <row r="2035" spans="2:16" x14ac:dyDescent="0.2">
      <c r="B2035" s="1">
        <v>29221</v>
      </c>
      <c r="C2035" s="88" t="str">
        <f t="shared" si="186"/>
        <v/>
      </c>
      <c r="D2035" s="4"/>
      <c r="E2035" s="89"/>
      <c r="F2035" s="89"/>
      <c r="G2035" s="89"/>
      <c r="H2035" s="89"/>
      <c r="I2035" s="90" t="str">
        <f t="shared" si="187"/>
        <v/>
      </c>
      <c r="J2035" s="91"/>
      <c r="K2035" s="4" t="str">
        <f t="shared" si="185"/>
        <v/>
      </c>
      <c r="L2035" s="4"/>
      <c r="M2035" s="4"/>
      <c r="N2035" s="4"/>
      <c r="O2035" s="4"/>
      <c r="P2035" s="4"/>
    </row>
    <row r="2036" spans="2:16" x14ac:dyDescent="0.2">
      <c r="B2036" s="1">
        <v>29222</v>
      </c>
      <c r="C2036" s="88" t="str">
        <f t="shared" si="186"/>
        <v/>
      </c>
      <c r="D2036" s="4"/>
      <c r="E2036" s="89"/>
      <c r="F2036" s="89"/>
      <c r="G2036" s="89"/>
      <c r="H2036" s="89"/>
      <c r="I2036" s="90" t="str">
        <f t="shared" si="187"/>
        <v/>
      </c>
      <c r="J2036" s="91"/>
      <c r="K2036" s="4" t="str">
        <f t="shared" si="185"/>
        <v/>
      </c>
      <c r="L2036" s="4"/>
      <c r="M2036" s="4"/>
      <c r="N2036" s="4"/>
      <c r="O2036" s="4"/>
      <c r="P2036" s="4"/>
    </row>
    <row r="2037" spans="2:16" x14ac:dyDescent="0.2">
      <c r="B2037" s="1">
        <v>29223</v>
      </c>
      <c r="C2037" s="88" t="str">
        <f t="shared" si="186"/>
        <v/>
      </c>
      <c r="D2037" s="4"/>
      <c r="E2037" s="89"/>
      <c r="F2037" s="89"/>
      <c r="G2037" s="89"/>
      <c r="H2037" s="89"/>
      <c r="I2037" s="90" t="str">
        <f t="shared" si="187"/>
        <v/>
      </c>
      <c r="J2037" s="91"/>
      <c r="K2037" s="4" t="str">
        <f t="shared" si="185"/>
        <v/>
      </c>
      <c r="L2037" s="4"/>
      <c r="M2037" s="4"/>
      <c r="N2037" s="4"/>
      <c r="O2037" s="4"/>
      <c r="P2037" s="4"/>
    </row>
    <row r="2038" spans="2:16" x14ac:dyDescent="0.2">
      <c r="B2038" s="1">
        <v>29224</v>
      </c>
      <c r="C2038" s="88" t="str">
        <f t="shared" si="186"/>
        <v/>
      </c>
      <c r="D2038" s="4"/>
      <c r="E2038" s="89"/>
      <c r="F2038" s="89"/>
      <c r="G2038" s="89"/>
      <c r="H2038" s="89"/>
      <c r="I2038" s="90" t="str">
        <f t="shared" si="187"/>
        <v/>
      </c>
      <c r="J2038" s="91"/>
      <c r="K2038" s="4" t="str">
        <f t="shared" si="185"/>
        <v/>
      </c>
      <c r="L2038" s="4"/>
      <c r="M2038" s="4"/>
      <c r="N2038" s="4"/>
      <c r="O2038" s="4"/>
      <c r="P2038" s="4"/>
    </row>
    <row r="2039" spans="2:16" x14ac:dyDescent="0.2">
      <c r="B2039" s="1">
        <v>29225</v>
      </c>
      <c r="C2039" s="88" t="str">
        <f t="shared" si="186"/>
        <v/>
      </c>
      <c r="D2039" s="4"/>
      <c r="E2039" s="89"/>
      <c r="F2039" s="89"/>
      <c r="G2039" s="89"/>
      <c r="H2039" s="89"/>
      <c r="I2039" s="90" t="str">
        <f t="shared" si="187"/>
        <v/>
      </c>
      <c r="J2039" s="91"/>
      <c r="K2039" s="4" t="str">
        <f t="shared" si="185"/>
        <v/>
      </c>
      <c r="L2039" s="4"/>
      <c r="M2039" s="4"/>
      <c r="N2039" s="4"/>
      <c r="O2039" s="4"/>
      <c r="P2039" s="4"/>
    </row>
    <row r="2040" spans="2:16" x14ac:dyDescent="0.2">
      <c r="B2040" s="1">
        <v>29226</v>
      </c>
      <c r="C2040" s="88" t="str">
        <f t="shared" si="186"/>
        <v/>
      </c>
      <c r="D2040" s="4"/>
      <c r="E2040" s="89"/>
      <c r="F2040" s="89"/>
      <c r="G2040" s="89"/>
      <c r="H2040" s="89"/>
      <c r="I2040" s="90" t="str">
        <f t="shared" si="187"/>
        <v/>
      </c>
      <c r="J2040" s="91"/>
      <c r="K2040" s="4" t="str">
        <f t="shared" si="185"/>
        <v/>
      </c>
      <c r="L2040" s="4"/>
      <c r="M2040" s="4"/>
      <c r="N2040" s="4"/>
      <c r="O2040" s="4"/>
      <c r="P2040" s="4"/>
    </row>
    <row r="2041" spans="2:16" x14ac:dyDescent="0.2">
      <c r="B2041" s="1">
        <v>29227</v>
      </c>
      <c r="C2041" s="88" t="str">
        <f t="shared" si="186"/>
        <v/>
      </c>
      <c r="D2041" s="4"/>
      <c r="E2041" s="89"/>
      <c r="F2041" s="89"/>
      <c r="G2041" s="89"/>
      <c r="H2041" s="89"/>
      <c r="I2041" s="90" t="str">
        <f t="shared" si="187"/>
        <v/>
      </c>
      <c r="J2041" s="91"/>
      <c r="K2041" s="4" t="str">
        <f t="shared" si="185"/>
        <v/>
      </c>
      <c r="L2041" s="4"/>
      <c r="M2041" s="4"/>
      <c r="N2041" s="4"/>
      <c r="O2041" s="4"/>
      <c r="P2041" s="4"/>
    </row>
    <row r="2042" spans="2:16" x14ac:dyDescent="0.2">
      <c r="B2042" s="1">
        <v>29228</v>
      </c>
      <c r="C2042" s="88" t="str">
        <f t="shared" si="186"/>
        <v/>
      </c>
      <c r="D2042" s="4"/>
      <c r="E2042" s="89"/>
      <c r="F2042" s="89"/>
      <c r="G2042" s="89"/>
      <c r="H2042" s="89"/>
      <c r="I2042" s="90" t="str">
        <f t="shared" si="187"/>
        <v/>
      </c>
      <c r="J2042" s="91"/>
      <c r="K2042" s="4" t="str">
        <f t="shared" si="185"/>
        <v/>
      </c>
      <c r="L2042" s="4"/>
      <c r="M2042" s="4"/>
      <c r="N2042" s="4"/>
      <c r="O2042" s="4"/>
      <c r="P2042" s="4"/>
    </row>
    <row r="2043" spans="2:16" x14ac:dyDescent="0.2">
      <c r="B2043" s="1">
        <v>29229</v>
      </c>
      <c r="C2043" s="88" t="str">
        <f t="shared" si="186"/>
        <v/>
      </c>
      <c r="D2043" s="4"/>
      <c r="E2043" s="89"/>
      <c r="F2043" s="89"/>
      <c r="G2043" s="89"/>
      <c r="H2043" s="89"/>
      <c r="I2043" s="90" t="str">
        <f t="shared" si="187"/>
        <v/>
      </c>
      <c r="J2043" s="91"/>
      <c r="K2043" s="4" t="str">
        <f t="shared" si="185"/>
        <v/>
      </c>
      <c r="L2043" s="4"/>
      <c r="M2043" s="4"/>
      <c r="N2043" s="4"/>
      <c r="O2043" s="4"/>
      <c r="P2043" s="4"/>
    </row>
    <row r="2044" spans="2:16" x14ac:dyDescent="0.2">
      <c r="B2044" s="1">
        <v>29230</v>
      </c>
      <c r="C2044" s="88" t="str">
        <f t="shared" si="186"/>
        <v/>
      </c>
      <c r="D2044" s="4"/>
      <c r="E2044" s="89"/>
      <c r="F2044" s="89"/>
      <c r="G2044" s="89"/>
      <c r="H2044" s="89"/>
      <c r="I2044" s="90" t="str">
        <f t="shared" si="187"/>
        <v/>
      </c>
      <c r="J2044" s="91"/>
      <c r="K2044" s="4" t="str">
        <f t="shared" si="185"/>
        <v/>
      </c>
      <c r="L2044" s="4"/>
      <c r="M2044" s="4"/>
      <c r="N2044" s="4"/>
      <c r="O2044" s="4"/>
      <c r="P2044" s="4"/>
    </row>
    <row r="2045" spans="2:16" x14ac:dyDescent="0.2">
      <c r="B2045" s="1">
        <v>29231</v>
      </c>
      <c r="C2045" s="88" t="str">
        <f t="shared" si="186"/>
        <v/>
      </c>
      <c r="D2045" s="4"/>
      <c r="E2045" s="89"/>
      <c r="F2045" s="89"/>
      <c r="G2045" s="89"/>
      <c r="H2045" s="89"/>
      <c r="I2045" s="90" t="str">
        <f t="shared" si="187"/>
        <v/>
      </c>
      <c r="J2045" s="91"/>
      <c r="K2045" s="4" t="str">
        <f t="shared" si="185"/>
        <v/>
      </c>
      <c r="L2045" s="4"/>
      <c r="M2045" s="4"/>
      <c r="N2045" s="4"/>
      <c r="O2045" s="4"/>
      <c r="P2045" s="4"/>
    </row>
    <row r="2046" spans="2:16" x14ac:dyDescent="0.2">
      <c r="B2046" s="1">
        <v>29232</v>
      </c>
      <c r="C2046" s="88" t="str">
        <f t="shared" si="186"/>
        <v/>
      </c>
      <c r="D2046" s="4"/>
      <c r="E2046" s="89"/>
      <c r="F2046" s="89"/>
      <c r="G2046" s="89"/>
      <c r="H2046" s="89"/>
      <c r="I2046" s="90" t="str">
        <f t="shared" si="187"/>
        <v/>
      </c>
      <c r="J2046" s="91"/>
      <c r="K2046" s="4" t="str">
        <f t="shared" si="185"/>
        <v/>
      </c>
      <c r="L2046" s="4"/>
      <c r="M2046" s="4"/>
      <c r="N2046" s="4"/>
      <c r="O2046" s="4"/>
      <c r="P2046" s="4"/>
    </row>
    <row r="2047" spans="2:16" x14ac:dyDescent="0.2">
      <c r="B2047" s="1">
        <v>29233</v>
      </c>
      <c r="C2047" s="88" t="str">
        <f t="shared" si="186"/>
        <v/>
      </c>
      <c r="D2047" s="4"/>
      <c r="E2047" s="89"/>
      <c r="F2047" s="89"/>
      <c r="G2047" s="89"/>
      <c r="H2047" s="89"/>
      <c r="I2047" s="90" t="str">
        <f t="shared" si="187"/>
        <v/>
      </c>
      <c r="J2047" s="91"/>
      <c r="K2047" s="4" t="str">
        <f t="shared" si="185"/>
        <v/>
      </c>
      <c r="L2047" s="4"/>
      <c r="M2047" s="4"/>
      <c r="N2047" s="4"/>
      <c r="O2047" s="4"/>
      <c r="P2047" s="4"/>
    </row>
    <row r="2048" spans="2:16" x14ac:dyDescent="0.2">
      <c r="B2048" s="1">
        <v>29234</v>
      </c>
      <c r="C2048" s="88" t="str">
        <f t="shared" si="186"/>
        <v/>
      </c>
      <c r="D2048" s="4"/>
      <c r="E2048" s="89"/>
      <c r="F2048" s="89"/>
      <c r="G2048" s="89"/>
      <c r="H2048" s="89"/>
      <c r="I2048" s="90" t="str">
        <f t="shared" si="187"/>
        <v/>
      </c>
      <c r="J2048" s="91"/>
      <c r="K2048" s="4" t="str">
        <f t="shared" si="185"/>
        <v/>
      </c>
      <c r="L2048" s="4"/>
      <c r="M2048" s="4"/>
      <c r="N2048" s="4"/>
      <c r="O2048" s="4"/>
      <c r="P2048" s="4"/>
    </row>
    <row r="2049" spans="2:16" x14ac:dyDescent="0.2">
      <c r="B2049" s="1">
        <v>29235</v>
      </c>
      <c r="C2049" s="88" t="str">
        <f t="shared" si="186"/>
        <v/>
      </c>
      <c r="D2049" s="4"/>
      <c r="E2049" s="89"/>
      <c r="F2049" s="89"/>
      <c r="G2049" s="89"/>
      <c r="H2049" s="89"/>
      <c r="I2049" s="90" t="str">
        <f t="shared" si="187"/>
        <v/>
      </c>
      <c r="J2049" s="91"/>
      <c r="K2049" s="4" t="str">
        <f t="shared" si="185"/>
        <v/>
      </c>
      <c r="L2049" s="4"/>
      <c r="M2049" s="4"/>
      <c r="N2049" s="4"/>
      <c r="O2049" s="4"/>
      <c r="P2049" s="4"/>
    </row>
    <row r="2050" spans="2:16" x14ac:dyDescent="0.2">
      <c r="B2050" s="1">
        <v>29236</v>
      </c>
      <c r="C2050" s="88" t="str">
        <f t="shared" si="186"/>
        <v/>
      </c>
      <c r="D2050" s="4"/>
      <c r="E2050" s="89"/>
      <c r="F2050" s="89"/>
      <c r="G2050" s="89"/>
      <c r="H2050" s="89"/>
      <c r="I2050" s="90" t="str">
        <f t="shared" si="187"/>
        <v/>
      </c>
      <c r="J2050" s="91"/>
      <c r="K2050" s="4" t="str">
        <f t="shared" si="185"/>
        <v/>
      </c>
      <c r="L2050" s="4"/>
      <c r="M2050" s="4"/>
      <c r="N2050" s="4"/>
      <c r="O2050" s="4"/>
      <c r="P2050" s="4"/>
    </row>
    <row r="2051" spans="2:16" x14ac:dyDescent="0.2">
      <c r="B2051" s="1">
        <v>29237</v>
      </c>
      <c r="C2051" s="88" t="str">
        <f t="shared" si="186"/>
        <v/>
      </c>
      <c r="D2051" s="4"/>
      <c r="E2051" s="89"/>
      <c r="F2051" s="89"/>
      <c r="G2051" s="89"/>
      <c r="H2051" s="89"/>
      <c r="I2051" s="90" t="str">
        <f t="shared" si="187"/>
        <v/>
      </c>
      <c r="J2051" s="91"/>
      <c r="K2051" s="4" t="str">
        <f t="shared" si="185"/>
        <v/>
      </c>
      <c r="L2051" s="4"/>
      <c r="M2051" s="4"/>
      <c r="N2051" s="4"/>
      <c r="O2051" s="4"/>
      <c r="P2051" s="4"/>
    </row>
    <row r="2052" spans="2:16" x14ac:dyDescent="0.2">
      <c r="B2052" s="1">
        <v>29238</v>
      </c>
      <c r="C2052" s="88" t="str">
        <f t="shared" si="186"/>
        <v/>
      </c>
      <c r="D2052" s="4"/>
      <c r="E2052" s="89"/>
      <c r="F2052" s="89"/>
      <c r="G2052" s="89"/>
      <c r="H2052" s="89"/>
      <c r="I2052" s="90" t="str">
        <f t="shared" si="187"/>
        <v/>
      </c>
      <c r="J2052" s="91"/>
      <c r="K2052" s="4" t="str">
        <f t="shared" si="185"/>
        <v/>
      </c>
      <c r="L2052" s="4"/>
      <c r="M2052" s="4"/>
      <c r="N2052" s="4"/>
      <c r="O2052" s="4"/>
      <c r="P2052" s="4"/>
    </row>
    <row r="2053" spans="2:16" x14ac:dyDescent="0.2">
      <c r="B2053" s="1">
        <v>29239</v>
      </c>
      <c r="C2053" s="88" t="str">
        <f t="shared" si="186"/>
        <v/>
      </c>
      <c r="D2053" s="4"/>
      <c r="E2053" s="89"/>
      <c r="F2053" s="89"/>
      <c r="G2053" s="89"/>
      <c r="H2053" s="89"/>
      <c r="I2053" s="90" t="str">
        <f t="shared" si="187"/>
        <v/>
      </c>
      <c r="J2053" s="91"/>
      <c r="K2053" s="4" t="str">
        <f t="shared" si="185"/>
        <v/>
      </c>
      <c r="L2053" s="4"/>
      <c r="M2053" s="4"/>
      <c r="N2053" s="4"/>
      <c r="O2053" s="4"/>
      <c r="P2053" s="4"/>
    </row>
    <row r="2054" spans="2:16" x14ac:dyDescent="0.2">
      <c r="B2054" s="1">
        <v>29240</v>
      </c>
      <c r="C2054" s="88" t="str">
        <f t="shared" si="186"/>
        <v/>
      </c>
      <c r="D2054" s="4"/>
      <c r="E2054" s="89"/>
      <c r="F2054" s="89"/>
      <c r="G2054" s="89"/>
      <c r="H2054" s="89"/>
      <c r="I2054" s="90" t="str">
        <f t="shared" si="187"/>
        <v/>
      </c>
      <c r="J2054" s="91"/>
      <c r="K2054" s="4" t="str">
        <f t="shared" si="185"/>
        <v/>
      </c>
      <c r="L2054" s="4"/>
      <c r="M2054" s="4"/>
      <c r="N2054" s="4"/>
      <c r="O2054" s="4"/>
      <c r="P2054" s="4"/>
    </row>
    <row r="2055" spans="2:16" x14ac:dyDescent="0.2">
      <c r="B2055" s="1">
        <v>29241</v>
      </c>
      <c r="C2055" s="88" t="str">
        <f t="shared" si="186"/>
        <v/>
      </c>
      <c r="D2055" s="4"/>
      <c r="E2055" s="89"/>
      <c r="F2055" s="89"/>
      <c r="G2055" s="89"/>
      <c r="H2055" s="89"/>
      <c r="I2055" s="90" t="str">
        <f t="shared" si="187"/>
        <v/>
      </c>
      <c r="J2055" s="91"/>
      <c r="K2055" s="4" t="str">
        <f t="shared" si="185"/>
        <v/>
      </c>
      <c r="L2055" s="4"/>
      <c r="M2055" s="4"/>
      <c r="N2055" s="4"/>
      <c r="O2055" s="4"/>
      <c r="P2055" s="4"/>
    </row>
    <row r="2056" spans="2:16" x14ac:dyDescent="0.2">
      <c r="B2056" s="1">
        <v>29242</v>
      </c>
      <c r="C2056" s="88" t="str">
        <f t="shared" si="186"/>
        <v/>
      </c>
      <c r="D2056" s="4"/>
      <c r="E2056" s="89"/>
      <c r="F2056" s="89"/>
      <c r="G2056" s="89"/>
      <c r="H2056" s="89"/>
      <c r="I2056" s="90" t="str">
        <f t="shared" si="187"/>
        <v/>
      </c>
      <c r="J2056" s="91"/>
      <c r="K2056" s="4" t="str">
        <f t="shared" si="185"/>
        <v/>
      </c>
      <c r="L2056" s="4"/>
      <c r="M2056" s="4"/>
      <c r="N2056" s="4"/>
      <c r="O2056" s="4"/>
      <c r="P2056" s="4"/>
    </row>
    <row r="2057" spans="2:16" x14ac:dyDescent="0.2">
      <c r="B2057" s="1">
        <v>29243</v>
      </c>
      <c r="C2057" s="88" t="str">
        <f t="shared" si="186"/>
        <v/>
      </c>
      <c r="D2057" s="4"/>
      <c r="E2057" s="89"/>
      <c r="F2057" s="89"/>
      <c r="G2057" s="89"/>
      <c r="H2057" s="89"/>
      <c r="I2057" s="90" t="str">
        <f t="shared" si="187"/>
        <v/>
      </c>
      <c r="J2057" s="91"/>
      <c r="K2057" s="4" t="str">
        <f t="shared" si="185"/>
        <v/>
      </c>
      <c r="L2057" s="4"/>
      <c r="M2057" s="4"/>
      <c r="N2057" s="4"/>
      <c r="O2057" s="4"/>
      <c r="P2057" s="4"/>
    </row>
    <row r="2058" spans="2:16" x14ac:dyDescent="0.2">
      <c r="B2058" s="1">
        <v>29244</v>
      </c>
      <c r="C2058" s="88" t="str">
        <f t="shared" si="186"/>
        <v/>
      </c>
      <c r="D2058" s="4"/>
      <c r="E2058" s="89"/>
      <c r="F2058" s="89"/>
      <c r="G2058" s="89"/>
      <c r="H2058" s="89"/>
      <c r="I2058" s="90" t="str">
        <f t="shared" si="187"/>
        <v/>
      </c>
      <c r="J2058" s="91"/>
      <c r="K2058" s="4" t="str">
        <f t="shared" si="185"/>
        <v/>
      </c>
      <c r="L2058" s="4"/>
      <c r="M2058" s="4"/>
      <c r="N2058" s="4"/>
      <c r="O2058" s="4"/>
      <c r="P2058" s="4"/>
    </row>
    <row r="2059" spans="2:16" x14ac:dyDescent="0.2">
      <c r="B2059" s="1">
        <v>29245</v>
      </c>
      <c r="C2059" s="88" t="str">
        <f t="shared" si="186"/>
        <v/>
      </c>
      <c r="D2059" s="4"/>
      <c r="E2059" s="89"/>
      <c r="F2059" s="89"/>
      <c r="G2059" s="89"/>
      <c r="H2059" s="89"/>
      <c r="I2059" s="90" t="str">
        <f t="shared" si="187"/>
        <v/>
      </c>
      <c r="J2059" s="91"/>
      <c r="K2059" s="4" t="str">
        <f t="shared" si="185"/>
        <v/>
      </c>
      <c r="L2059" s="4"/>
      <c r="M2059" s="4"/>
      <c r="N2059" s="4"/>
      <c r="O2059" s="4"/>
      <c r="P2059" s="4"/>
    </row>
    <row r="2060" spans="2:16" x14ac:dyDescent="0.2">
      <c r="B2060" s="1">
        <v>29246</v>
      </c>
      <c r="C2060" s="88" t="str">
        <f t="shared" si="186"/>
        <v/>
      </c>
      <c r="D2060" s="4"/>
      <c r="E2060" s="89"/>
      <c r="F2060" s="89"/>
      <c r="G2060" s="89"/>
      <c r="H2060" s="89"/>
      <c r="I2060" s="90" t="str">
        <f t="shared" si="187"/>
        <v/>
      </c>
      <c r="J2060" s="91"/>
      <c r="K2060" s="4" t="str">
        <f t="shared" ref="K2060:K2123" si="188">IF(N$5&gt;=B2060,B2060,"")</f>
        <v/>
      </c>
      <c r="L2060" s="4"/>
      <c r="M2060" s="4"/>
      <c r="N2060" s="4"/>
      <c r="O2060" s="4"/>
      <c r="P2060" s="4"/>
    </row>
    <row r="2061" spans="2:16" x14ac:dyDescent="0.2">
      <c r="B2061" s="1">
        <v>29247</v>
      </c>
      <c r="C2061" s="88" t="str">
        <f t="shared" si="186"/>
        <v/>
      </c>
      <c r="D2061" s="4"/>
      <c r="E2061" s="89"/>
      <c r="F2061" s="89"/>
      <c r="G2061" s="89"/>
      <c r="H2061" s="89"/>
      <c r="I2061" s="90" t="str">
        <f t="shared" si="187"/>
        <v/>
      </c>
      <c r="J2061" s="91"/>
      <c r="K2061" s="4" t="str">
        <f t="shared" si="188"/>
        <v/>
      </c>
      <c r="L2061" s="4"/>
      <c r="M2061" s="4"/>
      <c r="N2061" s="4"/>
      <c r="O2061" s="4"/>
      <c r="P2061" s="4"/>
    </row>
    <row r="2062" spans="2:16" x14ac:dyDescent="0.2">
      <c r="B2062" s="1">
        <v>29248</v>
      </c>
      <c r="C2062" s="88" t="str">
        <f t="shared" si="186"/>
        <v/>
      </c>
      <c r="D2062" s="4"/>
      <c r="E2062" s="89"/>
      <c r="F2062" s="89"/>
      <c r="G2062" s="89"/>
      <c r="H2062" s="89"/>
      <c r="I2062" s="90" t="str">
        <f t="shared" si="187"/>
        <v/>
      </c>
      <c r="J2062" s="91"/>
      <c r="K2062" s="4" t="str">
        <f t="shared" si="188"/>
        <v/>
      </c>
      <c r="L2062" s="4"/>
      <c r="M2062" s="4"/>
      <c r="N2062" s="4"/>
      <c r="O2062" s="4"/>
      <c r="P2062" s="4"/>
    </row>
    <row r="2063" spans="2:16" x14ac:dyDescent="0.2">
      <c r="B2063" s="1">
        <v>29249</v>
      </c>
      <c r="C2063" s="88" t="str">
        <f t="shared" si="186"/>
        <v/>
      </c>
      <c r="D2063" s="4"/>
      <c r="E2063" s="89"/>
      <c r="F2063" s="89"/>
      <c r="G2063" s="89"/>
      <c r="H2063" s="89"/>
      <c r="I2063" s="90" t="str">
        <f t="shared" si="187"/>
        <v/>
      </c>
      <c r="J2063" s="91"/>
      <c r="K2063" s="4" t="str">
        <f t="shared" si="188"/>
        <v/>
      </c>
      <c r="L2063" s="4"/>
      <c r="M2063" s="4"/>
      <c r="N2063" s="4"/>
      <c r="O2063" s="4"/>
      <c r="P2063" s="4"/>
    </row>
    <row r="2064" spans="2:16" x14ac:dyDescent="0.2">
      <c r="B2064" s="1">
        <v>29250</v>
      </c>
      <c r="C2064" s="88" t="str">
        <f t="shared" si="186"/>
        <v/>
      </c>
      <c r="D2064" s="4"/>
      <c r="E2064" s="89"/>
      <c r="F2064" s="89"/>
      <c r="G2064" s="89"/>
      <c r="H2064" s="89"/>
      <c r="I2064" s="90" t="str">
        <f t="shared" si="187"/>
        <v/>
      </c>
      <c r="J2064" s="91"/>
      <c r="K2064" s="4" t="str">
        <f t="shared" si="188"/>
        <v/>
      </c>
      <c r="L2064" s="4"/>
      <c r="M2064" s="4"/>
      <c r="N2064" s="4"/>
      <c r="O2064" s="4"/>
      <c r="P2064" s="4"/>
    </row>
    <row r="2065" spans="2:16" x14ac:dyDescent="0.2">
      <c r="B2065" s="1">
        <v>29251</v>
      </c>
      <c r="C2065" s="88" t="str">
        <f t="shared" si="186"/>
        <v/>
      </c>
      <c r="D2065" s="4"/>
      <c r="E2065" s="89"/>
      <c r="F2065" s="89"/>
      <c r="G2065" s="89"/>
      <c r="H2065" s="89"/>
      <c r="I2065" s="90" t="str">
        <f t="shared" si="187"/>
        <v/>
      </c>
      <c r="J2065" s="91"/>
      <c r="K2065" s="4" t="str">
        <f t="shared" si="188"/>
        <v/>
      </c>
      <c r="L2065" s="4"/>
      <c r="M2065" s="4"/>
      <c r="N2065" s="4"/>
      <c r="O2065" s="4"/>
      <c r="P2065" s="4"/>
    </row>
    <row r="2066" spans="2:16" x14ac:dyDescent="0.2">
      <c r="B2066" s="1">
        <v>29252</v>
      </c>
      <c r="C2066" s="88" t="str">
        <f t="shared" si="186"/>
        <v/>
      </c>
      <c r="D2066" s="4"/>
      <c r="E2066" s="89"/>
      <c r="F2066" s="89"/>
      <c r="G2066" s="89"/>
      <c r="H2066" s="89"/>
      <c r="I2066" s="90" t="str">
        <f t="shared" si="187"/>
        <v/>
      </c>
      <c r="J2066" s="91"/>
      <c r="K2066" s="4" t="str">
        <f t="shared" si="188"/>
        <v/>
      </c>
      <c r="L2066" s="4"/>
      <c r="M2066" s="4"/>
      <c r="N2066" s="4"/>
      <c r="O2066" s="4"/>
      <c r="P2066" s="4"/>
    </row>
    <row r="2067" spans="2:16" x14ac:dyDescent="0.2">
      <c r="B2067" s="1">
        <v>29253</v>
      </c>
      <c r="C2067" s="88" t="str">
        <f t="shared" si="186"/>
        <v/>
      </c>
      <c r="D2067" s="4"/>
      <c r="E2067" s="89"/>
      <c r="F2067" s="89"/>
      <c r="G2067" s="89"/>
      <c r="H2067" s="89"/>
      <c r="I2067" s="90" t="str">
        <f t="shared" si="187"/>
        <v/>
      </c>
      <c r="J2067" s="91"/>
      <c r="K2067" s="4" t="str">
        <f t="shared" si="188"/>
        <v/>
      </c>
      <c r="L2067" s="4"/>
      <c r="M2067" s="4"/>
      <c r="N2067" s="4"/>
      <c r="O2067" s="4"/>
      <c r="P2067" s="4"/>
    </row>
    <row r="2068" spans="2:16" x14ac:dyDescent="0.2">
      <c r="B2068" s="1">
        <v>29254</v>
      </c>
      <c r="C2068" s="88" t="str">
        <f t="shared" si="186"/>
        <v/>
      </c>
      <c r="D2068" s="4"/>
      <c r="E2068" s="89"/>
      <c r="F2068" s="89"/>
      <c r="G2068" s="89"/>
      <c r="H2068" s="89"/>
      <c r="I2068" s="90" t="str">
        <f t="shared" si="187"/>
        <v/>
      </c>
      <c r="J2068" s="91"/>
      <c r="K2068" s="4" t="str">
        <f t="shared" si="188"/>
        <v/>
      </c>
      <c r="L2068" s="4"/>
      <c r="M2068" s="4"/>
      <c r="N2068" s="4"/>
      <c r="O2068" s="4"/>
      <c r="P2068" s="4"/>
    </row>
    <row r="2069" spans="2:16" x14ac:dyDescent="0.2">
      <c r="B2069" s="1">
        <v>29255</v>
      </c>
      <c r="C2069" s="88" t="str">
        <f t="shared" si="186"/>
        <v/>
      </c>
      <c r="D2069" s="4"/>
      <c r="E2069" s="89"/>
      <c r="F2069" s="89"/>
      <c r="G2069" s="89"/>
      <c r="H2069" s="89"/>
      <c r="I2069" s="90" t="str">
        <f t="shared" si="187"/>
        <v/>
      </c>
      <c r="J2069" s="91"/>
      <c r="K2069" s="4" t="str">
        <f t="shared" si="188"/>
        <v/>
      </c>
      <c r="L2069" s="4"/>
      <c r="M2069" s="4"/>
      <c r="N2069" s="4"/>
      <c r="O2069" s="4"/>
      <c r="P2069" s="4"/>
    </row>
    <row r="2070" spans="2:16" x14ac:dyDescent="0.2">
      <c r="B2070" s="1">
        <v>29256</v>
      </c>
      <c r="C2070" s="88" t="str">
        <f t="shared" si="186"/>
        <v/>
      </c>
      <c r="D2070" s="4"/>
      <c r="E2070" s="89"/>
      <c r="F2070" s="89"/>
      <c r="G2070" s="89"/>
      <c r="H2070" s="89"/>
      <c r="I2070" s="90" t="str">
        <f t="shared" si="187"/>
        <v/>
      </c>
      <c r="J2070" s="91"/>
      <c r="K2070" s="4" t="str">
        <f t="shared" si="188"/>
        <v/>
      </c>
      <c r="L2070" s="4"/>
      <c r="M2070" s="4"/>
      <c r="N2070" s="4"/>
      <c r="O2070" s="4"/>
      <c r="P2070" s="4"/>
    </row>
    <row r="2071" spans="2:16" x14ac:dyDescent="0.2">
      <c r="B2071" s="1">
        <v>29257</v>
      </c>
      <c r="C2071" s="88" t="str">
        <f t="shared" si="186"/>
        <v/>
      </c>
      <c r="D2071" s="4"/>
      <c r="E2071" s="89"/>
      <c r="F2071" s="89"/>
      <c r="G2071" s="89"/>
      <c r="H2071" s="89"/>
      <c r="I2071" s="90" t="str">
        <f t="shared" si="187"/>
        <v/>
      </c>
      <c r="J2071" s="91"/>
      <c r="K2071" s="4" t="str">
        <f t="shared" si="188"/>
        <v/>
      </c>
      <c r="L2071" s="4"/>
      <c r="M2071" s="4"/>
      <c r="N2071" s="4"/>
      <c r="O2071" s="4"/>
      <c r="P2071" s="4"/>
    </row>
    <row r="2072" spans="2:16" x14ac:dyDescent="0.2">
      <c r="B2072" s="1">
        <v>29258</v>
      </c>
      <c r="C2072" s="88" t="str">
        <f t="shared" si="186"/>
        <v/>
      </c>
      <c r="D2072" s="4"/>
      <c r="E2072" s="89"/>
      <c r="F2072" s="89"/>
      <c r="G2072" s="89"/>
      <c r="H2072" s="89"/>
      <c r="I2072" s="90" t="str">
        <f t="shared" si="187"/>
        <v/>
      </c>
      <c r="J2072" s="91"/>
      <c r="K2072" s="4" t="str">
        <f t="shared" si="188"/>
        <v/>
      </c>
      <c r="L2072" s="4"/>
      <c r="M2072" s="4"/>
      <c r="N2072" s="4"/>
      <c r="O2072" s="4"/>
      <c r="P2072" s="4"/>
    </row>
    <row r="2073" spans="2:16" x14ac:dyDescent="0.2">
      <c r="B2073" s="1">
        <v>29259</v>
      </c>
      <c r="C2073" s="88" t="str">
        <f t="shared" si="186"/>
        <v/>
      </c>
      <c r="D2073" s="4"/>
      <c r="E2073" s="89"/>
      <c r="F2073" s="89"/>
      <c r="G2073" s="89"/>
      <c r="H2073" s="89"/>
      <c r="I2073" s="90" t="str">
        <f t="shared" si="187"/>
        <v/>
      </c>
      <c r="J2073" s="91"/>
      <c r="K2073" s="4" t="str">
        <f t="shared" si="188"/>
        <v/>
      </c>
      <c r="L2073" s="4"/>
      <c r="M2073" s="4"/>
      <c r="N2073" s="4"/>
      <c r="O2073" s="4"/>
      <c r="P2073" s="4"/>
    </row>
    <row r="2074" spans="2:16" x14ac:dyDescent="0.2">
      <c r="B2074" s="1">
        <v>29260</v>
      </c>
      <c r="C2074" s="88" t="str">
        <f t="shared" si="186"/>
        <v/>
      </c>
      <c r="D2074" s="4"/>
      <c r="E2074" s="89"/>
      <c r="F2074" s="89"/>
      <c r="G2074" s="89"/>
      <c r="H2074" s="89"/>
      <c r="I2074" s="90" t="str">
        <f t="shared" si="187"/>
        <v/>
      </c>
      <c r="J2074" s="91"/>
      <c r="K2074" s="4" t="str">
        <f t="shared" si="188"/>
        <v/>
      </c>
      <c r="L2074" s="4"/>
      <c r="M2074" s="4"/>
      <c r="N2074" s="4"/>
      <c r="O2074" s="4"/>
      <c r="P2074" s="4"/>
    </row>
    <row r="2075" spans="2:16" x14ac:dyDescent="0.2">
      <c r="B2075" s="1">
        <v>29261</v>
      </c>
      <c r="C2075" s="88" t="str">
        <f t="shared" si="186"/>
        <v/>
      </c>
      <c r="D2075" s="4"/>
      <c r="E2075" s="89"/>
      <c r="F2075" s="89"/>
      <c r="G2075" s="89"/>
      <c r="H2075" s="89"/>
      <c r="I2075" s="90" t="str">
        <f t="shared" si="187"/>
        <v/>
      </c>
      <c r="J2075" s="91"/>
      <c r="K2075" s="4" t="str">
        <f t="shared" si="188"/>
        <v/>
      </c>
      <c r="L2075" s="4"/>
      <c r="M2075" s="4"/>
      <c r="N2075" s="4"/>
      <c r="O2075" s="4"/>
      <c r="P2075" s="4"/>
    </row>
    <row r="2076" spans="2:16" x14ac:dyDescent="0.2">
      <c r="B2076" s="1">
        <v>29262</v>
      </c>
      <c r="C2076" s="88" t="str">
        <f t="shared" si="186"/>
        <v/>
      </c>
      <c r="D2076" s="4"/>
      <c r="E2076" s="89"/>
      <c r="F2076" s="89"/>
      <c r="G2076" s="89"/>
      <c r="H2076" s="89"/>
      <c r="I2076" s="90" t="str">
        <f t="shared" si="187"/>
        <v/>
      </c>
      <c r="J2076" s="91"/>
      <c r="K2076" s="4" t="str">
        <f t="shared" si="188"/>
        <v/>
      </c>
      <c r="L2076" s="4"/>
      <c r="M2076" s="4"/>
      <c r="N2076" s="4"/>
      <c r="O2076" s="4"/>
      <c r="P2076" s="4"/>
    </row>
    <row r="2077" spans="2:16" x14ac:dyDescent="0.2">
      <c r="B2077" s="1">
        <v>29263</v>
      </c>
      <c r="C2077" s="88" t="str">
        <f t="shared" si="186"/>
        <v/>
      </c>
      <c r="D2077" s="4"/>
      <c r="E2077" s="89"/>
      <c r="F2077" s="89"/>
      <c r="G2077" s="89"/>
      <c r="H2077" s="89"/>
      <c r="I2077" s="90" t="str">
        <f t="shared" si="187"/>
        <v/>
      </c>
      <c r="J2077" s="91"/>
      <c r="K2077" s="4" t="str">
        <f t="shared" si="188"/>
        <v/>
      </c>
      <c r="L2077" s="4"/>
      <c r="M2077" s="4"/>
      <c r="N2077" s="4"/>
      <c r="O2077" s="4"/>
      <c r="P2077" s="4"/>
    </row>
    <row r="2078" spans="2:16" x14ac:dyDescent="0.2">
      <c r="B2078" s="1">
        <v>29264</v>
      </c>
      <c r="C2078" s="88" t="str">
        <f t="shared" si="186"/>
        <v/>
      </c>
      <c r="D2078" s="4"/>
      <c r="E2078" s="89"/>
      <c r="F2078" s="89"/>
      <c r="G2078" s="89"/>
      <c r="H2078" s="89"/>
      <c r="I2078" s="90" t="str">
        <f t="shared" si="187"/>
        <v/>
      </c>
      <c r="J2078" s="91"/>
      <c r="K2078" s="4" t="str">
        <f t="shared" si="188"/>
        <v/>
      </c>
      <c r="L2078" s="4"/>
      <c r="M2078" s="4"/>
      <c r="N2078" s="4"/>
      <c r="O2078" s="4"/>
      <c r="P2078" s="4"/>
    </row>
    <row r="2079" spans="2:16" x14ac:dyDescent="0.2">
      <c r="B2079" s="1">
        <v>29265</v>
      </c>
      <c r="C2079" s="88" t="str">
        <f t="shared" si="186"/>
        <v/>
      </c>
      <c r="D2079" s="4"/>
      <c r="E2079" s="89"/>
      <c r="F2079" s="89"/>
      <c r="G2079" s="89"/>
      <c r="H2079" s="89"/>
      <c r="I2079" s="90" t="str">
        <f t="shared" si="187"/>
        <v/>
      </c>
      <c r="J2079" s="91"/>
      <c r="K2079" s="4" t="str">
        <f t="shared" si="188"/>
        <v/>
      </c>
      <c r="L2079" s="4"/>
      <c r="M2079" s="4"/>
      <c r="N2079" s="4"/>
      <c r="O2079" s="4"/>
      <c r="P2079" s="4"/>
    </row>
    <row r="2080" spans="2:16" x14ac:dyDescent="0.2">
      <c r="B2080" s="1">
        <v>29266</v>
      </c>
      <c r="C2080" s="88" t="str">
        <f t="shared" si="186"/>
        <v/>
      </c>
      <c r="D2080" s="4"/>
      <c r="E2080" s="89"/>
      <c r="F2080" s="89"/>
      <c r="G2080" s="89"/>
      <c r="H2080" s="89"/>
      <c r="I2080" s="90" t="str">
        <f t="shared" si="187"/>
        <v/>
      </c>
      <c r="J2080" s="91"/>
      <c r="K2080" s="4" t="str">
        <f t="shared" si="188"/>
        <v/>
      </c>
      <c r="L2080" s="4"/>
      <c r="M2080" s="4"/>
      <c r="N2080" s="4"/>
      <c r="O2080" s="4"/>
      <c r="P2080" s="4"/>
    </row>
    <row r="2081" spans="2:16" x14ac:dyDescent="0.2">
      <c r="B2081" s="1">
        <v>29267</v>
      </c>
      <c r="C2081" s="88" t="str">
        <f t="shared" si="186"/>
        <v/>
      </c>
      <c r="D2081" s="4"/>
      <c r="E2081" s="89"/>
      <c r="F2081" s="89"/>
      <c r="G2081" s="89"/>
      <c r="H2081" s="89"/>
      <c r="I2081" s="90" t="str">
        <f t="shared" si="187"/>
        <v/>
      </c>
      <c r="J2081" s="91"/>
      <c r="K2081" s="4" t="str">
        <f t="shared" si="188"/>
        <v/>
      </c>
      <c r="L2081" s="4"/>
      <c r="M2081" s="4"/>
      <c r="N2081" s="4"/>
      <c r="O2081" s="4"/>
      <c r="P2081" s="4"/>
    </row>
    <row r="2082" spans="2:16" x14ac:dyDescent="0.2">
      <c r="B2082" s="1">
        <v>29268</v>
      </c>
      <c r="C2082" s="88" t="str">
        <f t="shared" si="186"/>
        <v/>
      </c>
      <c r="D2082" s="4"/>
      <c r="E2082" s="89"/>
      <c r="F2082" s="89"/>
      <c r="G2082" s="89"/>
      <c r="H2082" s="89"/>
      <c r="I2082" s="90" t="str">
        <f t="shared" si="187"/>
        <v/>
      </c>
      <c r="J2082" s="91"/>
      <c r="K2082" s="4" t="str">
        <f t="shared" si="188"/>
        <v/>
      </c>
      <c r="L2082" s="4"/>
      <c r="M2082" s="4"/>
      <c r="N2082" s="4"/>
      <c r="O2082" s="4"/>
      <c r="P2082" s="4"/>
    </row>
    <row r="2083" spans="2:16" x14ac:dyDescent="0.2">
      <c r="B2083" s="1">
        <v>29269</v>
      </c>
      <c r="C2083" s="88" t="str">
        <f t="shared" si="186"/>
        <v/>
      </c>
      <c r="D2083" s="4"/>
      <c r="E2083" s="89"/>
      <c r="F2083" s="89"/>
      <c r="G2083" s="89"/>
      <c r="H2083" s="89"/>
      <c r="I2083" s="90" t="str">
        <f t="shared" si="187"/>
        <v/>
      </c>
      <c r="J2083" s="91"/>
      <c r="K2083" s="4" t="str">
        <f t="shared" si="188"/>
        <v/>
      </c>
      <c r="L2083" s="4"/>
      <c r="M2083" s="4"/>
      <c r="N2083" s="4"/>
      <c r="O2083" s="4"/>
      <c r="P2083" s="4"/>
    </row>
    <row r="2084" spans="2:16" x14ac:dyDescent="0.2">
      <c r="B2084" s="1">
        <v>29270</v>
      </c>
      <c r="C2084" s="88" t="str">
        <f t="shared" si="186"/>
        <v/>
      </c>
      <c r="D2084" s="4"/>
      <c r="E2084" s="89"/>
      <c r="F2084" s="89"/>
      <c r="G2084" s="89"/>
      <c r="H2084" s="89"/>
      <c r="I2084" s="90" t="str">
        <f t="shared" si="187"/>
        <v/>
      </c>
      <c r="J2084" s="91"/>
      <c r="K2084" s="4" t="str">
        <f t="shared" si="188"/>
        <v/>
      </c>
      <c r="L2084" s="4"/>
      <c r="M2084" s="4"/>
      <c r="N2084" s="4"/>
      <c r="O2084" s="4"/>
      <c r="P2084" s="4"/>
    </row>
    <row r="2085" spans="2:16" x14ac:dyDescent="0.2">
      <c r="B2085" s="1">
        <v>29271</v>
      </c>
      <c r="C2085" s="88" t="str">
        <f t="shared" ref="C2085:C2148" si="189">IF(D2085="","",DATE(E$7,G$7+D2085,IF(H$8=31,0,H$8)))</f>
        <v/>
      </c>
      <c r="D2085" s="4"/>
      <c r="E2085" s="89"/>
      <c r="F2085" s="89"/>
      <c r="G2085" s="89"/>
      <c r="H2085" s="89"/>
      <c r="I2085" s="90" t="str">
        <f t="shared" ref="I2085:I2148" si="190">IF(D2085="","",I2084-SUM(E2085:G2085))</f>
        <v/>
      </c>
      <c r="J2085" s="91"/>
      <c r="K2085" s="4" t="str">
        <f t="shared" si="188"/>
        <v/>
      </c>
      <c r="L2085" s="4"/>
      <c r="M2085" s="4"/>
      <c r="N2085" s="4"/>
      <c r="O2085" s="4"/>
      <c r="P2085" s="4"/>
    </row>
    <row r="2086" spans="2:16" x14ac:dyDescent="0.2">
      <c r="B2086" s="1">
        <v>29272</v>
      </c>
      <c r="C2086" s="88" t="str">
        <f t="shared" si="189"/>
        <v/>
      </c>
      <c r="D2086" s="4"/>
      <c r="E2086" s="89"/>
      <c r="F2086" s="89"/>
      <c r="G2086" s="89"/>
      <c r="H2086" s="89"/>
      <c r="I2086" s="90" t="str">
        <f t="shared" si="190"/>
        <v/>
      </c>
      <c r="J2086" s="91"/>
      <c r="K2086" s="4" t="str">
        <f t="shared" si="188"/>
        <v/>
      </c>
      <c r="L2086" s="4"/>
      <c r="M2086" s="4"/>
      <c r="N2086" s="4"/>
      <c r="O2086" s="4"/>
      <c r="P2086" s="4"/>
    </row>
    <row r="2087" spans="2:16" x14ac:dyDescent="0.2">
      <c r="B2087" s="1">
        <v>29273</v>
      </c>
      <c r="C2087" s="88" t="str">
        <f t="shared" si="189"/>
        <v/>
      </c>
      <c r="D2087" s="4"/>
      <c r="E2087" s="89"/>
      <c r="F2087" s="89"/>
      <c r="G2087" s="89"/>
      <c r="H2087" s="89"/>
      <c r="I2087" s="90" t="str">
        <f t="shared" si="190"/>
        <v/>
      </c>
      <c r="J2087" s="91"/>
      <c r="K2087" s="4" t="str">
        <f t="shared" si="188"/>
        <v/>
      </c>
      <c r="L2087" s="4"/>
      <c r="M2087" s="4"/>
      <c r="N2087" s="4"/>
      <c r="O2087" s="4"/>
      <c r="P2087" s="4"/>
    </row>
    <row r="2088" spans="2:16" x14ac:dyDescent="0.2">
      <c r="B2088" s="1">
        <v>29274</v>
      </c>
      <c r="C2088" s="88" t="str">
        <f t="shared" si="189"/>
        <v/>
      </c>
      <c r="D2088" s="4"/>
      <c r="E2088" s="89"/>
      <c r="F2088" s="89"/>
      <c r="G2088" s="89"/>
      <c r="H2088" s="89"/>
      <c r="I2088" s="90" t="str">
        <f t="shared" si="190"/>
        <v/>
      </c>
      <c r="J2088" s="91"/>
      <c r="K2088" s="4" t="str">
        <f t="shared" si="188"/>
        <v/>
      </c>
      <c r="L2088" s="4"/>
      <c r="M2088" s="4"/>
      <c r="N2088" s="4"/>
      <c r="O2088" s="4"/>
      <c r="P2088" s="4"/>
    </row>
    <row r="2089" spans="2:16" x14ac:dyDescent="0.2">
      <c r="B2089" s="1">
        <v>29275</v>
      </c>
      <c r="C2089" s="88" t="str">
        <f t="shared" si="189"/>
        <v/>
      </c>
      <c r="D2089" s="4"/>
      <c r="E2089" s="89"/>
      <c r="F2089" s="89"/>
      <c r="G2089" s="89"/>
      <c r="H2089" s="89"/>
      <c r="I2089" s="90" t="str">
        <f t="shared" si="190"/>
        <v/>
      </c>
      <c r="J2089" s="91"/>
      <c r="K2089" s="4" t="str">
        <f t="shared" si="188"/>
        <v/>
      </c>
      <c r="L2089" s="4"/>
      <c r="M2089" s="4"/>
      <c r="N2089" s="4"/>
      <c r="O2089" s="4"/>
      <c r="P2089" s="4"/>
    </row>
    <row r="2090" spans="2:16" x14ac:dyDescent="0.2">
      <c r="B2090" s="1">
        <v>29276</v>
      </c>
      <c r="C2090" s="88" t="str">
        <f t="shared" si="189"/>
        <v/>
      </c>
      <c r="D2090" s="4"/>
      <c r="E2090" s="89"/>
      <c r="F2090" s="89"/>
      <c r="G2090" s="89"/>
      <c r="H2090" s="89"/>
      <c r="I2090" s="90" t="str">
        <f t="shared" si="190"/>
        <v/>
      </c>
      <c r="J2090" s="91"/>
      <c r="K2090" s="4" t="str">
        <f t="shared" si="188"/>
        <v/>
      </c>
      <c r="L2090" s="4"/>
      <c r="M2090" s="4"/>
      <c r="N2090" s="4"/>
      <c r="O2090" s="4"/>
      <c r="P2090" s="4"/>
    </row>
    <row r="2091" spans="2:16" x14ac:dyDescent="0.2">
      <c r="B2091" s="1">
        <v>29277</v>
      </c>
      <c r="C2091" s="88" t="str">
        <f t="shared" si="189"/>
        <v/>
      </c>
      <c r="D2091" s="4"/>
      <c r="E2091" s="89"/>
      <c r="F2091" s="89"/>
      <c r="G2091" s="89"/>
      <c r="H2091" s="89"/>
      <c r="I2091" s="90" t="str">
        <f t="shared" si="190"/>
        <v/>
      </c>
      <c r="J2091" s="91"/>
      <c r="K2091" s="4" t="str">
        <f t="shared" si="188"/>
        <v/>
      </c>
      <c r="L2091" s="4"/>
      <c r="M2091" s="4"/>
      <c r="N2091" s="4"/>
      <c r="O2091" s="4"/>
      <c r="P2091" s="4"/>
    </row>
    <row r="2092" spans="2:16" x14ac:dyDescent="0.2">
      <c r="B2092" s="1">
        <v>29278</v>
      </c>
      <c r="C2092" s="88" t="str">
        <f t="shared" si="189"/>
        <v/>
      </c>
      <c r="D2092" s="4"/>
      <c r="E2092" s="89"/>
      <c r="F2092" s="89"/>
      <c r="G2092" s="89"/>
      <c r="H2092" s="89"/>
      <c r="I2092" s="90" t="str">
        <f t="shared" si="190"/>
        <v/>
      </c>
      <c r="J2092" s="91"/>
      <c r="K2092" s="4" t="str">
        <f t="shared" si="188"/>
        <v/>
      </c>
      <c r="L2092" s="4"/>
      <c r="M2092" s="4"/>
      <c r="N2092" s="4"/>
      <c r="O2092" s="4"/>
      <c r="P2092" s="4"/>
    </row>
    <row r="2093" spans="2:16" x14ac:dyDescent="0.2">
      <c r="B2093" s="1">
        <v>29279</v>
      </c>
      <c r="C2093" s="88" t="str">
        <f t="shared" si="189"/>
        <v/>
      </c>
      <c r="D2093" s="4"/>
      <c r="E2093" s="89"/>
      <c r="F2093" s="89"/>
      <c r="G2093" s="89"/>
      <c r="H2093" s="89"/>
      <c r="I2093" s="90" t="str">
        <f t="shared" si="190"/>
        <v/>
      </c>
      <c r="J2093" s="91"/>
      <c r="K2093" s="4" t="str">
        <f t="shared" si="188"/>
        <v/>
      </c>
      <c r="L2093" s="4"/>
      <c r="M2093" s="4"/>
      <c r="N2093" s="4"/>
      <c r="O2093" s="4"/>
      <c r="P2093" s="4"/>
    </row>
    <row r="2094" spans="2:16" x14ac:dyDescent="0.2">
      <c r="B2094" s="1">
        <v>29280</v>
      </c>
      <c r="C2094" s="88" t="str">
        <f t="shared" si="189"/>
        <v/>
      </c>
      <c r="D2094" s="4"/>
      <c r="E2094" s="89"/>
      <c r="F2094" s="89"/>
      <c r="G2094" s="89"/>
      <c r="H2094" s="89"/>
      <c r="I2094" s="90" t="str">
        <f t="shared" si="190"/>
        <v/>
      </c>
      <c r="J2094" s="91"/>
      <c r="K2094" s="4" t="str">
        <f t="shared" si="188"/>
        <v/>
      </c>
      <c r="L2094" s="4"/>
      <c r="M2094" s="4"/>
      <c r="N2094" s="4"/>
      <c r="O2094" s="4"/>
      <c r="P2094" s="4"/>
    </row>
    <row r="2095" spans="2:16" x14ac:dyDescent="0.2">
      <c r="B2095" s="1">
        <v>29281</v>
      </c>
      <c r="C2095" s="88" t="str">
        <f t="shared" si="189"/>
        <v/>
      </c>
      <c r="D2095" s="4"/>
      <c r="E2095" s="89"/>
      <c r="F2095" s="89"/>
      <c r="G2095" s="89"/>
      <c r="H2095" s="89"/>
      <c r="I2095" s="90" t="str">
        <f t="shared" si="190"/>
        <v/>
      </c>
      <c r="J2095" s="91"/>
      <c r="K2095" s="4" t="str">
        <f t="shared" si="188"/>
        <v/>
      </c>
      <c r="L2095" s="4"/>
      <c r="M2095" s="4"/>
      <c r="N2095" s="4"/>
      <c r="O2095" s="4"/>
      <c r="P2095" s="4"/>
    </row>
    <row r="2096" spans="2:16" x14ac:dyDescent="0.2">
      <c r="B2096" s="1">
        <v>29282</v>
      </c>
      <c r="C2096" s="88" t="str">
        <f t="shared" si="189"/>
        <v/>
      </c>
      <c r="D2096" s="4"/>
      <c r="E2096" s="89"/>
      <c r="F2096" s="89"/>
      <c r="G2096" s="89"/>
      <c r="H2096" s="89"/>
      <c r="I2096" s="90" t="str">
        <f t="shared" si="190"/>
        <v/>
      </c>
      <c r="J2096" s="91"/>
      <c r="K2096" s="4" t="str">
        <f t="shared" si="188"/>
        <v/>
      </c>
      <c r="L2096" s="4"/>
      <c r="M2096" s="4"/>
      <c r="N2096" s="4"/>
      <c r="O2096" s="4"/>
      <c r="P2096" s="4"/>
    </row>
    <row r="2097" spans="2:16" x14ac:dyDescent="0.2">
      <c r="B2097" s="1">
        <v>29283</v>
      </c>
      <c r="C2097" s="88" t="str">
        <f t="shared" si="189"/>
        <v/>
      </c>
      <c r="D2097" s="4"/>
      <c r="E2097" s="89"/>
      <c r="F2097" s="89"/>
      <c r="G2097" s="89"/>
      <c r="H2097" s="89"/>
      <c r="I2097" s="90" t="str">
        <f t="shared" si="190"/>
        <v/>
      </c>
      <c r="J2097" s="91"/>
      <c r="K2097" s="4" t="str">
        <f t="shared" si="188"/>
        <v/>
      </c>
      <c r="L2097" s="4"/>
      <c r="M2097" s="4"/>
      <c r="N2097" s="4"/>
      <c r="O2097" s="4"/>
      <c r="P2097" s="4"/>
    </row>
    <row r="2098" spans="2:16" x14ac:dyDescent="0.2">
      <c r="B2098" s="1">
        <v>29284</v>
      </c>
      <c r="C2098" s="88" t="str">
        <f t="shared" si="189"/>
        <v/>
      </c>
      <c r="D2098" s="4"/>
      <c r="E2098" s="89"/>
      <c r="F2098" s="89"/>
      <c r="G2098" s="89"/>
      <c r="H2098" s="89"/>
      <c r="I2098" s="90" t="str">
        <f t="shared" si="190"/>
        <v/>
      </c>
      <c r="J2098" s="91"/>
      <c r="K2098" s="4" t="str">
        <f t="shared" si="188"/>
        <v/>
      </c>
      <c r="L2098" s="4"/>
      <c r="M2098" s="4"/>
      <c r="N2098" s="4"/>
      <c r="O2098" s="4"/>
      <c r="P2098" s="4"/>
    </row>
    <row r="2099" spans="2:16" x14ac:dyDescent="0.2">
      <c r="B2099" s="1">
        <v>29285</v>
      </c>
      <c r="C2099" s="88" t="str">
        <f t="shared" si="189"/>
        <v/>
      </c>
      <c r="D2099" s="4"/>
      <c r="E2099" s="89"/>
      <c r="F2099" s="89"/>
      <c r="G2099" s="89"/>
      <c r="H2099" s="89"/>
      <c r="I2099" s="90" t="str">
        <f t="shared" si="190"/>
        <v/>
      </c>
      <c r="J2099" s="91"/>
      <c r="K2099" s="4" t="str">
        <f t="shared" si="188"/>
        <v/>
      </c>
      <c r="L2099" s="4"/>
      <c r="M2099" s="4"/>
      <c r="N2099" s="4"/>
      <c r="O2099" s="4"/>
      <c r="P2099" s="4"/>
    </row>
    <row r="2100" spans="2:16" x14ac:dyDescent="0.2">
      <c r="B2100" s="1">
        <v>29286</v>
      </c>
      <c r="C2100" s="88" t="str">
        <f t="shared" si="189"/>
        <v/>
      </c>
      <c r="D2100" s="4"/>
      <c r="E2100" s="89"/>
      <c r="F2100" s="89"/>
      <c r="G2100" s="89"/>
      <c r="H2100" s="89"/>
      <c r="I2100" s="90" t="str">
        <f t="shared" si="190"/>
        <v/>
      </c>
      <c r="J2100" s="91"/>
      <c r="K2100" s="4" t="str">
        <f t="shared" si="188"/>
        <v/>
      </c>
      <c r="L2100" s="4"/>
      <c r="M2100" s="4"/>
      <c r="N2100" s="4"/>
      <c r="O2100" s="4"/>
      <c r="P2100" s="4"/>
    </row>
    <row r="2101" spans="2:16" x14ac:dyDescent="0.2">
      <c r="B2101" s="1">
        <v>29287</v>
      </c>
      <c r="C2101" s="88" t="str">
        <f t="shared" si="189"/>
        <v/>
      </c>
      <c r="D2101" s="4"/>
      <c r="E2101" s="89"/>
      <c r="F2101" s="89"/>
      <c r="G2101" s="89"/>
      <c r="H2101" s="89"/>
      <c r="I2101" s="90" t="str">
        <f t="shared" si="190"/>
        <v/>
      </c>
      <c r="J2101" s="91"/>
      <c r="K2101" s="4" t="str">
        <f t="shared" si="188"/>
        <v/>
      </c>
      <c r="L2101" s="4"/>
      <c r="M2101" s="4"/>
      <c r="N2101" s="4"/>
      <c r="O2101" s="4"/>
      <c r="P2101" s="4"/>
    </row>
    <row r="2102" spans="2:16" x14ac:dyDescent="0.2">
      <c r="B2102" s="1">
        <v>29288</v>
      </c>
      <c r="C2102" s="88" t="str">
        <f t="shared" si="189"/>
        <v/>
      </c>
      <c r="D2102" s="4"/>
      <c r="E2102" s="89"/>
      <c r="F2102" s="89"/>
      <c r="G2102" s="89"/>
      <c r="H2102" s="89"/>
      <c r="I2102" s="90" t="str">
        <f t="shared" si="190"/>
        <v/>
      </c>
      <c r="J2102" s="91"/>
      <c r="K2102" s="4" t="str">
        <f t="shared" si="188"/>
        <v/>
      </c>
      <c r="L2102" s="4"/>
      <c r="M2102" s="4"/>
      <c r="N2102" s="4"/>
      <c r="O2102" s="4"/>
      <c r="P2102" s="4"/>
    </row>
    <row r="2103" spans="2:16" x14ac:dyDescent="0.2">
      <c r="B2103" s="1">
        <v>29289</v>
      </c>
      <c r="C2103" s="88" t="str">
        <f t="shared" si="189"/>
        <v/>
      </c>
      <c r="D2103" s="4"/>
      <c r="E2103" s="89"/>
      <c r="F2103" s="89"/>
      <c r="G2103" s="89"/>
      <c r="H2103" s="89"/>
      <c r="I2103" s="90" t="str">
        <f t="shared" si="190"/>
        <v/>
      </c>
      <c r="J2103" s="91"/>
      <c r="K2103" s="4" t="str">
        <f t="shared" si="188"/>
        <v/>
      </c>
      <c r="L2103" s="4"/>
      <c r="M2103" s="4"/>
      <c r="N2103" s="4"/>
      <c r="O2103" s="4"/>
      <c r="P2103" s="4"/>
    </row>
    <row r="2104" spans="2:16" x14ac:dyDescent="0.2">
      <c r="B2104" s="1">
        <v>29290</v>
      </c>
      <c r="C2104" s="88" t="str">
        <f t="shared" si="189"/>
        <v/>
      </c>
      <c r="D2104" s="4"/>
      <c r="E2104" s="89"/>
      <c r="F2104" s="89"/>
      <c r="G2104" s="89"/>
      <c r="H2104" s="89"/>
      <c r="I2104" s="90" t="str">
        <f t="shared" si="190"/>
        <v/>
      </c>
      <c r="J2104" s="91"/>
      <c r="K2104" s="4" t="str">
        <f t="shared" si="188"/>
        <v/>
      </c>
      <c r="L2104" s="4"/>
      <c r="M2104" s="4"/>
      <c r="N2104" s="4"/>
      <c r="O2104" s="4"/>
      <c r="P2104" s="4"/>
    </row>
    <row r="2105" spans="2:16" x14ac:dyDescent="0.2">
      <c r="B2105" s="1">
        <v>29291</v>
      </c>
      <c r="C2105" s="88" t="str">
        <f t="shared" si="189"/>
        <v/>
      </c>
      <c r="D2105" s="4"/>
      <c r="E2105" s="89"/>
      <c r="F2105" s="89"/>
      <c r="G2105" s="89"/>
      <c r="H2105" s="89"/>
      <c r="I2105" s="90" t="str">
        <f t="shared" si="190"/>
        <v/>
      </c>
      <c r="J2105" s="91"/>
      <c r="K2105" s="4" t="str">
        <f t="shared" si="188"/>
        <v/>
      </c>
      <c r="L2105" s="4"/>
      <c r="M2105" s="4"/>
      <c r="N2105" s="4"/>
      <c r="O2105" s="4"/>
      <c r="P2105" s="4"/>
    </row>
    <row r="2106" spans="2:16" x14ac:dyDescent="0.2">
      <c r="B2106" s="1">
        <v>29292</v>
      </c>
      <c r="C2106" s="88" t="str">
        <f t="shared" si="189"/>
        <v/>
      </c>
      <c r="D2106" s="4"/>
      <c r="E2106" s="89"/>
      <c r="F2106" s="89"/>
      <c r="G2106" s="89"/>
      <c r="H2106" s="89"/>
      <c r="I2106" s="90" t="str">
        <f t="shared" si="190"/>
        <v/>
      </c>
      <c r="J2106" s="91"/>
      <c r="K2106" s="4" t="str">
        <f t="shared" si="188"/>
        <v/>
      </c>
      <c r="L2106" s="4"/>
      <c r="M2106" s="4"/>
      <c r="N2106" s="4"/>
      <c r="O2106" s="4"/>
      <c r="P2106" s="4"/>
    </row>
    <row r="2107" spans="2:16" x14ac:dyDescent="0.2">
      <c r="B2107" s="1">
        <v>29293</v>
      </c>
      <c r="C2107" s="88" t="str">
        <f t="shared" si="189"/>
        <v/>
      </c>
      <c r="D2107" s="4"/>
      <c r="E2107" s="89"/>
      <c r="F2107" s="89"/>
      <c r="G2107" s="89"/>
      <c r="H2107" s="89"/>
      <c r="I2107" s="90" t="str">
        <f t="shared" si="190"/>
        <v/>
      </c>
      <c r="J2107" s="91"/>
      <c r="K2107" s="4" t="str">
        <f t="shared" si="188"/>
        <v/>
      </c>
      <c r="L2107" s="4"/>
      <c r="M2107" s="4"/>
      <c r="N2107" s="4"/>
      <c r="O2107" s="4"/>
      <c r="P2107" s="4"/>
    </row>
    <row r="2108" spans="2:16" x14ac:dyDescent="0.2">
      <c r="B2108" s="1">
        <v>29294</v>
      </c>
      <c r="C2108" s="88" t="str">
        <f t="shared" si="189"/>
        <v/>
      </c>
      <c r="D2108" s="4"/>
      <c r="E2108" s="89"/>
      <c r="F2108" s="89"/>
      <c r="G2108" s="89"/>
      <c r="H2108" s="89"/>
      <c r="I2108" s="90" t="str">
        <f t="shared" si="190"/>
        <v/>
      </c>
      <c r="J2108" s="91"/>
      <c r="K2108" s="4" t="str">
        <f t="shared" si="188"/>
        <v/>
      </c>
      <c r="L2108" s="4"/>
      <c r="M2108" s="4"/>
      <c r="N2108" s="4"/>
      <c r="O2108" s="4"/>
      <c r="P2108" s="4"/>
    </row>
    <row r="2109" spans="2:16" x14ac:dyDescent="0.2">
      <c r="B2109" s="1">
        <v>29295</v>
      </c>
      <c r="C2109" s="88" t="str">
        <f t="shared" si="189"/>
        <v/>
      </c>
      <c r="D2109" s="4"/>
      <c r="E2109" s="89"/>
      <c r="F2109" s="89"/>
      <c r="G2109" s="89"/>
      <c r="H2109" s="89"/>
      <c r="I2109" s="90" t="str">
        <f t="shared" si="190"/>
        <v/>
      </c>
      <c r="J2109" s="91"/>
      <c r="K2109" s="4" t="str">
        <f t="shared" si="188"/>
        <v/>
      </c>
      <c r="L2109" s="4"/>
      <c r="M2109" s="4"/>
      <c r="N2109" s="4"/>
      <c r="O2109" s="4"/>
      <c r="P2109" s="4"/>
    </row>
    <row r="2110" spans="2:16" x14ac:dyDescent="0.2">
      <c r="B2110" s="1">
        <v>29296</v>
      </c>
      <c r="C2110" s="88" t="str">
        <f t="shared" si="189"/>
        <v/>
      </c>
      <c r="D2110" s="4"/>
      <c r="E2110" s="89"/>
      <c r="F2110" s="89"/>
      <c r="G2110" s="89"/>
      <c r="H2110" s="89"/>
      <c r="I2110" s="90" t="str">
        <f t="shared" si="190"/>
        <v/>
      </c>
      <c r="J2110" s="91"/>
      <c r="K2110" s="4" t="str">
        <f t="shared" si="188"/>
        <v/>
      </c>
      <c r="L2110" s="4"/>
      <c r="M2110" s="4"/>
      <c r="N2110" s="4"/>
      <c r="O2110" s="4"/>
      <c r="P2110" s="4"/>
    </row>
    <row r="2111" spans="2:16" x14ac:dyDescent="0.2">
      <c r="B2111" s="1">
        <v>29297</v>
      </c>
      <c r="C2111" s="88" t="str">
        <f t="shared" si="189"/>
        <v/>
      </c>
      <c r="D2111" s="4"/>
      <c r="E2111" s="89"/>
      <c r="F2111" s="89"/>
      <c r="G2111" s="89"/>
      <c r="H2111" s="89"/>
      <c r="I2111" s="90" t="str">
        <f t="shared" si="190"/>
        <v/>
      </c>
      <c r="J2111" s="91"/>
      <c r="K2111" s="4" t="str">
        <f t="shared" si="188"/>
        <v/>
      </c>
      <c r="L2111" s="4"/>
      <c r="M2111" s="4"/>
      <c r="N2111" s="4"/>
      <c r="O2111" s="4"/>
      <c r="P2111" s="4"/>
    </row>
    <row r="2112" spans="2:16" x14ac:dyDescent="0.2">
      <c r="B2112" s="1">
        <v>29298</v>
      </c>
      <c r="C2112" s="88" t="str">
        <f t="shared" si="189"/>
        <v/>
      </c>
      <c r="D2112" s="4"/>
      <c r="E2112" s="89"/>
      <c r="F2112" s="89"/>
      <c r="G2112" s="89"/>
      <c r="H2112" s="89"/>
      <c r="I2112" s="90" t="str">
        <f t="shared" si="190"/>
        <v/>
      </c>
      <c r="J2112" s="91"/>
      <c r="K2112" s="4" t="str">
        <f t="shared" si="188"/>
        <v/>
      </c>
      <c r="L2112" s="4"/>
      <c r="M2112" s="4"/>
      <c r="N2112" s="4"/>
      <c r="O2112" s="4"/>
      <c r="P2112" s="4"/>
    </row>
    <row r="2113" spans="2:16" x14ac:dyDescent="0.2">
      <c r="B2113" s="1">
        <v>29299</v>
      </c>
      <c r="C2113" s="88" t="str">
        <f t="shared" si="189"/>
        <v/>
      </c>
      <c r="D2113" s="4"/>
      <c r="E2113" s="89"/>
      <c r="F2113" s="89"/>
      <c r="G2113" s="89"/>
      <c r="H2113" s="89"/>
      <c r="I2113" s="90" t="str">
        <f t="shared" si="190"/>
        <v/>
      </c>
      <c r="J2113" s="91"/>
      <c r="K2113" s="4" t="str">
        <f t="shared" si="188"/>
        <v/>
      </c>
      <c r="L2113" s="4"/>
      <c r="M2113" s="4"/>
      <c r="N2113" s="4"/>
      <c r="O2113" s="4"/>
      <c r="P2113" s="4"/>
    </row>
    <row r="2114" spans="2:16" x14ac:dyDescent="0.2">
      <c r="B2114" s="1">
        <v>29300</v>
      </c>
      <c r="C2114" s="88" t="str">
        <f t="shared" si="189"/>
        <v/>
      </c>
      <c r="D2114" s="4"/>
      <c r="E2114" s="89"/>
      <c r="F2114" s="89"/>
      <c r="G2114" s="89"/>
      <c r="H2114" s="89"/>
      <c r="I2114" s="90" t="str">
        <f t="shared" si="190"/>
        <v/>
      </c>
      <c r="J2114" s="91"/>
      <c r="K2114" s="4" t="str">
        <f t="shared" si="188"/>
        <v/>
      </c>
      <c r="L2114" s="4"/>
      <c r="M2114" s="4"/>
      <c r="N2114" s="4"/>
      <c r="O2114" s="4"/>
      <c r="P2114" s="4"/>
    </row>
    <row r="2115" spans="2:16" x14ac:dyDescent="0.2">
      <c r="B2115" s="1">
        <v>29301</v>
      </c>
      <c r="C2115" s="88" t="str">
        <f t="shared" si="189"/>
        <v/>
      </c>
      <c r="D2115" s="4"/>
      <c r="E2115" s="89"/>
      <c r="F2115" s="89"/>
      <c r="G2115" s="89"/>
      <c r="H2115" s="89"/>
      <c r="I2115" s="90" t="str">
        <f t="shared" si="190"/>
        <v/>
      </c>
      <c r="J2115" s="91"/>
      <c r="K2115" s="4" t="str">
        <f t="shared" si="188"/>
        <v/>
      </c>
      <c r="L2115" s="4"/>
      <c r="M2115" s="4"/>
      <c r="N2115" s="4"/>
      <c r="O2115" s="4"/>
      <c r="P2115" s="4"/>
    </row>
    <row r="2116" spans="2:16" x14ac:dyDescent="0.2">
      <c r="B2116" s="1">
        <v>29302</v>
      </c>
      <c r="C2116" s="88" t="str">
        <f t="shared" si="189"/>
        <v/>
      </c>
      <c r="D2116" s="4"/>
      <c r="E2116" s="89"/>
      <c r="F2116" s="89"/>
      <c r="G2116" s="89"/>
      <c r="H2116" s="89"/>
      <c r="I2116" s="90" t="str">
        <f t="shared" si="190"/>
        <v/>
      </c>
      <c r="J2116" s="91"/>
      <c r="K2116" s="4" t="str">
        <f t="shared" si="188"/>
        <v/>
      </c>
      <c r="L2116" s="4"/>
      <c r="M2116" s="4"/>
      <c r="N2116" s="4"/>
      <c r="O2116" s="4"/>
      <c r="P2116" s="4"/>
    </row>
    <row r="2117" spans="2:16" x14ac:dyDescent="0.2">
      <c r="B2117" s="1">
        <v>29303</v>
      </c>
      <c r="C2117" s="88" t="str">
        <f t="shared" si="189"/>
        <v/>
      </c>
      <c r="D2117" s="4"/>
      <c r="E2117" s="89"/>
      <c r="F2117" s="89"/>
      <c r="G2117" s="89"/>
      <c r="H2117" s="89"/>
      <c r="I2117" s="90" t="str">
        <f t="shared" si="190"/>
        <v/>
      </c>
      <c r="J2117" s="91"/>
      <c r="K2117" s="4" t="str">
        <f t="shared" si="188"/>
        <v/>
      </c>
      <c r="L2117" s="4"/>
      <c r="M2117" s="4"/>
      <c r="N2117" s="4"/>
      <c r="O2117" s="4"/>
      <c r="P2117" s="4"/>
    </row>
    <row r="2118" spans="2:16" x14ac:dyDescent="0.2">
      <c r="B2118" s="1">
        <v>29304</v>
      </c>
      <c r="C2118" s="88" t="str">
        <f t="shared" si="189"/>
        <v/>
      </c>
      <c r="D2118" s="4"/>
      <c r="E2118" s="89"/>
      <c r="F2118" s="89"/>
      <c r="G2118" s="89"/>
      <c r="H2118" s="89"/>
      <c r="I2118" s="90" t="str">
        <f t="shared" si="190"/>
        <v/>
      </c>
      <c r="J2118" s="91"/>
      <c r="K2118" s="4" t="str">
        <f t="shared" si="188"/>
        <v/>
      </c>
      <c r="L2118" s="4"/>
      <c r="M2118" s="4"/>
      <c r="N2118" s="4"/>
      <c r="O2118" s="4"/>
      <c r="P2118" s="4"/>
    </row>
    <row r="2119" spans="2:16" x14ac:dyDescent="0.2">
      <c r="B2119" s="1">
        <v>29305</v>
      </c>
      <c r="C2119" s="88" t="str">
        <f t="shared" si="189"/>
        <v/>
      </c>
      <c r="D2119" s="4"/>
      <c r="E2119" s="89"/>
      <c r="F2119" s="89"/>
      <c r="G2119" s="89"/>
      <c r="H2119" s="89"/>
      <c r="I2119" s="90" t="str">
        <f t="shared" si="190"/>
        <v/>
      </c>
      <c r="J2119" s="91"/>
      <c r="K2119" s="4" t="str">
        <f t="shared" si="188"/>
        <v/>
      </c>
      <c r="L2119" s="4"/>
      <c r="M2119" s="4"/>
      <c r="N2119" s="4"/>
      <c r="O2119" s="4"/>
      <c r="P2119" s="4"/>
    </row>
    <row r="2120" spans="2:16" x14ac:dyDescent="0.2">
      <c r="B2120" s="1">
        <v>29306</v>
      </c>
      <c r="C2120" s="88" t="str">
        <f t="shared" si="189"/>
        <v/>
      </c>
      <c r="D2120" s="4"/>
      <c r="E2120" s="89"/>
      <c r="F2120" s="89"/>
      <c r="G2120" s="89"/>
      <c r="H2120" s="89"/>
      <c r="I2120" s="90" t="str">
        <f t="shared" si="190"/>
        <v/>
      </c>
      <c r="J2120" s="91"/>
      <c r="K2120" s="4" t="str">
        <f t="shared" si="188"/>
        <v/>
      </c>
      <c r="L2120" s="4"/>
      <c r="M2120" s="4"/>
      <c r="N2120" s="4"/>
      <c r="O2120" s="4"/>
      <c r="P2120" s="4"/>
    </row>
    <row r="2121" spans="2:16" x14ac:dyDescent="0.2">
      <c r="B2121" s="1">
        <v>29307</v>
      </c>
      <c r="C2121" s="88" t="str">
        <f t="shared" si="189"/>
        <v/>
      </c>
      <c r="D2121" s="4"/>
      <c r="E2121" s="89"/>
      <c r="F2121" s="89"/>
      <c r="G2121" s="89"/>
      <c r="H2121" s="89"/>
      <c r="I2121" s="90" t="str">
        <f t="shared" si="190"/>
        <v/>
      </c>
      <c r="J2121" s="91"/>
      <c r="K2121" s="4" t="str">
        <f t="shared" si="188"/>
        <v/>
      </c>
      <c r="L2121" s="4"/>
      <c r="M2121" s="4"/>
      <c r="N2121" s="4"/>
      <c r="O2121" s="4"/>
      <c r="P2121" s="4"/>
    </row>
    <row r="2122" spans="2:16" x14ac:dyDescent="0.2">
      <c r="B2122" s="1">
        <v>29308</v>
      </c>
      <c r="C2122" s="88" t="str">
        <f t="shared" si="189"/>
        <v/>
      </c>
      <c r="D2122" s="4"/>
      <c r="E2122" s="89"/>
      <c r="F2122" s="89"/>
      <c r="G2122" s="89"/>
      <c r="H2122" s="89"/>
      <c r="I2122" s="90" t="str">
        <f t="shared" si="190"/>
        <v/>
      </c>
      <c r="J2122" s="91"/>
      <c r="K2122" s="4" t="str">
        <f t="shared" si="188"/>
        <v/>
      </c>
      <c r="L2122" s="4"/>
      <c r="M2122" s="4"/>
      <c r="N2122" s="4"/>
      <c r="O2122" s="4"/>
      <c r="P2122" s="4"/>
    </row>
    <row r="2123" spans="2:16" x14ac:dyDescent="0.2">
      <c r="B2123" s="1">
        <v>29309</v>
      </c>
      <c r="C2123" s="88" t="str">
        <f t="shared" si="189"/>
        <v/>
      </c>
      <c r="D2123" s="4"/>
      <c r="E2123" s="89"/>
      <c r="F2123" s="89"/>
      <c r="G2123" s="89"/>
      <c r="H2123" s="89"/>
      <c r="I2123" s="90" t="str">
        <f t="shared" si="190"/>
        <v/>
      </c>
      <c r="J2123" s="91"/>
      <c r="K2123" s="4" t="str">
        <f t="shared" si="188"/>
        <v/>
      </c>
      <c r="L2123" s="4"/>
      <c r="M2123" s="4"/>
      <c r="N2123" s="4"/>
      <c r="O2123" s="4"/>
      <c r="P2123" s="4"/>
    </row>
    <row r="2124" spans="2:16" x14ac:dyDescent="0.2">
      <c r="B2124" s="1">
        <v>29310</v>
      </c>
      <c r="C2124" s="88" t="str">
        <f t="shared" si="189"/>
        <v/>
      </c>
      <c r="D2124" s="4"/>
      <c r="E2124" s="89"/>
      <c r="F2124" s="89"/>
      <c r="G2124" s="89"/>
      <c r="H2124" s="89"/>
      <c r="I2124" s="90" t="str">
        <f t="shared" si="190"/>
        <v/>
      </c>
      <c r="J2124" s="91"/>
      <c r="K2124" s="4" t="str">
        <f t="shared" ref="K2124:K2187" si="191">IF(N$5&gt;=B2124,B2124,"")</f>
        <v/>
      </c>
      <c r="L2124" s="4"/>
      <c r="M2124" s="4"/>
      <c r="N2124" s="4"/>
      <c r="O2124" s="4"/>
      <c r="P2124" s="4"/>
    </row>
    <row r="2125" spans="2:16" x14ac:dyDescent="0.2">
      <c r="B2125" s="1">
        <v>29311</v>
      </c>
      <c r="C2125" s="88" t="str">
        <f t="shared" si="189"/>
        <v/>
      </c>
      <c r="D2125" s="4"/>
      <c r="E2125" s="89"/>
      <c r="F2125" s="89"/>
      <c r="G2125" s="89"/>
      <c r="H2125" s="89"/>
      <c r="I2125" s="90" t="str">
        <f t="shared" si="190"/>
        <v/>
      </c>
      <c r="J2125" s="91"/>
      <c r="K2125" s="4" t="str">
        <f t="shared" si="191"/>
        <v/>
      </c>
      <c r="L2125" s="4"/>
      <c r="M2125" s="4"/>
      <c r="N2125" s="4"/>
      <c r="O2125" s="4"/>
      <c r="P2125" s="4"/>
    </row>
    <row r="2126" spans="2:16" x14ac:dyDescent="0.2">
      <c r="B2126" s="1">
        <v>29312</v>
      </c>
      <c r="C2126" s="88" t="str">
        <f t="shared" si="189"/>
        <v/>
      </c>
      <c r="D2126" s="4"/>
      <c r="E2126" s="89"/>
      <c r="F2126" s="89"/>
      <c r="G2126" s="89"/>
      <c r="H2126" s="89"/>
      <c r="I2126" s="90" t="str">
        <f t="shared" si="190"/>
        <v/>
      </c>
      <c r="J2126" s="91"/>
      <c r="K2126" s="4" t="str">
        <f t="shared" si="191"/>
        <v/>
      </c>
      <c r="L2126" s="4"/>
      <c r="M2126" s="4"/>
      <c r="N2126" s="4"/>
      <c r="O2126" s="4"/>
      <c r="P2126" s="4"/>
    </row>
    <row r="2127" spans="2:16" x14ac:dyDescent="0.2">
      <c r="B2127" s="1">
        <v>29313</v>
      </c>
      <c r="C2127" s="88" t="str">
        <f t="shared" si="189"/>
        <v/>
      </c>
      <c r="D2127" s="4"/>
      <c r="E2127" s="89"/>
      <c r="F2127" s="89"/>
      <c r="G2127" s="89"/>
      <c r="H2127" s="89"/>
      <c r="I2127" s="90" t="str">
        <f t="shared" si="190"/>
        <v/>
      </c>
      <c r="J2127" s="91"/>
      <c r="K2127" s="4" t="str">
        <f t="shared" si="191"/>
        <v/>
      </c>
      <c r="L2127" s="4"/>
      <c r="M2127" s="4"/>
      <c r="N2127" s="4"/>
      <c r="O2127" s="4"/>
      <c r="P2127" s="4"/>
    </row>
    <row r="2128" spans="2:16" x14ac:dyDescent="0.2">
      <c r="B2128" s="1">
        <v>29314</v>
      </c>
      <c r="C2128" s="88" t="str">
        <f t="shared" si="189"/>
        <v/>
      </c>
      <c r="D2128" s="4"/>
      <c r="E2128" s="89"/>
      <c r="F2128" s="89"/>
      <c r="G2128" s="89"/>
      <c r="H2128" s="89"/>
      <c r="I2128" s="90" t="str">
        <f t="shared" si="190"/>
        <v/>
      </c>
      <c r="J2128" s="91"/>
      <c r="K2128" s="4" t="str">
        <f t="shared" si="191"/>
        <v/>
      </c>
      <c r="L2128" s="4"/>
      <c r="M2128" s="4"/>
      <c r="N2128" s="4"/>
      <c r="O2128" s="4"/>
      <c r="P2128" s="4"/>
    </row>
    <row r="2129" spans="2:16" x14ac:dyDescent="0.2">
      <c r="B2129" s="1">
        <v>29315</v>
      </c>
      <c r="C2129" s="88" t="str">
        <f t="shared" si="189"/>
        <v/>
      </c>
      <c r="D2129" s="4"/>
      <c r="E2129" s="89"/>
      <c r="F2129" s="89"/>
      <c r="G2129" s="89"/>
      <c r="H2129" s="89"/>
      <c r="I2129" s="90" t="str">
        <f t="shared" si="190"/>
        <v/>
      </c>
      <c r="J2129" s="91"/>
      <c r="K2129" s="4" t="str">
        <f t="shared" si="191"/>
        <v/>
      </c>
      <c r="L2129" s="4"/>
      <c r="M2129" s="4"/>
      <c r="N2129" s="4"/>
      <c r="O2129" s="4"/>
      <c r="P2129" s="4"/>
    </row>
    <row r="2130" spans="2:16" x14ac:dyDescent="0.2">
      <c r="B2130" s="1">
        <v>29316</v>
      </c>
      <c r="C2130" s="88" t="str">
        <f t="shared" si="189"/>
        <v/>
      </c>
      <c r="D2130" s="4"/>
      <c r="E2130" s="89"/>
      <c r="F2130" s="89"/>
      <c r="G2130" s="89"/>
      <c r="H2130" s="89"/>
      <c r="I2130" s="90" t="str">
        <f t="shared" si="190"/>
        <v/>
      </c>
      <c r="J2130" s="91"/>
      <c r="K2130" s="4" t="str">
        <f t="shared" si="191"/>
        <v/>
      </c>
      <c r="L2130" s="4"/>
      <c r="M2130" s="4"/>
      <c r="N2130" s="4"/>
      <c r="O2130" s="4"/>
      <c r="P2130" s="4"/>
    </row>
    <row r="2131" spans="2:16" x14ac:dyDescent="0.2">
      <c r="B2131" s="1">
        <v>29317</v>
      </c>
      <c r="C2131" s="88" t="str">
        <f t="shared" si="189"/>
        <v/>
      </c>
      <c r="D2131" s="4"/>
      <c r="E2131" s="89"/>
      <c r="F2131" s="89"/>
      <c r="G2131" s="89"/>
      <c r="H2131" s="89"/>
      <c r="I2131" s="90" t="str">
        <f t="shared" si="190"/>
        <v/>
      </c>
      <c r="J2131" s="91"/>
      <c r="K2131" s="4" t="str">
        <f t="shared" si="191"/>
        <v/>
      </c>
      <c r="L2131" s="4"/>
      <c r="M2131" s="4"/>
      <c r="N2131" s="4"/>
      <c r="O2131" s="4"/>
      <c r="P2131" s="4"/>
    </row>
    <row r="2132" spans="2:16" x14ac:dyDescent="0.2">
      <c r="B2132" s="1">
        <v>29318</v>
      </c>
      <c r="C2132" s="88" t="str">
        <f t="shared" si="189"/>
        <v/>
      </c>
      <c r="D2132" s="4"/>
      <c r="E2132" s="89"/>
      <c r="F2132" s="89"/>
      <c r="G2132" s="89"/>
      <c r="H2132" s="89"/>
      <c r="I2132" s="90" t="str">
        <f t="shared" si="190"/>
        <v/>
      </c>
      <c r="J2132" s="91"/>
      <c r="K2132" s="4" t="str">
        <f t="shared" si="191"/>
        <v/>
      </c>
      <c r="L2132" s="4"/>
      <c r="M2132" s="4"/>
      <c r="N2132" s="4"/>
      <c r="O2132" s="4"/>
      <c r="P2132" s="4"/>
    </row>
    <row r="2133" spans="2:16" x14ac:dyDescent="0.2">
      <c r="B2133" s="1">
        <v>29319</v>
      </c>
      <c r="C2133" s="88" t="str">
        <f t="shared" si="189"/>
        <v/>
      </c>
      <c r="D2133" s="4"/>
      <c r="E2133" s="89"/>
      <c r="F2133" s="89"/>
      <c r="G2133" s="89"/>
      <c r="H2133" s="89"/>
      <c r="I2133" s="90" t="str">
        <f t="shared" si="190"/>
        <v/>
      </c>
      <c r="J2133" s="91"/>
      <c r="K2133" s="4" t="str">
        <f t="shared" si="191"/>
        <v/>
      </c>
      <c r="L2133" s="4"/>
      <c r="M2133" s="4"/>
      <c r="N2133" s="4"/>
      <c r="O2133" s="4"/>
      <c r="P2133" s="4"/>
    </row>
    <row r="2134" spans="2:16" x14ac:dyDescent="0.2">
      <c r="B2134" s="1">
        <v>29320</v>
      </c>
      <c r="C2134" s="88" t="str">
        <f t="shared" si="189"/>
        <v/>
      </c>
      <c r="D2134" s="4"/>
      <c r="E2134" s="89"/>
      <c r="F2134" s="89"/>
      <c r="G2134" s="89"/>
      <c r="H2134" s="89"/>
      <c r="I2134" s="90" t="str">
        <f t="shared" si="190"/>
        <v/>
      </c>
      <c r="J2134" s="91"/>
      <c r="K2134" s="4" t="str">
        <f t="shared" si="191"/>
        <v/>
      </c>
      <c r="L2134" s="4"/>
      <c r="M2134" s="4"/>
      <c r="N2134" s="4"/>
      <c r="O2134" s="4"/>
      <c r="P2134" s="4"/>
    </row>
    <row r="2135" spans="2:16" x14ac:dyDescent="0.2">
      <c r="B2135" s="1">
        <v>29321</v>
      </c>
      <c r="C2135" s="88" t="str">
        <f t="shared" si="189"/>
        <v/>
      </c>
      <c r="D2135" s="4"/>
      <c r="E2135" s="89"/>
      <c r="F2135" s="89"/>
      <c r="G2135" s="89"/>
      <c r="H2135" s="89"/>
      <c r="I2135" s="90" t="str">
        <f t="shared" si="190"/>
        <v/>
      </c>
      <c r="J2135" s="91"/>
      <c r="K2135" s="4" t="str">
        <f t="shared" si="191"/>
        <v/>
      </c>
      <c r="L2135" s="4"/>
      <c r="M2135" s="4"/>
      <c r="N2135" s="4"/>
      <c r="O2135" s="4"/>
      <c r="P2135" s="4"/>
    </row>
    <row r="2136" spans="2:16" x14ac:dyDescent="0.2">
      <c r="B2136" s="1">
        <v>29322</v>
      </c>
      <c r="C2136" s="88" t="str">
        <f t="shared" si="189"/>
        <v/>
      </c>
      <c r="D2136" s="4"/>
      <c r="E2136" s="89"/>
      <c r="F2136" s="89"/>
      <c r="G2136" s="89"/>
      <c r="H2136" s="89"/>
      <c r="I2136" s="90" t="str">
        <f t="shared" si="190"/>
        <v/>
      </c>
      <c r="J2136" s="91"/>
      <c r="K2136" s="4" t="str">
        <f t="shared" si="191"/>
        <v/>
      </c>
      <c r="L2136" s="4"/>
      <c r="M2136" s="4"/>
      <c r="N2136" s="4"/>
      <c r="O2136" s="4"/>
      <c r="P2136" s="4"/>
    </row>
    <row r="2137" spans="2:16" x14ac:dyDescent="0.2">
      <c r="B2137" s="1">
        <v>29323</v>
      </c>
      <c r="C2137" s="88" t="str">
        <f t="shared" si="189"/>
        <v/>
      </c>
      <c r="D2137" s="4"/>
      <c r="E2137" s="89"/>
      <c r="F2137" s="89"/>
      <c r="G2137" s="89"/>
      <c r="H2137" s="89"/>
      <c r="I2137" s="90" t="str">
        <f t="shared" si="190"/>
        <v/>
      </c>
      <c r="J2137" s="91"/>
      <c r="K2137" s="4" t="str">
        <f t="shared" si="191"/>
        <v/>
      </c>
      <c r="L2137" s="4"/>
      <c r="M2137" s="4"/>
      <c r="N2137" s="4"/>
      <c r="O2137" s="4"/>
      <c r="P2137" s="4"/>
    </row>
    <row r="2138" spans="2:16" x14ac:dyDescent="0.2">
      <c r="B2138" s="1">
        <v>29324</v>
      </c>
      <c r="C2138" s="88" t="str">
        <f t="shared" si="189"/>
        <v/>
      </c>
      <c r="D2138" s="4"/>
      <c r="E2138" s="89"/>
      <c r="F2138" s="89"/>
      <c r="G2138" s="89"/>
      <c r="H2138" s="89"/>
      <c r="I2138" s="90" t="str">
        <f t="shared" si="190"/>
        <v/>
      </c>
      <c r="J2138" s="91"/>
      <c r="K2138" s="4" t="str">
        <f t="shared" si="191"/>
        <v/>
      </c>
      <c r="L2138" s="4"/>
      <c r="M2138" s="4"/>
      <c r="N2138" s="4"/>
      <c r="O2138" s="4"/>
      <c r="P2138" s="4"/>
    </row>
    <row r="2139" spans="2:16" x14ac:dyDescent="0.2">
      <c r="B2139" s="1">
        <v>29325</v>
      </c>
      <c r="C2139" s="88" t="str">
        <f t="shared" si="189"/>
        <v/>
      </c>
      <c r="D2139" s="4"/>
      <c r="E2139" s="89"/>
      <c r="F2139" s="89"/>
      <c r="G2139" s="89"/>
      <c r="H2139" s="89"/>
      <c r="I2139" s="90" t="str">
        <f t="shared" si="190"/>
        <v/>
      </c>
      <c r="J2139" s="91"/>
      <c r="K2139" s="4" t="str">
        <f t="shared" si="191"/>
        <v/>
      </c>
      <c r="L2139" s="4"/>
      <c r="M2139" s="4"/>
      <c r="N2139" s="4"/>
      <c r="O2139" s="4"/>
      <c r="P2139" s="4"/>
    </row>
    <row r="2140" spans="2:16" x14ac:dyDescent="0.2">
      <c r="B2140" s="1">
        <v>29326</v>
      </c>
      <c r="C2140" s="88" t="str">
        <f t="shared" si="189"/>
        <v/>
      </c>
      <c r="D2140" s="4"/>
      <c r="E2140" s="89"/>
      <c r="F2140" s="89"/>
      <c r="G2140" s="89"/>
      <c r="H2140" s="89"/>
      <c r="I2140" s="90" t="str">
        <f t="shared" si="190"/>
        <v/>
      </c>
      <c r="J2140" s="91"/>
      <c r="K2140" s="4" t="str">
        <f t="shared" si="191"/>
        <v/>
      </c>
      <c r="L2140" s="4"/>
      <c r="M2140" s="4"/>
      <c r="N2140" s="4"/>
      <c r="O2140" s="4"/>
      <c r="P2140" s="4"/>
    </row>
    <row r="2141" spans="2:16" x14ac:dyDescent="0.2">
      <c r="B2141" s="1">
        <v>29327</v>
      </c>
      <c r="C2141" s="88" t="str">
        <f t="shared" si="189"/>
        <v/>
      </c>
      <c r="D2141" s="4"/>
      <c r="E2141" s="89"/>
      <c r="F2141" s="89"/>
      <c r="G2141" s="89"/>
      <c r="H2141" s="89"/>
      <c r="I2141" s="90" t="str">
        <f t="shared" si="190"/>
        <v/>
      </c>
      <c r="J2141" s="91"/>
      <c r="K2141" s="4" t="str">
        <f t="shared" si="191"/>
        <v/>
      </c>
      <c r="L2141" s="4"/>
      <c r="M2141" s="4"/>
      <c r="N2141" s="4"/>
      <c r="O2141" s="4"/>
      <c r="P2141" s="4"/>
    </row>
    <row r="2142" spans="2:16" x14ac:dyDescent="0.2">
      <c r="B2142" s="1">
        <v>29328</v>
      </c>
      <c r="C2142" s="88" t="str">
        <f t="shared" si="189"/>
        <v/>
      </c>
      <c r="D2142" s="4"/>
      <c r="E2142" s="89"/>
      <c r="F2142" s="89"/>
      <c r="G2142" s="89"/>
      <c r="H2142" s="89"/>
      <c r="I2142" s="90" t="str">
        <f t="shared" si="190"/>
        <v/>
      </c>
      <c r="J2142" s="91"/>
      <c r="K2142" s="4" t="str">
        <f t="shared" si="191"/>
        <v/>
      </c>
      <c r="L2142" s="4"/>
      <c r="M2142" s="4"/>
      <c r="N2142" s="4"/>
      <c r="O2142" s="4"/>
      <c r="P2142" s="4"/>
    </row>
    <row r="2143" spans="2:16" x14ac:dyDescent="0.2">
      <c r="B2143" s="1">
        <v>29329</v>
      </c>
      <c r="C2143" s="88" t="str">
        <f t="shared" si="189"/>
        <v/>
      </c>
      <c r="D2143" s="4"/>
      <c r="E2143" s="89"/>
      <c r="F2143" s="89"/>
      <c r="G2143" s="89"/>
      <c r="H2143" s="89"/>
      <c r="I2143" s="90" t="str">
        <f t="shared" si="190"/>
        <v/>
      </c>
      <c r="J2143" s="91"/>
      <c r="K2143" s="4" t="str">
        <f t="shared" si="191"/>
        <v/>
      </c>
      <c r="L2143" s="4"/>
      <c r="M2143" s="4"/>
      <c r="N2143" s="4"/>
      <c r="O2143" s="4"/>
      <c r="P2143" s="4"/>
    </row>
    <row r="2144" spans="2:16" x14ac:dyDescent="0.2">
      <c r="B2144" s="1">
        <v>29330</v>
      </c>
      <c r="C2144" s="88" t="str">
        <f t="shared" si="189"/>
        <v/>
      </c>
      <c r="D2144" s="4"/>
      <c r="E2144" s="89"/>
      <c r="F2144" s="89"/>
      <c r="G2144" s="89"/>
      <c r="H2144" s="89"/>
      <c r="I2144" s="90" t="str">
        <f t="shared" si="190"/>
        <v/>
      </c>
      <c r="J2144" s="91"/>
      <c r="K2144" s="4" t="str">
        <f t="shared" si="191"/>
        <v/>
      </c>
      <c r="L2144" s="4"/>
      <c r="M2144" s="4"/>
      <c r="N2144" s="4"/>
      <c r="O2144" s="4"/>
      <c r="P2144" s="4"/>
    </row>
    <row r="2145" spans="2:16" x14ac:dyDescent="0.2">
      <c r="B2145" s="1">
        <v>29331</v>
      </c>
      <c r="C2145" s="88" t="str">
        <f t="shared" si="189"/>
        <v/>
      </c>
      <c r="D2145" s="4"/>
      <c r="E2145" s="89"/>
      <c r="F2145" s="89"/>
      <c r="G2145" s="89"/>
      <c r="H2145" s="89"/>
      <c r="I2145" s="90" t="str">
        <f t="shared" si="190"/>
        <v/>
      </c>
      <c r="J2145" s="91"/>
      <c r="K2145" s="4" t="str">
        <f t="shared" si="191"/>
        <v/>
      </c>
      <c r="L2145" s="4"/>
      <c r="M2145" s="4"/>
      <c r="N2145" s="4"/>
      <c r="O2145" s="4"/>
      <c r="P2145" s="4"/>
    </row>
    <row r="2146" spans="2:16" x14ac:dyDescent="0.2">
      <c r="B2146" s="1">
        <v>29332</v>
      </c>
      <c r="C2146" s="88" t="str">
        <f t="shared" si="189"/>
        <v/>
      </c>
      <c r="D2146" s="4"/>
      <c r="E2146" s="89"/>
      <c r="F2146" s="89"/>
      <c r="G2146" s="89"/>
      <c r="H2146" s="89"/>
      <c r="I2146" s="90" t="str">
        <f t="shared" si="190"/>
        <v/>
      </c>
      <c r="J2146" s="91"/>
      <c r="K2146" s="4" t="str">
        <f t="shared" si="191"/>
        <v/>
      </c>
      <c r="L2146" s="4"/>
      <c r="M2146" s="4"/>
      <c r="N2146" s="4"/>
      <c r="O2146" s="4"/>
      <c r="P2146" s="4"/>
    </row>
    <row r="2147" spans="2:16" x14ac:dyDescent="0.2">
      <c r="B2147" s="1">
        <v>29333</v>
      </c>
      <c r="C2147" s="88" t="str">
        <f t="shared" si="189"/>
        <v/>
      </c>
      <c r="D2147" s="4"/>
      <c r="E2147" s="89"/>
      <c r="F2147" s="89"/>
      <c r="G2147" s="89"/>
      <c r="H2147" s="89"/>
      <c r="I2147" s="90" t="str">
        <f t="shared" si="190"/>
        <v/>
      </c>
      <c r="J2147" s="91"/>
      <c r="K2147" s="4" t="str">
        <f t="shared" si="191"/>
        <v/>
      </c>
      <c r="L2147" s="4"/>
      <c r="M2147" s="4"/>
      <c r="N2147" s="4"/>
      <c r="O2147" s="4"/>
      <c r="P2147" s="4"/>
    </row>
    <row r="2148" spans="2:16" x14ac:dyDescent="0.2">
      <c r="B2148" s="1">
        <v>29334</v>
      </c>
      <c r="C2148" s="88" t="str">
        <f t="shared" si="189"/>
        <v/>
      </c>
      <c r="D2148" s="4"/>
      <c r="E2148" s="89"/>
      <c r="F2148" s="89"/>
      <c r="G2148" s="89"/>
      <c r="H2148" s="89"/>
      <c r="I2148" s="90" t="str">
        <f t="shared" si="190"/>
        <v/>
      </c>
      <c r="J2148" s="91"/>
      <c r="K2148" s="4" t="str">
        <f t="shared" si="191"/>
        <v/>
      </c>
      <c r="L2148" s="4"/>
      <c r="M2148" s="4"/>
      <c r="N2148" s="4"/>
      <c r="O2148" s="4"/>
      <c r="P2148" s="4"/>
    </row>
    <row r="2149" spans="2:16" x14ac:dyDescent="0.2">
      <c r="B2149" s="1">
        <v>29335</v>
      </c>
      <c r="C2149" s="88" t="str">
        <f t="shared" ref="C2149:C2212" si="192">IF(D2149="","",DATE(E$7,G$7+D2149,IF(H$8=31,0,H$8)))</f>
        <v/>
      </c>
      <c r="D2149" s="4"/>
      <c r="E2149" s="89"/>
      <c r="F2149" s="89"/>
      <c r="G2149" s="89"/>
      <c r="H2149" s="89"/>
      <c r="I2149" s="90" t="str">
        <f t="shared" ref="I2149:I2212" si="193">IF(D2149="","",I2148-SUM(E2149:G2149))</f>
        <v/>
      </c>
      <c r="J2149" s="91"/>
      <c r="K2149" s="4" t="str">
        <f t="shared" si="191"/>
        <v/>
      </c>
      <c r="L2149" s="4"/>
      <c r="M2149" s="4"/>
      <c r="N2149" s="4"/>
      <c r="O2149" s="4"/>
      <c r="P2149" s="4"/>
    </row>
    <row r="2150" spans="2:16" x14ac:dyDescent="0.2">
      <c r="B2150" s="1">
        <v>29336</v>
      </c>
      <c r="C2150" s="88" t="str">
        <f t="shared" si="192"/>
        <v/>
      </c>
      <c r="D2150" s="4"/>
      <c r="E2150" s="89"/>
      <c r="F2150" s="89"/>
      <c r="G2150" s="89"/>
      <c r="H2150" s="89"/>
      <c r="I2150" s="90" t="str">
        <f t="shared" si="193"/>
        <v/>
      </c>
      <c r="J2150" s="91"/>
      <c r="K2150" s="4" t="str">
        <f t="shared" si="191"/>
        <v/>
      </c>
      <c r="L2150" s="4"/>
      <c r="M2150" s="4"/>
      <c r="N2150" s="4"/>
      <c r="O2150" s="4"/>
      <c r="P2150" s="4"/>
    </row>
    <row r="2151" spans="2:16" x14ac:dyDescent="0.2">
      <c r="B2151" s="1">
        <v>29337</v>
      </c>
      <c r="C2151" s="88" t="str">
        <f t="shared" si="192"/>
        <v/>
      </c>
      <c r="D2151" s="4"/>
      <c r="E2151" s="89"/>
      <c r="F2151" s="89"/>
      <c r="G2151" s="89"/>
      <c r="H2151" s="89"/>
      <c r="I2151" s="90" t="str">
        <f t="shared" si="193"/>
        <v/>
      </c>
      <c r="J2151" s="91"/>
      <c r="K2151" s="4" t="str">
        <f t="shared" si="191"/>
        <v/>
      </c>
      <c r="L2151" s="4"/>
      <c r="M2151" s="4"/>
      <c r="N2151" s="4"/>
      <c r="O2151" s="4"/>
      <c r="P2151" s="4"/>
    </row>
    <row r="2152" spans="2:16" x14ac:dyDescent="0.2">
      <c r="B2152" s="1">
        <v>29338</v>
      </c>
      <c r="C2152" s="88" t="str">
        <f t="shared" si="192"/>
        <v/>
      </c>
      <c r="D2152" s="4"/>
      <c r="E2152" s="89"/>
      <c r="F2152" s="89"/>
      <c r="G2152" s="89"/>
      <c r="H2152" s="89"/>
      <c r="I2152" s="90" t="str">
        <f t="shared" si="193"/>
        <v/>
      </c>
      <c r="J2152" s="91"/>
      <c r="K2152" s="4" t="str">
        <f t="shared" si="191"/>
        <v/>
      </c>
      <c r="L2152" s="4"/>
      <c r="M2152" s="4"/>
      <c r="N2152" s="4"/>
      <c r="O2152" s="4"/>
      <c r="P2152" s="4"/>
    </row>
    <row r="2153" spans="2:16" x14ac:dyDescent="0.2">
      <c r="B2153" s="1">
        <v>29339</v>
      </c>
      <c r="C2153" s="88" t="str">
        <f t="shared" si="192"/>
        <v/>
      </c>
      <c r="D2153" s="4"/>
      <c r="E2153" s="89"/>
      <c r="F2153" s="89"/>
      <c r="G2153" s="89"/>
      <c r="H2153" s="89"/>
      <c r="I2153" s="90" t="str">
        <f t="shared" si="193"/>
        <v/>
      </c>
      <c r="J2153" s="91"/>
      <c r="K2153" s="4" t="str">
        <f t="shared" si="191"/>
        <v/>
      </c>
      <c r="L2153" s="4"/>
      <c r="M2153" s="4"/>
      <c r="N2153" s="4"/>
      <c r="O2153" s="4"/>
      <c r="P2153" s="4"/>
    </row>
    <row r="2154" spans="2:16" x14ac:dyDescent="0.2">
      <c r="B2154" s="1">
        <v>29340</v>
      </c>
      <c r="C2154" s="88" t="str">
        <f t="shared" si="192"/>
        <v/>
      </c>
      <c r="D2154" s="4"/>
      <c r="E2154" s="89"/>
      <c r="F2154" s="89"/>
      <c r="G2154" s="89"/>
      <c r="H2154" s="89"/>
      <c r="I2154" s="90" t="str">
        <f t="shared" si="193"/>
        <v/>
      </c>
      <c r="J2154" s="91"/>
      <c r="K2154" s="4" t="str">
        <f t="shared" si="191"/>
        <v/>
      </c>
      <c r="L2154" s="4"/>
      <c r="M2154" s="4"/>
      <c r="N2154" s="4"/>
      <c r="O2154" s="4"/>
      <c r="P2154" s="4"/>
    </row>
    <row r="2155" spans="2:16" x14ac:dyDescent="0.2">
      <c r="B2155" s="1">
        <v>29341</v>
      </c>
      <c r="C2155" s="88" t="str">
        <f t="shared" si="192"/>
        <v/>
      </c>
      <c r="D2155" s="4"/>
      <c r="E2155" s="89"/>
      <c r="F2155" s="89"/>
      <c r="G2155" s="89"/>
      <c r="H2155" s="89"/>
      <c r="I2155" s="90" t="str">
        <f t="shared" si="193"/>
        <v/>
      </c>
      <c r="J2155" s="91"/>
      <c r="K2155" s="4" t="str">
        <f t="shared" si="191"/>
        <v/>
      </c>
      <c r="L2155" s="4"/>
      <c r="M2155" s="4"/>
      <c r="N2155" s="4"/>
      <c r="O2155" s="4"/>
      <c r="P2155" s="4"/>
    </row>
    <row r="2156" spans="2:16" x14ac:dyDescent="0.2">
      <c r="B2156" s="1">
        <v>29342</v>
      </c>
      <c r="C2156" s="88" t="str">
        <f t="shared" si="192"/>
        <v/>
      </c>
      <c r="D2156" s="4"/>
      <c r="E2156" s="89"/>
      <c r="F2156" s="89"/>
      <c r="G2156" s="89"/>
      <c r="H2156" s="89"/>
      <c r="I2156" s="90" t="str">
        <f t="shared" si="193"/>
        <v/>
      </c>
      <c r="J2156" s="91"/>
      <c r="K2156" s="4" t="str">
        <f t="shared" si="191"/>
        <v/>
      </c>
      <c r="L2156" s="4"/>
      <c r="M2156" s="4"/>
      <c r="N2156" s="4"/>
      <c r="O2156" s="4"/>
      <c r="P2156" s="4"/>
    </row>
    <row r="2157" spans="2:16" x14ac:dyDescent="0.2">
      <c r="B2157" s="1">
        <v>29343</v>
      </c>
      <c r="C2157" s="88" t="str">
        <f t="shared" si="192"/>
        <v/>
      </c>
      <c r="D2157" s="4"/>
      <c r="E2157" s="89"/>
      <c r="F2157" s="89"/>
      <c r="G2157" s="89"/>
      <c r="H2157" s="89"/>
      <c r="I2157" s="90" t="str">
        <f t="shared" si="193"/>
        <v/>
      </c>
      <c r="J2157" s="91"/>
      <c r="K2157" s="4" t="str">
        <f t="shared" si="191"/>
        <v/>
      </c>
      <c r="L2157" s="4"/>
      <c r="M2157" s="4"/>
      <c r="N2157" s="4"/>
      <c r="O2157" s="4"/>
      <c r="P2157" s="4"/>
    </row>
    <row r="2158" spans="2:16" x14ac:dyDescent="0.2">
      <c r="B2158" s="1">
        <v>29344</v>
      </c>
      <c r="C2158" s="88" t="str">
        <f t="shared" si="192"/>
        <v/>
      </c>
      <c r="D2158" s="4"/>
      <c r="E2158" s="89"/>
      <c r="F2158" s="89"/>
      <c r="G2158" s="89"/>
      <c r="H2158" s="89"/>
      <c r="I2158" s="90" t="str">
        <f t="shared" si="193"/>
        <v/>
      </c>
      <c r="J2158" s="91"/>
      <c r="K2158" s="4" t="str">
        <f t="shared" si="191"/>
        <v/>
      </c>
      <c r="L2158" s="4"/>
      <c r="M2158" s="4"/>
      <c r="N2158" s="4"/>
      <c r="O2158" s="4"/>
      <c r="P2158" s="4"/>
    </row>
    <row r="2159" spans="2:16" x14ac:dyDescent="0.2">
      <c r="B2159" s="1">
        <v>29345</v>
      </c>
      <c r="C2159" s="88" t="str">
        <f t="shared" si="192"/>
        <v/>
      </c>
      <c r="D2159" s="4"/>
      <c r="E2159" s="89"/>
      <c r="F2159" s="89"/>
      <c r="G2159" s="89"/>
      <c r="H2159" s="89"/>
      <c r="I2159" s="90" t="str">
        <f t="shared" si="193"/>
        <v/>
      </c>
      <c r="J2159" s="91"/>
      <c r="K2159" s="4" t="str">
        <f t="shared" si="191"/>
        <v/>
      </c>
      <c r="L2159" s="4"/>
      <c r="M2159" s="4"/>
      <c r="N2159" s="4"/>
      <c r="O2159" s="4"/>
      <c r="P2159" s="4"/>
    </row>
    <row r="2160" spans="2:16" x14ac:dyDescent="0.2">
      <c r="B2160" s="1">
        <v>29346</v>
      </c>
      <c r="C2160" s="88" t="str">
        <f t="shared" si="192"/>
        <v/>
      </c>
      <c r="D2160" s="4"/>
      <c r="E2160" s="89"/>
      <c r="F2160" s="89"/>
      <c r="G2160" s="89"/>
      <c r="H2160" s="89"/>
      <c r="I2160" s="90" t="str">
        <f t="shared" si="193"/>
        <v/>
      </c>
      <c r="J2160" s="91"/>
      <c r="K2160" s="4" t="str">
        <f t="shared" si="191"/>
        <v/>
      </c>
      <c r="L2160" s="4"/>
      <c r="M2160" s="4"/>
      <c r="N2160" s="4"/>
      <c r="O2160" s="4"/>
      <c r="P2160" s="4"/>
    </row>
    <row r="2161" spans="2:16" x14ac:dyDescent="0.2">
      <c r="B2161" s="1">
        <v>29347</v>
      </c>
      <c r="C2161" s="88" t="str">
        <f t="shared" si="192"/>
        <v/>
      </c>
      <c r="D2161" s="4"/>
      <c r="E2161" s="89"/>
      <c r="F2161" s="89"/>
      <c r="G2161" s="89"/>
      <c r="H2161" s="89"/>
      <c r="I2161" s="90" t="str">
        <f t="shared" si="193"/>
        <v/>
      </c>
      <c r="J2161" s="91"/>
      <c r="K2161" s="4" t="str">
        <f t="shared" si="191"/>
        <v/>
      </c>
      <c r="L2161" s="4"/>
      <c r="M2161" s="4"/>
      <c r="N2161" s="4"/>
      <c r="O2161" s="4"/>
      <c r="P2161" s="4"/>
    </row>
    <row r="2162" spans="2:16" x14ac:dyDescent="0.2">
      <c r="B2162" s="1">
        <v>29348</v>
      </c>
      <c r="C2162" s="88" t="str">
        <f t="shared" si="192"/>
        <v/>
      </c>
      <c r="D2162" s="4"/>
      <c r="E2162" s="89"/>
      <c r="F2162" s="89"/>
      <c r="G2162" s="89"/>
      <c r="H2162" s="89"/>
      <c r="I2162" s="90" t="str">
        <f t="shared" si="193"/>
        <v/>
      </c>
      <c r="J2162" s="91"/>
      <c r="K2162" s="4" t="str">
        <f t="shared" si="191"/>
        <v/>
      </c>
      <c r="L2162" s="4"/>
      <c r="M2162" s="4"/>
      <c r="N2162" s="4"/>
      <c r="O2162" s="4"/>
      <c r="P2162" s="4"/>
    </row>
    <row r="2163" spans="2:16" x14ac:dyDescent="0.2">
      <c r="B2163" s="1">
        <v>29349</v>
      </c>
      <c r="C2163" s="88" t="str">
        <f t="shared" si="192"/>
        <v/>
      </c>
      <c r="D2163" s="4"/>
      <c r="E2163" s="89"/>
      <c r="F2163" s="89"/>
      <c r="G2163" s="89"/>
      <c r="H2163" s="89"/>
      <c r="I2163" s="90" t="str">
        <f t="shared" si="193"/>
        <v/>
      </c>
      <c r="J2163" s="91"/>
      <c r="K2163" s="4" t="str">
        <f t="shared" si="191"/>
        <v/>
      </c>
      <c r="L2163" s="4"/>
      <c r="M2163" s="4"/>
      <c r="N2163" s="4"/>
      <c r="O2163" s="4"/>
      <c r="P2163" s="4"/>
    </row>
    <row r="2164" spans="2:16" x14ac:dyDescent="0.2">
      <c r="B2164" s="1">
        <v>29350</v>
      </c>
      <c r="C2164" s="88" t="str">
        <f t="shared" si="192"/>
        <v/>
      </c>
      <c r="D2164" s="4"/>
      <c r="E2164" s="89"/>
      <c r="F2164" s="89"/>
      <c r="G2164" s="89"/>
      <c r="H2164" s="89"/>
      <c r="I2164" s="90" t="str">
        <f t="shared" si="193"/>
        <v/>
      </c>
      <c r="J2164" s="91"/>
      <c r="K2164" s="4" t="str">
        <f t="shared" si="191"/>
        <v/>
      </c>
      <c r="L2164" s="4"/>
      <c r="M2164" s="4"/>
      <c r="N2164" s="4"/>
      <c r="O2164" s="4"/>
      <c r="P2164" s="4"/>
    </row>
    <row r="2165" spans="2:16" x14ac:dyDescent="0.2">
      <c r="B2165" s="1">
        <v>29351</v>
      </c>
      <c r="C2165" s="88" t="str">
        <f t="shared" si="192"/>
        <v/>
      </c>
      <c r="D2165" s="4"/>
      <c r="E2165" s="89"/>
      <c r="F2165" s="89"/>
      <c r="G2165" s="89"/>
      <c r="H2165" s="89"/>
      <c r="I2165" s="90" t="str">
        <f t="shared" si="193"/>
        <v/>
      </c>
      <c r="J2165" s="91"/>
      <c r="K2165" s="4" t="str">
        <f t="shared" si="191"/>
        <v/>
      </c>
      <c r="L2165" s="4"/>
      <c r="M2165" s="4"/>
      <c r="N2165" s="4"/>
      <c r="O2165" s="4"/>
      <c r="P2165" s="4"/>
    </row>
    <row r="2166" spans="2:16" x14ac:dyDescent="0.2">
      <c r="B2166" s="1">
        <v>29352</v>
      </c>
      <c r="C2166" s="88" t="str">
        <f t="shared" si="192"/>
        <v/>
      </c>
      <c r="D2166" s="4"/>
      <c r="E2166" s="89"/>
      <c r="F2166" s="89"/>
      <c r="G2166" s="89"/>
      <c r="H2166" s="89"/>
      <c r="I2166" s="90" t="str">
        <f t="shared" si="193"/>
        <v/>
      </c>
      <c r="J2166" s="91"/>
      <c r="K2166" s="4" t="str">
        <f t="shared" si="191"/>
        <v/>
      </c>
      <c r="L2166" s="4"/>
      <c r="M2166" s="4"/>
      <c r="N2166" s="4"/>
      <c r="O2166" s="4"/>
      <c r="P2166" s="4"/>
    </row>
    <row r="2167" spans="2:16" x14ac:dyDescent="0.2">
      <c r="B2167" s="1">
        <v>29353</v>
      </c>
      <c r="C2167" s="88" t="str">
        <f t="shared" si="192"/>
        <v/>
      </c>
      <c r="D2167" s="4"/>
      <c r="E2167" s="89"/>
      <c r="F2167" s="89"/>
      <c r="G2167" s="89"/>
      <c r="H2167" s="89"/>
      <c r="I2167" s="90" t="str">
        <f t="shared" si="193"/>
        <v/>
      </c>
      <c r="J2167" s="91"/>
      <c r="K2167" s="4" t="str">
        <f t="shared" si="191"/>
        <v/>
      </c>
      <c r="L2167" s="4"/>
      <c r="M2167" s="4"/>
      <c r="N2167" s="4"/>
      <c r="O2167" s="4"/>
      <c r="P2167" s="4"/>
    </row>
    <row r="2168" spans="2:16" x14ac:dyDescent="0.2">
      <c r="B2168" s="1">
        <v>29354</v>
      </c>
      <c r="C2168" s="88" t="str">
        <f t="shared" si="192"/>
        <v/>
      </c>
      <c r="D2168" s="4"/>
      <c r="E2168" s="89"/>
      <c r="F2168" s="89"/>
      <c r="G2168" s="89"/>
      <c r="H2168" s="89"/>
      <c r="I2168" s="90" t="str">
        <f t="shared" si="193"/>
        <v/>
      </c>
      <c r="J2168" s="91"/>
      <c r="K2168" s="4" t="str">
        <f t="shared" si="191"/>
        <v/>
      </c>
      <c r="L2168" s="4"/>
      <c r="M2168" s="4"/>
      <c r="N2168" s="4"/>
      <c r="O2168" s="4"/>
      <c r="P2168" s="4"/>
    </row>
    <row r="2169" spans="2:16" x14ac:dyDescent="0.2">
      <c r="B2169" s="1">
        <v>29355</v>
      </c>
      <c r="C2169" s="88" t="str">
        <f t="shared" si="192"/>
        <v/>
      </c>
      <c r="D2169" s="4"/>
      <c r="E2169" s="89"/>
      <c r="F2169" s="89"/>
      <c r="G2169" s="89"/>
      <c r="H2169" s="89"/>
      <c r="I2169" s="90" t="str">
        <f t="shared" si="193"/>
        <v/>
      </c>
      <c r="J2169" s="91"/>
      <c r="K2169" s="4" t="str">
        <f t="shared" si="191"/>
        <v/>
      </c>
      <c r="L2169" s="4"/>
      <c r="M2169" s="4"/>
      <c r="N2169" s="4"/>
      <c r="O2169" s="4"/>
      <c r="P2169" s="4"/>
    </row>
    <row r="2170" spans="2:16" x14ac:dyDescent="0.2">
      <c r="B2170" s="1">
        <v>29356</v>
      </c>
      <c r="C2170" s="88" t="str">
        <f t="shared" si="192"/>
        <v/>
      </c>
      <c r="D2170" s="4"/>
      <c r="E2170" s="89"/>
      <c r="F2170" s="89"/>
      <c r="G2170" s="89"/>
      <c r="H2170" s="89"/>
      <c r="I2170" s="90" t="str">
        <f t="shared" si="193"/>
        <v/>
      </c>
      <c r="J2170" s="91"/>
      <c r="K2170" s="4" t="str">
        <f t="shared" si="191"/>
        <v/>
      </c>
      <c r="L2170" s="4"/>
      <c r="M2170" s="4"/>
      <c r="N2170" s="4"/>
      <c r="O2170" s="4"/>
      <c r="P2170" s="4"/>
    </row>
    <row r="2171" spans="2:16" x14ac:dyDescent="0.2">
      <c r="B2171" s="1">
        <v>29357</v>
      </c>
      <c r="C2171" s="88" t="str">
        <f t="shared" si="192"/>
        <v/>
      </c>
      <c r="D2171" s="4"/>
      <c r="E2171" s="89"/>
      <c r="F2171" s="89"/>
      <c r="G2171" s="89"/>
      <c r="H2171" s="89"/>
      <c r="I2171" s="90" t="str">
        <f t="shared" si="193"/>
        <v/>
      </c>
      <c r="J2171" s="91"/>
      <c r="K2171" s="4" t="str">
        <f t="shared" si="191"/>
        <v/>
      </c>
      <c r="L2171" s="4"/>
      <c r="M2171" s="4"/>
      <c r="N2171" s="4"/>
      <c r="O2171" s="4"/>
      <c r="P2171" s="4"/>
    </row>
    <row r="2172" spans="2:16" x14ac:dyDescent="0.2">
      <c r="B2172" s="1">
        <v>29358</v>
      </c>
      <c r="C2172" s="88" t="str">
        <f t="shared" si="192"/>
        <v/>
      </c>
      <c r="D2172" s="4"/>
      <c r="E2172" s="89"/>
      <c r="F2172" s="89"/>
      <c r="G2172" s="89"/>
      <c r="H2172" s="89"/>
      <c r="I2172" s="90" t="str">
        <f t="shared" si="193"/>
        <v/>
      </c>
      <c r="J2172" s="91"/>
      <c r="K2172" s="4" t="str">
        <f t="shared" si="191"/>
        <v/>
      </c>
      <c r="L2172" s="4"/>
      <c r="M2172" s="4"/>
      <c r="N2172" s="4"/>
      <c r="O2172" s="4"/>
      <c r="P2172" s="4"/>
    </row>
    <row r="2173" spans="2:16" x14ac:dyDescent="0.2">
      <c r="B2173" s="1">
        <v>29359</v>
      </c>
      <c r="C2173" s="88" t="str">
        <f t="shared" si="192"/>
        <v/>
      </c>
      <c r="D2173" s="4"/>
      <c r="E2173" s="89"/>
      <c r="F2173" s="89"/>
      <c r="G2173" s="89"/>
      <c r="H2173" s="89"/>
      <c r="I2173" s="90" t="str">
        <f t="shared" si="193"/>
        <v/>
      </c>
      <c r="J2173" s="91"/>
      <c r="K2173" s="4" t="str">
        <f t="shared" si="191"/>
        <v/>
      </c>
      <c r="L2173" s="4"/>
      <c r="M2173" s="4"/>
      <c r="N2173" s="4"/>
      <c r="O2173" s="4"/>
      <c r="P2173" s="4"/>
    </row>
    <row r="2174" spans="2:16" x14ac:dyDescent="0.2">
      <c r="B2174" s="1">
        <v>29360</v>
      </c>
      <c r="C2174" s="88" t="str">
        <f t="shared" si="192"/>
        <v/>
      </c>
      <c r="D2174" s="4"/>
      <c r="E2174" s="89"/>
      <c r="F2174" s="89"/>
      <c r="G2174" s="89"/>
      <c r="H2174" s="89"/>
      <c r="I2174" s="90" t="str">
        <f t="shared" si="193"/>
        <v/>
      </c>
      <c r="J2174" s="91"/>
      <c r="K2174" s="4" t="str">
        <f t="shared" si="191"/>
        <v/>
      </c>
      <c r="L2174" s="4"/>
      <c r="M2174" s="4"/>
      <c r="N2174" s="4"/>
      <c r="O2174" s="4"/>
      <c r="P2174" s="4"/>
    </row>
    <row r="2175" spans="2:16" x14ac:dyDescent="0.2">
      <c r="B2175" s="1">
        <v>29361</v>
      </c>
      <c r="C2175" s="88" t="str">
        <f t="shared" si="192"/>
        <v/>
      </c>
      <c r="D2175" s="4"/>
      <c r="E2175" s="89"/>
      <c r="F2175" s="89"/>
      <c r="G2175" s="89"/>
      <c r="H2175" s="89"/>
      <c r="I2175" s="90" t="str">
        <f t="shared" si="193"/>
        <v/>
      </c>
      <c r="J2175" s="91"/>
      <c r="K2175" s="4" t="str">
        <f t="shared" si="191"/>
        <v/>
      </c>
      <c r="L2175" s="4"/>
      <c r="M2175" s="4"/>
      <c r="N2175" s="4"/>
      <c r="O2175" s="4"/>
      <c r="P2175" s="4"/>
    </row>
    <row r="2176" spans="2:16" x14ac:dyDescent="0.2">
      <c r="B2176" s="1">
        <v>29362</v>
      </c>
      <c r="C2176" s="92" t="str">
        <f t="shared" si="192"/>
        <v/>
      </c>
      <c r="E2176" s="72"/>
      <c r="F2176" s="72"/>
      <c r="G2176" s="72"/>
      <c r="H2176" s="72"/>
      <c r="I2176" s="93" t="str">
        <f t="shared" si="193"/>
        <v/>
      </c>
      <c r="J2176" s="94"/>
      <c r="K2176" s="1" t="str">
        <f t="shared" si="191"/>
        <v/>
      </c>
    </row>
    <row r="2177" spans="2:11" x14ac:dyDescent="0.2">
      <c r="B2177" s="1">
        <v>29363</v>
      </c>
      <c r="C2177" s="92" t="str">
        <f t="shared" si="192"/>
        <v/>
      </c>
      <c r="E2177" s="72"/>
      <c r="F2177" s="72"/>
      <c r="G2177" s="72"/>
      <c r="H2177" s="72"/>
      <c r="I2177" s="93" t="str">
        <f t="shared" si="193"/>
        <v/>
      </c>
      <c r="J2177" s="94"/>
      <c r="K2177" s="1" t="str">
        <f t="shared" si="191"/>
        <v/>
      </c>
    </row>
    <row r="2178" spans="2:11" x14ac:dyDescent="0.2">
      <c r="B2178" s="1">
        <v>29364</v>
      </c>
      <c r="C2178" s="92" t="str">
        <f t="shared" si="192"/>
        <v/>
      </c>
      <c r="E2178" s="72"/>
      <c r="F2178" s="72"/>
      <c r="G2178" s="72"/>
      <c r="H2178" s="72"/>
      <c r="I2178" s="93" t="str">
        <f t="shared" si="193"/>
        <v/>
      </c>
      <c r="J2178" s="94"/>
      <c r="K2178" s="1" t="str">
        <f t="shared" si="191"/>
        <v/>
      </c>
    </row>
    <row r="2179" spans="2:11" x14ac:dyDescent="0.2">
      <c r="B2179" s="1">
        <v>29365</v>
      </c>
      <c r="C2179" s="92" t="str">
        <f t="shared" si="192"/>
        <v/>
      </c>
      <c r="E2179" s="72"/>
      <c r="F2179" s="72"/>
      <c r="G2179" s="72"/>
      <c r="H2179" s="72"/>
      <c r="I2179" s="93" t="str">
        <f t="shared" si="193"/>
        <v/>
      </c>
      <c r="J2179" s="94"/>
      <c r="K2179" s="1" t="str">
        <f t="shared" si="191"/>
        <v/>
      </c>
    </row>
    <row r="2180" spans="2:11" x14ac:dyDescent="0.2">
      <c r="B2180" s="1">
        <v>29366</v>
      </c>
      <c r="C2180" s="92" t="str">
        <f t="shared" si="192"/>
        <v/>
      </c>
      <c r="E2180" s="72"/>
      <c r="F2180" s="72"/>
      <c r="G2180" s="72"/>
      <c r="H2180" s="72"/>
      <c r="I2180" s="93" t="str">
        <f t="shared" si="193"/>
        <v/>
      </c>
      <c r="J2180" s="94"/>
      <c r="K2180" s="1" t="str">
        <f t="shared" si="191"/>
        <v/>
      </c>
    </row>
    <row r="2181" spans="2:11" x14ac:dyDescent="0.2">
      <c r="B2181" s="1">
        <v>29367</v>
      </c>
      <c r="C2181" s="92" t="str">
        <f t="shared" si="192"/>
        <v/>
      </c>
      <c r="E2181" s="72"/>
      <c r="F2181" s="72"/>
      <c r="G2181" s="72"/>
      <c r="H2181" s="72"/>
      <c r="I2181" s="93" t="str">
        <f t="shared" si="193"/>
        <v/>
      </c>
      <c r="J2181" s="94"/>
      <c r="K2181" s="1" t="str">
        <f t="shared" si="191"/>
        <v/>
      </c>
    </row>
    <row r="2182" spans="2:11" x14ac:dyDescent="0.2">
      <c r="B2182" s="1">
        <v>29368</v>
      </c>
      <c r="C2182" s="92" t="str">
        <f t="shared" si="192"/>
        <v/>
      </c>
      <c r="E2182" s="72"/>
      <c r="F2182" s="72"/>
      <c r="G2182" s="72"/>
      <c r="H2182" s="72"/>
      <c r="I2182" s="93" t="str">
        <f t="shared" si="193"/>
        <v/>
      </c>
      <c r="J2182" s="94"/>
      <c r="K2182" s="1" t="str">
        <f t="shared" si="191"/>
        <v/>
      </c>
    </row>
    <row r="2183" spans="2:11" x14ac:dyDescent="0.2">
      <c r="B2183" s="1">
        <v>29369</v>
      </c>
      <c r="C2183" s="92" t="str">
        <f t="shared" si="192"/>
        <v/>
      </c>
      <c r="E2183" s="72"/>
      <c r="F2183" s="72"/>
      <c r="G2183" s="72"/>
      <c r="H2183" s="72"/>
      <c r="I2183" s="93" t="str">
        <f t="shared" si="193"/>
        <v/>
      </c>
      <c r="J2183" s="94"/>
      <c r="K2183" s="1" t="str">
        <f t="shared" si="191"/>
        <v/>
      </c>
    </row>
    <row r="2184" spans="2:11" x14ac:dyDescent="0.2">
      <c r="B2184" s="1">
        <v>29370</v>
      </c>
      <c r="C2184" s="92" t="str">
        <f t="shared" si="192"/>
        <v/>
      </c>
      <c r="E2184" s="72"/>
      <c r="F2184" s="72"/>
      <c r="G2184" s="72"/>
      <c r="H2184" s="72"/>
      <c r="I2184" s="93" t="str">
        <f t="shared" si="193"/>
        <v/>
      </c>
      <c r="J2184" s="94"/>
      <c r="K2184" s="1" t="str">
        <f t="shared" si="191"/>
        <v/>
      </c>
    </row>
    <row r="2185" spans="2:11" x14ac:dyDescent="0.2">
      <c r="B2185" s="1">
        <v>29371</v>
      </c>
      <c r="C2185" s="92" t="str">
        <f t="shared" si="192"/>
        <v/>
      </c>
      <c r="E2185" s="72"/>
      <c r="F2185" s="72"/>
      <c r="G2185" s="72"/>
      <c r="H2185" s="72"/>
      <c r="I2185" s="93" t="str">
        <f t="shared" si="193"/>
        <v/>
      </c>
      <c r="J2185" s="94"/>
      <c r="K2185" s="1" t="str">
        <f t="shared" si="191"/>
        <v/>
      </c>
    </row>
    <row r="2186" spans="2:11" x14ac:dyDescent="0.2">
      <c r="B2186" s="1">
        <v>29372</v>
      </c>
      <c r="C2186" s="92" t="str">
        <f t="shared" si="192"/>
        <v/>
      </c>
      <c r="E2186" s="72"/>
      <c r="F2186" s="72"/>
      <c r="G2186" s="72"/>
      <c r="H2186" s="72"/>
      <c r="I2186" s="93" t="str">
        <f t="shared" si="193"/>
        <v/>
      </c>
      <c r="J2186" s="94"/>
      <c r="K2186" s="1" t="str">
        <f t="shared" si="191"/>
        <v/>
      </c>
    </row>
    <row r="2187" spans="2:11" x14ac:dyDescent="0.2">
      <c r="B2187" s="1">
        <v>29373</v>
      </c>
      <c r="C2187" s="92" t="str">
        <f t="shared" si="192"/>
        <v/>
      </c>
      <c r="E2187" s="72"/>
      <c r="F2187" s="72"/>
      <c r="G2187" s="72"/>
      <c r="H2187" s="72"/>
      <c r="I2187" s="93" t="str">
        <f t="shared" si="193"/>
        <v/>
      </c>
      <c r="J2187" s="94"/>
      <c r="K2187" s="1" t="str">
        <f t="shared" si="191"/>
        <v/>
      </c>
    </row>
    <row r="2188" spans="2:11" x14ac:dyDescent="0.2">
      <c r="B2188" s="1">
        <v>29374</v>
      </c>
      <c r="C2188" s="92" t="str">
        <f t="shared" si="192"/>
        <v/>
      </c>
      <c r="E2188" s="72"/>
      <c r="F2188" s="72"/>
      <c r="G2188" s="72"/>
      <c r="H2188" s="72"/>
      <c r="I2188" s="93" t="str">
        <f t="shared" si="193"/>
        <v/>
      </c>
      <c r="J2188" s="94"/>
      <c r="K2188" s="1" t="str">
        <f t="shared" ref="K2188:K2251" si="194">IF(N$5&gt;=B2188,B2188,"")</f>
        <v/>
      </c>
    </row>
    <row r="2189" spans="2:11" x14ac:dyDescent="0.2">
      <c r="B2189" s="1">
        <v>29375</v>
      </c>
      <c r="C2189" s="92" t="str">
        <f t="shared" si="192"/>
        <v/>
      </c>
      <c r="E2189" s="72"/>
      <c r="F2189" s="72"/>
      <c r="G2189" s="72"/>
      <c r="H2189" s="72"/>
      <c r="I2189" s="93" t="str">
        <f t="shared" si="193"/>
        <v/>
      </c>
      <c r="J2189" s="94"/>
      <c r="K2189" s="1" t="str">
        <f t="shared" si="194"/>
        <v/>
      </c>
    </row>
    <row r="2190" spans="2:11" x14ac:dyDescent="0.2">
      <c r="B2190" s="1">
        <v>29376</v>
      </c>
      <c r="C2190" s="92" t="str">
        <f t="shared" si="192"/>
        <v/>
      </c>
      <c r="E2190" s="72"/>
      <c r="F2190" s="72"/>
      <c r="G2190" s="72"/>
      <c r="H2190" s="72"/>
      <c r="I2190" s="93" t="str">
        <f t="shared" si="193"/>
        <v/>
      </c>
      <c r="J2190" s="94"/>
      <c r="K2190" s="1" t="str">
        <f t="shared" si="194"/>
        <v/>
      </c>
    </row>
    <row r="2191" spans="2:11" x14ac:dyDescent="0.2">
      <c r="B2191" s="1">
        <v>29377</v>
      </c>
      <c r="C2191" s="92" t="str">
        <f t="shared" si="192"/>
        <v/>
      </c>
      <c r="E2191" s="72"/>
      <c r="F2191" s="72"/>
      <c r="G2191" s="72"/>
      <c r="H2191" s="72"/>
      <c r="I2191" s="93" t="str">
        <f t="shared" si="193"/>
        <v/>
      </c>
      <c r="J2191" s="94"/>
      <c r="K2191" s="1" t="str">
        <f t="shared" si="194"/>
        <v/>
      </c>
    </row>
    <row r="2192" spans="2:11" x14ac:dyDescent="0.2">
      <c r="B2192" s="1">
        <v>29378</v>
      </c>
      <c r="C2192" s="92" t="str">
        <f t="shared" si="192"/>
        <v/>
      </c>
      <c r="E2192" s="72"/>
      <c r="F2192" s="72"/>
      <c r="G2192" s="72"/>
      <c r="H2192" s="72"/>
      <c r="I2192" s="93" t="str">
        <f t="shared" si="193"/>
        <v/>
      </c>
      <c r="J2192" s="94"/>
      <c r="K2192" s="1" t="str">
        <f t="shared" si="194"/>
        <v/>
      </c>
    </row>
    <row r="2193" spans="2:11" x14ac:dyDescent="0.2">
      <c r="B2193" s="1">
        <v>29379</v>
      </c>
      <c r="C2193" s="92" t="str">
        <f t="shared" si="192"/>
        <v/>
      </c>
      <c r="E2193" s="72"/>
      <c r="F2193" s="72"/>
      <c r="G2193" s="72"/>
      <c r="H2193" s="72"/>
      <c r="I2193" s="93" t="str">
        <f t="shared" si="193"/>
        <v/>
      </c>
      <c r="J2193" s="94"/>
      <c r="K2193" s="1" t="str">
        <f t="shared" si="194"/>
        <v/>
      </c>
    </row>
    <row r="2194" spans="2:11" x14ac:dyDescent="0.2">
      <c r="B2194" s="1">
        <v>29380</v>
      </c>
      <c r="C2194" s="92" t="str">
        <f t="shared" si="192"/>
        <v/>
      </c>
      <c r="E2194" s="72"/>
      <c r="F2194" s="72"/>
      <c r="G2194" s="72"/>
      <c r="H2194" s="72"/>
      <c r="I2194" s="93" t="str">
        <f t="shared" si="193"/>
        <v/>
      </c>
      <c r="J2194" s="94"/>
      <c r="K2194" s="1" t="str">
        <f t="shared" si="194"/>
        <v/>
      </c>
    </row>
    <row r="2195" spans="2:11" x14ac:dyDescent="0.2">
      <c r="B2195" s="1">
        <v>29381</v>
      </c>
      <c r="C2195" s="92" t="str">
        <f t="shared" si="192"/>
        <v/>
      </c>
      <c r="E2195" s="72"/>
      <c r="F2195" s="72"/>
      <c r="G2195" s="72"/>
      <c r="H2195" s="72"/>
      <c r="I2195" s="93" t="str">
        <f t="shared" si="193"/>
        <v/>
      </c>
      <c r="J2195" s="94"/>
      <c r="K2195" s="1" t="str">
        <f t="shared" si="194"/>
        <v/>
      </c>
    </row>
    <row r="2196" spans="2:11" x14ac:dyDescent="0.2">
      <c r="B2196" s="1">
        <v>29382</v>
      </c>
      <c r="C2196" s="92" t="str">
        <f t="shared" si="192"/>
        <v/>
      </c>
      <c r="E2196" s="72"/>
      <c r="F2196" s="72"/>
      <c r="G2196" s="72"/>
      <c r="H2196" s="72"/>
      <c r="I2196" s="93" t="str">
        <f t="shared" si="193"/>
        <v/>
      </c>
      <c r="J2196" s="94"/>
      <c r="K2196" s="1" t="str">
        <f t="shared" si="194"/>
        <v/>
      </c>
    </row>
    <row r="2197" spans="2:11" x14ac:dyDescent="0.2">
      <c r="B2197" s="1">
        <v>29383</v>
      </c>
      <c r="C2197" s="92" t="str">
        <f t="shared" si="192"/>
        <v/>
      </c>
      <c r="E2197" s="72"/>
      <c r="F2197" s="72"/>
      <c r="G2197" s="72"/>
      <c r="H2197" s="72"/>
      <c r="I2197" s="93" t="str">
        <f t="shared" si="193"/>
        <v/>
      </c>
      <c r="J2197" s="94"/>
      <c r="K2197" s="1" t="str">
        <f t="shared" si="194"/>
        <v/>
      </c>
    </row>
    <row r="2198" spans="2:11" x14ac:dyDescent="0.2">
      <c r="B2198" s="1">
        <v>29384</v>
      </c>
      <c r="C2198" s="92" t="str">
        <f t="shared" si="192"/>
        <v/>
      </c>
      <c r="E2198" s="72"/>
      <c r="F2198" s="72"/>
      <c r="G2198" s="72"/>
      <c r="H2198" s="72"/>
      <c r="I2198" s="93" t="str">
        <f t="shared" si="193"/>
        <v/>
      </c>
      <c r="J2198" s="94"/>
      <c r="K2198" s="1" t="str">
        <f t="shared" si="194"/>
        <v/>
      </c>
    </row>
    <row r="2199" spans="2:11" x14ac:dyDescent="0.2">
      <c r="B2199" s="1">
        <v>29385</v>
      </c>
      <c r="C2199" s="92" t="str">
        <f t="shared" si="192"/>
        <v/>
      </c>
      <c r="E2199" s="72"/>
      <c r="F2199" s="72"/>
      <c r="G2199" s="72"/>
      <c r="H2199" s="72"/>
      <c r="I2199" s="93" t="str">
        <f t="shared" si="193"/>
        <v/>
      </c>
      <c r="J2199" s="94"/>
      <c r="K2199" s="1" t="str">
        <f t="shared" si="194"/>
        <v/>
      </c>
    </row>
    <row r="2200" spans="2:11" x14ac:dyDescent="0.2">
      <c r="B2200" s="1">
        <v>29386</v>
      </c>
      <c r="C2200" s="92" t="str">
        <f t="shared" si="192"/>
        <v/>
      </c>
      <c r="E2200" s="72"/>
      <c r="F2200" s="72"/>
      <c r="G2200" s="72"/>
      <c r="H2200" s="72"/>
      <c r="I2200" s="93" t="str">
        <f t="shared" si="193"/>
        <v/>
      </c>
      <c r="J2200" s="94"/>
      <c r="K2200" s="1" t="str">
        <f t="shared" si="194"/>
        <v/>
      </c>
    </row>
    <row r="2201" spans="2:11" x14ac:dyDescent="0.2">
      <c r="B2201" s="1">
        <v>29387</v>
      </c>
      <c r="C2201" s="92" t="str">
        <f t="shared" si="192"/>
        <v/>
      </c>
      <c r="E2201" s="72"/>
      <c r="F2201" s="72"/>
      <c r="G2201" s="72"/>
      <c r="H2201" s="72"/>
      <c r="I2201" s="93" t="str">
        <f t="shared" si="193"/>
        <v/>
      </c>
      <c r="J2201" s="94"/>
      <c r="K2201" s="1" t="str">
        <f t="shared" si="194"/>
        <v/>
      </c>
    </row>
    <row r="2202" spans="2:11" x14ac:dyDescent="0.2">
      <c r="B2202" s="1">
        <v>29388</v>
      </c>
      <c r="C2202" s="92" t="str">
        <f t="shared" si="192"/>
        <v/>
      </c>
      <c r="E2202" s="72"/>
      <c r="F2202" s="72"/>
      <c r="G2202" s="72"/>
      <c r="H2202" s="72"/>
      <c r="I2202" s="93" t="str">
        <f t="shared" si="193"/>
        <v/>
      </c>
      <c r="J2202" s="94"/>
      <c r="K2202" s="1" t="str">
        <f t="shared" si="194"/>
        <v/>
      </c>
    </row>
    <row r="2203" spans="2:11" x14ac:dyDescent="0.2">
      <c r="B2203" s="1">
        <v>29389</v>
      </c>
      <c r="C2203" s="92" t="str">
        <f t="shared" si="192"/>
        <v/>
      </c>
      <c r="E2203" s="72"/>
      <c r="F2203" s="72"/>
      <c r="G2203" s="72"/>
      <c r="H2203" s="72"/>
      <c r="I2203" s="93" t="str">
        <f t="shared" si="193"/>
        <v/>
      </c>
      <c r="J2203" s="94"/>
      <c r="K2203" s="1" t="str">
        <f t="shared" si="194"/>
        <v/>
      </c>
    </row>
    <row r="2204" spans="2:11" x14ac:dyDescent="0.2">
      <c r="B2204" s="1">
        <v>29390</v>
      </c>
      <c r="C2204" s="92" t="str">
        <f t="shared" si="192"/>
        <v/>
      </c>
      <c r="E2204" s="72"/>
      <c r="F2204" s="72"/>
      <c r="G2204" s="72"/>
      <c r="H2204" s="72"/>
      <c r="I2204" s="93" t="str">
        <f t="shared" si="193"/>
        <v/>
      </c>
      <c r="J2204" s="94"/>
      <c r="K2204" s="1" t="str">
        <f t="shared" si="194"/>
        <v/>
      </c>
    </row>
    <row r="2205" spans="2:11" x14ac:dyDescent="0.2">
      <c r="B2205" s="1">
        <v>29391</v>
      </c>
      <c r="C2205" s="92" t="str">
        <f t="shared" si="192"/>
        <v/>
      </c>
      <c r="E2205" s="72"/>
      <c r="F2205" s="72"/>
      <c r="G2205" s="72"/>
      <c r="H2205" s="72"/>
      <c r="I2205" s="93" t="str">
        <f t="shared" si="193"/>
        <v/>
      </c>
      <c r="J2205" s="94"/>
      <c r="K2205" s="1" t="str">
        <f t="shared" si="194"/>
        <v/>
      </c>
    </row>
    <row r="2206" spans="2:11" x14ac:dyDescent="0.2">
      <c r="B2206" s="1">
        <v>29392</v>
      </c>
      <c r="C2206" s="92" t="str">
        <f t="shared" si="192"/>
        <v/>
      </c>
      <c r="E2206" s="72"/>
      <c r="F2206" s="72"/>
      <c r="G2206" s="72"/>
      <c r="H2206" s="72"/>
      <c r="I2206" s="93" t="str">
        <f t="shared" si="193"/>
        <v/>
      </c>
      <c r="J2206" s="94"/>
      <c r="K2206" s="1" t="str">
        <f t="shared" si="194"/>
        <v/>
      </c>
    </row>
    <row r="2207" spans="2:11" x14ac:dyDescent="0.2">
      <c r="B2207" s="1">
        <v>29393</v>
      </c>
      <c r="C2207" s="92" t="str">
        <f t="shared" si="192"/>
        <v/>
      </c>
      <c r="E2207" s="72"/>
      <c r="F2207" s="72"/>
      <c r="G2207" s="72"/>
      <c r="H2207" s="72"/>
      <c r="I2207" s="93" t="str">
        <f t="shared" si="193"/>
        <v/>
      </c>
      <c r="J2207" s="94"/>
      <c r="K2207" s="1" t="str">
        <f t="shared" si="194"/>
        <v/>
      </c>
    </row>
    <row r="2208" spans="2:11" x14ac:dyDescent="0.2">
      <c r="B2208" s="1">
        <v>29394</v>
      </c>
      <c r="C2208" s="92" t="str">
        <f t="shared" si="192"/>
        <v/>
      </c>
      <c r="E2208" s="72"/>
      <c r="F2208" s="72"/>
      <c r="G2208" s="72"/>
      <c r="H2208" s="72"/>
      <c r="I2208" s="93" t="str">
        <f t="shared" si="193"/>
        <v/>
      </c>
      <c r="J2208" s="94"/>
      <c r="K2208" s="1" t="str">
        <f t="shared" si="194"/>
        <v/>
      </c>
    </row>
    <row r="2209" spans="2:11" x14ac:dyDescent="0.2">
      <c r="B2209" s="1">
        <v>29395</v>
      </c>
      <c r="C2209" s="92" t="str">
        <f t="shared" si="192"/>
        <v/>
      </c>
      <c r="E2209" s="72"/>
      <c r="F2209" s="72"/>
      <c r="G2209" s="72"/>
      <c r="H2209" s="72"/>
      <c r="I2209" s="93" t="str">
        <f t="shared" si="193"/>
        <v/>
      </c>
      <c r="J2209" s="94"/>
      <c r="K2209" s="1" t="str">
        <f t="shared" si="194"/>
        <v/>
      </c>
    </row>
    <row r="2210" spans="2:11" x14ac:dyDescent="0.2">
      <c r="B2210" s="1">
        <v>29396</v>
      </c>
      <c r="C2210" s="92" t="str">
        <f t="shared" si="192"/>
        <v/>
      </c>
      <c r="E2210" s="72"/>
      <c r="F2210" s="72"/>
      <c r="G2210" s="72"/>
      <c r="H2210" s="72"/>
      <c r="I2210" s="93" t="str">
        <f t="shared" si="193"/>
        <v/>
      </c>
      <c r="J2210" s="94"/>
      <c r="K2210" s="1" t="str">
        <f t="shared" si="194"/>
        <v/>
      </c>
    </row>
    <row r="2211" spans="2:11" x14ac:dyDescent="0.2">
      <c r="B2211" s="1">
        <v>29397</v>
      </c>
      <c r="C2211" s="92" t="str">
        <f t="shared" si="192"/>
        <v/>
      </c>
      <c r="E2211" s="72"/>
      <c r="F2211" s="72"/>
      <c r="G2211" s="72"/>
      <c r="H2211" s="72"/>
      <c r="I2211" s="93" t="str">
        <f t="shared" si="193"/>
        <v/>
      </c>
      <c r="J2211" s="94"/>
      <c r="K2211" s="1" t="str">
        <f t="shared" si="194"/>
        <v/>
      </c>
    </row>
    <row r="2212" spans="2:11" x14ac:dyDescent="0.2">
      <c r="B2212" s="1">
        <v>29398</v>
      </c>
      <c r="C2212" s="92" t="str">
        <f t="shared" si="192"/>
        <v/>
      </c>
      <c r="E2212" s="72"/>
      <c r="F2212" s="72"/>
      <c r="G2212" s="72"/>
      <c r="H2212" s="72"/>
      <c r="I2212" s="93" t="str">
        <f t="shared" si="193"/>
        <v/>
      </c>
      <c r="J2212" s="94"/>
      <c r="K2212" s="1" t="str">
        <f t="shared" si="194"/>
        <v/>
      </c>
    </row>
    <row r="2213" spans="2:11" x14ac:dyDescent="0.2">
      <c r="B2213" s="1">
        <v>29399</v>
      </c>
      <c r="C2213" s="92" t="str">
        <f t="shared" ref="C2213:C2276" si="195">IF(D2213="","",DATE(E$7,G$7+D2213,IF(H$8=31,0,H$8)))</f>
        <v/>
      </c>
      <c r="E2213" s="72"/>
      <c r="F2213" s="72"/>
      <c r="G2213" s="72"/>
      <c r="H2213" s="72"/>
      <c r="I2213" s="93" t="str">
        <f t="shared" ref="I2213:I2276" si="196">IF(D2213="","",I2212-SUM(E2213:G2213))</f>
        <v/>
      </c>
      <c r="J2213" s="94"/>
      <c r="K2213" s="1" t="str">
        <f t="shared" si="194"/>
        <v/>
      </c>
    </row>
    <row r="2214" spans="2:11" x14ac:dyDescent="0.2">
      <c r="B2214" s="1">
        <v>29400</v>
      </c>
      <c r="C2214" s="92" t="str">
        <f t="shared" si="195"/>
        <v/>
      </c>
      <c r="E2214" s="72"/>
      <c r="F2214" s="72"/>
      <c r="G2214" s="72"/>
      <c r="H2214" s="72"/>
      <c r="I2214" s="93" t="str">
        <f t="shared" si="196"/>
        <v/>
      </c>
      <c r="J2214" s="94"/>
      <c r="K2214" s="1" t="str">
        <f t="shared" si="194"/>
        <v/>
      </c>
    </row>
    <row r="2215" spans="2:11" x14ac:dyDescent="0.2">
      <c r="B2215" s="1">
        <v>29401</v>
      </c>
      <c r="C2215" s="92" t="str">
        <f t="shared" si="195"/>
        <v/>
      </c>
      <c r="E2215" s="72"/>
      <c r="F2215" s="72"/>
      <c r="G2215" s="72"/>
      <c r="H2215" s="72"/>
      <c r="I2215" s="93" t="str">
        <f t="shared" si="196"/>
        <v/>
      </c>
      <c r="J2215" s="94"/>
      <c r="K2215" s="1" t="str">
        <f t="shared" si="194"/>
        <v/>
      </c>
    </row>
    <row r="2216" spans="2:11" x14ac:dyDescent="0.2">
      <c r="B2216" s="1">
        <v>29402</v>
      </c>
      <c r="C2216" s="92" t="str">
        <f t="shared" si="195"/>
        <v/>
      </c>
      <c r="E2216" s="72"/>
      <c r="F2216" s="72"/>
      <c r="G2216" s="72"/>
      <c r="H2216" s="72"/>
      <c r="I2216" s="93" t="str">
        <f t="shared" si="196"/>
        <v/>
      </c>
      <c r="J2216" s="94"/>
      <c r="K2216" s="1" t="str">
        <f t="shared" si="194"/>
        <v/>
      </c>
    </row>
    <row r="2217" spans="2:11" x14ac:dyDescent="0.2">
      <c r="B2217" s="1">
        <v>29403</v>
      </c>
      <c r="C2217" s="92" t="str">
        <f t="shared" si="195"/>
        <v/>
      </c>
      <c r="E2217" s="72"/>
      <c r="F2217" s="72"/>
      <c r="G2217" s="72"/>
      <c r="H2217" s="72"/>
      <c r="I2217" s="93" t="str">
        <f t="shared" si="196"/>
        <v/>
      </c>
      <c r="J2217" s="94"/>
      <c r="K2217" s="1" t="str">
        <f t="shared" si="194"/>
        <v/>
      </c>
    </row>
    <row r="2218" spans="2:11" x14ac:dyDescent="0.2">
      <c r="B2218" s="1">
        <v>29404</v>
      </c>
      <c r="C2218" s="92" t="str">
        <f t="shared" si="195"/>
        <v/>
      </c>
      <c r="E2218" s="72"/>
      <c r="F2218" s="72"/>
      <c r="G2218" s="72"/>
      <c r="H2218" s="72"/>
      <c r="I2218" s="93" t="str">
        <f t="shared" si="196"/>
        <v/>
      </c>
      <c r="J2218" s="94"/>
      <c r="K2218" s="1" t="str">
        <f t="shared" si="194"/>
        <v/>
      </c>
    </row>
    <row r="2219" spans="2:11" x14ac:dyDescent="0.2">
      <c r="B2219" s="1">
        <v>29405</v>
      </c>
      <c r="C2219" s="92" t="str">
        <f t="shared" si="195"/>
        <v/>
      </c>
      <c r="E2219" s="72"/>
      <c r="F2219" s="72"/>
      <c r="G2219" s="72"/>
      <c r="H2219" s="72"/>
      <c r="I2219" s="93" t="str">
        <f t="shared" si="196"/>
        <v/>
      </c>
      <c r="J2219" s="94"/>
      <c r="K2219" s="1" t="str">
        <f t="shared" si="194"/>
        <v/>
      </c>
    </row>
    <row r="2220" spans="2:11" x14ac:dyDescent="0.2">
      <c r="B2220" s="1">
        <v>29406</v>
      </c>
      <c r="C2220" s="92" t="str">
        <f t="shared" si="195"/>
        <v/>
      </c>
      <c r="E2220" s="72"/>
      <c r="F2220" s="72"/>
      <c r="G2220" s="72"/>
      <c r="H2220" s="72"/>
      <c r="I2220" s="93" t="str">
        <f t="shared" si="196"/>
        <v/>
      </c>
      <c r="J2220" s="94"/>
      <c r="K2220" s="1" t="str">
        <f t="shared" si="194"/>
        <v/>
      </c>
    </row>
    <row r="2221" spans="2:11" x14ac:dyDescent="0.2">
      <c r="B2221" s="1">
        <v>29407</v>
      </c>
      <c r="C2221" s="92" t="str">
        <f t="shared" si="195"/>
        <v/>
      </c>
      <c r="E2221" s="72"/>
      <c r="F2221" s="72"/>
      <c r="G2221" s="72"/>
      <c r="H2221" s="72"/>
      <c r="I2221" s="93" t="str">
        <f t="shared" si="196"/>
        <v/>
      </c>
      <c r="J2221" s="94"/>
      <c r="K2221" s="1" t="str">
        <f t="shared" si="194"/>
        <v/>
      </c>
    </row>
    <row r="2222" spans="2:11" x14ac:dyDescent="0.2">
      <c r="B2222" s="1">
        <v>29408</v>
      </c>
      <c r="C2222" s="92" t="str">
        <f t="shared" si="195"/>
        <v/>
      </c>
      <c r="E2222" s="72"/>
      <c r="F2222" s="72"/>
      <c r="G2222" s="72"/>
      <c r="H2222" s="72"/>
      <c r="I2222" s="93" t="str">
        <f t="shared" si="196"/>
        <v/>
      </c>
      <c r="J2222" s="94"/>
      <c r="K2222" s="1" t="str">
        <f t="shared" si="194"/>
        <v/>
      </c>
    </row>
    <row r="2223" spans="2:11" x14ac:dyDescent="0.2">
      <c r="B2223" s="1">
        <v>29409</v>
      </c>
      <c r="C2223" s="92" t="str">
        <f t="shared" si="195"/>
        <v/>
      </c>
      <c r="E2223" s="72"/>
      <c r="F2223" s="72"/>
      <c r="G2223" s="72"/>
      <c r="H2223" s="72"/>
      <c r="I2223" s="93" t="str">
        <f t="shared" si="196"/>
        <v/>
      </c>
      <c r="J2223" s="94"/>
      <c r="K2223" s="1" t="str">
        <f t="shared" si="194"/>
        <v/>
      </c>
    </row>
    <row r="2224" spans="2:11" x14ac:dyDescent="0.2">
      <c r="B2224" s="1">
        <v>29410</v>
      </c>
      <c r="C2224" s="92" t="str">
        <f t="shared" si="195"/>
        <v/>
      </c>
      <c r="E2224" s="72"/>
      <c r="F2224" s="72"/>
      <c r="G2224" s="72"/>
      <c r="H2224" s="72"/>
      <c r="I2224" s="93" t="str">
        <f t="shared" si="196"/>
        <v/>
      </c>
      <c r="J2224" s="94"/>
      <c r="K2224" s="1" t="str">
        <f t="shared" si="194"/>
        <v/>
      </c>
    </row>
    <row r="2225" spans="2:11" x14ac:dyDescent="0.2">
      <c r="B2225" s="1">
        <v>29411</v>
      </c>
      <c r="C2225" s="92" t="str">
        <f t="shared" si="195"/>
        <v/>
      </c>
      <c r="E2225" s="72"/>
      <c r="F2225" s="72"/>
      <c r="G2225" s="72"/>
      <c r="H2225" s="72"/>
      <c r="I2225" s="93" t="str">
        <f t="shared" si="196"/>
        <v/>
      </c>
      <c r="J2225" s="94"/>
      <c r="K2225" s="1" t="str">
        <f t="shared" si="194"/>
        <v/>
      </c>
    </row>
    <row r="2226" spans="2:11" x14ac:dyDescent="0.2">
      <c r="B2226" s="1">
        <v>29412</v>
      </c>
      <c r="C2226" s="92" t="str">
        <f t="shared" si="195"/>
        <v/>
      </c>
      <c r="E2226" s="72"/>
      <c r="F2226" s="72"/>
      <c r="G2226" s="72"/>
      <c r="H2226" s="72"/>
      <c r="I2226" s="93" t="str">
        <f t="shared" si="196"/>
        <v/>
      </c>
      <c r="J2226" s="94"/>
      <c r="K2226" s="1" t="str">
        <f t="shared" si="194"/>
        <v/>
      </c>
    </row>
    <row r="2227" spans="2:11" x14ac:dyDescent="0.2">
      <c r="B2227" s="1">
        <v>29413</v>
      </c>
      <c r="C2227" s="92" t="str">
        <f t="shared" si="195"/>
        <v/>
      </c>
      <c r="E2227" s="72"/>
      <c r="F2227" s="72"/>
      <c r="G2227" s="72"/>
      <c r="H2227" s="72"/>
      <c r="I2227" s="93" t="str">
        <f t="shared" si="196"/>
        <v/>
      </c>
      <c r="J2227" s="94"/>
      <c r="K2227" s="1" t="str">
        <f t="shared" si="194"/>
        <v/>
      </c>
    </row>
    <row r="2228" spans="2:11" x14ac:dyDescent="0.2">
      <c r="B2228" s="1">
        <v>29414</v>
      </c>
      <c r="C2228" s="92" t="str">
        <f t="shared" si="195"/>
        <v/>
      </c>
      <c r="E2228" s="72"/>
      <c r="F2228" s="72"/>
      <c r="G2228" s="72"/>
      <c r="H2228" s="72"/>
      <c r="I2228" s="93" t="str">
        <f t="shared" si="196"/>
        <v/>
      </c>
      <c r="J2228" s="94"/>
      <c r="K2228" s="1" t="str">
        <f t="shared" si="194"/>
        <v/>
      </c>
    </row>
    <row r="2229" spans="2:11" x14ac:dyDescent="0.2">
      <c r="B2229" s="1">
        <v>29415</v>
      </c>
      <c r="C2229" s="92" t="str">
        <f t="shared" si="195"/>
        <v/>
      </c>
      <c r="E2229" s="72"/>
      <c r="F2229" s="72"/>
      <c r="G2229" s="72"/>
      <c r="H2229" s="72"/>
      <c r="I2229" s="93" t="str">
        <f t="shared" si="196"/>
        <v/>
      </c>
      <c r="J2229" s="94"/>
      <c r="K2229" s="1" t="str">
        <f t="shared" si="194"/>
        <v/>
      </c>
    </row>
    <row r="2230" spans="2:11" x14ac:dyDescent="0.2">
      <c r="B2230" s="1">
        <v>29416</v>
      </c>
      <c r="C2230" s="92" t="str">
        <f t="shared" si="195"/>
        <v/>
      </c>
      <c r="E2230" s="72"/>
      <c r="F2230" s="72"/>
      <c r="G2230" s="72"/>
      <c r="H2230" s="72"/>
      <c r="I2230" s="93" t="str">
        <f t="shared" si="196"/>
        <v/>
      </c>
      <c r="J2230" s="94"/>
      <c r="K2230" s="1" t="str">
        <f t="shared" si="194"/>
        <v/>
      </c>
    </row>
    <row r="2231" spans="2:11" x14ac:dyDescent="0.2">
      <c r="B2231" s="1">
        <v>29417</v>
      </c>
      <c r="C2231" s="92" t="str">
        <f t="shared" si="195"/>
        <v/>
      </c>
      <c r="E2231" s="72"/>
      <c r="F2231" s="72"/>
      <c r="G2231" s="72"/>
      <c r="H2231" s="72"/>
      <c r="I2231" s="93" t="str">
        <f t="shared" si="196"/>
        <v/>
      </c>
      <c r="J2231" s="94"/>
      <c r="K2231" s="1" t="str">
        <f t="shared" si="194"/>
        <v/>
      </c>
    </row>
    <row r="2232" spans="2:11" x14ac:dyDescent="0.2">
      <c r="B2232" s="1">
        <v>29418</v>
      </c>
      <c r="C2232" s="92" t="str">
        <f t="shared" si="195"/>
        <v/>
      </c>
      <c r="E2232" s="72"/>
      <c r="F2232" s="72"/>
      <c r="G2232" s="72"/>
      <c r="H2232" s="72"/>
      <c r="I2232" s="93" t="str">
        <f t="shared" si="196"/>
        <v/>
      </c>
      <c r="J2232" s="94"/>
      <c r="K2232" s="1" t="str">
        <f t="shared" si="194"/>
        <v/>
      </c>
    </row>
    <row r="2233" spans="2:11" x14ac:dyDescent="0.2">
      <c r="B2233" s="1">
        <v>29419</v>
      </c>
      <c r="C2233" s="92" t="str">
        <f t="shared" si="195"/>
        <v/>
      </c>
      <c r="E2233" s="72"/>
      <c r="F2233" s="72"/>
      <c r="G2233" s="72"/>
      <c r="H2233" s="72"/>
      <c r="I2233" s="93" t="str">
        <f t="shared" si="196"/>
        <v/>
      </c>
      <c r="J2233" s="94"/>
      <c r="K2233" s="1" t="str">
        <f t="shared" si="194"/>
        <v/>
      </c>
    </row>
    <row r="2234" spans="2:11" x14ac:dyDescent="0.2">
      <c r="B2234" s="1">
        <v>29420</v>
      </c>
      <c r="C2234" s="92" t="str">
        <f t="shared" si="195"/>
        <v/>
      </c>
      <c r="E2234" s="72"/>
      <c r="F2234" s="72"/>
      <c r="G2234" s="72"/>
      <c r="H2234" s="72"/>
      <c r="I2234" s="93" t="str">
        <f t="shared" si="196"/>
        <v/>
      </c>
      <c r="J2234" s="94"/>
      <c r="K2234" s="1" t="str">
        <f t="shared" si="194"/>
        <v/>
      </c>
    </row>
    <row r="2235" spans="2:11" x14ac:dyDescent="0.2">
      <c r="B2235" s="1">
        <v>29421</v>
      </c>
      <c r="C2235" s="92" t="str">
        <f t="shared" si="195"/>
        <v/>
      </c>
      <c r="E2235" s="72"/>
      <c r="F2235" s="72"/>
      <c r="G2235" s="72"/>
      <c r="H2235" s="72"/>
      <c r="I2235" s="93" t="str">
        <f t="shared" si="196"/>
        <v/>
      </c>
      <c r="J2235" s="94"/>
      <c r="K2235" s="1" t="str">
        <f t="shared" si="194"/>
        <v/>
      </c>
    </row>
    <row r="2236" spans="2:11" x14ac:dyDescent="0.2">
      <c r="B2236" s="1">
        <v>29422</v>
      </c>
      <c r="C2236" s="92" t="str">
        <f t="shared" si="195"/>
        <v/>
      </c>
      <c r="E2236" s="72"/>
      <c r="F2236" s="72"/>
      <c r="G2236" s="72"/>
      <c r="H2236" s="72"/>
      <c r="I2236" s="93" t="str">
        <f t="shared" si="196"/>
        <v/>
      </c>
      <c r="J2236" s="94"/>
      <c r="K2236" s="1" t="str">
        <f t="shared" si="194"/>
        <v/>
      </c>
    </row>
    <row r="2237" spans="2:11" x14ac:dyDescent="0.2">
      <c r="B2237" s="1">
        <v>29423</v>
      </c>
      <c r="C2237" s="92" t="str">
        <f t="shared" si="195"/>
        <v/>
      </c>
      <c r="E2237" s="72"/>
      <c r="F2237" s="72"/>
      <c r="G2237" s="72"/>
      <c r="H2237" s="72"/>
      <c r="I2237" s="93" t="str">
        <f t="shared" si="196"/>
        <v/>
      </c>
      <c r="J2237" s="94"/>
      <c r="K2237" s="1" t="str">
        <f t="shared" si="194"/>
        <v/>
      </c>
    </row>
    <row r="2238" spans="2:11" x14ac:dyDescent="0.2">
      <c r="B2238" s="1">
        <v>29424</v>
      </c>
      <c r="C2238" s="92" t="str">
        <f t="shared" si="195"/>
        <v/>
      </c>
      <c r="E2238" s="72"/>
      <c r="F2238" s="72"/>
      <c r="G2238" s="72"/>
      <c r="H2238" s="72"/>
      <c r="I2238" s="93" t="str">
        <f t="shared" si="196"/>
        <v/>
      </c>
      <c r="J2238" s="94"/>
      <c r="K2238" s="1" t="str">
        <f t="shared" si="194"/>
        <v/>
      </c>
    </row>
    <row r="2239" spans="2:11" x14ac:dyDescent="0.2">
      <c r="B2239" s="1">
        <v>29425</v>
      </c>
      <c r="C2239" s="92" t="str">
        <f t="shared" si="195"/>
        <v/>
      </c>
      <c r="E2239" s="72"/>
      <c r="F2239" s="72"/>
      <c r="G2239" s="72"/>
      <c r="H2239" s="72"/>
      <c r="I2239" s="93" t="str">
        <f t="shared" si="196"/>
        <v/>
      </c>
      <c r="J2239" s="94"/>
      <c r="K2239" s="1" t="str">
        <f t="shared" si="194"/>
        <v/>
      </c>
    </row>
    <row r="2240" spans="2:11" x14ac:dyDescent="0.2">
      <c r="B2240" s="1">
        <v>29426</v>
      </c>
      <c r="C2240" s="92" t="str">
        <f t="shared" si="195"/>
        <v/>
      </c>
      <c r="E2240" s="72"/>
      <c r="F2240" s="72"/>
      <c r="G2240" s="72"/>
      <c r="H2240" s="72"/>
      <c r="I2240" s="93" t="str">
        <f t="shared" si="196"/>
        <v/>
      </c>
      <c r="J2240" s="94"/>
      <c r="K2240" s="1" t="str">
        <f t="shared" si="194"/>
        <v/>
      </c>
    </row>
    <row r="2241" spans="2:11" x14ac:dyDescent="0.2">
      <c r="B2241" s="1">
        <v>29427</v>
      </c>
      <c r="C2241" s="92" t="str">
        <f t="shared" si="195"/>
        <v/>
      </c>
      <c r="E2241" s="72"/>
      <c r="F2241" s="72"/>
      <c r="G2241" s="72"/>
      <c r="H2241" s="72"/>
      <c r="I2241" s="93" t="str">
        <f t="shared" si="196"/>
        <v/>
      </c>
      <c r="J2241" s="94"/>
      <c r="K2241" s="1" t="str">
        <f t="shared" si="194"/>
        <v/>
      </c>
    </row>
    <row r="2242" spans="2:11" x14ac:dyDescent="0.2">
      <c r="B2242" s="1">
        <v>29428</v>
      </c>
      <c r="C2242" s="92" t="str">
        <f t="shared" si="195"/>
        <v/>
      </c>
      <c r="E2242" s="72"/>
      <c r="F2242" s="72"/>
      <c r="G2242" s="72"/>
      <c r="H2242" s="72"/>
      <c r="I2242" s="93" t="str">
        <f t="shared" si="196"/>
        <v/>
      </c>
      <c r="J2242" s="94"/>
      <c r="K2242" s="1" t="str">
        <f t="shared" si="194"/>
        <v/>
      </c>
    </row>
    <row r="2243" spans="2:11" x14ac:dyDescent="0.2">
      <c r="B2243" s="1">
        <v>29429</v>
      </c>
      <c r="C2243" s="92" t="str">
        <f t="shared" si="195"/>
        <v/>
      </c>
      <c r="E2243" s="72"/>
      <c r="F2243" s="72"/>
      <c r="G2243" s="72"/>
      <c r="H2243" s="72"/>
      <c r="I2243" s="93" t="str">
        <f t="shared" si="196"/>
        <v/>
      </c>
      <c r="J2243" s="94"/>
      <c r="K2243" s="1" t="str">
        <f t="shared" si="194"/>
        <v/>
      </c>
    </row>
    <row r="2244" spans="2:11" x14ac:dyDescent="0.2">
      <c r="B2244" s="1">
        <v>29430</v>
      </c>
      <c r="C2244" s="92" t="str">
        <f t="shared" si="195"/>
        <v/>
      </c>
      <c r="E2244" s="72"/>
      <c r="F2244" s="72"/>
      <c r="G2244" s="72"/>
      <c r="H2244" s="72"/>
      <c r="I2244" s="93" t="str">
        <f t="shared" si="196"/>
        <v/>
      </c>
      <c r="J2244" s="94"/>
      <c r="K2244" s="1" t="str">
        <f t="shared" si="194"/>
        <v/>
      </c>
    </row>
    <row r="2245" spans="2:11" x14ac:dyDescent="0.2">
      <c r="B2245" s="1">
        <v>29431</v>
      </c>
      <c r="C2245" s="92" t="str">
        <f t="shared" si="195"/>
        <v/>
      </c>
      <c r="E2245" s="72"/>
      <c r="F2245" s="72"/>
      <c r="G2245" s="72"/>
      <c r="H2245" s="72"/>
      <c r="I2245" s="93" t="str">
        <f t="shared" si="196"/>
        <v/>
      </c>
      <c r="J2245" s="94"/>
      <c r="K2245" s="1" t="str">
        <f t="shared" si="194"/>
        <v/>
      </c>
    </row>
    <row r="2246" spans="2:11" x14ac:dyDescent="0.2">
      <c r="B2246" s="1">
        <v>29432</v>
      </c>
      <c r="C2246" s="92" t="str">
        <f t="shared" si="195"/>
        <v/>
      </c>
      <c r="E2246" s="72"/>
      <c r="F2246" s="72"/>
      <c r="G2246" s="72"/>
      <c r="H2246" s="72"/>
      <c r="I2246" s="93" t="str">
        <f t="shared" si="196"/>
        <v/>
      </c>
      <c r="J2246" s="94"/>
      <c r="K2246" s="1" t="str">
        <f t="shared" si="194"/>
        <v/>
      </c>
    </row>
    <row r="2247" spans="2:11" x14ac:dyDescent="0.2">
      <c r="B2247" s="1">
        <v>29433</v>
      </c>
      <c r="C2247" s="92" t="str">
        <f t="shared" si="195"/>
        <v/>
      </c>
      <c r="E2247" s="72"/>
      <c r="F2247" s="72"/>
      <c r="G2247" s="72"/>
      <c r="H2247" s="72"/>
      <c r="I2247" s="93" t="str">
        <f t="shared" si="196"/>
        <v/>
      </c>
      <c r="J2247" s="94"/>
      <c r="K2247" s="1" t="str">
        <f t="shared" si="194"/>
        <v/>
      </c>
    </row>
    <row r="2248" spans="2:11" x14ac:dyDescent="0.2">
      <c r="B2248" s="1">
        <v>29434</v>
      </c>
      <c r="C2248" s="92" t="str">
        <f t="shared" si="195"/>
        <v/>
      </c>
      <c r="E2248" s="72"/>
      <c r="F2248" s="72"/>
      <c r="G2248" s="72"/>
      <c r="H2248" s="72"/>
      <c r="I2248" s="93" t="str">
        <f t="shared" si="196"/>
        <v/>
      </c>
      <c r="J2248" s="94"/>
      <c r="K2248" s="1" t="str">
        <f t="shared" si="194"/>
        <v/>
      </c>
    </row>
    <row r="2249" spans="2:11" x14ac:dyDescent="0.2">
      <c r="B2249" s="1">
        <v>29435</v>
      </c>
      <c r="C2249" s="92" t="str">
        <f t="shared" si="195"/>
        <v/>
      </c>
      <c r="E2249" s="72"/>
      <c r="F2249" s="72"/>
      <c r="G2249" s="72"/>
      <c r="H2249" s="72"/>
      <c r="I2249" s="93" t="str">
        <f t="shared" si="196"/>
        <v/>
      </c>
      <c r="J2249" s="94"/>
      <c r="K2249" s="1" t="str">
        <f t="shared" si="194"/>
        <v/>
      </c>
    </row>
    <row r="2250" spans="2:11" x14ac:dyDescent="0.2">
      <c r="B2250" s="1">
        <v>29436</v>
      </c>
      <c r="C2250" s="92" t="str">
        <f t="shared" si="195"/>
        <v/>
      </c>
      <c r="E2250" s="72"/>
      <c r="F2250" s="72"/>
      <c r="G2250" s="72"/>
      <c r="H2250" s="72"/>
      <c r="I2250" s="93" t="str">
        <f t="shared" si="196"/>
        <v/>
      </c>
      <c r="J2250" s="94"/>
      <c r="K2250" s="1" t="str">
        <f t="shared" si="194"/>
        <v/>
      </c>
    </row>
    <row r="2251" spans="2:11" x14ac:dyDescent="0.2">
      <c r="B2251" s="1">
        <v>29437</v>
      </c>
      <c r="C2251" s="92" t="str">
        <f t="shared" si="195"/>
        <v/>
      </c>
      <c r="E2251" s="72"/>
      <c r="F2251" s="72"/>
      <c r="G2251" s="72"/>
      <c r="H2251" s="72"/>
      <c r="I2251" s="93" t="str">
        <f t="shared" si="196"/>
        <v/>
      </c>
      <c r="J2251" s="94"/>
      <c r="K2251" s="1" t="str">
        <f t="shared" si="194"/>
        <v/>
      </c>
    </row>
    <row r="2252" spans="2:11" x14ac:dyDescent="0.2">
      <c r="B2252" s="1">
        <v>29438</v>
      </c>
      <c r="C2252" s="92" t="str">
        <f t="shared" si="195"/>
        <v/>
      </c>
      <c r="E2252" s="72"/>
      <c r="F2252" s="72"/>
      <c r="G2252" s="72"/>
      <c r="H2252" s="72"/>
      <c r="I2252" s="93" t="str">
        <f t="shared" si="196"/>
        <v/>
      </c>
      <c r="J2252" s="94"/>
      <c r="K2252" s="1" t="str">
        <f t="shared" ref="K2252:K2315" si="197">IF(N$5&gt;=B2252,B2252,"")</f>
        <v/>
      </c>
    </row>
    <row r="2253" spans="2:11" x14ac:dyDescent="0.2">
      <c r="B2253" s="1">
        <v>29439</v>
      </c>
      <c r="C2253" s="92" t="str">
        <f t="shared" si="195"/>
        <v/>
      </c>
      <c r="E2253" s="72"/>
      <c r="F2253" s="72"/>
      <c r="G2253" s="72"/>
      <c r="H2253" s="72"/>
      <c r="I2253" s="93" t="str">
        <f t="shared" si="196"/>
        <v/>
      </c>
      <c r="J2253" s="94"/>
      <c r="K2253" s="1" t="str">
        <f t="shared" si="197"/>
        <v/>
      </c>
    </row>
    <row r="2254" spans="2:11" x14ac:dyDescent="0.2">
      <c r="B2254" s="1">
        <v>29440</v>
      </c>
      <c r="C2254" s="92" t="str">
        <f t="shared" si="195"/>
        <v/>
      </c>
      <c r="E2254" s="72"/>
      <c r="F2254" s="72"/>
      <c r="G2254" s="72"/>
      <c r="H2254" s="72"/>
      <c r="I2254" s="93" t="str">
        <f t="shared" si="196"/>
        <v/>
      </c>
      <c r="J2254" s="94"/>
      <c r="K2254" s="1" t="str">
        <f t="shared" si="197"/>
        <v/>
      </c>
    </row>
    <row r="2255" spans="2:11" x14ac:dyDescent="0.2">
      <c r="B2255" s="1">
        <v>29441</v>
      </c>
      <c r="C2255" s="92" t="str">
        <f t="shared" si="195"/>
        <v/>
      </c>
      <c r="E2255" s="72"/>
      <c r="F2255" s="72"/>
      <c r="G2255" s="72"/>
      <c r="H2255" s="72"/>
      <c r="I2255" s="93" t="str">
        <f t="shared" si="196"/>
        <v/>
      </c>
      <c r="J2255" s="94"/>
      <c r="K2255" s="1" t="str">
        <f t="shared" si="197"/>
        <v/>
      </c>
    </row>
    <row r="2256" spans="2:11" x14ac:dyDescent="0.2">
      <c r="B2256" s="1">
        <v>29442</v>
      </c>
      <c r="C2256" s="92" t="str">
        <f t="shared" si="195"/>
        <v/>
      </c>
      <c r="E2256" s="72"/>
      <c r="F2256" s="72"/>
      <c r="G2256" s="72"/>
      <c r="H2256" s="72"/>
      <c r="I2256" s="93" t="str">
        <f t="shared" si="196"/>
        <v/>
      </c>
      <c r="J2256" s="94"/>
      <c r="K2256" s="1" t="str">
        <f t="shared" si="197"/>
        <v/>
      </c>
    </row>
    <row r="2257" spans="2:11" x14ac:dyDescent="0.2">
      <c r="B2257" s="1">
        <v>29443</v>
      </c>
      <c r="C2257" s="92" t="str">
        <f t="shared" si="195"/>
        <v/>
      </c>
      <c r="E2257" s="72"/>
      <c r="F2257" s="72"/>
      <c r="G2257" s="72"/>
      <c r="H2257" s="72"/>
      <c r="I2257" s="93" t="str">
        <f t="shared" si="196"/>
        <v/>
      </c>
      <c r="J2257" s="94"/>
      <c r="K2257" s="1" t="str">
        <f t="shared" si="197"/>
        <v/>
      </c>
    </row>
    <row r="2258" spans="2:11" x14ac:dyDescent="0.2">
      <c r="B2258" s="1">
        <v>29444</v>
      </c>
      <c r="C2258" s="92" t="str">
        <f t="shared" si="195"/>
        <v/>
      </c>
      <c r="E2258" s="72"/>
      <c r="F2258" s="72"/>
      <c r="G2258" s="72"/>
      <c r="H2258" s="72"/>
      <c r="I2258" s="93" t="str">
        <f t="shared" si="196"/>
        <v/>
      </c>
      <c r="J2258" s="94"/>
      <c r="K2258" s="1" t="str">
        <f t="shared" si="197"/>
        <v/>
      </c>
    </row>
    <row r="2259" spans="2:11" x14ac:dyDescent="0.2">
      <c r="B2259" s="1">
        <v>29445</v>
      </c>
      <c r="C2259" s="92" t="str">
        <f t="shared" si="195"/>
        <v/>
      </c>
      <c r="E2259" s="72"/>
      <c r="F2259" s="72"/>
      <c r="G2259" s="72"/>
      <c r="H2259" s="72"/>
      <c r="I2259" s="93" t="str">
        <f t="shared" si="196"/>
        <v/>
      </c>
      <c r="J2259" s="94"/>
      <c r="K2259" s="1" t="str">
        <f t="shared" si="197"/>
        <v/>
      </c>
    </row>
    <row r="2260" spans="2:11" x14ac:dyDescent="0.2">
      <c r="B2260" s="1">
        <v>29446</v>
      </c>
      <c r="C2260" s="92" t="str">
        <f t="shared" si="195"/>
        <v/>
      </c>
      <c r="E2260" s="72"/>
      <c r="F2260" s="72"/>
      <c r="G2260" s="72"/>
      <c r="H2260" s="72"/>
      <c r="I2260" s="93" t="str">
        <f t="shared" si="196"/>
        <v/>
      </c>
      <c r="J2260" s="94"/>
      <c r="K2260" s="1" t="str">
        <f t="shared" si="197"/>
        <v/>
      </c>
    </row>
    <row r="2261" spans="2:11" x14ac:dyDescent="0.2">
      <c r="B2261" s="1">
        <v>29447</v>
      </c>
      <c r="C2261" s="92" t="str">
        <f t="shared" si="195"/>
        <v/>
      </c>
      <c r="E2261" s="72"/>
      <c r="F2261" s="72"/>
      <c r="G2261" s="72"/>
      <c r="H2261" s="72"/>
      <c r="I2261" s="93" t="str">
        <f t="shared" si="196"/>
        <v/>
      </c>
      <c r="J2261" s="94"/>
      <c r="K2261" s="1" t="str">
        <f t="shared" si="197"/>
        <v/>
      </c>
    </row>
    <row r="2262" spans="2:11" x14ac:dyDescent="0.2">
      <c r="B2262" s="1">
        <v>29448</v>
      </c>
      <c r="C2262" s="92" t="str">
        <f t="shared" si="195"/>
        <v/>
      </c>
      <c r="E2262" s="72"/>
      <c r="F2262" s="72"/>
      <c r="G2262" s="72"/>
      <c r="H2262" s="72"/>
      <c r="I2262" s="93" t="str">
        <f t="shared" si="196"/>
        <v/>
      </c>
      <c r="J2262" s="94"/>
      <c r="K2262" s="1" t="str">
        <f t="shared" si="197"/>
        <v/>
      </c>
    </row>
    <row r="2263" spans="2:11" x14ac:dyDescent="0.2">
      <c r="B2263" s="1">
        <v>29449</v>
      </c>
      <c r="C2263" s="92" t="str">
        <f t="shared" si="195"/>
        <v/>
      </c>
      <c r="E2263" s="72"/>
      <c r="F2263" s="72"/>
      <c r="G2263" s="72"/>
      <c r="H2263" s="72"/>
      <c r="I2263" s="93" t="str">
        <f t="shared" si="196"/>
        <v/>
      </c>
      <c r="J2263" s="94"/>
      <c r="K2263" s="1" t="str">
        <f t="shared" si="197"/>
        <v/>
      </c>
    </row>
    <row r="2264" spans="2:11" x14ac:dyDescent="0.2">
      <c r="B2264" s="1">
        <v>29450</v>
      </c>
      <c r="C2264" s="92" t="str">
        <f t="shared" si="195"/>
        <v/>
      </c>
      <c r="E2264" s="72"/>
      <c r="F2264" s="72"/>
      <c r="G2264" s="72"/>
      <c r="H2264" s="72"/>
      <c r="I2264" s="93" t="str">
        <f t="shared" si="196"/>
        <v/>
      </c>
      <c r="J2264" s="94"/>
      <c r="K2264" s="1" t="str">
        <f t="shared" si="197"/>
        <v/>
      </c>
    </row>
    <row r="2265" spans="2:11" x14ac:dyDescent="0.2">
      <c r="B2265" s="1">
        <v>29451</v>
      </c>
      <c r="C2265" s="92" t="str">
        <f t="shared" si="195"/>
        <v/>
      </c>
      <c r="E2265" s="72"/>
      <c r="F2265" s="72"/>
      <c r="G2265" s="72"/>
      <c r="H2265" s="72"/>
      <c r="I2265" s="93" t="str">
        <f t="shared" si="196"/>
        <v/>
      </c>
      <c r="J2265" s="94"/>
      <c r="K2265" s="1" t="str">
        <f t="shared" si="197"/>
        <v/>
      </c>
    </row>
    <row r="2266" spans="2:11" x14ac:dyDescent="0.2">
      <c r="B2266" s="1">
        <v>29452</v>
      </c>
      <c r="C2266" s="92" t="str">
        <f t="shared" si="195"/>
        <v/>
      </c>
      <c r="E2266" s="72"/>
      <c r="F2266" s="72"/>
      <c r="G2266" s="72"/>
      <c r="H2266" s="72"/>
      <c r="I2266" s="93" t="str">
        <f t="shared" si="196"/>
        <v/>
      </c>
      <c r="J2266" s="94"/>
      <c r="K2266" s="1" t="str">
        <f t="shared" si="197"/>
        <v/>
      </c>
    </row>
    <row r="2267" spans="2:11" x14ac:dyDescent="0.2">
      <c r="B2267" s="1">
        <v>29453</v>
      </c>
      <c r="C2267" s="92" t="str">
        <f t="shared" si="195"/>
        <v/>
      </c>
      <c r="E2267" s="72"/>
      <c r="F2267" s="72"/>
      <c r="G2267" s="72"/>
      <c r="H2267" s="72"/>
      <c r="I2267" s="93" t="str">
        <f t="shared" si="196"/>
        <v/>
      </c>
      <c r="J2267" s="94"/>
      <c r="K2267" s="1" t="str">
        <f t="shared" si="197"/>
        <v/>
      </c>
    </row>
    <row r="2268" spans="2:11" x14ac:dyDescent="0.2">
      <c r="B2268" s="1">
        <v>29454</v>
      </c>
      <c r="C2268" s="92" t="str">
        <f t="shared" si="195"/>
        <v/>
      </c>
      <c r="E2268" s="72"/>
      <c r="F2268" s="72"/>
      <c r="G2268" s="72"/>
      <c r="H2268" s="72"/>
      <c r="I2268" s="93" t="str">
        <f t="shared" si="196"/>
        <v/>
      </c>
      <c r="J2268" s="94"/>
      <c r="K2268" s="1" t="str">
        <f t="shared" si="197"/>
        <v/>
      </c>
    </row>
    <row r="2269" spans="2:11" x14ac:dyDescent="0.2">
      <c r="B2269" s="1">
        <v>29455</v>
      </c>
      <c r="C2269" s="92" t="str">
        <f t="shared" si="195"/>
        <v/>
      </c>
      <c r="E2269" s="72"/>
      <c r="F2269" s="72"/>
      <c r="G2269" s="72"/>
      <c r="H2269" s="72"/>
      <c r="I2269" s="93" t="str">
        <f t="shared" si="196"/>
        <v/>
      </c>
      <c r="J2269" s="94"/>
      <c r="K2269" s="1" t="str">
        <f t="shared" si="197"/>
        <v/>
      </c>
    </row>
    <row r="2270" spans="2:11" x14ac:dyDescent="0.2">
      <c r="B2270" s="1">
        <v>29456</v>
      </c>
      <c r="C2270" s="92" t="str">
        <f t="shared" si="195"/>
        <v/>
      </c>
      <c r="E2270" s="72"/>
      <c r="F2270" s="72"/>
      <c r="G2270" s="72"/>
      <c r="H2270" s="72"/>
      <c r="I2270" s="93" t="str">
        <f t="shared" si="196"/>
        <v/>
      </c>
      <c r="J2270" s="94"/>
      <c r="K2270" s="1" t="str">
        <f t="shared" si="197"/>
        <v/>
      </c>
    </row>
    <row r="2271" spans="2:11" x14ac:dyDescent="0.2">
      <c r="B2271" s="1">
        <v>29457</v>
      </c>
      <c r="C2271" s="92" t="str">
        <f t="shared" si="195"/>
        <v/>
      </c>
      <c r="E2271" s="72"/>
      <c r="F2271" s="72"/>
      <c r="G2271" s="72"/>
      <c r="H2271" s="72"/>
      <c r="I2271" s="93" t="str">
        <f t="shared" si="196"/>
        <v/>
      </c>
      <c r="J2271" s="94"/>
      <c r="K2271" s="1" t="str">
        <f t="shared" si="197"/>
        <v/>
      </c>
    </row>
    <row r="2272" spans="2:11" x14ac:dyDescent="0.2">
      <c r="B2272" s="1">
        <v>29458</v>
      </c>
      <c r="C2272" s="92" t="str">
        <f t="shared" si="195"/>
        <v/>
      </c>
      <c r="E2272" s="72"/>
      <c r="F2272" s="72"/>
      <c r="G2272" s="72"/>
      <c r="H2272" s="72"/>
      <c r="I2272" s="93" t="str">
        <f t="shared" si="196"/>
        <v/>
      </c>
      <c r="J2272" s="94"/>
      <c r="K2272" s="1" t="str">
        <f t="shared" si="197"/>
        <v/>
      </c>
    </row>
    <row r="2273" spans="2:11" x14ac:dyDescent="0.2">
      <c r="B2273" s="1">
        <v>29459</v>
      </c>
      <c r="C2273" s="92" t="str">
        <f t="shared" si="195"/>
        <v/>
      </c>
      <c r="E2273" s="72"/>
      <c r="F2273" s="72"/>
      <c r="G2273" s="72"/>
      <c r="H2273" s="72"/>
      <c r="I2273" s="93" t="str">
        <f t="shared" si="196"/>
        <v/>
      </c>
      <c r="J2273" s="94"/>
      <c r="K2273" s="1" t="str">
        <f t="shared" si="197"/>
        <v/>
      </c>
    </row>
    <row r="2274" spans="2:11" x14ac:dyDescent="0.2">
      <c r="B2274" s="1">
        <v>29460</v>
      </c>
      <c r="C2274" s="92" t="str">
        <f t="shared" si="195"/>
        <v/>
      </c>
      <c r="E2274" s="72"/>
      <c r="F2274" s="72"/>
      <c r="G2274" s="72"/>
      <c r="H2274" s="72"/>
      <c r="I2274" s="93" t="str">
        <f t="shared" si="196"/>
        <v/>
      </c>
      <c r="J2274" s="94"/>
      <c r="K2274" s="1" t="str">
        <f t="shared" si="197"/>
        <v/>
      </c>
    </row>
    <row r="2275" spans="2:11" x14ac:dyDescent="0.2">
      <c r="B2275" s="1">
        <v>29461</v>
      </c>
      <c r="C2275" s="92" t="str">
        <f t="shared" si="195"/>
        <v/>
      </c>
      <c r="E2275" s="72"/>
      <c r="F2275" s="72"/>
      <c r="G2275" s="72"/>
      <c r="H2275" s="72"/>
      <c r="I2275" s="93" t="str">
        <f t="shared" si="196"/>
        <v/>
      </c>
      <c r="J2275" s="94"/>
      <c r="K2275" s="1" t="str">
        <f t="shared" si="197"/>
        <v/>
      </c>
    </row>
    <row r="2276" spans="2:11" x14ac:dyDescent="0.2">
      <c r="B2276" s="1">
        <v>29462</v>
      </c>
      <c r="C2276" s="92" t="str">
        <f t="shared" si="195"/>
        <v/>
      </c>
      <c r="E2276" s="72"/>
      <c r="F2276" s="72"/>
      <c r="G2276" s="72"/>
      <c r="H2276" s="72"/>
      <c r="I2276" s="93" t="str">
        <f t="shared" si="196"/>
        <v/>
      </c>
      <c r="J2276" s="94"/>
      <c r="K2276" s="1" t="str">
        <f t="shared" si="197"/>
        <v/>
      </c>
    </row>
    <row r="2277" spans="2:11" x14ac:dyDescent="0.2">
      <c r="B2277" s="1">
        <v>29463</v>
      </c>
      <c r="C2277" s="92" t="str">
        <f t="shared" ref="C2277:C2340" si="198">IF(D2277="","",DATE(E$7,G$7+D2277,IF(H$8=31,0,H$8)))</f>
        <v/>
      </c>
      <c r="E2277" s="72"/>
      <c r="F2277" s="72"/>
      <c r="G2277" s="72"/>
      <c r="H2277" s="72"/>
      <c r="I2277" s="93" t="str">
        <f t="shared" ref="I2277:I2340" si="199">IF(D2277="","",I2276-SUM(E2277:G2277))</f>
        <v/>
      </c>
      <c r="J2277" s="94"/>
      <c r="K2277" s="1" t="str">
        <f t="shared" si="197"/>
        <v/>
      </c>
    </row>
    <row r="2278" spans="2:11" x14ac:dyDescent="0.2">
      <c r="B2278" s="1">
        <v>29464</v>
      </c>
      <c r="C2278" s="92" t="str">
        <f t="shared" si="198"/>
        <v/>
      </c>
      <c r="E2278" s="72"/>
      <c r="F2278" s="72"/>
      <c r="G2278" s="72"/>
      <c r="H2278" s="72"/>
      <c r="I2278" s="93" t="str">
        <f t="shared" si="199"/>
        <v/>
      </c>
      <c r="J2278" s="94"/>
      <c r="K2278" s="1" t="str">
        <f t="shared" si="197"/>
        <v/>
      </c>
    </row>
    <row r="2279" spans="2:11" x14ac:dyDescent="0.2">
      <c r="B2279" s="1">
        <v>29465</v>
      </c>
      <c r="C2279" s="92" t="str">
        <f t="shared" si="198"/>
        <v/>
      </c>
      <c r="E2279" s="72"/>
      <c r="F2279" s="72"/>
      <c r="G2279" s="72"/>
      <c r="H2279" s="72"/>
      <c r="I2279" s="93" t="str">
        <f t="shared" si="199"/>
        <v/>
      </c>
      <c r="J2279" s="94"/>
      <c r="K2279" s="1" t="str">
        <f t="shared" si="197"/>
        <v/>
      </c>
    </row>
    <row r="2280" spans="2:11" x14ac:dyDescent="0.2">
      <c r="B2280" s="1">
        <v>29466</v>
      </c>
      <c r="C2280" s="92" t="str">
        <f t="shared" si="198"/>
        <v/>
      </c>
      <c r="E2280" s="72"/>
      <c r="F2280" s="72"/>
      <c r="G2280" s="72"/>
      <c r="H2280" s="72"/>
      <c r="I2280" s="93" t="str">
        <f t="shared" si="199"/>
        <v/>
      </c>
      <c r="J2280" s="94"/>
      <c r="K2280" s="1" t="str">
        <f t="shared" si="197"/>
        <v/>
      </c>
    </row>
    <row r="2281" spans="2:11" x14ac:dyDescent="0.2">
      <c r="B2281" s="1">
        <v>29467</v>
      </c>
      <c r="C2281" s="92" t="str">
        <f t="shared" si="198"/>
        <v/>
      </c>
      <c r="E2281" s="72"/>
      <c r="F2281" s="72"/>
      <c r="G2281" s="72"/>
      <c r="H2281" s="72"/>
      <c r="I2281" s="93" t="str">
        <f t="shared" si="199"/>
        <v/>
      </c>
      <c r="J2281" s="94"/>
      <c r="K2281" s="1" t="str">
        <f t="shared" si="197"/>
        <v/>
      </c>
    </row>
    <row r="2282" spans="2:11" x14ac:dyDescent="0.2">
      <c r="B2282" s="1">
        <v>29468</v>
      </c>
      <c r="C2282" s="92" t="str">
        <f t="shared" si="198"/>
        <v/>
      </c>
      <c r="E2282" s="72"/>
      <c r="F2282" s="72"/>
      <c r="G2282" s="72"/>
      <c r="H2282" s="72"/>
      <c r="I2282" s="93" t="str">
        <f t="shared" si="199"/>
        <v/>
      </c>
      <c r="J2282" s="94"/>
      <c r="K2282" s="1" t="str">
        <f t="shared" si="197"/>
        <v/>
      </c>
    </row>
    <row r="2283" spans="2:11" x14ac:dyDescent="0.2">
      <c r="B2283" s="1">
        <v>29469</v>
      </c>
      <c r="C2283" s="92" t="str">
        <f t="shared" si="198"/>
        <v/>
      </c>
      <c r="E2283" s="72"/>
      <c r="F2283" s="72"/>
      <c r="G2283" s="72"/>
      <c r="H2283" s="72"/>
      <c r="I2283" s="93" t="str">
        <f t="shared" si="199"/>
        <v/>
      </c>
      <c r="J2283" s="94"/>
      <c r="K2283" s="1" t="str">
        <f t="shared" si="197"/>
        <v/>
      </c>
    </row>
    <row r="2284" spans="2:11" x14ac:dyDescent="0.2">
      <c r="B2284" s="1">
        <v>29470</v>
      </c>
      <c r="C2284" s="92" t="str">
        <f t="shared" si="198"/>
        <v/>
      </c>
      <c r="E2284" s="72"/>
      <c r="F2284" s="72"/>
      <c r="G2284" s="72"/>
      <c r="H2284" s="72"/>
      <c r="I2284" s="93" t="str">
        <f t="shared" si="199"/>
        <v/>
      </c>
      <c r="J2284" s="94"/>
      <c r="K2284" s="1" t="str">
        <f t="shared" si="197"/>
        <v/>
      </c>
    </row>
    <row r="2285" spans="2:11" x14ac:dyDescent="0.2">
      <c r="B2285" s="1">
        <v>29471</v>
      </c>
      <c r="C2285" s="92" t="str">
        <f t="shared" si="198"/>
        <v/>
      </c>
      <c r="E2285" s="72"/>
      <c r="F2285" s="72"/>
      <c r="G2285" s="72"/>
      <c r="H2285" s="72"/>
      <c r="I2285" s="93" t="str">
        <f t="shared" si="199"/>
        <v/>
      </c>
      <c r="J2285" s="94"/>
      <c r="K2285" s="1" t="str">
        <f t="shared" si="197"/>
        <v/>
      </c>
    </row>
    <row r="2286" spans="2:11" x14ac:dyDescent="0.2">
      <c r="B2286" s="1">
        <v>29472</v>
      </c>
      <c r="C2286" s="92" t="str">
        <f t="shared" si="198"/>
        <v/>
      </c>
      <c r="E2286" s="72"/>
      <c r="F2286" s="72"/>
      <c r="G2286" s="72"/>
      <c r="H2286" s="72"/>
      <c r="I2286" s="93" t="str">
        <f t="shared" si="199"/>
        <v/>
      </c>
      <c r="J2286" s="94"/>
      <c r="K2286" s="1" t="str">
        <f t="shared" si="197"/>
        <v/>
      </c>
    </row>
    <row r="2287" spans="2:11" x14ac:dyDescent="0.2">
      <c r="B2287" s="1">
        <v>29473</v>
      </c>
      <c r="C2287" s="92" t="str">
        <f t="shared" si="198"/>
        <v/>
      </c>
      <c r="E2287" s="72"/>
      <c r="F2287" s="72"/>
      <c r="G2287" s="72"/>
      <c r="H2287" s="72"/>
      <c r="I2287" s="93" t="str">
        <f t="shared" si="199"/>
        <v/>
      </c>
      <c r="J2287" s="94"/>
      <c r="K2287" s="1" t="str">
        <f t="shared" si="197"/>
        <v/>
      </c>
    </row>
    <row r="2288" spans="2:11" x14ac:dyDescent="0.2">
      <c r="B2288" s="1">
        <v>29474</v>
      </c>
      <c r="C2288" s="92" t="str">
        <f t="shared" si="198"/>
        <v/>
      </c>
      <c r="E2288" s="72"/>
      <c r="F2288" s="72"/>
      <c r="G2288" s="72"/>
      <c r="H2288" s="72"/>
      <c r="I2288" s="93" t="str">
        <f t="shared" si="199"/>
        <v/>
      </c>
      <c r="J2288" s="94"/>
      <c r="K2288" s="1" t="str">
        <f t="shared" si="197"/>
        <v/>
      </c>
    </row>
    <row r="2289" spans="2:11" x14ac:dyDescent="0.2">
      <c r="B2289" s="1">
        <v>29475</v>
      </c>
      <c r="C2289" s="92" t="str">
        <f t="shared" si="198"/>
        <v/>
      </c>
      <c r="E2289" s="72"/>
      <c r="F2289" s="72"/>
      <c r="G2289" s="72"/>
      <c r="H2289" s="72"/>
      <c r="I2289" s="93" t="str">
        <f t="shared" si="199"/>
        <v/>
      </c>
      <c r="J2289" s="94"/>
      <c r="K2289" s="1" t="str">
        <f t="shared" si="197"/>
        <v/>
      </c>
    </row>
    <row r="2290" spans="2:11" x14ac:dyDescent="0.2">
      <c r="B2290" s="1">
        <v>29476</v>
      </c>
      <c r="C2290" s="92" t="str">
        <f t="shared" si="198"/>
        <v/>
      </c>
      <c r="E2290" s="72"/>
      <c r="F2290" s="72"/>
      <c r="G2290" s="72"/>
      <c r="H2290" s="72"/>
      <c r="I2290" s="93" t="str">
        <f t="shared" si="199"/>
        <v/>
      </c>
      <c r="J2290" s="94"/>
      <c r="K2290" s="1" t="str">
        <f t="shared" si="197"/>
        <v/>
      </c>
    </row>
    <row r="2291" spans="2:11" x14ac:dyDescent="0.2">
      <c r="B2291" s="1">
        <v>29477</v>
      </c>
      <c r="C2291" s="92" t="str">
        <f t="shared" si="198"/>
        <v/>
      </c>
      <c r="E2291" s="72"/>
      <c r="F2291" s="72"/>
      <c r="G2291" s="72"/>
      <c r="H2291" s="72"/>
      <c r="I2291" s="93" t="str">
        <f t="shared" si="199"/>
        <v/>
      </c>
      <c r="J2291" s="94"/>
      <c r="K2291" s="1" t="str">
        <f t="shared" si="197"/>
        <v/>
      </c>
    </row>
    <row r="2292" spans="2:11" x14ac:dyDescent="0.2">
      <c r="B2292" s="1">
        <v>29478</v>
      </c>
      <c r="C2292" s="92" t="str">
        <f t="shared" si="198"/>
        <v/>
      </c>
      <c r="E2292" s="72"/>
      <c r="F2292" s="72"/>
      <c r="G2292" s="72"/>
      <c r="H2292" s="72"/>
      <c r="I2292" s="93" t="str">
        <f t="shared" si="199"/>
        <v/>
      </c>
      <c r="J2292" s="94"/>
      <c r="K2292" s="1" t="str">
        <f t="shared" si="197"/>
        <v/>
      </c>
    </row>
    <row r="2293" spans="2:11" x14ac:dyDescent="0.2">
      <c r="B2293" s="1">
        <v>29479</v>
      </c>
      <c r="C2293" s="92" t="str">
        <f t="shared" si="198"/>
        <v/>
      </c>
      <c r="E2293" s="72"/>
      <c r="F2293" s="72"/>
      <c r="G2293" s="72"/>
      <c r="H2293" s="72"/>
      <c r="I2293" s="93" t="str">
        <f t="shared" si="199"/>
        <v/>
      </c>
      <c r="J2293" s="94"/>
      <c r="K2293" s="1" t="str">
        <f t="shared" si="197"/>
        <v/>
      </c>
    </row>
    <row r="2294" spans="2:11" x14ac:dyDescent="0.2">
      <c r="B2294" s="1">
        <v>29480</v>
      </c>
      <c r="C2294" s="92" t="str">
        <f t="shared" si="198"/>
        <v/>
      </c>
      <c r="E2294" s="72"/>
      <c r="F2294" s="72"/>
      <c r="G2294" s="72"/>
      <c r="H2294" s="72"/>
      <c r="I2294" s="93" t="str">
        <f t="shared" si="199"/>
        <v/>
      </c>
      <c r="J2294" s="94"/>
      <c r="K2294" s="1" t="str">
        <f t="shared" si="197"/>
        <v/>
      </c>
    </row>
    <row r="2295" spans="2:11" x14ac:dyDescent="0.2">
      <c r="B2295" s="1">
        <v>29481</v>
      </c>
      <c r="C2295" s="92" t="str">
        <f t="shared" si="198"/>
        <v/>
      </c>
      <c r="E2295" s="72"/>
      <c r="F2295" s="72"/>
      <c r="G2295" s="72"/>
      <c r="H2295" s="72"/>
      <c r="I2295" s="93" t="str">
        <f t="shared" si="199"/>
        <v/>
      </c>
      <c r="J2295" s="94"/>
      <c r="K2295" s="1" t="str">
        <f t="shared" si="197"/>
        <v/>
      </c>
    </row>
    <row r="2296" spans="2:11" x14ac:dyDescent="0.2">
      <c r="B2296" s="1">
        <v>29482</v>
      </c>
      <c r="C2296" s="92" t="str">
        <f t="shared" si="198"/>
        <v/>
      </c>
      <c r="E2296" s="72"/>
      <c r="F2296" s="72"/>
      <c r="G2296" s="72"/>
      <c r="H2296" s="72"/>
      <c r="I2296" s="93" t="str">
        <f t="shared" si="199"/>
        <v/>
      </c>
      <c r="J2296" s="94"/>
      <c r="K2296" s="1" t="str">
        <f t="shared" si="197"/>
        <v/>
      </c>
    </row>
    <row r="2297" spans="2:11" x14ac:dyDescent="0.2">
      <c r="B2297" s="1">
        <v>29483</v>
      </c>
      <c r="C2297" s="92" t="str">
        <f t="shared" si="198"/>
        <v/>
      </c>
      <c r="E2297" s="72"/>
      <c r="F2297" s="72"/>
      <c r="G2297" s="72"/>
      <c r="H2297" s="72"/>
      <c r="I2297" s="93" t="str">
        <f t="shared" si="199"/>
        <v/>
      </c>
      <c r="J2297" s="94"/>
      <c r="K2297" s="1" t="str">
        <f t="shared" si="197"/>
        <v/>
      </c>
    </row>
    <row r="2298" spans="2:11" x14ac:dyDescent="0.2">
      <c r="B2298" s="1">
        <v>29484</v>
      </c>
      <c r="C2298" s="92" t="str">
        <f t="shared" si="198"/>
        <v/>
      </c>
      <c r="E2298" s="72"/>
      <c r="F2298" s="72"/>
      <c r="G2298" s="72"/>
      <c r="H2298" s="72"/>
      <c r="I2298" s="93" t="str">
        <f t="shared" si="199"/>
        <v/>
      </c>
      <c r="J2298" s="94"/>
      <c r="K2298" s="1" t="str">
        <f t="shared" si="197"/>
        <v/>
      </c>
    </row>
    <row r="2299" spans="2:11" x14ac:dyDescent="0.2">
      <c r="B2299" s="1">
        <v>29485</v>
      </c>
      <c r="C2299" s="92" t="str">
        <f t="shared" si="198"/>
        <v/>
      </c>
      <c r="E2299" s="72"/>
      <c r="F2299" s="72"/>
      <c r="G2299" s="72"/>
      <c r="H2299" s="72"/>
      <c r="I2299" s="93" t="str">
        <f t="shared" si="199"/>
        <v/>
      </c>
      <c r="J2299" s="94"/>
      <c r="K2299" s="1" t="str">
        <f t="shared" si="197"/>
        <v/>
      </c>
    </row>
    <row r="2300" spans="2:11" x14ac:dyDescent="0.2">
      <c r="B2300" s="1">
        <v>29486</v>
      </c>
      <c r="C2300" s="92" t="str">
        <f t="shared" si="198"/>
        <v/>
      </c>
      <c r="E2300" s="72"/>
      <c r="F2300" s="72"/>
      <c r="G2300" s="72"/>
      <c r="H2300" s="72"/>
      <c r="I2300" s="93" t="str">
        <f t="shared" si="199"/>
        <v/>
      </c>
      <c r="J2300" s="94"/>
      <c r="K2300" s="1" t="str">
        <f t="shared" si="197"/>
        <v/>
      </c>
    </row>
    <row r="2301" spans="2:11" x14ac:dyDescent="0.2">
      <c r="B2301" s="1">
        <v>29487</v>
      </c>
      <c r="C2301" s="92" t="str">
        <f t="shared" si="198"/>
        <v/>
      </c>
      <c r="E2301" s="72"/>
      <c r="F2301" s="72"/>
      <c r="G2301" s="72"/>
      <c r="H2301" s="72"/>
      <c r="I2301" s="93" t="str">
        <f t="shared" si="199"/>
        <v/>
      </c>
      <c r="J2301" s="94"/>
      <c r="K2301" s="1" t="str">
        <f t="shared" si="197"/>
        <v/>
      </c>
    </row>
    <row r="2302" spans="2:11" x14ac:dyDescent="0.2">
      <c r="B2302" s="1">
        <v>29488</v>
      </c>
      <c r="C2302" s="92" t="str">
        <f t="shared" si="198"/>
        <v/>
      </c>
      <c r="E2302" s="72"/>
      <c r="F2302" s="72"/>
      <c r="G2302" s="72"/>
      <c r="H2302" s="72"/>
      <c r="I2302" s="93" t="str">
        <f t="shared" si="199"/>
        <v/>
      </c>
      <c r="J2302" s="94"/>
      <c r="K2302" s="1" t="str">
        <f t="shared" si="197"/>
        <v/>
      </c>
    </row>
    <row r="2303" spans="2:11" x14ac:dyDescent="0.2">
      <c r="B2303" s="1">
        <v>29489</v>
      </c>
      <c r="C2303" s="92" t="str">
        <f t="shared" si="198"/>
        <v/>
      </c>
      <c r="E2303" s="72"/>
      <c r="F2303" s="72"/>
      <c r="G2303" s="72"/>
      <c r="H2303" s="72"/>
      <c r="I2303" s="93" t="str">
        <f t="shared" si="199"/>
        <v/>
      </c>
      <c r="J2303" s="94"/>
      <c r="K2303" s="1" t="str">
        <f t="shared" si="197"/>
        <v/>
      </c>
    </row>
    <row r="2304" spans="2:11" x14ac:dyDescent="0.2">
      <c r="B2304" s="1">
        <v>29490</v>
      </c>
      <c r="C2304" s="92" t="str">
        <f t="shared" si="198"/>
        <v/>
      </c>
      <c r="E2304" s="72"/>
      <c r="F2304" s="72"/>
      <c r="G2304" s="72"/>
      <c r="H2304" s="72"/>
      <c r="I2304" s="93" t="str">
        <f t="shared" si="199"/>
        <v/>
      </c>
      <c r="J2304" s="94"/>
      <c r="K2304" s="1" t="str">
        <f t="shared" si="197"/>
        <v/>
      </c>
    </row>
    <row r="2305" spans="2:11" x14ac:dyDescent="0.2">
      <c r="B2305" s="1">
        <v>29491</v>
      </c>
      <c r="C2305" s="92" t="str">
        <f t="shared" si="198"/>
        <v/>
      </c>
      <c r="E2305" s="72"/>
      <c r="F2305" s="72"/>
      <c r="G2305" s="72"/>
      <c r="H2305" s="72"/>
      <c r="I2305" s="93" t="str">
        <f t="shared" si="199"/>
        <v/>
      </c>
      <c r="J2305" s="94"/>
      <c r="K2305" s="1" t="str">
        <f t="shared" si="197"/>
        <v/>
      </c>
    </row>
    <row r="2306" spans="2:11" x14ac:dyDescent="0.2">
      <c r="B2306" s="1">
        <v>29492</v>
      </c>
      <c r="C2306" s="92" t="str">
        <f t="shared" si="198"/>
        <v/>
      </c>
      <c r="E2306" s="72"/>
      <c r="F2306" s="72"/>
      <c r="G2306" s="72"/>
      <c r="H2306" s="72"/>
      <c r="I2306" s="93" t="str">
        <f t="shared" si="199"/>
        <v/>
      </c>
      <c r="J2306" s="94"/>
      <c r="K2306" s="1" t="str">
        <f t="shared" si="197"/>
        <v/>
      </c>
    </row>
    <row r="2307" spans="2:11" x14ac:dyDescent="0.2">
      <c r="B2307" s="1">
        <v>29493</v>
      </c>
      <c r="C2307" s="92" t="str">
        <f t="shared" si="198"/>
        <v/>
      </c>
      <c r="E2307" s="72"/>
      <c r="F2307" s="72"/>
      <c r="G2307" s="72"/>
      <c r="H2307" s="72"/>
      <c r="I2307" s="93" t="str">
        <f t="shared" si="199"/>
        <v/>
      </c>
      <c r="J2307" s="94"/>
      <c r="K2307" s="1" t="str">
        <f t="shared" si="197"/>
        <v/>
      </c>
    </row>
    <row r="2308" spans="2:11" x14ac:dyDescent="0.2">
      <c r="B2308" s="1">
        <v>29494</v>
      </c>
      <c r="C2308" s="92" t="str">
        <f t="shared" si="198"/>
        <v/>
      </c>
      <c r="E2308" s="72"/>
      <c r="F2308" s="72"/>
      <c r="G2308" s="72"/>
      <c r="H2308" s="72"/>
      <c r="I2308" s="93" t="str">
        <f t="shared" si="199"/>
        <v/>
      </c>
      <c r="J2308" s="94"/>
      <c r="K2308" s="1" t="str">
        <f t="shared" si="197"/>
        <v/>
      </c>
    </row>
    <row r="2309" spans="2:11" x14ac:dyDescent="0.2">
      <c r="B2309" s="1">
        <v>29495</v>
      </c>
      <c r="C2309" s="92" t="str">
        <f t="shared" si="198"/>
        <v/>
      </c>
      <c r="E2309" s="72"/>
      <c r="F2309" s="72"/>
      <c r="G2309" s="72"/>
      <c r="H2309" s="72"/>
      <c r="I2309" s="93" t="str">
        <f t="shared" si="199"/>
        <v/>
      </c>
      <c r="J2309" s="94"/>
      <c r="K2309" s="1" t="str">
        <f t="shared" si="197"/>
        <v/>
      </c>
    </row>
    <row r="2310" spans="2:11" x14ac:dyDescent="0.2">
      <c r="B2310" s="1">
        <v>29496</v>
      </c>
      <c r="C2310" s="92" t="str">
        <f t="shared" si="198"/>
        <v/>
      </c>
      <c r="E2310" s="72"/>
      <c r="F2310" s="72"/>
      <c r="G2310" s="72"/>
      <c r="H2310" s="72"/>
      <c r="I2310" s="93" t="str">
        <f t="shared" si="199"/>
        <v/>
      </c>
      <c r="J2310" s="94"/>
      <c r="K2310" s="1" t="str">
        <f t="shared" si="197"/>
        <v/>
      </c>
    </row>
    <row r="2311" spans="2:11" x14ac:dyDescent="0.2">
      <c r="B2311" s="1">
        <v>29497</v>
      </c>
      <c r="C2311" s="92" t="str">
        <f t="shared" si="198"/>
        <v/>
      </c>
      <c r="E2311" s="72"/>
      <c r="F2311" s="72"/>
      <c r="G2311" s="72"/>
      <c r="H2311" s="72"/>
      <c r="I2311" s="93" t="str">
        <f t="shared" si="199"/>
        <v/>
      </c>
      <c r="J2311" s="94"/>
      <c r="K2311" s="1" t="str">
        <f t="shared" si="197"/>
        <v/>
      </c>
    </row>
    <row r="2312" spans="2:11" x14ac:dyDescent="0.2">
      <c r="B2312" s="1">
        <v>29498</v>
      </c>
      <c r="C2312" s="92" t="str">
        <f t="shared" si="198"/>
        <v/>
      </c>
      <c r="E2312" s="72"/>
      <c r="F2312" s="72"/>
      <c r="G2312" s="72"/>
      <c r="H2312" s="72"/>
      <c r="I2312" s="93" t="str">
        <f t="shared" si="199"/>
        <v/>
      </c>
      <c r="J2312" s="94"/>
      <c r="K2312" s="1" t="str">
        <f t="shared" si="197"/>
        <v/>
      </c>
    </row>
    <row r="2313" spans="2:11" x14ac:dyDescent="0.2">
      <c r="B2313" s="1">
        <v>29499</v>
      </c>
      <c r="C2313" s="92" t="str">
        <f t="shared" si="198"/>
        <v/>
      </c>
      <c r="E2313" s="72"/>
      <c r="F2313" s="72"/>
      <c r="G2313" s="72"/>
      <c r="H2313" s="72"/>
      <c r="I2313" s="93" t="str">
        <f t="shared" si="199"/>
        <v/>
      </c>
      <c r="J2313" s="94"/>
      <c r="K2313" s="1" t="str">
        <f t="shared" si="197"/>
        <v/>
      </c>
    </row>
    <row r="2314" spans="2:11" x14ac:dyDescent="0.2">
      <c r="B2314" s="1">
        <v>29500</v>
      </c>
      <c r="C2314" s="92" t="str">
        <f t="shared" si="198"/>
        <v/>
      </c>
      <c r="E2314" s="72"/>
      <c r="F2314" s="72"/>
      <c r="G2314" s="72"/>
      <c r="H2314" s="72"/>
      <c r="I2314" s="93" t="str">
        <f t="shared" si="199"/>
        <v/>
      </c>
      <c r="J2314" s="94"/>
      <c r="K2314" s="1" t="str">
        <f t="shared" si="197"/>
        <v/>
      </c>
    </row>
    <row r="2315" spans="2:11" x14ac:dyDescent="0.2">
      <c r="B2315" s="1">
        <v>29501</v>
      </c>
      <c r="C2315" s="92" t="str">
        <f t="shared" si="198"/>
        <v/>
      </c>
      <c r="E2315" s="72"/>
      <c r="F2315" s="72"/>
      <c r="G2315" s="72"/>
      <c r="H2315" s="72"/>
      <c r="I2315" s="93" t="str">
        <f t="shared" si="199"/>
        <v/>
      </c>
      <c r="J2315" s="94"/>
      <c r="K2315" s="1" t="str">
        <f t="shared" si="197"/>
        <v/>
      </c>
    </row>
    <row r="2316" spans="2:11" x14ac:dyDescent="0.2">
      <c r="B2316" s="1">
        <v>29502</v>
      </c>
      <c r="C2316" s="92" t="str">
        <f t="shared" si="198"/>
        <v/>
      </c>
      <c r="E2316" s="72"/>
      <c r="F2316" s="72"/>
      <c r="G2316" s="72"/>
      <c r="H2316" s="72"/>
      <c r="I2316" s="93" t="str">
        <f t="shared" si="199"/>
        <v/>
      </c>
      <c r="J2316" s="94"/>
      <c r="K2316" s="1" t="str">
        <f t="shared" ref="K2316:K2379" si="200">IF(N$5&gt;=B2316,B2316,"")</f>
        <v/>
      </c>
    </row>
    <row r="2317" spans="2:11" x14ac:dyDescent="0.2">
      <c r="B2317" s="1">
        <v>29503</v>
      </c>
      <c r="C2317" s="92" t="str">
        <f t="shared" si="198"/>
        <v/>
      </c>
      <c r="E2317" s="72"/>
      <c r="F2317" s="72"/>
      <c r="G2317" s="72"/>
      <c r="H2317" s="72"/>
      <c r="I2317" s="93" t="str">
        <f t="shared" si="199"/>
        <v/>
      </c>
      <c r="J2317" s="94"/>
      <c r="K2317" s="1" t="str">
        <f t="shared" si="200"/>
        <v/>
      </c>
    </row>
    <row r="2318" spans="2:11" x14ac:dyDescent="0.2">
      <c r="B2318" s="1">
        <v>29504</v>
      </c>
      <c r="C2318" s="92" t="str">
        <f t="shared" si="198"/>
        <v/>
      </c>
      <c r="E2318" s="72"/>
      <c r="F2318" s="72"/>
      <c r="G2318" s="72"/>
      <c r="H2318" s="72"/>
      <c r="I2318" s="93" t="str">
        <f t="shared" si="199"/>
        <v/>
      </c>
      <c r="J2318" s="94"/>
      <c r="K2318" s="1" t="str">
        <f t="shared" si="200"/>
        <v/>
      </c>
    </row>
    <row r="2319" spans="2:11" x14ac:dyDescent="0.2">
      <c r="B2319" s="1">
        <v>29505</v>
      </c>
      <c r="C2319" s="92" t="str">
        <f t="shared" si="198"/>
        <v/>
      </c>
      <c r="E2319" s="72"/>
      <c r="F2319" s="72"/>
      <c r="G2319" s="72"/>
      <c r="H2319" s="72"/>
      <c r="I2319" s="93" t="str">
        <f t="shared" si="199"/>
        <v/>
      </c>
      <c r="J2319" s="94"/>
      <c r="K2319" s="1" t="str">
        <f t="shared" si="200"/>
        <v/>
      </c>
    </row>
    <row r="2320" spans="2:11" x14ac:dyDescent="0.2">
      <c r="B2320" s="1">
        <v>29506</v>
      </c>
      <c r="C2320" s="92" t="str">
        <f t="shared" si="198"/>
        <v/>
      </c>
      <c r="E2320" s="72"/>
      <c r="F2320" s="72"/>
      <c r="G2320" s="72"/>
      <c r="H2320" s="72"/>
      <c r="I2320" s="93" t="str">
        <f t="shared" si="199"/>
        <v/>
      </c>
      <c r="J2320" s="94"/>
      <c r="K2320" s="1" t="str">
        <f t="shared" si="200"/>
        <v/>
      </c>
    </row>
    <row r="2321" spans="2:11" x14ac:dyDescent="0.2">
      <c r="B2321" s="1">
        <v>29507</v>
      </c>
      <c r="C2321" s="92" t="str">
        <f t="shared" si="198"/>
        <v/>
      </c>
      <c r="E2321" s="72"/>
      <c r="F2321" s="72"/>
      <c r="G2321" s="72"/>
      <c r="H2321" s="72"/>
      <c r="I2321" s="93" t="str">
        <f t="shared" si="199"/>
        <v/>
      </c>
      <c r="J2321" s="94"/>
      <c r="K2321" s="1" t="str">
        <f t="shared" si="200"/>
        <v/>
      </c>
    </row>
    <row r="2322" spans="2:11" x14ac:dyDescent="0.2">
      <c r="B2322" s="1">
        <v>29508</v>
      </c>
      <c r="C2322" s="92" t="str">
        <f t="shared" si="198"/>
        <v/>
      </c>
      <c r="E2322" s="72"/>
      <c r="F2322" s="72"/>
      <c r="G2322" s="72"/>
      <c r="H2322" s="72"/>
      <c r="I2322" s="93" t="str">
        <f t="shared" si="199"/>
        <v/>
      </c>
      <c r="J2322" s="94"/>
      <c r="K2322" s="1" t="str">
        <f t="shared" si="200"/>
        <v/>
      </c>
    </row>
    <row r="2323" spans="2:11" x14ac:dyDescent="0.2">
      <c r="B2323" s="1">
        <v>29509</v>
      </c>
      <c r="C2323" s="92" t="str">
        <f t="shared" si="198"/>
        <v/>
      </c>
      <c r="E2323" s="72"/>
      <c r="F2323" s="72"/>
      <c r="G2323" s="72"/>
      <c r="H2323" s="72"/>
      <c r="I2323" s="93" t="str">
        <f t="shared" si="199"/>
        <v/>
      </c>
      <c r="J2323" s="94"/>
      <c r="K2323" s="1" t="str">
        <f t="shared" si="200"/>
        <v/>
      </c>
    </row>
    <row r="2324" spans="2:11" x14ac:dyDescent="0.2">
      <c r="B2324" s="1">
        <v>29510</v>
      </c>
      <c r="C2324" s="92" t="str">
        <f t="shared" si="198"/>
        <v/>
      </c>
      <c r="E2324" s="72"/>
      <c r="F2324" s="72"/>
      <c r="G2324" s="72"/>
      <c r="H2324" s="72"/>
      <c r="I2324" s="93" t="str">
        <f t="shared" si="199"/>
        <v/>
      </c>
      <c r="J2324" s="94"/>
      <c r="K2324" s="1" t="str">
        <f t="shared" si="200"/>
        <v/>
      </c>
    </row>
    <row r="2325" spans="2:11" x14ac:dyDescent="0.2">
      <c r="B2325" s="1">
        <v>29511</v>
      </c>
      <c r="C2325" s="92" t="str">
        <f t="shared" si="198"/>
        <v/>
      </c>
      <c r="E2325" s="72"/>
      <c r="F2325" s="72"/>
      <c r="G2325" s="72"/>
      <c r="H2325" s="72"/>
      <c r="I2325" s="93" t="str">
        <f t="shared" si="199"/>
        <v/>
      </c>
      <c r="J2325" s="94"/>
      <c r="K2325" s="1" t="str">
        <f t="shared" si="200"/>
        <v/>
      </c>
    </row>
    <row r="2326" spans="2:11" x14ac:dyDescent="0.2">
      <c r="B2326" s="1">
        <v>29512</v>
      </c>
      <c r="C2326" s="92" t="str">
        <f t="shared" si="198"/>
        <v/>
      </c>
      <c r="E2326" s="72"/>
      <c r="F2326" s="72"/>
      <c r="G2326" s="72"/>
      <c r="H2326" s="72"/>
      <c r="I2326" s="93" t="str">
        <f t="shared" si="199"/>
        <v/>
      </c>
      <c r="J2326" s="94"/>
      <c r="K2326" s="1" t="str">
        <f t="shared" si="200"/>
        <v/>
      </c>
    </row>
    <row r="2327" spans="2:11" x14ac:dyDescent="0.2">
      <c r="B2327" s="1">
        <v>29513</v>
      </c>
      <c r="C2327" s="92" t="str">
        <f t="shared" si="198"/>
        <v/>
      </c>
      <c r="E2327" s="72"/>
      <c r="F2327" s="72"/>
      <c r="G2327" s="72"/>
      <c r="H2327" s="72"/>
      <c r="I2327" s="93" t="str">
        <f t="shared" si="199"/>
        <v/>
      </c>
      <c r="J2327" s="94"/>
      <c r="K2327" s="1" t="str">
        <f t="shared" si="200"/>
        <v/>
      </c>
    </row>
    <row r="2328" spans="2:11" x14ac:dyDescent="0.2">
      <c r="B2328" s="1">
        <v>29514</v>
      </c>
      <c r="C2328" s="92" t="str">
        <f t="shared" si="198"/>
        <v/>
      </c>
      <c r="E2328" s="72"/>
      <c r="F2328" s="72"/>
      <c r="G2328" s="72"/>
      <c r="H2328" s="72"/>
      <c r="I2328" s="93" t="str">
        <f t="shared" si="199"/>
        <v/>
      </c>
      <c r="J2328" s="94"/>
      <c r="K2328" s="1" t="str">
        <f t="shared" si="200"/>
        <v/>
      </c>
    </row>
    <row r="2329" spans="2:11" x14ac:dyDescent="0.2">
      <c r="B2329" s="1">
        <v>29515</v>
      </c>
      <c r="C2329" s="92" t="str">
        <f t="shared" si="198"/>
        <v/>
      </c>
      <c r="E2329" s="72"/>
      <c r="F2329" s="72"/>
      <c r="G2329" s="72"/>
      <c r="H2329" s="72"/>
      <c r="I2329" s="93" t="str">
        <f t="shared" si="199"/>
        <v/>
      </c>
      <c r="J2329" s="94"/>
      <c r="K2329" s="1" t="str">
        <f t="shared" si="200"/>
        <v/>
      </c>
    </row>
    <row r="2330" spans="2:11" x14ac:dyDescent="0.2">
      <c r="B2330" s="1">
        <v>29516</v>
      </c>
      <c r="C2330" s="92" t="str">
        <f t="shared" si="198"/>
        <v/>
      </c>
      <c r="E2330" s="72"/>
      <c r="F2330" s="72"/>
      <c r="G2330" s="72"/>
      <c r="H2330" s="72"/>
      <c r="I2330" s="93" t="str">
        <f t="shared" si="199"/>
        <v/>
      </c>
      <c r="J2330" s="94"/>
      <c r="K2330" s="1" t="str">
        <f t="shared" si="200"/>
        <v/>
      </c>
    </row>
    <row r="2331" spans="2:11" x14ac:dyDescent="0.2">
      <c r="B2331" s="1">
        <v>29517</v>
      </c>
      <c r="C2331" s="92" t="str">
        <f t="shared" si="198"/>
        <v/>
      </c>
      <c r="E2331" s="72"/>
      <c r="F2331" s="72"/>
      <c r="G2331" s="72"/>
      <c r="H2331" s="72"/>
      <c r="I2331" s="93" t="str">
        <f t="shared" si="199"/>
        <v/>
      </c>
      <c r="J2331" s="94"/>
      <c r="K2331" s="1" t="str">
        <f t="shared" si="200"/>
        <v/>
      </c>
    </row>
    <row r="2332" spans="2:11" x14ac:dyDescent="0.2">
      <c r="B2332" s="1">
        <v>29518</v>
      </c>
      <c r="C2332" s="92" t="str">
        <f t="shared" si="198"/>
        <v/>
      </c>
      <c r="E2332" s="72"/>
      <c r="F2332" s="72"/>
      <c r="G2332" s="72"/>
      <c r="H2332" s="72"/>
      <c r="I2332" s="93" t="str">
        <f t="shared" si="199"/>
        <v/>
      </c>
      <c r="J2332" s="94"/>
      <c r="K2332" s="1" t="str">
        <f t="shared" si="200"/>
        <v/>
      </c>
    </row>
    <row r="2333" spans="2:11" x14ac:dyDescent="0.2">
      <c r="B2333" s="1">
        <v>29519</v>
      </c>
      <c r="C2333" s="92" t="str">
        <f t="shared" si="198"/>
        <v/>
      </c>
      <c r="E2333" s="72"/>
      <c r="F2333" s="72"/>
      <c r="G2333" s="72"/>
      <c r="H2333" s="72"/>
      <c r="I2333" s="93" t="str">
        <f t="shared" si="199"/>
        <v/>
      </c>
      <c r="J2333" s="94"/>
      <c r="K2333" s="1" t="str">
        <f t="shared" si="200"/>
        <v/>
      </c>
    </row>
    <row r="2334" spans="2:11" x14ac:dyDescent="0.2">
      <c r="B2334" s="1">
        <v>29520</v>
      </c>
      <c r="C2334" s="92" t="str">
        <f t="shared" si="198"/>
        <v/>
      </c>
      <c r="E2334" s="72"/>
      <c r="F2334" s="72"/>
      <c r="G2334" s="72"/>
      <c r="H2334" s="72"/>
      <c r="I2334" s="93" t="str">
        <f t="shared" si="199"/>
        <v/>
      </c>
      <c r="J2334" s="94"/>
      <c r="K2334" s="1" t="str">
        <f t="shared" si="200"/>
        <v/>
      </c>
    </row>
    <row r="2335" spans="2:11" x14ac:dyDescent="0.2">
      <c r="B2335" s="1">
        <v>29521</v>
      </c>
      <c r="C2335" s="92" t="str">
        <f t="shared" si="198"/>
        <v/>
      </c>
      <c r="E2335" s="72"/>
      <c r="F2335" s="72"/>
      <c r="G2335" s="72"/>
      <c r="H2335" s="72"/>
      <c r="I2335" s="93" t="str">
        <f t="shared" si="199"/>
        <v/>
      </c>
      <c r="J2335" s="94"/>
      <c r="K2335" s="1" t="str">
        <f t="shared" si="200"/>
        <v/>
      </c>
    </row>
    <row r="2336" spans="2:11" x14ac:dyDescent="0.2">
      <c r="B2336" s="1">
        <v>29522</v>
      </c>
      <c r="C2336" s="92" t="str">
        <f t="shared" si="198"/>
        <v/>
      </c>
      <c r="E2336" s="72"/>
      <c r="F2336" s="72"/>
      <c r="G2336" s="72"/>
      <c r="H2336" s="72"/>
      <c r="I2336" s="93" t="str">
        <f t="shared" si="199"/>
        <v/>
      </c>
      <c r="J2336" s="94"/>
      <c r="K2336" s="1" t="str">
        <f t="shared" si="200"/>
        <v/>
      </c>
    </row>
    <row r="2337" spans="2:11" x14ac:dyDescent="0.2">
      <c r="B2337" s="1">
        <v>29523</v>
      </c>
      <c r="C2337" s="92" t="str">
        <f t="shared" si="198"/>
        <v/>
      </c>
      <c r="E2337" s="72"/>
      <c r="F2337" s="72"/>
      <c r="G2337" s="72"/>
      <c r="H2337" s="72"/>
      <c r="I2337" s="93" t="str">
        <f t="shared" si="199"/>
        <v/>
      </c>
      <c r="J2337" s="94"/>
      <c r="K2337" s="1" t="str">
        <f t="shared" si="200"/>
        <v/>
      </c>
    </row>
    <row r="2338" spans="2:11" x14ac:dyDescent="0.2">
      <c r="B2338" s="1">
        <v>29524</v>
      </c>
      <c r="C2338" s="92" t="str">
        <f t="shared" si="198"/>
        <v/>
      </c>
      <c r="E2338" s="72"/>
      <c r="F2338" s="72"/>
      <c r="G2338" s="72"/>
      <c r="H2338" s="72"/>
      <c r="I2338" s="93" t="str">
        <f t="shared" si="199"/>
        <v/>
      </c>
      <c r="J2338" s="94"/>
      <c r="K2338" s="1" t="str">
        <f t="shared" si="200"/>
        <v/>
      </c>
    </row>
    <row r="2339" spans="2:11" x14ac:dyDescent="0.2">
      <c r="B2339" s="1">
        <v>29525</v>
      </c>
      <c r="C2339" s="92" t="str">
        <f t="shared" si="198"/>
        <v/>
      </c>
      <c r="E2339" s="72"/>
      <c r="F2339" s="72"/>
      <c r="G2339" s="72"/>
      <c r="H2339" s="72"/>
      <c r="I2339" s="93" t="str">
        <f t="shared" si="199"/>
        <v/>
      </c>
      <c r="J2339" s="94"/>
      <c r="K2339" s="1" t="str">
        <f t="shared" si="200"/>
        <v/>
      </c>
    </row>
    <row r="2340" spans="2:11" x14ac:dyDescent="0.2">
      <c r="B2340" s="1">
        <v>29526</v>
      </c>
      <c r="C2340" s="92" t="str">
        <f t="shared" si="198"/>
        <v/>
      </c>
      <c r="E2340" s="72"/>
      <c r="F2340" s="72"/>
      <c r="G2340" s="72"/>
      <c r="H2340" s="72"/>
      <c r="I2340" s="93" t="str">
        <f t="shared" si="199"/>
        <v/>
      </c>
      <c r="J2340" s="94"/>
      <c r="K2340" s="1" t="str">
        <f t="shared" si="200"/>
        <v/>
      </c>
    </row>
    <row r="2341" spans="2:11" x14ac:dyDescent="0.2">
      <c r="B2341" s="1">
        <v>29527</v>
      </c>
      <c r="C2341" s="92" t="str">
        <f t="shared" ref="C2341:C2404" si="201">IF(D2341="","",DATE(E$7,G$7+D2341,IF(H$8=31,0,H$8)))</f>
        <v/>
      </c>
      <c r="E2341" s="72"/>
      <c r="F2341" s="72"/>
      <c r="G2341" s="72"/>
      <c r="H2341" s="72"/>
      <c r="I2341" s="93" t="str">
        <f t="shared" ref="I2341:I2404" si="202">IF(D2341="","",I2340-SUM(E2341:G2341))</f>
        <v/>
      </c>
      <c r="J2341" s="94"/>
      <c r="K2341" s="1" t="str">
        <f t="shared" si="200"/>
        <v/>
      </c>
    </row>
    <row r="2342" spans="2:11" x14ac:dyDescent="0.2">
      <c r="B2342" s="1">
        <v>29528</v>
      </c>
      <c r="C2342" s="92" t="str">
        <f t="shared" si="201"/>
        <v/>
      </c>
      <c r="E2342" s="72"/>
      <c r="F2342" s="72"/>
      <c r="G2342" s="72"/>
      <c r="H2342" s="72"/>
      <c r="I2342" s="93" t="str">
        <f t="shared" si="202"/>
        <v/>
      </c>
      <c r="J2342" s="94"/>
      <c r="K2342" s="1" t="str">
        <f t="shared" si="200"/>
        <v/>
      </c>
    </row>
    <row r="2343" spans="2:11" x14ac:dyDescent="0.2">
      <c r="B2343" s="1">
        <v>29529</v>
      </c>
      <c r="C2343" s="92" t="str">
        <f t="shared" si="201"/>
        <v/>
      </c>
      <c r="E2343" s="72"/>
      <c r="F2343" s="72"/>
      <c r="G2343" s="72"/>
      <c r="H2343" s="72"/>
      <c r="I2343" s="93" t="str">
        <f t="shared" si="202"/>
        <v/>
      </c>
      <c r="J2343" s="94"/>
      <c r="K2343" s="1" t="str">
        <f t="shared" si="200"/>
        <v/>
      </c>
    </row>
    <row r="2344" spans="2:11" x14ac:dyDescent="0.2">
      <c r="B2344" s="1">
        <v>29530</v>
      </c>
      <c r="C2344" s="92" t="str">
        <f t="shared" si="201"/>
        <v/>
      </c>
      <c r="E2344" s="72"/>
      <c r="F2344" s="72"/>
      <c r="G2344" s="72"/>
      <c r="H2344" s="72"/>
      <c r="I2344" s="93" t="str">
        <f t="shared" si="202"/>
        <v/>
      </c>
      <c r="J2344" s="94"/>
      <c r="K2344" s="1" t="str">
        <f t="shared" si="200"/>
        <v/>
      </c>
    </row>
    <row r="2345" spans="2:11" x14ac:dyDescent="0.2">
      <c r="B2345" s="1">
        <v>29531</v>
      </c>
      <c r="C2345" s="92" t="str">
        <f t="shared" si="201"/>
        <v/>
      </c>
      <c r="E2345" s="72"/>
      <c r="F2345" s="72"/>
      <c r="G2345" s="72"/>
      <c r="H2345" s="72"/>
      <c r="I2345" s="93" t="str">
        <f t="shared" si="202"/>
        <v/>
      </c>
      <c r="J2345" s="94"/>
      <c r="K2345" s="1" t="str">
        <f t="shared" si="200"/>
        <v/>
      </c>
    </row>
    <row r="2346" spans="2:11" x14ac:dyDescent="0.2">
      <c r="B2346" s="1">
        <v>29532</v>
      </c>
      <c r="C2346" s="92" t="str">
        <f t="shared" si="201"/>
        <v/>
      </c>
      <c r="E2346" s="72"/>
      <c r="F2346" s="72"/>
      <c r="G2346" s="72"/>
      <c r="H2346" s="72"/>
      <c r="I2346" s="93" t="str">
        <f t="shared" si="202"/>
        <v/>
      </c>
      <c r="J2346" s="94"/>
      <c r="K2346" s="1" t="str">
        <f t="shared" si="200"/>
        <v/>
      </c>
    </row>
    <row r="2347" spans="2:11" x14ac:dyDescent="0.2">
      <c r="B2347" s="1">
        <v>29533</v>
      </c>
      <c r="C2347" s="92" t="str">
        <f t="shared" si="201"/>
        <v/>
      </c>
      <c r="E2347" s="72"/>
      <c r="F2347" s="72"/>
      <c r="G2347" s="72"/>
      <c r="H2347" s="72"/>
      <c r="I2347" s="93" t="str">
        <f t="shared" si="202"/>
        <v/>
      </c>
      <c r="J2347" s="94"/>
      <c r="K2347" s="1" t="str">
        <f t="shared" si="200"/>
        <v/>
      </c>
    </row>
    <row r="2348" spans="2:11" x14ac:dyDescent="0.2">
      <c r="B2348" s="1">
        <v>29534</v>
      </c>
      <c r="C2348" s="92" t="str">
        <f t="shared" si="201"/>
        <v/>
      </c>
      <c r="E2348" s="72"/>
      <c r="F2348" s="72"/>
      <c r="G2348" s="72"/>
      <c r="H2348" s="72"/>
      <c r="I2348" s="93" t="str">
        <f t="shared" si="202"/>
        <v/>
      </c>
      <c r="J2348" s="94"/>
      <c r="K2348" s="1" t="str">
        <f t="shared" si="200"/>
        <v/>
      </c>
    </row>
    <row r="2349" spans="2:11" x14ac:dyDescent="0.2">
      <c r="B2349" s="1">
        <v>29535</v>
      </c>
      <c r="C2349" s="92" t="str">
        <f t="shared" si="201"/>
        <v/>
      </c>
      <c r="E2349" s="72"/>
      <c r="F2349" s="72"/>
      <c r="G2349" s="72"/>
      <c r="H2349" s="72"/>
      <c r="I2349" s="93" t="str">
        <f t="shared" si="202"/>
        <v/>
      </c>
      <c r="J2349" s="94"/>
      <c r="K2349" s="1" t="str">
        <f t="shared" si="200"/>
        <v/>
      </c>
    </row>
    <row r="2350" spans="2:11" x14ac:dyDescent="0.2">
      <c r="B2350" s="1">
        <v>29536</v>
      </c>
      <c r="C2350" s="92" t="str">
        <f t="shared" si="201"/>
        <v/>
      </c>
      <c r="E2350" s="72"/>
      <c r="F2350" s="72"/>
      <c r="G2350" s="72"/>
      <c r="H2350" s="72"/>
      <c r="I2350" s="93" t="str">
        <f t="shared" si="202"/>
        <v/>
      </c>
      <c r="J2350" s="94"/>
      <c r="K2350" s="1" t="str">
        <f t="shared" si="200"/>
        <v/>
      </c>
    </row>
    <row r="2351" spans="2:11" x14ac:dyDescent="0.2">
      <c r="B2351" s="1">
        <v>29537</v>
      </c>
      <c r="C2351" s="92" t="str">
        <f t="shared" si="201"/>
        <v/>
      </c>
      <c r="E2351" s="72"/>
      <c r="F2351" s="72"/>
      <c r="G2351" s="72"/>
      <c r="H2351" s="72"/>
      <c r="I2351" s="93" t="str">
        <f t="shared" si="202"/>
        <v/>
      </c>
      <c r="J2351" s="94"/>
      <c r="K2351" s="1" t="str">
        <f t="shared" si="200"/>
        <v/>
      </c>
    </row>
    <row r="2352" spans="2:11" x14ac:dyDescent="0.2">
      <c r="B2352" s="1">
        <v>29538</v>
      </c>
      <c r="C2352" s="92" t="str">
        <f t="shared" si="201"/>
        <v/>
      </c>
      <c r="E2352" s="72"/>
      <c r="F2352" s="72"/>
      <c r="G2352" s="72"/>
      <c r="H2352" s="72"/>
      <c r="I2352" s="93" t="str">
        <f t="shared" si="202"/>
        <v/>
      </c>
      <c r="J2352" s="94"/>
      <c r="K2352" s="1" t="str">
        <f t="shared" si="200"/>
        <v/>
      </c>
    </row>
    <row r="2353" spans="2:11" x14ac:dyDescent="0.2">
      <c r="B2353" s="1">
        <v>29539</v>
      </c>
      <c r="C2353" s="92" t="str">
        <f t="shared" si="201"/>
        <v/>
      </c>
      <c r="E2353" s="72"/>
      <c r="F2353" s="72"/>
      <c r="G2353" s="72"/>
      <c r="H2353" s="72"/>
      <c r="I2353" s="93" t="str">
        <f t="shared" si="202"/>
        <v/>
      </c>
      <c r="J2353" s="94"/>
      <c r="K2353" s="1" t="str">
        <f t="shared" si="200"/>
        <v/>
      </c>
    </row>
    <row r="2354" spans="2:11" x14ac:dyDescent="0.2">
      <c r="B2354" s="1">
        <v>29540</v>
      </c>
      <c r="C2354" s="92" t="str">
        <f t="shared" si="201"/>
        <v/>
      </c>
      <c r="E2354" s="72"/>
      <c r="F2354" s="72"/>
      <c r="G2354" s="72"/>
      <c r="H2354" s="72"/>
      <c r="I2354" s="93" t="str">
        <f t="shared" si="202"/>
        <v/>
      </c>
      <c r="J2354" s="94"/>
      <c r="K2354" s="1" t="str">
        <f t="shared" si="200"/>
        <v/>
      </c>
    </row>
    <row r="2355" spans="2:11" x14ac:dyDescent="0.2">
      <c r="B2355" s="1">
        <v>29541</v>
      </c>
      <c r="C2355" s="92" t="str">
        <f t="shared" si="201"/>
        <v/>
      </c>
      <c r="E2355" s="72"/>
      <c r="F2355" s="72"/>
      <c r="G2355" s="72"/>
      <c r="H2355" s="72"/>
      <c r="I2355" s="93" t="str">
        <f t="shared" si="202"/>
        <v/>
      </c>
      <c r="J2355" s="94"/>
      <c r="K2355" s="1" t="str">
        <f t="shared" si="200"/>
        <v/>
      </c>
    </row>
    <row r="2356" spans="2:11" x14ac:dyDescent="0.2">
      <c r="B2356" s="1">
        <v>29542</v>
      </c>
      <c r="C2356" s="92" t="str">
        <f t="shared" si="201"/>
        <v/>
      </c>
      <c r="E2356" s="72"/>
      <c r="F2356" s="72"/>
      <c r="G2356" s="72"/>
      <c r="H2356" s="72"/>
      <c r="I2356" s="93" t="str">
        <f t="shared" si="202"/>
        <v/>
      </c>
      <c r="J2356" s="94"/>
      <c r="K2356" s="1" t="str">
        <f t="shared" si="200"/>
        <v/>
      </c>
    </row>
    <row r="2357" spans="2:11" x14ac:dyDescent="0.2">
      <c r="B2357" s="1">
        <v>29543</v>
      </c>
      <c r="C2357" s="92" t="str">
        <f t="shared" si="201"/>
        <v/>
      </c>
      <c r="E2357" s="72"/>
      <c r="F2357" s="72"/>
      <c r="G2357" s="72"/>
      <c r="H2357" s="72"/>
      <c r="I2357" s="93" t="str">
        <f t="shared" si="202"/>
        <v/>
      </c>
      <c r="J2357" s="94"/>
      <c r="K2357" s="1" t="str">
        <f t="shared" si="200"/>
        <v/>
      </c>
    </row>
    <row r="2358" spans="2:11" x14ac:dyDescent="0.2">
      <c r="B2358" s="1">
        <v>29544</v>
      </c>
      <c r="C2358" s="92" t="str">
        <f t="shared" si="201"/>
        <v/>
      </c>
      <c r="E2358" s="72"/>
      <c r="F2358" s="72"/>
      <c r="G2358" s="72"/>
      <c r="H2358" s="72"/>
      <c r="I2358" s="93" t="str">
        <f t="shared" si="202"/>
        <v/>
      </c>
      <c r="J2358" s="94"/>
      <c r="K2358" s="1" t="str">
        <f t="shared" si="200"/>
        <v/>
      </c>
    </row>
    <row r="2359" spans="2:11" x14ac:dyDescent="0.2">
      <c r="B2359" s="1">
        <v>29545</v>
      </c>
      <c r="C2359" s="92" t="str">
        <f t="shared" si="201"/>
        <v/>
      </c>
      <c r="E2359" s="72"/>
      <c r="F2359" s="72"/>
      <c r="G2359" s="72"/>
      <c r="H2359" s="72"/>
      <c r="I2359" s="93" t="str">
        <f t="shared" si="202"/>
        <v/>
      </c>
      <c r="J2359" s="94"/>
      <c r="K2359" s="1" t="str">
        <f t="shared" si="200"/>
        <v/>
      </c>
    </row>
    <row r="2360" spans="2:11" x14ac:dyDescent="0.2">
      <c r="B2360" s="1">
        <v>29546</v>
      </c>
      <c r="C2360" s="92" t="str">
        <f t="shared" si="201"/>
        <v/>
      </c>
      <c r="E2360" s="72"/>
      <c r="F2360" s="72"/>
      <c r="G2360" s="72"/>
      <c r="H2360" s="72"/>
      <c r="I2360" s="93" t="str">
        <f t="shared" si="202"/>
        <v/>
      </c>
      <c r="J2360" s="94"/>
      <c r="K2360" s="1" t="str">
        <f t="shared" si="200"/>
        <v/>
      </c>
    </row>
    <row r="2361" spans="2:11" x14ac:dyDescent="0.2">
      <c r="B2361" s="1">
        <v>29547</v>
      </c>
      <c r="C2361" s="92" t="str">
        <f t="shared" si="201"/>
        <v/>
      </c>
      <c r="E2361" s="72"/>
      <c r="F2361" s="72"/>
      <c r="G2361" s="72"/>
      <c r="H2361" s="72"/>
      <c r="I2361" s="93" t="str">
        <f t="shared" si="202"/>
        <v/>
      </c>
      <c r="J2361" s="94"/>
      <c r="K2361" s="1" t="str">
        <f t="shared" si="200"/>
        <v/>
      </c>
    </row>
    <row r="2362" spans="2:11" x14ac:dyDescent="0.2">
      <c r="B2362" s="1">
        <v>29548</v>
      </c>
      <c r="C2362" s="92" t="str">
        <f t="shared" si="201"/>
        <v/>
      </c>
      <c r="E2362" s="72"/>
      <c r="F2362" s="72"/>
      <c r="G2362" s="72"/>
      <c r="H2362" s="72"/>
      <c r="I2362" s="93" t="str">
        <f t="shared" si="202"/>
        <v/>
      </c>
      <c r="J2362" s="94"/>
      <c r="K2362" s="1" t="str">
        <f t="shared" si="200"/>
        <v/>
      </c>
    </row>
    <row r="2363" spans="2:11" x14ac:dyDescent="0.2">
      <c r="B2363" s="1">
        <v>29549</v>
      </c>
      <c r="C2363" s="92" t="str">
        <f t="shared" si="201"/>
        <v/>
      </c>
      <c r="E2363" s="72"/>
      <c r="F2363" s="72"/>
      <c r="G2363" s="72"/>
      <c r="H2363" s="72"/>
      <c r="I2363" s="93" t="str">
        <f t="shared" si="202"/>
        <v/>
      </c>
      <c r="J2363" s="94"/>
      <c r="K2363" s="1" t="str">
        <f t="shared" si="200"/>
        <v/>
      </c>
    </row>
    <row r="2364" spans="2:11" x14ac:dyDescent="0.2">
      <c r="B2364" s="1">
        <v>29550</v>
      </c>
      <c r="C2364" s="92" t="str">
        <f t="shared" si="201"/>
        <v/>
      </c>
      <c r="E2364" s="72"/>
      <c r="F2364" s="72"/>
      <c r="G2364" s="72"/>
      <c r="H2364" s="72"/>
      <c r="I2364" s="93" t="str">
        <f t="shared" si="202"/>
        <v/>
      </c>
      <c r="J2364" s="94"/>
      <c r="K2364" s="1" t="str">
        <f t="shared" si="200"/>
        <v/>
      </c>
    </row>
    <row r="2365" spans="2:11" x14ac:dyDescent="0.2">
      <c r="B2365" s="1">
        <v>29551</v>
      </c>
      <c r="C2365" s="92" t="str">
        <f t="shared" si="201"/>
        <v/>
      </c>
      <c r="I2365" s="93" t="str">
        <f t="shared" si="202"/>
        <v/>
      </c>
      <c r="J2365" s="94"/>
      <c r="K2365" s="1" t="str">
        <f t="shared" si="200"/>
        <v/>
      </c>
    </row>
    <row r="2366" spans="2:11" x14ac:dyDescent="0.2">
      <c r="B2366" s="1">
        <v>29552</v>
      </c>
      <c r="C2366" s="92" t="str">
        <f t="shared" si="201"/>
        <v/>
      </c>
      <c r="I2366" s="93" t="str">
        <f t="shared" si="202"/>
        <v/>
      </c>
      <c r="J2366" s="94"/>
      <c r="K2366" s="1" t="str">
        <f t="shared" si="200"/>
        <v/>
      </c>
    </row>
    <row r="2367" spans="2:11" x14ac:dyDescent="0.2">
      <c r="B2367" s="1">
        <v>29553</v>
      </c>
      <c r="C2367" s="92" t="str">
        <f t="shared" si="201"/>
        <v/>
      </c>
      <c r="I2367" s="93" t="str">
        <f t="shared" si="202"/>
        <v/>
      </c>
      <c r="J2367" s="94"/>
      <c r="K2367" s="1" t="str">
        <f t="shared" si="200"/>
        <v/>
      </c>
    </row>
    <row r="2368" spans="2:11" x14ac:dyDescent="0.2">
      <c r="B2368" s="1">
        <v>29554</v>
      </c>
      <c r="C2368" s="92" t="str">
        <f t="shared" si="201"/>
        <v/>
      </c>
      <c r="I2368" s="93" t="str">
        <f t="shared" si="202"/>
        <v/>
      </c>
      <c r="J2368" s="94"/>
      <c r="K2368" s="1" t="str">
        <f t="shared" si="200"/>
        <v/>
      </c>
    </row>
    <row r="2369" spans="2:11" x14ac:dyDescent="0.2">
      <c r="B2369" s="1">
        <v>29555</v>
      </c>
      <c r="C2369" s="92" t="str">
        <f t="shared" si="201"/>
        <v/>
      </c>
      <c r="I2369" s="93" t="str">
        <f t="shared" si="202"/>
        <v/>
      </c>
      <c r="J2369" s="94"/>
      <c r="K2369" s="1" t="str">
        <f t="shared" si="200"/>
        <v/>
      </c>
    </row>
    <row r="2370" spans="2:11" x14ac:dyDescent="0.2">
      <c r="B2370" s="1">
        <v>29556</v>
      </c>
      <c r="C2370" s="92" t="str">
        <f t="shared" si="201"/>
        <v/>
      </c>
      <c r="I2370" s="93" t="str">
        <f t="shared" si="202"/>
        <v/>
      </c>
      <c r="J2370" s="94"/>
      <c r="K2370" s="1" t="str">
        <f t="shared" si="200"/>
        <v/>
      </c>
    </row>
    <row r="2371" spans="2:11" x14ac:dyDescent="0.2">
      <c r="B2371" s="1">
        <v>29557</v>
      </c>
      <c r="C2371" s="92" t="str">
        <f t="shared" si="201"/>
        <v/>
      </c>
      <c r="I2371" s="93" t="str">
        <f t="shared" si="202"/>
        <v/>
      </c>
      <c r="J2371" s="94"/>
      <c r="K2371" s="1" t="str">
        <f t="shared" si="200"/>
        <v/>
      </c>
    </row>
    <row r="2372" spans="2:11" x14ac:dyDescent="0.2">
      <c r="B2372" s="1">
        <v>29558</v>
      </c>
      <c r="C2372" s="92" t="str">
        <f t="shared" si="201"/>
        <v/>
      </c>
      <c r="I2372" s="93" t="str">
        <f t="shared" si="202"/>
        <v/>
      </c>
      <c r="J2372" s="94"/>
      <c r="K2372" s="1" t="str">
        <f t="shared" si="200"/>
        <v/>
      </c>
    </row>
    <row r="2373" spans="2:11" x14ac:dyDescent="0.2">
      <c r="B2373" s="1">
        <v>29559</v>
      </c>
      <c r="C2373" s="92" t="str">
        <f t="shared" si="201"/>
        <v/>
      </c>
      <c r="I2373" s="93" t="str">
        <f t="shared" si="202"/>
        <v/>
      </c>
      <c r="J2373" s="94"/>
      <c r="K2373" s="1" t="str">
        <f t="shared" si="200"/>
        <v/>
      </c>
    </row>
    <row r="2374" spans="2:11" x14ac:dyDescent="0.2">
      <c r="B2374" s="1">
        <v>29560</v>
      </c>
      <c r="C2374" s="92" t="str">
        <f t="shared" si="201"/>
        <v/>
      </c>
      <c r="I2374" s="93" t="str">
        <f t="shared" si="202"/>
        <v/>
      </c>
      <c r="J2374" s="94"/>
      <c r="K2374" s="1" t="str">
        <f t="shared" si="200"/>
        <v/>
      </c>
    </row>
    <row r="2375" spans="2:11" x14ac:dyDescent="0.2">
      <c r="B2375" s="1">
        <v>29561</v>
      </c>
      <c r="C2375" s="92" t="str">
        <f t="shared" si="201"/>
        <v/>
      </c>
      <c r="I2375" s="93" t="str">
        <f t="shared" si="202"/>
        <v/>
      </c>
      <c r="J2375" s="94"/>
      <c r="K2375" s="1" t="str">
        <f t="shared" si="200"/>
        <v/>
      </c>
    </row>
    <row r="2376" spans="2:11" x14ac:dyDescent="0.2">
      <c r="B2376" s="1">
        <v>29562</v>
      </c>
      <c r="C2376" s="92" t="str">
        <f t="shared" si="201"/>
        <v/>
      </c>
      <c r="I2376" s="93" t="str">
        <f t="shared" si="202"/>
        <v/>
      </c>
      <c r="J2376" s="94"/>
      <c r="K2376" s="1" t="str">
        <f t="shared" si="200"/>
        <v/>
      </c>
    </row>
    <row r="2377" spans="2:11" x14ac:dyDescent="0.2">
      <c r="B2377" s="1">
        <v>29563</v>
      </c>
      <c r="C2377" s="92" t="str">
        <f t="shared" si="201"/>
        <v/>
      </c>
      <c r="I2377" s="93" t="str">
        <f t="shared" si="202"/>
        <v/>
      </c>
      <c r="J2377" s="94"/>
      <c r="K2377" s="1" t="str">
        <f t="shared" si="200"/>
        <v/>
      </c>
    </row>
    <row r="2378" spans="2:11" x14ac:dyDescent="0.2">
      <c r="B2378" s="1">
        <v>29564</v>
      </c>
      <c r="C2378" s="92" t="str">
        <f t="shared" si="201"/>
        <v/>
      </c>
      <c r="I2378" s="93" t="str">
        <f t="shared" si="202"/>
        <v/>
      </c>
      <c r="J2378" s="94"/>
      <c r="K2378" s="1" t="str">
        <f t="shared" si="200"/>
        <v/>
      </c>
    </row>
    <row r="2379" spans="2:11" x14ac:dyDescent="0.2">
      <c r="B2379" s="1">
        <v>29565</v>
      </c>
      <c r="C2379" s="92" t="str">
        <f t="shared" si="201"/>
        <v/>
      </c>
      <c r="I2379" s="93" t="str">
        <f t="shared" si="202"/>
        <v/>
      </c>
      <c r="J2379" s="94"/>
      <c r="K2379" s="1" t="str">
        <f t="shared" si="200"/>
        <v/>
      </c>
    </row>
    <row r="2380" spans="2:11" x14ac:dyDescent="0.2">
      <c r="B2380" s="1">
        <v>29566</v>
      </c>
      <c r="C2380" s="92" t="str">
        <f t="shared" si="201"/>
        <v/>
      </c>
      <c r="I2380" s="93" t="str">
        <f t="shared" si="202"/>
        <v/>
      </c>
      <c r="J2380" s="94"/>
      <c r="K2380" s="1" t="str">
        <f t="shared" ref="K2380:K2443" si="203">IF(N$5&gt;=B2380,B2380,"")</f>
        <v/>
      </c>
    </row>
    <row r="2381" spans="2:11" x14ac:dyDescent="0.2">
      <c r="B2381" s="1">
        <v>29567</v>
      </c>
      <c r="C2381" s="92" t="str">
        <f t="shared" si="201"/>
        <v/>
      </c>
      <c r="I2381" s="93" t="str">
        <f t="shared" si="202"/>
        <v/>
      </c>
      <c r="J2381" s="94"/>
      <c r="K2381" s="1" t="str">
        <f t="shared" si="203"/>
        <v/>
      </c>
    </row>
    <row r="2382" spans="2:11" x14ac:dyDescent="0.2">
      <c r="B2382" s="1">
        <v>29568</v>
      </c>
      <c r="C2382" s="92" t="str">
        <f t="shared" si="201"/>
        <v/>
      </c>
      <c r="I2382" s="93" t="str">
        <f t="shared" si="202"/>
        <v/>
      </c>
      <c r="J2382" s="94"/>
      <c r="K2382" s="1" t="str">
        <f t="shared" si="203"/>
        <v/>
      </c>
    </row>
    <row r="2383" spans="2:11" x14ac:dyDescent="0.2">
      <c r="B2383" s="1">
        <v>29569</v>
      </c>
      <c r="C2383" s="92" t="str">
        <f t="shared" si="201"/>
        <v/>
      </c>
      <c r="I2383" s="93" t="str">
        <f t="shared" si="202"/>
        <v/>
      </c>
      <c r="J2383" s="94"/>
      <c r="K2383" s="1" t="str">
        <f t="shared" si="203"/>
        <v/>
      </c>
    </row>
    <row r="2384" spans="2:11" x14ac:dyDescent="0.2">
      <c r="B2384" s="1">
        <v>29570</v>
      </c>
      <c r="C2384" s="92" t="str">
        <f t="shared" si="201"/>
        <v/>
      </c>
      <c r="I2384" s="93" t="str">
        <f t="shared" si="202"/>
        <v/>
      </c>
      <c r="J2384" s="94"/>
      <c r="K2384" s="1" t="str">
        <f t="shared" si="203"/>
        <v/>
      </c>
    </row>
    <row r="2385" spans="2:11" x14ac:dyDescent="0.2">
      <c r="B2385" s="1">
        <v>29571</v>
      </c>
      <c r="C2385" s="92" t="str">
        <f t="shared" si="201"/>
        <v/>
      </c>
      <c r="I2385" s="93" t="str">
        <f t="shared" si="202"/>
        <v/>
      </c>
      <c r="J2385" s="94"/>
      <c r="K2385" s="1" t="str">
        <f t="shared" si="203"/>
        <v/>
      </c>
    </row>
    <row r="2386" spans="2:11" x14ac:dyDescent="0.2">
      <c r="B2386" s="1">
        <v>29572</v>
      </c>
      <c r="C2386" s="92" t="str">
        <f t="shared" si="201"/>
        <v/>
      </c>
      <c r="I2386" s="93" t="str">
        <f t="shared" si="202"/>
        <v/>
      </c>
      <c r="J2386" s="94"/>
      <c r="K2386" s="1" t="str">
        <f t="shared" si="203"/>
        <v/>
      </c>
    </row>
    <row r="2387" spans="2:11" x14ac:dyDescent="0.2">
      <c r="B2387" s="1">
        <v>29573</v>
      </c>
      <c r="C2387" s="92" t="str">
        <f t="shared" si="201"/>
        <v/>
      </c>
      <c r="I2387" s="93" t="str">
        <f t="shared" si="202"/>
        <v/>
      </c>
      <c r="J2387" s="94"/>
      <c r="K2387" s="1" t="str">
        <f t="shared" si="203"/>
        <v/>
      </c>
    </row>
    <row r="2388" spans="2:11" x14ac:dyDescent="0.2">
      <c r="B2388" s="1">
        <v>29574</v>
      </c>
      <c r="C2388" s="92" t="str">
        <f t="shared" si="201"/>
        <v/>
      </c>
      <c r="I2388" s="93" t="str">
        <f t="shared" si="202"/>
        <v/>
      </c>
      <c r="J2388" s="94"/>
      <c r="K2388" s="1" t="str">
        <f t="shared" si="203"/>
        <v/>
      </c>
    </row>
    <row r="2389" spans="2:11" x14ac:dyDescent="0.2">
      <c r="B2389" s="1">
        <v>29575</v>
      </c>
      <c r="C2389" s="92" t="str">
        <f t="shared" si="201"/>
        <v/>
      </c>
      <c r="I2389" s="93" t="str">
        <f t="shared" si="202"/>
        <v/>
      </c>
      <c r="J2389" s="94"/>
      <c r="K2389" s="1" t="str">
        <f t="shared" si="203"/>
        <v/>
      </c>
    </row>
    <row r="2390" spans="2:11" x14ac:dyDescent="0.2">
      <c r="B2390" s="1">
        <v>29576</v>
      </c>
      <c r="C2390" s="92" t="str">
        <f t="shared" si="201"/>
        <v/>
      </c>
      <c r="I2390" s="93" t="str">
        <f t="shared" si="202"/>
        <v/>
      </c>
      <c r="J2390" s="94"/>
      <c r="K2390" s="1" t="str">
        <f t="shared" si="203"/>
        <v/>
      </c>
    </row>
    <row r="2391" spans="2:11" x14ac:dyDescent="0.2">
      <c r="B2391" s="1">
        <v>29577</v>
      </c>
      <c r="C2391" s="92" t="str">
        <f t="shared" si="201"/>
        <v/>
      </c>
      <c r="I2391" s="93" t="str">
        <f t="shared" si="202"/>
        <v/>
      </c>
      <c r="J2391" s="94"/>
      <c r="K2391" s="1" t="str">
        <f t="shared" si="203"/>
        <v/>
      </c>
    </row>
    <row r="2392" spans="2:11" x14ac:dyDescent="0.2">
      <c r="B2392" s="1">
        <v>29578</v>
      </c>
      <c r="C2392" s="92" t="str">
        <f t="shared" si="201"/>
        <v/>
      </c>
      <c r="I2392" s="93" t="str">
        <f t="shared" si="202"/>
        <v/>
      </c>
      <c r="J2392" s="94"/>
      <c r="K2392" s="1" t="str">
        <f t="shared" si="203"/>
        <v/>
      </c>
    </row>
    <row r="2393" spans="2:11" x14ac:dyDescent="0.2">
      <c r="B2393" s="1">
        <v>29579</v>
      </c>
      <c r="C2393" s="92" t="str">
        <f t="shared" si="201"/>
        <v/>
      </c>
      <c r="I2393" s="93" t="str">
        <f t="shared" si="202"/>
        <v/>
      </c>
      <c r="J2393" s="94"/>
      <c r="K2393" s="1" t="str">
        <f t="shared" si="203"/>
        <v/>
      </c>
    </row>
    <row r="2394" spans="2:11" x14ac:dyDescent="0.2">
      <c r="B2394" s="1">
        <v>29580</v>
      </c>
      <c r="C2394" s="92" t="str">
        <f t="shared" si="201"/>
        <v/>
      </c>
      <c r="I2394" s="93" t="str">
        <f t="shared" si="202"/>
        <v/>
      </c>
      <c r="J2394" s="94"/>
      <c r="K2394" s="1" t="str">
        <f t="shared" si="203"/>
        <v/>
      </c>
    </row>
    <row r="2395" spans="2:11" x14ac:dyDescent="0.2">
      <c r="B2395" s="1">
        <v>29581</v>
      </c>
      <c r="C2395" s="92" t="str">
        <f t="shared" si="201"/>
        <v/>
      </c>
      <c r="I2395" s="93" t="str">
        <f t="shared" si="202"/>
        <v/>
      </c>
      <c r="J2395" s="94"/>
      <c r="K2395" s="1" t="str">
        <f t="shared" si="203"/>
        <v/>
      </c>
    </row>
    <row r="2396" spans="2:11" x14ac:dyDescent="0.2">
      <c r="B2396" s="1">
        <v>29582</v>
      </c>
      <c r="C2396" s="92" t="str">
        <f t="shared" si="201"/>
        <v/>
      </c>
      <c r="I2396" s="93" t="str">
        <f t="shared" si="202"/>
        <v/>
      </c>
      <c r="J2396" s="94"/>
      <c r="K2396" s="1" t="str">
        <f t="shared" si="203"/>
        <v/>
      </c>
    </row>
    <row r="2397" spans="2:11" x14ac:dyDescent="0.2">
      <c r="B2397" s="1">
        <v>29583</v>
      </c>
      <c r="C2397" s="92" t="str">
        <f t="shared" si="201"/>
        <v/>
      </c>
      <c r="I2397" s="93" t="str">
        <f t="shared" si="202"/>
        <v/>
      </c>
      <c r="J2397" s="94"/>
      <c r="K2397" s="1" t="str">
        <f t="shared" si="203"/>
        <v/>
      </c>
    </row>
    <row r="2398" spans="2:11" x14ac:dyDescent="0.2">
      <c r="B2398" s="1">
        <v>29584</v>
      </c>
      <c r="C2398" s="92" t="str">
        <f t="shared" si="201"/>
        <v/>
      </c>
      <c r="I2398" s="93" t="str">
        <f t="shared" si="202"/>
        <v/>
      </c>
      <c r="J2398" s="94"/>
      <c r="K2398" s="1" t="str">
        <f t="shared" si="203"/>
        <v/>
      </c>
    </row>
    <row r="2399" spans="2:11" x14ac:dyDescent="0.2">
      <c r="B2399" s="1">
        <v>29585</v>
      </c>
      <c r="C2399" s="92" t="str">
        <f t="shared" si="201"/>
        <v/>
      </c>
      <c r="I2399" s="93" t="str">
        <f t="shared" si="202"/>
        <v/>
      </c>
      <c r="J2399" s="94"/>
      <c r="K2399" s="1" t="str">
        <f t="shared" si="203"/>
        <v/>
      </c>
    </row>
    <row r="2400" spans="2:11" x14ac:dyDescent="0.2">
      <c r="B2400" s="1">
        <v>29586</v>
      </c>
      <c r="C2400" s="92" t="str">
        <f t="shared" si="201"/>
        <v/>
      </c>
      <c r="I2400" s="93" t="str">
        <f t="shared" si="202"/>
        <v/>
      </c>
      <c r="J2400" s="94"/>
      <c r="K2400" s="1" t="str">
        <f t="shared" si="203"/>
        <v/>
      </c>
    </row>
    <row r="2401" spans="2:11" x14ac:dyDescent="0.2">
      <c r="B2401" s="1">
        <v>29587</v>
      </c>
      <c r="C2401" s="92" t="str">
        <f t="shared" si="201"/>
        <v/>
      </c>
      <c r="I2401" s="93" t="str">
        <f t="shared" si="202"/>
        <v/>
      </c>
      <c r="J2401" s="94"/>
      <c r="K2401" s="1" t="str">
        <f t="shared" si="203"/>
        <v/>
      </c>
    </row>
    <row r="2402" spans="2:11" x14ac:dyDescent="0.2">
      <c r="B2402" s="1">
        <v>29588</v>
      </c>
      <c r="C2402" s="92" t="str">
        <f t="shared" si="201"/>
        <v/>
      </c>
      <c r="I2402" s="93" t="str">
        <f t="shared" si="202"/>
        <v/>
      </c>
      <c r="J2402" s="94"/>
      <c r="K2402" s="1" t="str">
        <f t="shared" si="203"/>
        <v/>
      </c>
    </row>
    <row r="2403" spans="2:11" x14ac:dyDescent="0.2">
      <c r="B2403" s="1">
        <v>29589</v>
      </c>
      <c r="C2403" s="92" t="str">
        <f t="shared" si="201"/>
        <v/>
      </c>
      <c r="I2403" s="93" t="str">
        <f t="shared" si="202"/>
        <v/>
      </c>
      <c r="J2403" s="94"/>
      <c r="K2403" s="1" t="str">
        <f t="shared" si="203"/>
        <v/>
      </c>
    </row>
    <row r="2404" spans="2:11" x14ac:dyDescent="0.2">
      <c r="B2404" s="1">
        <v>29590</v>
      </c>
      <c r="C2404" s="92" t="str">
        <f t="shared" si="201"/>
        <v/>
      </c>
      <c r="I2404" s="93" t="str">
        <f t="shared" si="202"/>
        <v/>
      </c>
      <c r="J2404" s="94"/>
      <c r="K2404" s="1" t="str">
        <f t="shared" si="203"/>
        <v/>
      </c>
    </row>
    <row r="2405" spans="2:11" x14ac:dyDescent="0.2">
      <c r="B2405" s="1">
        <v>29591</v>
      </c>
      <c r="C2405" s="92" t="str">
        <f t="shared" ref="C2405:C2468" si="204">IF(D2405="","",DATE(E$7,G$7+D2405,IF(H$8=31,0,H$8)))</f>
        <v/>
      </c>
      <c r="I2405" s="93" t="str">
        <f t="shared" ref="I2405:I2468" si="205">IF(D2405="","",I2404-SUM(E2405:G2405))</f>
        <v/>
      </c>
      <c r="J2405" s="94"/>
      <c r="K2405" s="1" t="str">
        <f t="shared" si="203"/>
        <v/>
      </c>
    </row>
    <row r="2406" spans="2:11" x14ac:dyDescent="0.2">
      <c r="B2406" s="1">
        <v>29592</v>
      </c>
      <c r="C2406" s="92" t="str">
        <f t="shared" si="204"/>
        <v/>
      </c>
      <c r="I2406" s="93" t="str">
        <f t="shared" si="205"/>
        <v/>
      </c>
      <c r="J2406" s="94"/>
      <c r="K2406" s="1" t="str">
        <f t="shared" si="203"/>
        <v/>
      </c>
    </row>
    <row r="2407" spans="2:11" x14ac:dyDescent="0.2">
      <c r="B2407" s="1">
        <v>29593</v>
      </c>
      <c r="C2407" s="92" t="str">
        <f t="shared" si="204"/>
        <v/>
      </c>
      <c r="I2407" s="93" t="str">
        <f t="shared" si="205"/>
        <v/>
      </c>
      <c r="J2407" s="94"/>
      <c r="K2407" s="1" t="str">
        <f t="shared" si="203"/>
        <v/>
      </c>
    </row>
    <row r="2408" spans="2:11" x14ac:dyDescent="0.2">
      <c r="B2408" s="1">
        <v>29594</v>
      </c>
      <c r="C2408" s="92" t="str">
        <f t="shared" si="204"/>
        <v/>
      </c>
      <c r="I2408" s="93" t="str">
        <f t="shared" si="205"/>
        <v/>
      </c>
      <c r="J2408" s="94"/>
      <c r="K2408" s="1" t="str">
        <f t="shared" si="203"/>
        <v/>
      </c>
    </row>
    <row r="2409" spans="2:11" x14ac:dyDescent="0.2">
      <c r="B2409" s="1">
        <v>29595</v>
      </c>
      <c r="C2409" s="92" t="str">
        <f t="shared" si="204"/>
        <v/>
      </c>
      <c r="I2409" s="93" t="str">
        <f t="shared" si="205"/>
        <v/>
      </c>
      <c r="J2409" s="94"/>
      <c r="K2409" s="1" t="str">
        <f t="shared" si="203"/>
        <v/>
      </c>
    </row>
    <row r="2410" spans="2:11" x14ac:dyDescent="0.2">
      <c r="B2410" s="1">
        <v>29596</v>
      </c>
      <c r="C2410" s="92" t="str">
        <f t="shared" si="204"/>
        <v/>
      </c>
      <c r="I2410" s="93" t="str">
        <f t="shared" si="205"/>
        <v/>
      </c>
      <c r="J2410" s="94"/>
      <c r="K2410" s="1" t="str">
        <f t="shared" si="203"/>
        <v/>
      </c>
    </row>
    <row r="2411" spans="2:11" x14ac:dyDescent="0.2">
      <c r="B2411" s="1">
        <v>29597</v>
      </c>
      <c r="C2411" s="92" t="str">
        <f t="shared" si="204"/>
        <v/>
      </c>
      <c r="I2411" s="93" t="str">
        <f t="shared" si="205"/>
        <v/>
      </c>
      <c r="J2411" s="94"/>
      <c r="K2411" s="1" t="str">
        <f t="shared" si="203"/>
        <v/>
      </c>
    </row>
    <row r="2412" spans="2:11" x14ac:dyDescent="0.2">
      <c r="B2412" s="1">
        <v>29598</v>
      </c>
      <c r="C2412" s="92" t="str">
        <f t="shared" si="204"/>
        <v/>
      </c>
      <c r="I2412" s="93" t="str">
        <f t="shared" si="205"/>
        <v/>
      </c>
      <c r="J2412" s="94"/>
      <c r="K2412" s="1" t="str">
        <f t="shared" si="203"/>
        <v/>
      </c>
    </row>
    <row r="2413" spans="2:11" x14ac:dyDescent="0.2">
      <c r="B2413" s="1">
        <v>29599</v>
      </c>
      <c r="C2413" s="92" t="str">
        <f t="shared" si="204"/>
        <v/>
      </c>
      <c r="I2413" s="93" t="str">
        <f t="shared" si="205"/>
        <v/>
      </c>
      <c r="J2413" s="94"/>
      <c r="K2413" s="1" t="str">
        <f t="shared" si="203"/>
        <v/>
      </c>
    </row>
    <row r="2414" spans="2:11" x14ac:dyDescent="0.2">
      <c r="B2414" s="1">
        <v>29600</v>
      </c>
      <c r="C2414" s="92" t="str">
        <f t="shared" si="204"/>
        <v/>
      </c>
      <c r="I2414" s="93" t="str">
        <f t="shared" si="205"/>
        <v/>
      </c>
      <c r="J2414" s="94"/>
      <c r="K2414" s="1" t="str">
        <f t="shared" si="203"/>
        <v/>
      </c>
    </row>
    <row r="2415" spans="2:11" x14ac:dyDescent="0.2">
      <c r="B2415" s="1">
        <v>29601</v>
      </c>
      <c r="C2415" s="92" t="str">
        <f t="shared" si="204"/>
        <v/>
      </c>
      <c r="I2415" s="93" t="str">
        <f t="shared" si="205"/>
        <v/>
      </c>
      <c r="J2415" s="94"/>
      <c r="K2415" s="1" t="str">
        <f t="shared" si="203"/>
        <v/>
      </c>
    </row>
    <row r="2416" spans="2:11" x14ac:dyDescent="0.2">
      <c r="B2416" s="1">
        <v>29602</v>
      </c>
      <c r="C2416" s="92" t="str">
        <f t="shared" si="204"/>
        <v/>
      </c>
      <c r="I2416" s="93" t="str">
        <f t="shared" si="205"/>
        <v/>
      </c>
      <c r="J2416" s="94"/>
      <c r="K2416" s="1" t="str">
        <f t="shared" si="203"/>
        <v/>
      </c>
    </row>
    <row r="2417" spans="2:11" x14ac:dyDescent="0.2">
      <c r="B2417" s="1">
        <v>29603</v>
      </c>
      <c r="C2417" s="92" t="str">
        <f t="shared" si="204"/>
        <v/>
      </c>
      <c r="I2417" s="93" t="str">
        <f t="shared" si="205"/>
        <v/>
      </c>
      <c r="J2417" s="94"/>
      <c r="K2417" s="1" t="str">
        <f t="shared" si="203"/>
        <v/>
      </c>
    </row>
    <row r="2418" spans="2:11" x14ac:dyDescent="0.2">
      <c r="B2418" s="1">
        <v>29604</v>
      </c>
      <c r="C2418" s="92" t="str">
        <f t="shared" si="204"/>
        <v/>
      </c>
      <c r="I2418" s="93" t="str">
        <f t="shared" si="205"/>
        <v/>
      </c>
      <c r="J2418" s="94"/>
      <c r="K2418" s="1" t="str">
        <f t="shared" si="203"/>
        <v/>
      </c>
    </row>
    <row r="2419" spans="2:11" x14ac:dyDescent="0.2">
      <c r="B2419" s="1">
        <v>29605</v>
      </c>
      <c r="C2419" s="92" t="str">
        <f t="shared" si="204"/>
        <v/>
      </c>
      <c r="I2419" s="93" t="str">
        <f t="shared" si="205"/>
        <v/>
      </c>
      <c r="J2419" s="94"/>
      <c r="K2419" s="1" t="str">
        <f t="shared" si="203"/>
        <v/>
      </c>
    </row>
    <row r="2420" spans="2:11" x14ac:dyDescent="0.2">
      <c r="B2420" s="1">
        <v>29606</v>
      </c>
      <c r="C2420" s="92" t="str">
        <f t="shared" si="204"/>
        <v/>
      </c>
      <c r="I2420" s="93" t="str">
        <f t="shared" si="205"/>
        <v/>
      </c>
      <c r="J2420" s="94"/>
      <c r="K2420" s="1" t="str">
        <f t="shared" si="203"/>
        <v/>
      </c>
    </row>
    <row r="2421" spans="2:11" x14ac:dyDescent="0.2">
      <c r="B2421" s="1">
        <v>29607</v>
      </c>
      <c r="C2421" s="92" t="str">
        <f t="shared" si="204"/>
        <v/>
      </c>
      <c r="I2421" s="93" t="str">
        <f t="shared" si="205"/>
        <v/>
      </c>
      <c r="J2421" s="94"/>
      <c r="K2421" s="1" t="str">
        <f t="shared" si="203"/>
        <v/>
      </c>
    </row>
    <row r="2422" spans="2:11" x14ac:dyDescent="0.2">
      <c r="B2422" s="1">
        <v>29608</v>
      </c>
      <c r="C2422" s="92" t="str">
        <f t="shared" si="204"/>
        <v/>
      </c>
      <c r="I2422" s="93" t="str">
        <f t="shared" si="205"/>
        <v/>
      </c>
      <c r="J2422" s="94"/>
      <c r="K2422" s="1" t="str">
        <f t="shared" si="203"/>
        <v/>
      </c>
    </row>
    <row r="2423" spans="2:11" x14ac:dyDescent="0.2">
      <c r="B2423" s="1">
        <v>29609</v>
      </c>
      <c r="C2423" s="92" t="str">
        <f t="shared" si="204"/>
        <v/>
      </c>
      <c r="I2423" s="93" t="str">
        <f t="shared" si="205"/>
        <v/>
      </c>
      <c r="J2423" s="94"/>
      <c r="K2423" s="1" t="str">
        <f t="shared" si="203"/>
        <v/>
      </c>
    </row>
    <row r="2424" spans="2:11" x14ac:dyDescent="0.2">
      <c r="B2424" s="1">
        <v>29610</v>
      </c>
      <c r="C2424" s="92" t="str">
        <f t="shared" si="204"/>
        <v/>
      </c>
      <c r="I2424" s="93" t="str">
        <f t="shared" si="205"/>
        <v/>
      </c>
      <c r="J2424" s="94"/>
      <c r="K2424" s="1" t="str">
        <f t="shared" si="203"/>
        <v/>
      </c>
    </row>
    <row r="2425" spans="2:11" x14ac:dyDescent="0.2">
      <c r="B2425" s="1">
        <v>29611</v>
      </c>
      <c r="C2425" s="92" t="str">
        <f t="shared" si="204"/>
        <v/>
      </c>
      <c r="I2425" s="93" t="str">
        <f t="shared" si="205"/>
        <v/>
      </c>
      <c r="J2425" s="94"/>
      <c r="K2425" s="1" t="str">
        <f t="shared" si="203"/>
        <v/>
      </c>
    </row>
    <row r="2426" spans="2:11" x14ac:dyDescent="0.2">
      <c r="B2426" s="1">
        <v>29612</v>
      </c>
      <c r="C2426" s="92" t="str">
        <f t="shared" si="204"/>
        <v/>
      </c>
      <c r="I2426" s="93" t="str">
        <f t="shared" si="205"/>
        <v/>
      </c>
      <c r="J2426" s="94"/>
      <c r="K2426" s="1" t="str">
        <f t="shared" si="203"/>
        <v/>
      </c>
    </row>
    <row r="2427" spans="2:11" x14ac:dyDescent="0.2">
      <c r="B2427" s="1">
        <v>29613</v>
      </c>
      <c r="C2427" s="92" t="str">
        <f t="shared" si="204"/>
        <v/>
      </c>
      <c r="I2427" s="93" t="str">
        <f t="shared" si="205"/>
        <v/>
      </c>
      <c r="J2427" s="94"/>
      <c r="K2427" s="1" t="str">
        <f t="shared" si="203"/>
        <v/>
      </c>
    </row>
    <row r="2428" spans="2:11" x14ac:dyDescent="0.2">
      <c r="B2428" s="1">
        <v>29614</v>
      </c>
      <c r="C2428" s="92" t="str">
        <f t="shared" si="204"/>
        <v/>
      </c>
      <c r="I2428" s="93" t="str">
        <f t="shared" si="205"/>
        <v/>
      </c>
      <c r="J2428" s="94"/>
      <c r="K2428" s="1" t="str">
        <f t="shared" si="203"/>
        <v/>
      </c>
    </row>
    <row r="2429" spans="2:11" x14ac:dyDescent="0.2">
      <c r="B2429" s="1">
        <v>29615</v>
      </c>
      <c r="C2429" s="92" t="str">
        <f t="shared" si="204"/>
        <v/>
      </c>
      <c r="I2429" s="93" t="str">
        <f t="shared" si="205"/>
        <v/>
      </c>
      <c r="J2429" s="94"/>
      <c r="K2429" s="1" t="str">
        <f t="shared" si="203"/>
        <v/>
      </c>
    </row>
    <row r="2430" spans="2:11" x14ac:dyDescent="0.2">
      <c r="B2430" s="1">
        <v>29616</v>
      </c>
      <c r="C2430" s="92" t="str">
        <f t="shared" si="204"/>
        <v/>
      </c>
      <c r="I2430" s="93" t="str">
        <f t="shared" si="205"/>
        <v/>
      </c>
      <c r="J2430" s="94"/>
      <c r="K2430" s="1" t="str">
        <f t="shared" si="203"/>
        <v/>
      </c>
    </row>
    <row r="2431" spans="2:11" x14ac:dyDescent="0.2">
      <c r="B2431" s="1">
        <v>29617</v>
      </c>
      <c r="C2431" s="92" t="str">
        <f t="shared" si="204"/>
        <v/>
      </c>
      <c r="I2431" s="93" t="str">
        <f t="shared" si="205"/>
        <v/>
      </c>
      <c r="J2431" s="94"/>
      <c r="K2431" s="1" t="str">
        <f t="shared" si="203"/>
        <v/>
      </c>
    </row>
    <row r="2432" spans="2:11" x14ac:dyDescent="0.2">
      <c r="B2432" s="1">
        <v>29618</v>
      </c>
      <c r="C2432" s="92" t="str">
        <f t="shared" si="204"/>
        <v/>
      </c>
      <c r="I2432" s="93" t="str">
        <f t="shared" si="205"/>
        <v/>
      </c>
      <c r="J2432" s="94"/>
      <c r="K2432" s="1" t="str">
        <f t="shared" si="203"/>
        <v/>
      </c>
    </row>
    <row r="2433" spans="2:11" x14ac:dyDescent="0.2">
      <c r="B2433" s="1">
        <v>29619</v>
      </c>
      <c r="C2433" s="92" t="str">
        <f t="shared" si="204"/>
        <v/>
      </c>
      <c r="I2433" s="93" t="str">
        <f t="shared" si="205"/>
        <v/>
      </c>
      <c r="J2433" s="94"/>
      <c r="K2433" s="1" t="str">
        <f t="shared" si="203"/>
        <v/>
      </c>
    </row>
    <row r="2434" spans="2:11" x14ac:dyDescent="0.2">
      <c r="B2434" s="1">
        <v>29620</v>
      </c>
      <c r="C2434" s="92" t="str">
        <f t="shared" si="204"/>
        <v/>
      </c>
      <c r="I2434" s="93" t="str">
        <f t="shared" si="205"/>
        <v/>
      </c>
      <c r="J2434" s="94"/>
      <c r="K2434" s="1" t="str">
        <f t="shared" si="203"/>
        <v/>
      </c>
    </row>
    <row r="2435" spans="2:11" x14ac:dyDescent="0.2">
      <c r="B2435" s="1">
        <v>29621</v>
      </c>
      <c r="C2435" s="92" t="str">
        <f t="shared" si="204"/>
        <v/>
      </c>
      <c r="I2435" s="93" t="str">
        <f t="shared" si="205"/>
        <v/>
      </c>
      <c r="J2435" s="94"/>
      <c r="K2435" s="1" t="str">
        <f t="shared" si="203"/>
        <v/>
      </c>
    </row>
    <row r="2436" spans="2:11" x14ac:dyDescent="0.2">
      <c r="B2436" s="1">
        <v>29622</v>
      </c>
      <c r="C2436" s="92" t="str">
        <f t="shared" si="204"/>
        <v/>
      </c>
      <c r="I2436" s="93" t="str">
        <f t="shared" si="205"/>
        <v/>
      </c>
      <c r="J2436" s="94"/>
      <c r="K2436" s="1" t="str">
        <f t="shared" si="203"/>
        <v/>
      </c>
    </row>
    <row r="2437" spans="2:11" x14ac:dyDescent="0.2">
      <c r="B2437" s="1">
        <v>29623</v>
      </c>
      <c r="C2437" s="92" t="str">
        <f t="shared" si="204"/>
        <v/>
      </c>
      <c r="I2437" s="93" t="str">
        <f t="shared" si="205"/>
        <v/>
      </c>
      <c r="J2437" s="94"/>
      <c r="K2437" s="1" t="str">
        <f t="shared" si="203"/>
        <v/>
      </c>
    </row>
    <row r="2438" spans="2:11" x14ac:dyDescent="0.2">
      <c r="B2438" s="1">
        <v>29624</v>
      </c>
      <c r="C2438" s="92" t="str">
        <f t="shared" si="204"/>
        <v/>
      </c>
      <c r="I2438" s="93" t="str">
        <f t="shared" si="205"/>
        <v/>
      </c>
      <c r="J2438" s="94"/>
      <c r="K2438" s="1" t="str">
        <f t="shared" si="203"/>
        <v/>
      </c>
    </row>
    <row r="2439" spans="2:11" x14ac:dyDescent="0.2">
      <c r="B2439" s="1">
        <v>29625</v>
      </c>
      <c r="C2439" s="92" t="str">
        <f t="shared" si="204"/>
        <v/>
      </c>
      <c r="I2439" s="93" t="str">
        <f t="shared" si="205"/>
        <v/>
      </c>
      <c r="J2439" s="94"/>
      <c r="K2439" s="1" t="str">
        <f t="shared" si="203"/>
        <v/>
      </c>
    </row>
    <row r="2440" spans="2:11" x14ac:dyDescent="0.2">
      <c r="B2440" s="1">
        <v>29626</v>
      </c>
      <c r="C2440" s="92" t="str">
        <f t="shared" si="204"/>
        <v/>
      </c>
      <c r="I2440" s="93" t="str">
        <f t="shared" si="205"/>
        <v/>
      </c>
      <c r="J2440" s="94"/>
      <c r="K2440" s="1" t="str">
        <f t="shared" si="203"/>
        <v/>
      </c>
    </row>
    <row r="2441" spans="2:11" x14ac:dyDescent="0.2">
      <c r="B2441" s="1">
        <v>29627</v>
      </c>
      <c r="C2441" s="92" t="str">
        <f t="shared" si="204"/>
        <v/>
      </c>
      <c r="I2441" s="93" t="str">
        <f t="shared" si="205"/>
        <v/>
      </c>
      <c r="J2441" s="94"/>
      <c r="K2441" s="1" t="str">
        <f t="shared" si="203"/>
        <v/>
      </c>
    </row>
    <row r="2442" spans="2:11" x14ac:dyDescent="0.2">
      <c r="B2442" s="1">
        <v>29628</v>
      </c>
      <c r="C2442" s="92" t="str">
        <f t="shared" si="204"/>
        <v/>
      </c>
      <c r="I2442" s="93" t="str">
        <f t="shared" si="205"/>
        <v/>
      </c>
      <c r="J2442" s="94"/>
      <c r="K2442" s="1" t="str">
        <f t="shared" si="203"/>
        <v/>
      </c>
    </row>
    <row r="2443" spans="2:11" x14ac:dyDescent="0.2">
      <c r="B2443" s="1">
        <v>29629</v>
      </c>
      <c r="C2443" s="92" t="str">
        <f t="shared" si="204"/>
        <v/>
      </c>
      <c r="I2443" s="93" t="str">
        <f t="shared" si="205"/>
        <v/>
      </c>
      <c r="J2443" s="94"/>
      <c r="K2443" s="1" t="str">
        <f t="shared" si="203"/>
        <v/>
      </c>
    </row>
    <row r="2444" spans="2:11" x14ac:dyDescent="0.2">
      <c r="B2444" s="1">
        <v>29630</v>
      </c>
      <c r="C2444" s="92" t="str">
        <f t="shared" si="204"/>
        <v/>
      </c>
      <c r="I2444" s="93" t="str">
        <f t="shared" si="205"/>
        <v/>
      </c>
      <c r="J2444" s="94"/>
      <c r="K2444" s="1" t="str">
        <f t="shared" ref="K2444:K2507" si="206">IF(N$5&gt;=B2444,B2444,"")</f>
        <v/>
      </c>
    </row>
    <row r="2445" spans="2:11" x14ac:dyDescent="0.2">
      <c r="B2445" s="1">
        <v>29631</v>
      </c>
      <c r="C2445" s="92" t="str">
        <f t="shared" si="204"/>
        <v/>
      </c>
      <c r="I2445" s="93" t="str">
        <f t="shared" si="205"/>
        <v/>
      </c>
      <c r="J2445" s="94"/>
      <c r="K2445" s="1" t="str">
        <f t="shared" si="206"/>
        <v/>
      </c>
    </row>
    <row r="2446" spans="2:11" x14ac:dyDescent="0.2">
      <c r="B2446" s="1">
        <v>29632</v>
      </c>
      <c r="C2446" s="92" t="str">
        <f t="shared" si="204"/>
        <v/>
      </c>
      <c r="I2446" s="93" t="str">
        <f t="shared" si="205"/>
        <v/>
      </c>
      <c r="J2446" s="94"/>
      <c r="K2446" s="1" t="str">
        <f t="shared" si="206"/>
        <v/>
      </c>
    </row>
    <row r="2447" spans="2:11" x14ac:dyDescent="0.2">
      <c r="B2447" s="1">
        <v>29633</v>
      </c>
      <c r="C2447" s="92" t="str">
        <f t="shared" si="204"/>
        <v/>
      </c>
      <c r="I2447" s="93" t="str">
        <f t="shared" si="205"/>
        <v/>
      </c>
      <c r="J2447" s="94"/>
      <c r="K2447" s="1" t="str">
        <f t="shared" si="206"/>
        <v/>
      </c>
    </row>
    <row r="2448" spans="2:11" x14ac:dyDescent="0.2">
      <c r="B2448" s="1">
        <v>29634</v>
      </c>
      <c r="C2448" s="92" t="str">
        <f t="shared" si="204"/>
        <v/>
      </c>
      <c r="I2448" s="93" t="str">
        <f t="shared" si="205"/>
        <v/>
      </c>
      <c r="J2448" s="94"/>
      <c r="K2448" s="1" t="str">
        <f t="shared" si="206"/>
        <v/>
      </c>
    </row>
    <row r="2449" spans="2:11" x14ac:dyDescent="0.2">
      <c r="B2449" s="1">
        <v>29635</v>
      </c>
      <c r="C2449" s="92" t="str">
        <f t="shared" si="204"/>
        <v/>
      </c>
      <c r="I2449" s="93" t="str">
        <f t="shared" si="205"/>
        <v/>
      </c>
      <c r="J2449" s="94"/>
      <c r="K2449" s="1" t="str">
        <f t="shared" si="206"/>
        <v/>
      </c>
    </row>
    <row r="2450" spans="2:11" x14ac:dyDescent="0.2">
      <c r="B2450" s="1">
        <v>29636</v>
      </c>
      <c r="C2450" s="92" t="str">
        <f t="shared" si="204"/>
        <v/>
      </c>
      <c r="I2450" s="93" t="str">
        <f t="shared" si="205"/>
        <v/>
      </c>
      <c r="J2450" s="94"/>
      <c r="K2450" s="1" t="str">
        <f t="shared" si="206"/>
        <v/>
      </c>
    </row>
    <row r="2451" spans="2:11" x14ac:dyDescent="0.2">
      <c r="B2451" s="1">
        <v>29637</v>
      </c>
      <c r="C2451" s="92" t="str">
        <f t="shared" si="204"/>
        <v/>
      </c>
      <c r="I2451" s="93" t="str">
        <f t="shared" si="205"/>
        <v/>
      </c>
      <c r="J2451" s="94"/>
      <c r="K2451" s="1" t="str">
        <f t="shared" si="206"/>
        <v/>
      </c>
    </row>
    <row r="2452" spans="2:11" x14ac:dyDescent="0.2">
      <c r="B2452" s="1">
        <v>29638</v>
      </c>
      <c r="C2452" s="92" t="str">
        <f t="shared" si="204"/>
        <v/>
      </c>
      <c r="I2452" s="93" t="str">
        <f t="shared" si="205"/>
        <v/>
      </c>
      <c r="J2452" s="94"/>
      <c r="K2452" s="1" t="str">
        <f t="shared" si="206"/>
        <v/>
      </c>
    </row>
    <row r="2453" spans="2:11" x14ac:dyDescent="0.2">
      <c r="B2453" s="1">
        <v>29639</v>
      </c>
      <c r="C2453" s="92" t="str">
        <f t="shared" si="204"/>
        <v/>
      </c>
      <c r="I2453" s="93" t="str">
        <f t="shared" si="205"/>
        <v/>
      </c>
      <c r="J2453" s="94"/>
      <c r="K2453" s="1" t="str">
        <f t="shared" si="206"/>
        <v/>
      </c>
    </row>
    <row r="2454" spans="2:11" x14ac:dyDescent="0.2">
      <c r="B2454" s="1">
        <v>29640</v>
      </c>
      <c r="C2454" s="92" t="str">
        <f t="shared" si="204"/>
        <v/>
      </c>
      <c r="I2454" s="93" t="str">
        <f t="shared" si="205"/>
        <v/>
      </c>
      <c r="J2454" s="94"/>
      <c r="K2454" s="1" t="str">
        <f t="shared" si="206"/>
        <v/>
      </c>
    </row>
    <row r="2455" spans="2:11" x14ac:dyDescent="0.2">
      <c r="B2455" s="1">
        <v>29641</v>
      </c>
      <c r="C2455" s="92" t="str">
        <f t="shared" si="204"/>
        <v/>
      </c>
      <c r="I2455" s="93" t="str">
        <f t="shared" si="205"/>
        <v/>
      </c>
      <c r="J2455" s="94"/>
      <c r="K2455" s="1" t="str">
        <f t="shared" si="206"/>
        <v/>
      </c>
    </row>
    <row r="2456" spans="2:11" x14ac:dyDescent="0.2">
      <c r="B2456" s="1">
        <v>29642</v>
      </c>
      <c r="C2456" s="92" t="str">
        <f t="shared" si="204"/>
        <v/>
      </c>
      <c r="I2456" s="93" t="str">
        <f t="shared" si="205"/>
        <v/>
      </c>
      <c r="J2456" s="94"/>
      <c r="K2456" s="1" t="str">
        <f t="shared" si="206"/>
        <v/>
      </c>
    </row>
    <row r="2457" spans="2:11" x14ac:dyDescent="0.2">
      <c r="B2457" s="1">
        <v>29643</v>
      </c>
      <c r="C2457" s="92" t="str">
        <f t="shared" si="204"/>
        <v/>
      </c>
      <c r="I2457" s="93" t="str">
        <f t="shared" si="205"/>
        <v/>
      </c>
      <c r="J2457" s="94"/>
      <c r="K2457" s="1" t="str">
        <f t="shared" si="206"/>
        <v/>
      </c>
    </row>
    <row r="2458" spans="2:11" x14ac:dyDescent="0.2">
      <c r="B2458" s="1">
        <v>29644</v>
      </c>
      <c r="C2458" s="92" t="str">
        <f t="shared" si="204"/>
        <v/>
      </c>
      <c r="I2458" s="93" t="str">
        <f t="shared" si="205"/>
        <v/>
      </c>
      <c r="J2458" s="94"/>
      <c r="K2458" s="1" t="str">
        <f t="shared" si="206"/>
        <v/>
      </c>
    </row>
    <row r="2459" spans="2:11" x14ac:dyDescent="0.2">
      <c r="B2459" s="1">
        <v>29645</v>
      </c>
      <c r="C2459" s="92" t="str">
        <f t="shared" si="204"/>
        <v/>
      </c>
      <c r="I2459" s="93" t="str">
        <f t="shared" si="205"/>
        <v/>
      </c>
      <c r="J2459" s="94"/>
      <c r="K2459" s="1" t="str">
        <f t="shared" si="206"/>
        <v/>
      </c>
    </row>
    <row r="2460" spans="2:11" x14ac:dyDescent="0.2">
      <c r="B2460" s="1">
        <v>29646</v>
      </c>
      <c r="C2460" s="92" t="str">
        <f t="shared" si="204"/>
        <v/>
      </c>
      <c r="I2460" s="93" t="str">
        <f t="shared" si="205"/>
        <v/>
      </c>
      <c r="J2460" s="94"/>
      <c r="K2460" s="1" t="str">
        <f t="shared" si="206"/>
        <v/>
      </c>
    </row>
    <row r="2461" spans="2:11" x14ac:dyDescent="0.2">
      <c r="B2461" s="1">
        <v>29647</v>
      </c>
      <c r="C2461" s="92" t="str">
        <f t="shared" si="204"/>
        <v/>
      </c>
      <c r="I2461" s="93" t="str">
        <f t="shared" si="205"/>
        <v/>
      </c>
      <c r="J2461" s="94"/>
      <c r="K2461" s="1" t="str">
        <f t="shared" si="206"/>
        <v/>
      </c>
    </row>
    <row r="2462" spans="2:11" x14ac:dyDescent="0.2">
      <c r="B2462" s="1">
        <v>29648</v>
      </c>
      <c r="C2462" s="92" t="str">
        <f t="shared" si="204"/>
        <v/>
      </c>
      <c r="I2462" s="93" t="str">
        <f t="shared" si="205"/>
        <v/>
      </c>
      <c r="J2462" s="94"/>
      <c r="K2462" s="1" t="str">
        <f t="shared" si="206"/>
        <v/>
      </c>
    </row>
    <row r="2463" spans="2:11" x14ac:dyDescent="0.2">
      <c r="B2463" s="1">
        <v>29649</v>
      </c>
      <c r="C2463" s="92" t="str">
        <f t="shared" si="204"/>
        <v/>
      </c>
      <c r="I2463" s="93" t="str">
        <f t="shared" si="205"/>
        <v/>
      </c>
      <c r="J2463" s="94"/>
      <c r="K2463" s="1" t="str">
        <f t="shared" si="206"/>
        <v/>
      </c>
    </row>
    <row r="2464" spans="2:11" x14ac:dyDescent="0.2">
      <c r="B2464" s="1">
        <v>29650</v>
      </c>
      <c r="C2464" s="92" t="str">
        <f t="shared" si="204"/>
        <v/>
      </c>
      <c r="I2464" s="93" t="str">
        <f t="shared" si="205"/>
        <v/>
      </c>
      <c r="J2464" s="94"/>
      <c r="K2464" s="1" t="str">
        <f t="shared" si="206"/>
        <v/>
      </c>
    </row>
    <row r="2465" spans="2:11" x14ac:dyDescent="0.2">
      <c r="B2465" s="1">
        <v>29651</v>
      </c>
      <c r="C2465" s="92" t="str">
        <f t="shared" si="204"/>
        <v/>
      </c>
      <c r="I2465" s="93" t="str">
        <f t="shared" si="205"/>
        <v/>
      </c>
      <c r="J2465" s="94"/>
      <c r="K2465" s="1" t="str">
        <f t="shared" si="206"/>
        <v/>
      </c>
    </row>
    <row r="2466" spans="2:11" x14ac:dyDescent="0.2">
      <c r="B2466" s="1">
        <v>29652</v>
      </c>
      <c r="C2466" s="92" t="str">
        <f t="shared" si="204"/>
        <v/>
      </c>
      <c r="I2466" s="93" t="str">
        <f t="shared" si="205"/>
        <v/>
      </c>
      <c r="J2466" s="94"/>
      <c r="K2466" s="1" t="str">
        <f t="shared" si="206"/>
        <v/>
      </c>
    </row>
    <row r="2467" spans="2:11" x14ac:dyDescent="0.2">
      <c r="B2467" s="1">
        <v>29653</v>
      </c>
      <c r="C2467" s="92" t="str">
        <f t="shared" si="204"/>
        <v/>
      </c>
      <c r="I2467" s="93" t="str">
        <f t="shared" si="205"/>
        <v/>
      </c>
      <c r="J2467" s="94"/>
      <c r="K2467" s="1" t="str">
        <f t="shared" si="206"/>
        <v/>
      </c>
    </row>
    <row r="2468" spans="2:11" x14ac:dyDescent="0.2">
      <c r="B2468" s="1">
        <v>29654</v>
      </c>
      <c r="C2468" s="92" t="str">
        <f t="shared" si="204"/>
        <v/>
      </c>
      <c r="I2468" s="93" t="str">
        <f t="shared" si="205"/>
        <v/>
      </c>
      <c r="J2468" s="94"/>
      <c r="K2468" s="1" t="str">
        <f t="shared" si="206"/>
        <v/>
      </c>
    </row>
    <row r="2469" spans="2:11" x14ac:dyDescent="0.2">
      <c r="B2469" s="1">
        <v>29655</v>
      </c>
      <c r="C2469" s="92" t="str">
        <f t="shared" ref="C2469:C2532" si="207">IF(D2469="","",DATE(E$7,G$7+D2469,IF(H$8=31,0,H$8)))</f>
        <v/>
      </c>
      <c r="I2469" s="93" t="str">
        <f t="shared" ref="I2469:I2532" si="208">IF(D2469="","",I2468-SUM(E2469:G2469))</f>
        <v/>
      </c>
      <c r="J2469" s="94"/>
      <c r="K2469" s="1" t="str">
        <f t="shared" si="206"/>
        <v/>
      </c>
    </row>
    <row r="2470" spans="2:11" x14ac:dyDescent="0.2">
      <c r="B2470" s="1">
        <v>29656</v>
      </c>
      <c r="C2470" s="92" t="str">
        <f t="shared" si="207"/>
        <v/>
      </c>
      <c r="I2470" s="93" t="str">
        <f t="shared" si="208"/>
        <v/>
      </c>
      <c r="J2470" s="94"/>
      <c r="K2470" s="1" t="str">
        <f t="shared" si="206"/>
        <v/>
      </c>
    </row>
    <row r="2471" spans="2:11" x14ac:dyDescent="0.2">
      <c r="B2471" s="1">
        <v>29657</v>
      </c>
      <c r="C2471" s="92" t="str">
        <f t="shared" si="207"/>
        <v/>
      </c>
      <c r="I2471" s="93" t="str">
        <f t="shared" si="208"/>
        <v/>
      </c>
      <c r="J2471" s="94"/>
      <c r="K2471" s="1" t="str">
        <f t="shared" si="206"/>
        <v/>
      </c>
    </row>
    <row r="2472" spans="2:11" x14ac:dyDescent="0.2">
      <c r="B2472" s="1">
        <v>29658</v>
      </c>
      <c r="C2472" s="92" t="str">
        <f t="shared" si="207"/>
        <v/>
      </c>
      <c r="I2472" s="93" t="str">
        <f t="shared" si="208"/>
        <v/>
      </c>
      <c r="J2472" s="94"/>
      <c r="K2472" s="1" t="str">
        <f t="shared" si="206"/>
        <v/>
      </c>
    </row>
    <row r="2473" spans="2:11" x14ac:dyDescent="0.2">
      <c r="B2473" s="1">
        <v>29659</v>
      </c>
      <c r="C2473" s="92" t="str">
        <f t="shared" si="207"/>
        <v/>
      </c>
      <c r="I2473" s="93" t="str">
        <f t="shared" si="208"/>
        <v/>
      </c>
      <c r="J2473" s="94"/>
      <c r="K2473" s="1" t="str">
        <f t="shared" si="206"/>
        <v/>
      </c>
    </row>
    <row r="2474" spans="2:11" x14ac:dyDescent="0.2">
      <c r="B2474" s="1">
        <v>29660</v>
      </c>
      <c r="C2474" s="92" t="str">
        <f t="shared" si="207"/>
        <v/>
      </c>
      <c r="I2474" s="93" t="str">
        <f t="shared" si="208"/>
        <v/>
      </c>
      <c r="J2474" s="94"/>
      <c r="K2474" s="1" t="str">
        <f t="shared" si="206"/>
        <v/>
      </c>
    </row>
    <row r="2475" spans="2:11" x14ac:dyDescent="0.2">
      <c r="B2475" s="1">
        <v>29661</v>
      </c>
      <c r="C2475" s="92" t="str">
        <f t="shared" si="207"/>
        <v/>
      </c>
      <c r="I2475" s="93" t="str">
        <f t="shared" si="208"/>
        <v/>
      </c>
      <c r="J2475" s="94"/>
      <c r="K2475" s="1" t="str">
        <f t="shared" si="206"/>
        <v/>
      </c>
    </row>
    <row r="2476" spans="2:11" x14ac:dyDescent="0.2">
      <c r="B2476" s="1">
        <v>29662</v>
      </c>
      <c r="C2476" s="92" t="str">
        <f t="shared" si="207"/>
        <v/>
      </c>
      <c r="I2476" s="93" t="str">
        <f t="shared" si="208"/>
        <v/>
      </c>
      <c r="J2476" s="94"/>
      <c r="K2476" s="1" t="str">
        <f t="shared" si="206"/>
        <v/>
      </c>
    </row>
    <row r="2477" spans="2:11" x14ac:dyDescent="0.2">
      <c r="B2477" s="1">
        <v>29663</v>
      </c>
      <c r="C2477" s="92" t="str">
        <f t="shared" si="207"/>
        <v/>
      </c>
      <c r="I2477" s="93" t="str">
        <f t="shared" si="208"/>
        <v/>
      </c>
      <c r="J2477" s="94"/>
      <c r="K2477" s="1" t="str">
        <f t="shared" si="206"/>
        <v/>
      </c>
    </row>
    <row r="2478" spans="2:11" x14ac:dyDescent="0.2">
      <c r="B2478" s="1">
        <v>29664</v>
      </c>
      <c r="C2478" s="92" t="str">
        <f t="shared" si="207"/>
        <v/>
      </c>
      <c r="I2478" s="93" t="str">
        <f t="shared" si="208"/>
        <v/>
      </c>
      <c r="J2478" s="94"/>
      <c r="K2478" s="1" t="str">
        <f t="shared" si="206"/>
        <v/>
      </c>
    </row>
    <row r="2479" spans="2:11" x14ac:dyDescent="0.2">
      <c r="B2479" s="1">
        <v>29665</v>
      </c>
      <c r="C2479" s="92" t="str">
        <f t="shared" si="207"/>
        <v/>
      </c>
      <c r="I2479" s="93" t="str">
        <f t="shared" si="208"/>
        <v/>
      </c>
      <c r="J2479" s="94"/>
      <c r="K2479" s="1" t="str">
        <f t="shared" si="206"/>
        <v/>
      </c>
    </row>
    <row r="2480" spans="2:11" x14ac:dyDescent="0.2">
      <c r="B2480" s="1">
        <v>29666</v>
      </c>
      <c r="C2480" s="92" t="str">
        <f t="shared" si="207"/>
        <v/>
      </c>
      <c r="I2480" s="93" t="str">
        <f t="shared" si="208"/>
        <v/>
      </c>
      <c r="J2480" s="94"/>
      <c r="K2480" s="1" t="str">
        <f t="shared" si="206"/>
        <v/>
      </c>
    </row>
    <row r="2481" spans="2:11" x14ac:dyDescent="0.2">
      <c r="B2481" s="1">
        <v>29667</v>
      </c>
      <c r="C2481" s="92" t="str">
        <f t="shared" si="207"/>
        <v/>
      </c>
      <c r="I2481" s="93" t="str">
        <f t="shared" si="208"/>
        <v/>
      </c>
      <c r="J2481" s="94"/>
      <c r="K2481" s="1" t="str">
        <f t="shared" si="206"/>
        <v/>
      </c>
    </row>
    <row r="2482" spans="2:11" x14ac:dyDescent="0.2">
      <c r="B2482" s="1">
        <v>29668</v>
      </c>
      <c r="C2482" s="92" t="str">
        <f t="shared" si="207"/>
        <v/>
      </c>
      <c r="I2482" s="93" t="str">
        <f t="shared" si="208"/>
        <v/>
      </c>
      <c r="J2482" s="94"/>
      <c r="K2482" s="1" t="str">
        <f t="shared" si="206"/>
        <v/>
      </c>
    </row>
    <row r="2483" spans="2:11" x14ac:dyDescent="0.2">
      <c r="B2483" s="1">
        <v>29669</v>
      </c>
      <c r="C2483" s="92" t="str">
        <f t="shared" si="207"/>
        <v/>
      </c>
      <c r="I2483" s="93" t="str">
        <f t="shared" si="208"/>
        <v/>
      </c>
      <c r="J2483" s="94"/>
      <c r="K2483" s="1" t="str">
        <f t="shared" si="206"/>
        <v/>
      </c>
    </row>
    <row r="2484" spans="2:11" x14ac:dyDescent="0.2">
      <c r="B2484" s="1">
        <v>29670</v>
      </c>
      <c r="C2484" s="92" t="str">
        <f t="shared" si="207"/>
        <v/>
      </c>
      <c r="I2484" s="93" t="str">
        <f t="shared" si="208"/>
        <v/>
      </c>
      <c r="J2484" s="94"/>
      <c r="K2484" s="1" t="str">
        <f t="shared" si="206"/>
        <v/>
      </c>
    </row>
    <row r="2485" spans="2:11" x14ac:dyDescent="0.2">
      <c r="B2485" s="1">
        <v>29671</v>
      </c>
      <c r="C2485" s="92" t="str">
        <f t="shared" si="207"/>
        <v/>
      </c>
      <c r="I2485" s="93" t="str">
        <f t="shared" si="208"/>
        <v/>
      </c>
      <c r="J2485" s="94"/>
      <c r="K2485" s="1" t="str">
        <f t="shared" si="206"/>
        <v/>
      </c>
    </row>
    <row r="2486" spans="2:11" x14ac:dyDescent="0.2">
      <c r="B2486" s="1">
        <v>29672</v>
      </c>
      <c r="C2486" s="92" t="str">
        <f t="shared" si="207"/>
        <v/>
      </c>
      <c r="I2486" s="93" t="str">
        <f t="shared" si="208"/>
        <v/>
      </c>
      <c r="J2486" s="94"/>
      <c r="K2486" s="1" t="str">
        <f t="shared" si="206"/>
        <v/>
      </c>
    </row>
    <row r="2487" spans="2:11" x14ac:dyDescent="0.2">
      <c r="B2487" s="1">
        <v>29673</v>
      </c>
      <c r="C2487" s="92" t="str">
        <f t="shared" si="207"/>
        <v/>
      </c>
      <c r="I2487" s="93" t="str">
        <f t="shared" si="208"/>
        <v/>
      </c>
      <c r="J2487" s="94"/>
      <c r="K2487" s="1" t="str">
        <f t="shared" si="206"/>
        <v/>
      </c>
    </row>
    <row r="2488" spans="2:11" x14ac:dyDescent="0.2">
      <c r="B2488" s="1">
        <v>29674</v>
      </c>
      <c r="C2488" s="92" t="str">
        <f t="shared" si="207"/>
        <v/>
      </c>
      <c r="I2488" s="93" t="str">
        <f t="shared" si="208"/>
        <v/>
      </c>
      <c r="J2488" s="94"/>
      <c r="K2488" s="1" t="str">
        <f t="shared" si="206"/>
        <v/>
      </c>
    </row>
    <row r="2489" spans="2:11" x14ac:dyDescent="0.2">
      <c r="B2489" s="1">
        <v>29675</v>
      </c>
      <c r="C2489" s="92" t="str">
        <f t="shared" si="207"/>
        <v/>
      </c>
      <c r="I2489" s="93" t="str">
        <f t="shared" si="208"/>
        <v/>
      </c>
      <c r="J2489" s="94"/>
      <c r="K2489" s="1" t="str">
        <f t="shared" si="206"/>
        <v/>
      </c>
    </row>
    <row r="2490" spans="2:11" x14ac:dyDescent="0.2">
      <c r="B2490" s="1">
        <v>29676</v>
      </c>
      <c r="C2490" s="92" t="str">
        <f t="shared" si="207"/>
        <v/>
      </c>
      <c r="I2490" s="93" t="str">
        <f t="shared" si="208"/>
        <v/>
      </c>
      <c r="J2490" s="94"/>
      <c r="K2490" s="1" t="str">
        <f t="shared" si="206"/>
        <v/>
      </c>
    </row>
    <row r="2491" spans="2:11" x14ac:dyDescent="0.2">
      <c r="B2491" s="1">
        <v>29677</v>
      </c>
      <c r="C2491" s="92" t="str">
        <f t="shared" si="207"/>
        <v/>
      </c>
      <c r="I2491" s="93" t="str">
        <f t="shared" si="208"/>
        <v/>
      </c>
      <c r="J2491" s="94"/>
      <c r="K2491" s="1" t="str">
        <f t="shared" si="206"/>
        <v/>
      </c>
    </row>
    <row r="2492" spans="2:11" x14ac:dyDescent="0.2">
      <c r="B2492" s="1">
        <v>29678</v>
      </c>
      <c r="C2492" s="92" t="str">
        <f t="shared" si="207"/>
        <v/>
      </c>
      <c r="I2492" s="93" t="str">
        <f t="shared" si="208"/>
        <v/>
      </c>
      <c r="J2492" s="94"/>
      <c r="K2492" s="1" t="str">
        <f t="shared" si="206"/>
        <v/>
      </c>
    </row>
    <row r="2493" spans="2:11" x14ac:dyDescent="0.2">
      <c r="B2493" s="1">
        <v>29679</v>
      </c>
      <c r="C2493" s="92" t="str">
        <f t="shared" si="207"/>
        <v/>
      </c>
      <c r="I2493" s="93" t="str">
        <f t="shared" si="208"/>
        <v/>
      </c>
      <c r="J2493" s="94"/>
      <c r="K2493" s="1" t="str">
        <f t="shared" si="206"/>
        <v/>
      </c>
    </row>
    <row r="2494" spans="2:11" x14ac:dyDescent="0.2">
      <c r="B2494" s="1">
        <v>29680</v>
      </c>
      <c r="C2494" s="92" t="str">
        <f t="shared" si="207"/>
        <v/>
      </c>
      <c r="I2494" s="93" t="str">
        <f t="shared" si="208"/>
        <v/>
      </c>
      <c r="J2494" s="94"/>
      <c r="K2494" s="1" t="str">
        <f t="shared" si="206"/>
        <v/>
      </c>
    </row>
    <row r="2495" spans="2:11" x14ac:dyDescent="0.2">
      <c r="B2495" s="1">
        <v>29681</v>
      </c>
      <c r="C2495" s="92" t="str">
        <f t="shared" si="207"/>
        <v/>
      </c>
      <c r="I2495" s="93" t="str">
        <f t="shared" si="208"/>
        <v/>
      </c>
      <c r="J2495" s="94"/>
      <c r="K2495" s="1" t="str">
        <f t="shared" si="206"/>
        <v/>
      </c>
    </row>
    <row r="2496" spans="2:11" x14ac:dyDescent="0.2">
      <c r="B2496" s="1">
        <v>29682</v>
      </c>
      <c r="C2496" s="92" t="str">
        <f t="shared" si="207"/>
        <v/>
      </c>
      <c r="I2496" s="93" t="str">
        <f t="shared" si="208"/>
        <v/>
      </c>
      <c r="J2496" s="94"/>
      <c r="K2496" s="1" t="str">
        <f t="shared" si="206"/>
        <v/>
      </c>
    </row>
    <row r="2497" spans="2:11" x14ac:dyDescent="0.2">
      <c r="B2497" s="1">
        <v>29683</v>
      </c>
      <c r="C2497" s="92" t="str">
        <f t="shared" si="207"/>
        <v/>
      </c>
      <c r="I2497" s="93" t="str">
        <f t="shared" si="208"/>
        <v/>
      </c>
      <c r="J2497" s="94"/>
      <c r="K2497" s="1" t="str">
        <f t="shared" si="206"/>
        <v/>
      </c>
    </row>
    <row r="2498" spans="2:11" x14ac:dyDescent="0.2">
      <c r="B2498" s="1">
        <v>29684</v>
      </c>
      <c r="C2498" s="92" t="str">
        <f t="shared" si="207"/>
        <v/>
      </c>
      <c r="I2498" s="93" t="str">
        <f t="shared" si="208"/>
        <v/>
      </c>
      <c r="J2498" s="94"/>
      <c r="K2498" s="1" t="str">
        <f t="shared" si="206"/>
        <v/>
      </c>
    </row>
    <row r="2499" spans="2:11" x14ac:dyDescent="0.2">
      <c r="B2499" s="1">
        <v>29685</v>
      </c>
      <c r="C2499" s="92" t="str">
        <f t="shared" si="207"/>
        <v/>
      </c>
      <c r="I2499" s="93" t="str">
        <f t="shared" si="208"/>
        <v/>
      </c>
      <c r="J2499" s="94"/>
      <c r="K2499" s="1" t="str">
        <f t="shared" si="206"/>
        <v/>
      </c>
    </row>
    <row r="2500" spans="2:11" x14ac:dyDescent="0.2">
      <c r="B2500" s="1">
        <v>29686</v>
      </c>
      <c r="C2500" s="92" t="str">
        <f t="shared" si="207"/>
        <v/>
      </c>
      <c r="I2500" s="93" t="str">
        <f t="shared" si="208"/>
        <v/>
      </c>
      <c r="J2500" s="94"/>
      <c r="K2500" s="1" t="str">
        <f t="shared" si="206"/>
        <v/>
      </c>
    </row>
    <row r="2501" spans="2:11" x14ac:dyDescent="0.2">
      <c r="B2501" s="1">
        <v>29687</v>
      </c>
      <c r="C2501" s="92" t="str">
        <f t="shared" si="207"/>
        <v/>
      </c>
      <c r="I2501" s="93" t="str">
        <f t="shared" si="208"/>
        <v/>
      </c>
      <c r="J2501" s="94"/>
      <c r="K2501" s="1" t="str">
        <f t="shared" si="206"/>
        <v/>
      </c>
    </row>
    <row r="2502" spans="2:11" x14ac:dyDescent="0.2">
      <c r="B2502" s="1">
        <v>29688</v>
      </c>
      <c r="C2502" s="92" t="str">
        <f t="shared" si="207"/>
        <v/>
      </c>
      <c r="I2502" s="93" t="str">
        <f t="shared" si="208"/>
        <v/>
      </c>
      <c r="J2502" s="94"/>
      <c r="K2502" s="1" t="str">
        <f t="shared" si="206"/>
        <v/>
      </c>
    </row>
    <row r="2503" spans="2:11" x14ac:dyDescent="0.2">
      <c r="B2503" s="1">
        <v>29689</v>
      </c>
      <c r="C2503" s="92" t="str">
        <f t="shared" si="207"/>
        <v/>
      </c>
      <c r="I2503" s="93" t="str">
        <f t="shared" si="208"/>
        <v/>
      </c>
      <c r="J2503" s="94"/>
      <c r="K2503" s="1" t="str">
        <f t="shared" si="206"/>
        <v/>
      </c>
    </row>
    <row r="2504" spans="2:11" x14ac:dyDescent="0.2">
      <c r="B2504" s="1">
        <v>29690</v>
      </c>
      <c r="C2504" s="92" t="str">
        <f t="shared" si="207"/>
        <v/>
      </c>
      <c r="I2504" s="93" t="str">
        <f t="shared" si="208"/>
        <v/>
      </c>
      <c r="J2504" s="94"/>
      <c r="K2504" s="1" t="str">
        <f t="shared" si="206"/>
        <v/>
      </c>
    </row>
    <row r="2505" spans="2:11" x14ac:dyDescent="0.2">
      <c r="B2505" s="1">
        <v>29691</v>
      </c>
      <c r="C2505" s="92" t="str">
        <f t="shared" si="207"/>
        <v/>
      </c>
      <c r="I2505" s="93" t="str">
        <f t="shared" si="208"/>
        <v/>
      </c>
      <c r="J2505" s="94"/>
      <c r="K2505" s="1" t="str">
        <f t="shared" si="206"/>
        <v/>
      </c>
    </row>
    <row r="2506" spans="2:11" x14ac:dyDescent="0.2">
      <c r="B2506" s="1">
        <v>29692</v>
      </c>
      <c r="C2506" s="92" t="str">
        <f t="shared" si="207"/>
        <v/>
      </c>
      <c r="I2506" s="93" t="str">
        <f t="shared" si="208"/>
        <v/>
      </c>
      <c r="J2506" s="94"/>
      <c r="K2506" s="1" t="str">
        <f t="shared" si="206"/>
        <v/>
      </c>
    </row>
    <row r="2507" spans="2:11" x14ac:dyDescent="0.2">
      <c r="B2507" s="1">
        <v>29693</v>
      </c>
      <c r="C2507" s="92" t="str">
        <f t="shared" si="207"/>
        <v/>
      </c>
      <c r="I2507" s="93" t="str">
        <f t="shared" si="208"/>
        <v/>
      </c>
      <c r="J2507" s="94"/>
      <c r="K2507" s="1" t="str">
        <f t="shared" si="206"/>
        <v/>
      </c>
    </row>
    <row r="2508" spans="2:11" x14ac:dyDescent="0.2">
      <c r="B2508" s="1">
        <v>29694</v>
      </c>
      <c r="C2508" s="92" t="str">
        <f t="shared" si="207"/>
        <v/>
      </c>
      <c r="I2508" s="93" t="str">
        <f t="shared" si="208"/>
        <v/>
      </c>
      <c r="J2508" s="94"/>
      <c r="K2508" s="1" t="str">
        <f t="shared" ref="K2508:K2571" si="209">IF(N$5&gt;=B2508,B2508,"")</f>
        <v/>
      </c>
    </row>
    <row r="2509" spans="2:11" x14ac:dyDescent="0.2">
      <c r="B2509" s="1">
        <v>29695</v>
      </c>
      <c r="C2509" s="92" t="str">
        <f t="shared" si="207"/>
        <v/>
      </c>
      <c r="I2509" s="93" t="str">
        <f t="shared" si="208"/>
        <v/>
      </c>
      <c r="J2509" s="94"/>
      <c r="K2509" s="1" t="str">
        <f t="shared" si="209"/>
        <v/>
      </c>
    </row>
    <row r="2510" spans="2:11" x14ac:dyDescent="0.2">
      <c r="B2510" s="1">
        <v>29696</v>
      </c>
      <c r="C2510" s="92" t="str">
        <f t="shared" si="207"/>
        <v/>
      </c>
      <c r="I2510" s="93" t="str">
        <f t="shared" si="208"/>
        <v/>
      </c>
      <c r="J2510" s="94"/>
      <c r="K2510" s="1" t="str">
        <f t="shared" si="209"/>
        <v/>
      </c>
    </row>
    <row r="2511" spans="2:11" x14ac:dyDescent="0.2">
      <c r="B2511" s="1">
        <v>29697</v>
      </c>
      <c r="C2511" s="92" t="str">
        <f t="shared" si="207"/>
        <v/>
      </c>
      <c r="I2511" s="93" t="str">
        <f t="shared" si="208"/>
        <v/>
      </c>
      <c r="J2511" s="94"/>
      <c r="K2511" s="1" t="str">
        <f t="shared" si="209"/>
        <v/>
      </c>
    </row>
    <row r="2512" spans="2:11" x14ac:dyDescent="0.2">
      <c r="B2512" s="1">
        <v>29698</v>
      </c>
      <c r="C2512" s="92" t="str">
        <f t="shared" si="207"/>
        <v/>
      </c>
      <c r="I2512" s="93" t="str">
        <f t="shared" si="208"/>
        <v/>
      </c>
      <c r="J2512" s="94"/>
      <c r="K2512" s="1" t="str">
        <f t="shared" si="209"/>
        <v/>
      </c>
    </row>
    <row r="2513" spans="2:11" x14ac:dyDescent="0.2">
      <c r="B2513" s="1">
        <v>29699</v>
      </c>
      <c r="C2513" s="92" t="str">
        <f t="shared" si="207"/>
        <v/>
      </c>
      <c r="I2513" s="93" t="str">
        <f t="shared" si="208"/>
        <v/>
      </c>
      <c r="J2513" s="94"/>
      <c r="K2513" s="1" t="str">
        <f t="shared" si="209"/>
        <v/>
      </c>
    </row>
    <row r="2514" spans="2:11" x14ac:dyDescent="0.2">
      <c r="B2514" s="1">
        <v>29700</v>
      </c>
      <c r="C2514" s="92" t="str">
        <f t="shared" si="207"/>
        <v/>
      </c>
      <c r="I2514" s="93" t="str">
        <f t="shared" si="208"/>
        <v/>
      </c>
      <c r="J2514" s="94"/>
      <c r="K2514" s="1" t="str">
        <f t="shared" si="209"/>
        <v/>
      </c>
    </row>
    <row r="2515" spans="2:11" x14ac:dyDescent="0.2">
      <c r="B2515" s="1">
        <v>29701</v>
      </c>
      <c r="C2515" s="92" t="str">
        <f t="shared" si="207"/>
        <v/>
      </c>
      <c r="I2515" s="93" t="str">
        <f t="shared" si="208"/>
        <v/>
      </c>
      <c r="J2515" s="94"/>
      <c r="K2515" s="1" t="str">
        <f t="shared" si="209"/>
        <v/>
      </c>
    </row>
    <row r="2516" spans="2:11" x14ac:dyDescent="0.2">
      <c r="B2516" s="1">
        <v>29702</v>
      </c>
      <c r="C2516" s="92" t="str">
        <f t="shared" si="207"/>
        <v/>
      </c>
      <c r="I2516" s="93" t="str">
        <f t="shared" si="208"/>
        <v/>
      </c>
      <c r="J2516" s="94"/>
      <c r="K2516" s="1" t="str">
        <f t="shared" si="209"/>
        <v/>
      </c>
    </row>
    <row r="2517" spans="2:11" x14ac:dyDescent="0.2">
      <c r="B2517" s="1">
        <v>29703</v>
      </c>
      <c r="C2517" s="92" t="str">
        <f t="shared" si="207"/>
        <v/>
      </c>
      <c r="I2517" s="93" t="str">
        <f t="shared" si="208"/>
        <v/>
      </c>
      <c r="J2517" s="94"/>
      <c r="K2517" s="1" t="str">
        <f t="shared" si="209"/>
        <v/>
      </c>
    </row>
    <row r="2518" spans="2:11" x14ac:dyDescent="0.2">
      <c r="B2518" s="1">
        <v>29704</v>
      </c>
      <c r="C2518" s="92" t="str">
        <f t="shared" si="207"/>
        <v/>
      </c>
      <c r="I2518" s="93" t="str">
        <f t="shared" si="208"/>
        <v/>
      </c>
      <c r="J2518" s="94"/>
      <c r="K2518" s="1" t="str">
        <f t="shared" si="209"/>
        <v/>
      </c>
    </row>
    <row r="2519" spans="2:11" x14ac:dyDescent="0.2">
      <c r="B2519" s="1">
        <v>29705</v>
      </c>
      <c r="C2519" s="92" t="str">
        <f t="shared" si="207"/>
        <v/>
      </c>
      <c r="I2519" s="93" t="str">
        <f t="shared" si="208"/>
        <v/>
      </c>
      <c r="J2519" s="94"/>
      <c r="K2519" s="1" t="str">
        <f t="shared" si="209"/>
        <v/>
      </c>
    </row>
    <row r="2520" spans="2:11" x14ac:dyDescent="0.2">
      <c r="B2520" s="1">
        <v>29706</v>
      </c>
      <c r="C2520" s="92" t="str">
        <f t="shared" si="207"/>
        <v/>
      </c>
      <c r="I2520" s="93" t="str">
        <f t="shared" si="208"/>
        <v/>
      </c>
      <c r="J2520" s="94"/>
      <c r="K2520" s="1" t="str">
        <f t="shared" si="209"/>
        <v/>
      </c>
    </row>
    <row r="2521" spans="2:11" x14ac:dyDescent="0.2">
      <c r="B2521" s="1">
        <v>29707</v>
      </c>
      <c r="C2521" s="92" t="str">
        <f t="shared" si="207"/>
        <v/>
      </c>
      <c r="I2521" s="93" t="str">
        <f t="shared" si="208"/>
        <v/>
      </c>
      <c r="J2521" s="94"/>
      <c r="K2521" s="1" t="str">
        <f t="shared" si="209"/>
        <v/>
      </c>
    </row>
    <row r="2522" spans="2:11" x14ac:dyDescent="0.2">
      <c r="B2522" s="1">
        <v>29708</v>
      </c>
      <c r="C2522" s="92" t="str">
        <f t="shared" si="207"/>
        <v/>
      </c>
      <c r="I2522" s="93" t="str">
        <f t="shared" si="208"/>
        <v/>
      </c>
      <c r="J2522" s="94"/>
      <c r="K2522" s="1" t="str">
        <f t="shared" si="209"/>
        <v/>
      </c>
    </row>
    <row r="2523" spans="2:11" x14ac:dyDescent="0.2">
      <c r="B2523" s="1">
        <v>29709</v>
      </c>
      <c r="C2523" s="92" t="str">
        <f t="shared" si="207"/>
        <v/>
      </c>
      <c r="I2523" s="93" t="str">
        <f t="shared" si="208"/>
        <v/>
      </c>
      <c r="J2523" s="94"/>
      <c r="K2523" s="1" t="str">
        <f t="shared" si="209"/>
        <v/>
      </c>
    </row>
    <row r="2524" spans="2:11" x14ac:dyDescent="0.2">
      <c r="B2524" s="1">
        <v>29710</v>
      </c>
      <c r="C2524" s="92" t="str">
        <f t="shared" si="207"/>
        <v/>
      </c>
      <c r="I2524" s="93" t="str">
        <f t="shared" si="208"/>
        <v/>
      </c>
      <c r="J2524" s="94"/>
      <c r="K2524" s="1" t="str">
        <f t="shared" si="209"/>
        <v/>
      </c>
    </row>
    <row r="2525" spans="2:11" x14ac:dyDescent="0.2">
      <c r="B2525" s="1">
        <v>29711</v>
      </c>
      <c r="C2525" s="92" t="str">
        <f t="shared" si="207"/>
        <v/>
      </c>
      <c r="I2525" s="93" t="str">
        <f t="shared" si="208"/>
        <v/>
      </c>
      <c r="J2525" s="94"/>
      <c r="K2525" s="1" t="str">
        <f t="shared" si="209"/>
        <v/>
      </c>
    </row>
    <row r="2526" spans="2:11" x14ac:dyDescent="0.2">
      <c r="B2526" s="1">
        <v>29712</v>
      </c>
      <c r="C2526" s="92" t="str">
        <f t="shared" si="207"/>
        <v/>
      </c>
      <c r="I2526" s="93" t="str">
        <f t="shared" si="208"/>
        <v/>
      </c>
      <c r="J2526" s="94"/>
      <c r="K2526" s="1" t="str">
        <f t="shared" si="209"/>
        <v/>
      </c>
    </row>
    <row r="2527" spans="2:11" x14ac:dyDescent="0.2">
      <c r="B2527" s="1">
        <v>29713</v>
      </c>
      <c r="C2527" s="92" t="str">
        <f t="shared" si="207"/>
        <v/>
      </c>
      <c r="I2527" s="93" t="str">
        <f t="shared" si="208"/>
        <v/>
      </c>
      <c r="J2527" s="94"/>
      <c r="K2527" s="1" t="str">
        <f t="shared" si="209"/>
        <v/>
      </c>
    </row>
    <row r="2528" spans="2:11" x14ac:dyDescent="0.2">
      <c r="B2528" s="1">
        <v>29714</v>
      </c>
      <c r="C2528" s="92" t="str">
        <f t="shared" si="207"/>
        <v/>
      </c>
      <c r="I2528" s="93" t="str">
        <f t="shared" si="208"/>
        <v/>
      </c>
      <c r="J2528" s="94"/>
      <c r="K2528" s="1" t="str">
        <f t="shared" si="209"/>
        <v/>
      </c>
    </row>
    <row r="2529" spans="2:11" x14ac:dyDescent="0.2">
      <c r="B2529" s="1">
        <v>29715</v>
      </c>
      <c r="C2529" s="92" t="str">
        <f t="shared" si="207"/>
        <v/>
      </c>
      <c r="I2529" s="93" t="str">
        <f t="shared" si="208"/>
        <v/>
      </c>
      <c r="J2529" s="94"/>
      <c r="K2529" s="1" t="str">
        <f t="shared" si="209"/>
        <v/>
      </c>
    </row>
    <row r="2530" spans="2:11" x14ac:dyDescent="0.2">
      <c r="B2530" s="1">
        <v>29716</v>
      </c>
      <c r="C2530" s="92" t="str">
        <f t="shared" si="207"/>
        <v/>
      </c>
      <c r="I2530" s="93" t="str">
        <f t="shared" si="208"/>
        <v/>
      </c>
      <c r="J2530" s="94"/>
      <c r="K2530" s="1" t="str">
        <f t="shared" si="209"/>
        <v/>
      </c>
    </row>
    <row r="2531" spans="2:11" x14ac:dyDescent="0.2">
      <c r="B2531" s="1">
        <v>29717</v>
      </c>
      <c r="C2531" s="92" t="str">
        <f t="shared" si="207"/>
        <v/>
      </c>
      <c r="I2531" s="93" t="str">
        <f t="shared" si="208"/>
        <v/>
      </c>
      <c r="J2531" s="94"/>
      <c r="K2531" s="1" t="str">
        <f t="shared" si="209"/>
        <v/>
      </c>
    </row>
    <row r="2532" spans="2:11" x14ac:dyDescent="0.2">
      <c r="B2532" s="1">
        <v>29718</v>
      </c>
      <c r="C2532" s="92" t="str">
        <f t="shared" si="207"/>
        <v/>
      </c>
      <c r="I2532" s="93" t="str">
        <f t="shared" si="208"/>
        <v/>
      </c>
      <c r="J2532" s="94"/>
      <c r="K2532" s="1" t="str">
        <f t="shared" si="209"/>
        <v/>
      </c>
    </row>
    <row r="2533" spans="2:11" x14ac:dyDescent="0.2">
      <c r="B2533" s="1">
        <v>29719</v>
      </c>
      <c r="C2533" s="92" t="str">
        <f t="shared" ref="C2533:C2596" si="210">IF(D2533="","",DATE(E$7,G$7+D2533,IF(H$8=31,0,H$8)))</f>
        <v/>
      </c>
      <c r="I2533" s="93" t="str">
        <f t="shared" ref="I2533:I2596" si="211">IF(D2533="","",I2532-SUM(E2533:G2533))</f>
        <v/>
      </c>
      <c r="J2533" s="94"/>
      <c r="K2533" s="1" t="str">
        <f t="shared" si="209"/>
        <v/>
      </c>
    </row>
    <row r="2534" spans="2:11" x14ac:dyDescent="0.2">
      <c r="B2534" s="1">
        <v>29720</v>
      </c>
      <c r="C2534" s="92" t="str">
        <f t="shared" si="210"/>
        <v/>
      </c>
      <c r="I2534" s="93" t="str">
        <f t="shared" si="211"/>
        <v/>
      </c>
      <c r="J2534" s="94"/>
      <c r="K2534" s="1" t="str">
        <f t="shared" si="209"/>
        <v/>
      </c>
    </row>
    <row r="2535" spans="2:11" x14ac:dyDescent="0.2">
      <c r="B2535" s="1">
        <v>29721</v>
      </c>
      <c r="C2535" s="92" t="str">
        <f t="shared" si="210"/>
        <v/>
      </c>
      <c r="I2535" s="93" t="str">
        <f t="shared" si="211"/>
        <v/>
      </c>
      <c r="J2535" s="94"/>
      <c r="K2535" s="1" t="str">
        <f t="shared" si="209"/>
        <v/>
      </c>
    </row>
    <row r="2536" spans="2:11" x14ac:dyDescent="0.2">
      <c r="B2536" s="1">
        <v>29722</v>
      </c>
      <c r="C2536" s="92" t="str">
        <f t="shared" si="210"/>
        <v/>
      </c>
      <c r="I2536" s="93" t="str">
        <f t="shared" si="211"/>
        <v/>
      </c>
      <c r="J2536" s="94"/>
      <c r="K2536" s="1" t="str">
        <f t="shared" si="209"/>
        <v/>
      </c>
    </row>
    <row r="2537" spans="2:11" x14ac:dyDescent="0.2">
      <c r="B2537" s="1">
        <v>29723</v>
      </c>
      <c r="C2537" s="92" t="str">
        <f t="shared" si="210"/>
        <v/>
      </c>
      <c r="I2537" s="93" t="str">
        <f t="shared" si="211"/>
        <v/>
      </c>
      <c r="J2537" s="94"/>
      <c r="K2537" s="1" t="str">
        <f t="shared" si="209"/>
        <v/>
      </c>
    </row>
    <row r="2538" spans="2:11" x14ac:dyDescent="0.2">
      <c r="B2538" s="1">
        <v>29724</v>
      </c>
      <c r="C2538" s="92" t="str">
        <f t="shared" si="210"/>
        <v/>
      </c>
      <c r="I2538" s="93" t="str">
        <f t="shared" si="211"/>
        <v/>
      </c>
      <c r="J2538" s="94"/>
      <c r="K2538" s="1" t="str">
        <f t="shared" si="209"/>
        <v/>
      </c>
    </row>
    <row r="2539" spans="2:11" x14ac:dyDescent="0.2">
      <c r="B2539" s="1">
        <v>29725</v>
      </c>
      <c r="C2539" s="92" t="str">
        <f t="shared" si="210"/>
        <v/>
      </c>
      <c r="I2539" s="93" t="str">
        <f t="shared" si="211"/>
        <v/>
      </c>
      <c r="J2539" s="94"/>
      <c r="K2539" s="1" t="str">
        <f t="shared" si="209"/>
        <v/>
      </c>
    </row>
    <row r="2540" spans="2:11" x14ac:dyDescent="0.2">
      <c r="B2540" s="1">
        <v>29726</v>
      </c>
      <c r="C2540" s="92" t="str">
        <f t="shared" si="210"/>
        <v/>
      </c>
      <c r="I2540" s="93" t="str">
        <f t="shared" si="211"/>
        <v/>
      </c>
      <c r="J2540" s="94"/>
      <c r="K2540" s="1" t="str">
        <f t="shared" si="209"/>
        <v/>
      </c>
    </row>
    <row r="2541" spans="2:11" x14ac:dyDescent="0.2">
      <c r="B2541" s="1">
        <v>29727</v>
      </c>
      <c r="C2541" s="92" t="str">
        <f t="shared" si="210"/>
        <v/>
      </c>
      <c r="I2541" s="93" t="str">
        <f t="shared" si="211"/>
        <v/>
      </c>
      <c r="J2541" s="94"/>
      <c r="K2541" s="1" t="str">
        <f t="shared" si="209"/>
        <v/>
      </c>
    </row>
    <row r="2542" spans="2:11" x14ac:dyDescent="0.2">
      <c r="B2542" s="1">
        <v>29728</v>
      </c>
      <c r="C2542" s="92" t="str">
        <f t="shared" si="210"/>
        <v/>
      </c>
      <c r="I2542" s="93" t="str">
        <f t="shared" si="211"/>
        <v/>
      </c>
      <c r="J2542" s="94"/>
      <c r="K2542" s="1" t="str">
        <f t="shared" si="209"/>
        <v/>
      </c>
    </row>
    <row r="2543" spans="2:11" x14ac:dyDescent="0.2">
      <c r="B2543" s="1">
        <v>29729</v>
      </c>
      <c r="C2543" s="92" t="str">
        <f t="shared" si="210"/>
        <v/>
      </c>
      <c r="I2543" s="93" t="str">
        <f t="shared" si="211"/>
        <v/>
      </c>
      <c r="J2543" s="94"/>
      <c r="K2543" s="1" t="str">
        <f t="shared" si="209"/>
        <v/>
      </c>
    </row>
    <row r="2544" spans="2:11" x14ac:dyDescent="0.2">
      <c r="B2544" s="1">
        <v>29730</v>
      </c>
      <c r="C2544" s="92" t="str">
        <f t="shared" si="210"/>
        <v/>
      </c>
      <c r="I2544" s="93" t="str">
        <f t="shared" si="211"/>
        <v/>
      </c>
      <c r="J2544" s="94"/>
      <c r="K2544" s="1" t="str">
        <f t="shared" si="209"/>
        <v/>
      </c>
    </row>
    <row r="2545" spans="2:11" x14ac:dyDescent="0.2">
      <c r="B2545" s="1">
        <v>29731</v>
      </c>
      <c r="C2545" s="92" t="str">
        <f t="shared" si="210"/>
        <v/>
      </c>
      <c r="I2545" s="93" t="str">
        <f t="shared" si="211"/>
        <v/>
      </c>
      <c r="J2545" s="94"/>
      <c r="K2545" s="1" t="str">
        <f t="shared" si="209"/>
        <v/>
      </c>
    </row>
    <row r="2546" spans="2:11" x14ac:dyDescent="0.2">
      <c r="B2546" s="1">
        <v>29732</v>
      </c>
      <c r="C2546" s="92" t="str">
        <f t="shared" si="210"/>
        <v/>
      </c>
      <c r="I2546" s="93" t="str">
        <f t="shared" si="211"/>
        <v/>
      </c>
      <c r="J2546" s="94"/>
      <c r="K2546" s="1" t="str">
        <f t="shared" si="209"/>
        <v/>
      </c>
    </row>
    <row r="2547" spans="2:11" x14ac:dyDescent="0.2">
      <c r="B2547" s="1">
        <v>29733</v>
      </c>
      <c r="C2547" s="92" t="str">
        <f t="shared" si="210"/>
        <v/>
      </c>
      <c r="I2547" s="93" t="str">
        <f t="shared" si="211"/>
        <v/>
      </c>
      <c r="J2547" s="94"/>
      <c r="K2547" s="1" t="str">
        <f t="shared" si="209"/>
        <v/>
      </c>
    </row>
    <row r="2548" spans="2:11" x14ac:dyDescent="0.2">
      <c r="B2548" s="1">
        <v>29734</v>
      </c>
      <c r="C2548" s="92" t="str">
        <f t="shared" si="210"/>
        <v/>
      </c>
      <c r="I2548" s="93" t="str">
        <f t="shared" si="211"/>
        <v/>
      </c>
      <c r="J2548" s="94"/>
      <c r="K2548" s="1" t="str">
        <f t="shared" si="209"/>
        <v/>
      </c>
    </row>
    <row r="2549" spans="2:11" x14ac:dyDescent="0.2">
      <c r="B2549" s="1">
        <v>29735</v>
      </c>
      <c r="C2549" s="92" t="str">
        <f t="shared" si="210"/>
        <v/>
      </c>
      <c r="I2549" s="93" t="str">
        <f t="shared" si="211"/>
        <v/>
      </c>
      <c r="J2549" s="94"/>
      <c r="K2549" s="1" t="str">
        <f t="shared" si="209"/>
        <v/>
      </c>
    </row>
    <row r="2550" spans="2:11" x14ac:dyDescent="0.2">
      <c r="B2550" s="1">
        <v>29736</v>
      </c>
      <c r="C2550" s="92" t="str">
        <f t="shared" si="210"/>
        <v/>
      </c>
      <c r="I2550" s="93" t="str">
        <f t="shared" si="211"/>
        <v/>
      </c>
      <c r="J2550" s="94"/>
      <c r="K2550" s="1" t="str">
        <f t="shared" si="209"/>
        <v/>
      </c>
    </row>
    <row r="2551" spans="2:11" x14ac:dyDescent="0.2">
      <c r="B2551" s="1">
        <v>29737</v>
      </c>
      <c r="C2551" s="92" t="str">
        <f t="shared" si="210"/>
        <v/>
      </c>
      <c r="I2551" s="93" t="str">
        <f t="shared" si="211"/>
        <v/>
      </c>
      <c r="J2551" s="94"/>
      <c r="K2551" s="1" t="str">
        <f t="shared" si="209"/>
        <v/>
      </c>
    </row>
    <row r="2552" spans="2:11" x14ac:dyDescent="0.2">
      <c r="B2552" s="1">
        <v>29738</v>
      </c>
      <c r="C2552" s="92" t="str">
        <f t="shared" si="210"/>
        <v/>
      </c>
      <c r="I2552" s="93" t="str">
        <f t="shared" si="211"/>
        <v/>
      </c>
      <c r="J2552" s="94"/>
      <c r="K2552" s="1" t="str">
        <f t="shared" si="209"/>
        <v/>
      </c>
    </row>
    <row r="2553" spans="2:11" x14ac:dyDescent="0.2">
      <c r="B2553" s="1">
        <v>29739</v>
      </c>
      <c r="C2553" s="92" t="str">
        <f t="shared" si="210"/>
        <v/>
      </c>
      <c r="I2553" s="93" t="str">
        <f t="shared" si="211"/>
        <v/>
      </c>
      <c r="J2553" s="94"/>
      <c r="K2553" s="1" t="str">
        <f t="shared" si="209"/>
        <v/>
      </c>
    </row>
    <row r="2554" spans="2:11" x14ac:dyDescent="0.2">
      <c r="B2554" s="1">
        <v>29740</v>
      </c>
      <c r="C2554" s="92" t="str">
        <f t="shared" si="210"/>
        <v/>
      </c>
      <c r="I2554" s="93" t="str">
        <f t="shared" si="211"/>
        <v/>
      </c>
      <c r="J2554" s="94"/>
      <c r="K2554" s="1" t="str">
        <f t="shared" si="209"/>
        <v/>
      </c>
    </row>
    <row r="2555" spans="2:11" x14ac:dyDescent="0.2">
      <c r="B2555" s="1">
        <v>29741</v>
      </c>
      <c r="C2555" s="92" t="str">
        <f t="shared" si="210"/>
        <v/>
      </c>
      <c r="I2555" s="93" t="str">
        <f t="shared" si="211"/>
        <v/>
      </c>
      <c r="J2555" s="94"/>
      <c r="K2555" s="1" t="str">
        <f t="shared" si="209"/>
        <v/>
      </c>
    </row>
    <row r="2556" spans="2:11" x14ac:dyDescent="0.2">
      <c r="B2556" s="1">
        <v>29742</v>
      </c>
      <c r="C2556" s="92" t="str">
        <f t="shared" si="210"/>
        <v/>
      </c>
      <c r="I2556" s="93" t="str">
        <f t="shared" si="211"/>
        <v/>
      </c>
      <c r="J2556" s="94"/>
      <c r="K2556" s="1" t="str">
        <f t="shared" si="209"/>
        <v/>
      </c>
    </row>
    <row r="2557" spans="2:11" x14ac:dyDescent="0.2">
      <c r="B2557" s="1">
        <v>29743</v>
      </c>
      <c r="C2557" s="92" t="str">
        <f t="shared" si="210"/>
        <v/>
      </c>
      <c r="I2557" s="93" t="str">
        <f t="shared" si="211"/>
        <v/>
      </c>
      <c r="J2557" s="94"/>
      <c r="K2557" s="1" t="str">
        <f t="shared" si="209"/>
        <v/>
      </c>
    </row>
    <row r="2558" spans="2:11" x14ac:dyDescent="0.2">
      <c r="B2558" s="1">
        <v>29744</v>
      </c>
      <c r="C2558" s="92" t="str">
        <f t="shared" si="210"/>
        <v/>
      </c>
      <c r="I2558" s="93" t="str">
        <f t="shared" si="211"/>
        <v/>
      </c>
      <c r="J2558" s="94"/>
      <c r="K2558" s="1" t="str">
        <f t="shared" si="209"/>
        <v/>
      </c>
    </row>
    <row r="2559" spans="2:11" x14ac:dyDescent="0.2">
      <c r="B2559" s="1">
        <v>29745</v>
      </c>
      <c r="C2559" s="92" t="str">
        <f t="shared" si="210"/>
        <v/>
      </c>
      <c r="I2559" s="93" t="str">
        <f t="shared" si="211"/>
        <v/>
      </c>
      <c r="J2559" s="94"/>
      <c r="K2559" s="1" t="str">
        <f t="shared" si="209"/>
        <v/>
      </c>
    </row>
    <row r="2560" spans="2:11" x14ac:dyDescent="0.2">
      <c r="B2560" s="1">
        <v>29746</v>
      </c>
      <c r="C2560" s="92" t="str">
        <f t="shared" si="210"/>
        <v/>
      </c>
      <c r="I2560" s="93" t="str">
        <f t="shared" si="211"/>
        <v/>
      </c>
      <c r="J2560" s="94"/>
      <c r="K2560" s="1" t="str">
        <f t="shared" si="209"/>
        <v/>
      </c>
    </row>
    <row r="2561" spans="2:11" x14ac:dyDescent="0.2">
      <c r="B2561" s="1">
        <v>29747</v>
      </c>
      <c r="C2561" s="92" t="str">
        <f t="shared" si="210"/>
        <v/>
      </c>
      <c r="I2561" s="93" t="str">
        <f t="shared" si="211"/>
        <v/>
      </c>
      <c r="J2561" s="94"/>
      <c r="K2561" s="1" t="str">
        <f t="shared" si="209"/>
        <v/>
      </c>
    </row>
    <row r="2562" spans="2:11" x14ac:dyDescent="0.2">
      <c r="B2562" s="1">
        <v>29748</v>
      </c>
      <c r="C2562" s="92" t="str">
        <f t="shared" si="210"/>
        <v/>
      </c>
      <c r="I2562" s="93" t="str">
        <f t="shared" si="211"/>
        <v/>
      </c>
      <c r="J2562" s="94"/>
      <c r="K2562" s="1" t="str">
        <f t="shared" si="209"/>
        <v/>
      </c>
    </row>
    <row r="2563" spans="2:11" x14ac:dyDescent="0.2">
      <c r="B2563" s="1">
        <v>29749</v>
      </c>
      <c r="C2563" s="92" t="str">
        <f t="shared" si="210"/>
        <v/>
      </c>
      <c r="I2563" s="93" t="str">
        <f t="shared" si="211"/>
        <v/>
      </c>
      <c r="J2563" s="94"/>
      <c r="K2563" s="1" t="str">
        <f t="shared" si="209"/>
        <v/>
      </c>
    </row>
    <row r="2564" spans="2:11" x14ac:dyDescent="0.2">
      <c r="B2564" s="1">
        <v>29750</v>
      </c>
      <c r="C2564" s="92" t="str">
        <f t="shared" si="210"/>
        <v/>
      </c>
      <c r="I2564" s="93" t="str">
        <f t="shared" si="211"/>
        <v/>
      </c>
      <c r="J2564" s="94"/>
      <c r="K2564" s="1" t="str">
        <f t="shared" si="209"/>
        <v/>
      </c>
    </row>
    <row r="2565" spans="2:11" x14ac:dyDescent="0.2">
      <c r="B2565" s="1">
        <v>29751</v>
      </c>
      <c r="C2565" s="92" t="str">
        <f t="shared" si="210"/>
        <v/>
      </c>
      <c r="I2565" s="93" t="str">
        <f t="shared" si="211"/>
        <v/>
      </c>
      <c r="J2565" s="94"/>
      <c r="K2565" s="1" t="str">
        <f t="shared" si="209"/>
        <v/>
      </c>
    </row>
    <row r="2566" spans="2:11" x14ac:dyDescent="0.2">
      <c r="B2566" s="1">
        <v>29752</v>
      </c>
      <c r="C2566" s="92" t="str">
        <f t="shared" si="210"/>
        <v/>
      </c>
      <c r="I2566" s="93" t="str">
        <f t="shared" si="211"/>
        <v/>
      </c>
      <c r="J2566" s="94"/>
      <c r="K2566" s="1" t="str">
        <f t="shared" si="209"/>
        <v/>
      </c>
    </row>
    <row r="2567" spans="2:11" x14ac:dyDescent="0.2">
      <c r="B2567" s="1">
        <v>29753</v>
      </c>
      <c r="C2567" s="92" t="str">
        <f t="shared" si="210"/>
        <v/>
      </c>
      <c r="I2567" s="93" t="str">
        <f t="shared" si="211"/>
        <v/>
      </c>
      <c r="J2567" s="94"/>
      <c r="K2567" s="1" t="str">
        <f t="shared" si="209"/>
        <v/>
      </c>
    </row>
    <row r="2568" spans="2:11" x14ac:dyDescent="0.2">
      <c r="B2568" s="1">
        <v>29754</v>
      </c>
      <c r="C2568" s="92" t="str">
        <f t="shared" si="210"/>
        <v/>
      </c>
      <c r="I2568" s="93" t="str">
        <f t="shared" si="211"/>
        <v/>
      </c>
      <c r="J2568" s="94"/>
      <c r="K2568" s="1" t="str">
        <f t="shared" si="209"/>
        <v/>
      </c>
    </row>
    <row r="2569" spans="2:11" x14ac:dyDescent="0.2">
      <c r="B2569" s="1">
        <v>29755</v>
      </c>
      <c r="C2569" s="92" t="str">
        <f t="shared" si="210"/>
        <v/>
      </c>
      <c r="I2569" s="93" t="str">
        <f t="shared" si="211"/>
        <v/>
      </c>
      <c r="J2569" s="94"/>
      <c r="K2569" s="1" t="str">
        <f t="shared" si="209"/>
        <v/>
      </c>
    </row>
    <row r="2570" spans="2:11" x14ac:dyDescent="0.2">
      <c r="B2570" s="1">
        <v>29756</v>
      </c>
      <c r="C2570" s="92" t="str">
        <f t="shared" si="210"/>
        <v/>
      </c>
      <c r="I2570" s="93" t="str">
        <f t="shared" si="211"/>
        <v/>
      </c>
      <c r="J2570" s="94"/>
      <c r="K2570" s="1" t="str">
        <f t="shared" si="209"/>
        <v/>
      </c>
    </row>
    <row r="2571" spans="2:11" x14ac:dyDescent="0.2">
      <c r="B2571" s="1">
        <v>29757</v>
      </c>
      <c r="C2571" s="92" t="str">
        <f t="shared" si="210"/>
        <v/>
      </c>
      <c r="I2571" s="93" t="str">
        <f t="shared" si="211"/>
        <v/>
      </c>
      <c r="J2571" s="94"/>
      <c r="K2571" s="1" t="str">
        <f t="shared" si="209"/>
        <v/>
      </c>
    </row>
    <row r="2572" spans="2:11" x14ac:dyDescent="0.2">
      <c r="B2572" s="1">
        <v>29758</v>
      </c>
      <c r="C2572" s="92" t="str">
        <f t="shared" si="210"/>
        <v/>
      </c>
      <c r="I2572" s="93" t="str">
        <f t="shared" si="211"/>
        <v/>
      </c>
      <c r="J2572" s="94"/>
      <c r="K2572" s="1" t="str">
        <f t="shared" ref="K2572:K2635" si="212">IF(N$5&gt;=B2572,B2572,"")</f>
        <v/>
      </c>
    </row>
    <row r="2573" spans="2:11" x14ac:dyDescent="0.2">
      <c r="B2573" s="1">
        <v>29759</v>
      </c>
      <c r="C2573" s="92" t="str">
        <f t="shared" si="210"/>
        <v/>
      </c>
      <c r="I2573" s="93" t="str">
        <f t="shared" si="211"/>
        <v/>
      </c>
      <c r="J2573" s="94"/>
      <c r="K2573" s="1" t="str">
        <f t="shared" si="212"/>
        <v/>
      </c>
    </row>
    <row r="2574" spans="2:11" x14ac:dyDescent="0.2">
      <c r="B2574" s="1">
        <v>29760</v>
      </c>
      <c r="C2574" s="92" t="str">
        <f t="shared" si="210"/>
        <v/>
      </c>
      <c r="I2574" s="93" t="str">
        <f t="shared" si="211"/>
        <v/>
      </c>
      <c r="J2574" s="94"/>
      <c r="K2574" s="1" t="str">
        <f t="shared" si="212"/>
        <v/>
      </c>
    </row>
    <row r="2575" spans="2:11" x14ac:dyDescent="0.2">
      <c r="B2575" s="1">
        <v>29761</v>
      </c>
      <c r="C2575" s="92" t="str">
        <f t="shared" si="210"/>
        <v/>
      </c>
      <c r="I2575" s="93" t="str">
        <f t="shared" si="211"/>
        <v/>
      </c>
      <c r="J2575" s="94"/>
      <c r="K2575" s="1" t="str">
        <f t="shared" si="212"/>
        <v/>
      </c>
    </row>
    <row r="2576" spans="2:11" x14ac:dyDescent="0.2">
      <c r="B2576" s="1">
        <v>29762</v>
      </c>
      <c r="C2576" s="92" t="str">
        <f t="shared" si="210"/>
        <v/>
      </c>
      <c r="I2576" s="93" t="str">
        <f t="shared" si="211"/>
        <v/>
      </c>
      <c r="J2576" s="94"/>
      <c r="K2576" s="1" t="str">
        <f t="shared" si="212"/>
        <v/>
      </c>
    </row>
    <row r="2577" spans="2:11" x14ac:dyDescent="0.2">
      <c r="B2577" s="1">
        <v>29763</v>
      </c>
      <c r="C2577" s="92" t="str">
        <f t="shared" si="210"/>
        <v/>
      </c>
      <c r="I2577" s="93" t="str">
        <f t="shared" si="211"/>
        <v/>
      </c>
      <c r="J2577" s="94"/>
      <c r="K2577" s="1" t="str">
        <f t="shared" si="212"/>
        <v/>
      </c>
    </row>
    <row r="2578" spans="2:11" x14ac:dyDescent="0.2">
      <c r="B2578" s="1">
        <v>29764</v>
      </c>
      <c r="C2578" s="92" t="str">
        <f t="shared" si="210"/>
        <v/>
      </c>
      <c r="I2578" s="93" t="str">
        <f t="shared" si="211"/>
        <v/>
      </c>
      <c r="J2578" s="94"/>
      <c r="K2578" s="1" t="str">
        <f t="shared" si="212"/>
        <v/>
      </c>
    </row>
    <row r="2579" spans="2:11" x14ac:dyDescent="0.2">
      <c r="B2579" s="1">
        <v>29765</v>
      </c>
      <c r="C2579" s="92" t="str">
        <f t="shared" si="210"/>
        <v/>
      </c>
      <c r="I2579" s="93" t="str">
        <f t="shared" si="211"/>
        <v/>
      </c>
      <c r="J2579" s="94"/>
      <c r="K2579" s="1" t="str">
        <f t="shared" si="212"/>
        <v/>
      </c>
    </row>
    <row r="2580" spans="2:11" x14ac:dyDescent="0.2">
      <c r="B2580" s="1">
        <v>29766</v>
      </c>
      <c r="C2580" s="92" t="str">
        <f t="shared" si="210"/>
        <v/>
      </c>
      <c r="I2580" s="93" t="str">
        <f t="shared" si="211"/>
        <v/>
      </c>
      <c r="J2580" s="94"/>
      <c r="K2580" s="1" t="str">
        <f t="shared" si="212"/>
        <v/>
      </c>
    </row>
    <row r="2581" spans="2:11" x14ac:dyDescent="0.2">
      <c r="B2581" s="1">
        <v>29767</v>
      </c>
      <c r="C2581" s="92" t="str">
        <f t="shared" si="210"/>
        <v/>
      </c>
      <c r="I2581" s="93" t="str">
        <f t="shared" si="211"/>
        <v/>
      </c>
      <c r="J2581" s="94"/>
      <c r="K2581" s="1" t="str">
        <f t="shared" si="212"/>
        <v/>
      </c>
    </row>
    <row r="2582" spans="2:11" x14ac:dyDescent="0.2">
      <c r="B2582" s="1">
        <v>29768</v>
      </c>
      <c r="C2582" s="92" t="str">
        <f t="shared" si="210"/>
        <v/>
      </c>
      <c r="I2582" s="93" t="str">
        <f t="shared" si="211"/>
        <v/>
      </c>
      <c r="J2582" s="94"/>
      <c r="K2582" s="1" t="str">
        <f t="shared" si="212"/>
        <v/>
      </c>
    </row>
    <row r="2583" spans="2:11" x14ac:dyDescent="0.2">
      <c r="B2583" s="1">
        <v>29769</v>
      </c>
      <c r="C2583" s="92" t="str">
        <f t="shared" si="210"/>
        <v/>
      </c>
      <c r="I2583" s="93" t="str">
        <f t="shared" si="211"/>
        <v/>
      </c>
      <c r="J2583" s="94"/>
      <c r="K2583" s="1" t="str">
        <f t="shared" si="212"/>
        <v/>
      </c>
    </row>
    <row r="2584" spans="2:11" x14ac:dyDescent="0.2">
      <c r="B2584" s="1">
        <v>29770</v>
      </c>
      <c r="C2584" s="92" t="str">
        <f t="shared" si="210"/>
        <v/>
      </c>
      <c r="I2584" s="93" t="str">
        <f t="shared" si="211"/>
        <v/>
      </c>
      <c r="J2584" s="94"/>
      <c r="K2584" s="1" t="str">
        <f t="shared" si="212"/>
        <v/>
      </c>
    </row>
    <row r="2585" spans="2:11" x14ac:dyDescent="0.2">
      <c r="B2585" s="1">
        <v>29771</v>
      </c>
      <c r="C2585" s="92" t="str">
        <f t="shared" si="210"/>
        <v/>
      </c>
      <c r="I2585" s="93" t="str">
        <f t="shared" si="211"/>
        <v/>
      </c>
      <c r="J2585" s="94"/>
      <c r="K2585" s="1" t="str">
        <f t="shared" si="212"/>
        <v/>
      </c>
    </row>
    <row r="2586" spans="2:11" x14ac:dyDescent="0.2">
      <c r="B2586" s="1">
        <v>29772</v>
      </c>
      <c r="C2586" s="92" t="str">
        <f t="shared" si="210"/>
        <v/>
      </c>
      <c r="I2586" s="93" t="str">
        <f t="shared" si="211"/>
        <v/>
      </c>
      <c r="J2586" s="94"/>
      <c r="K2586" s="1" t="str">
        <f t="shared" si="212"/>
        <v/>
      </c>
    </row>
    <row r="2587" spans="2:11" x14ac:dyDescent="0.2">
      <c r="B2587" s="1">
        <v>29773</v>
      </c>
      <c r="C2587" s="92" t="str">
        <f t="shared" si="210"/>
        <v/>
      </c>
      <c r="I2587" s="93" t="str">
        <f t="shared" si="211"/>
        <v/>
      </c>
      <c r="J2587" s="94"/>
      <c r="K2587" s="1" t="str">
        <f t="shared" si="212"/>
        <v/>
      </c>
    </row>
    <row r="2588" spans="2:11" x14ac:dyDescent="0.2">
      <c r="B2588" s="1">
        <v>29774</v>
      </c>
      <c r="C2588" s="92" t="str">
        <f t="shared" si="210"/>
        <v/>
      </c>
      <c r="I2588" s="93" t="str">
        <f t="shared" si="211"/>
        <v/>
      </c>
      <c r="J2588" s="94"/>
      <c r="K2588" s="1" t="str">
        <f t="shared" si="212"/>
        <v/>
      </c>
    </row>
    <row r="2589" spans="2:11" x14ac:dyDescent="0.2">
      <c r="B2589" s="1">
        <v>29775</v>
      </c>
      <c r="C2589" s="92" t="str">
        <f t="shared" si="210"/>
        <v/>
      </c>
      <c r="I2589" s="93" t="str">
        <f t="shared" si="211"/>
        <v/>
      </c>
      <c r="J2589" s="94"/>
      <c r="K2589" s="1" t="str">
        <f t="shared" si="212"/>
        <v/>
      </c>
    </row>
    <row r="2590" spans="2:11" x14ac:dyDescent="0.2">
      <c r="B2590" s="1">
        <v>29776</v>
      </c>
      <c r="C2590" s="92" t="str">
        <f t="shared" si="210"/>
        <v/>
      </c>
      <c r="I2590" s="93" t="str">
        <f t="shared" si="211"/>
        <v/>
      </c>
      <c r="J2590" s="94"/>
      <c r="K2590" s="1" t="str">
        <f t="shared" si="212"/>
        <v/>
      </c>
    </row>
    <row r="2591" spans="2:11" x14ac:dyDescent="0.2">
      <c r="B2591" s="1">
        <v>29777</v>
      </c>
      <c r="C2591" s="92" t="str">
        <f t="shared" si="210"/>
        <v/>
      </c>
      <c r="I2591" s="93" t="str">
        <f t="shared" si="211"/>
        <v/>
      </c>
      <c r="J2591" s="94"/>
      <c r="K2591" s="1" t="str">
        <f t="shared" si="212"/>
        <v/>
      </c>
    </row>
    <row r="2592" spans="2:11" x14ac:dyDescent="0.2">
      <c r="B2592" s="1">
        <v>29778</v>
      </c>
      <c r="C2592" s="92" t="str">
        <f t="shared" si="210"/>
        <v/>
      </c>
      <c r="I2592" s="93" t="str">
        <f t="shared" si="211"/>
        <v/>
      </c>
      <c r="J2592" s="94"/>
      <c r="K2592" s="1" t="str">
        <f t="shared" si="212"/>
        <v/>
      </c>
    </row>
    <row r="2593" spans="2:11" x14ac:dyDescent="0.2">
      <c r="B2593" s="1">
        <v>29779</v>
      </c>
      <c r="C2593" s="92" t="str">
        <f t="shared" si="210"/>
        <v/>
      </c>
      <c r="I2593" s="93" t="str">
        <f t="shared" si="211"/>
        <v/>
      </c>
      <c r="J2593" s="94"/>
      <c r="K2593" s="1" t="str">
        <f t="shared" si="212"/>
        <v/>
      </c>
    </row>
    <row r="2594" spans="2:11" x14ac:dyDescent="0.2">
      <c r="B2594" s="1">
        <v>29780</v>
      </c>
      <c r="C2594" s="92" t="str">
        <f t="shared" si="210"/>
        <v/>
      </c>
      <c r="I2594" s="93" t="str">
        <f t="shared" si="211"/>
        <v/>
      </c>
      <c r="J2594" s="94"/>
      <c r="K2594" s="1" t="str">
        <f t="shared" si="212"/>
        <v/>
      </c>
    </row>
    <row r="2595" spans="2:11" x14ac:dyDescent="0.2">
      <c r="B2595" s="1">
        <v>29781</v>
      </c>
      <c r="C2595" s="92" t="str">
        <f t="shared" si="210"/>
        <v/>
      </c>
      <c r="I2595" s="93" t="str">
        <f t="shared" si="211"/>
        <v/>
      </c>
      <c r="J2595" s="94"/>
      <c r="K2595" s="1" t="str">
        <f t="shared" si="212"/>
        <v/>
      </c>
    </row>
    <row r="2596" spans="2:11" x14ac:dyDescent="0.2">
      <c r="B2596" s="1">
        <v>29782</v>
      </c>
      <c r="C2596" s="92" t="str">
        <f t="shared" si="210"/>
        <v/>
      </c>
      <c r="I2596" s="93" t="str">
        <f t="shared" si="211"/>
        <v/>
      </c>
      <c r="J2596" s="94"/>
      <c r="K2596" s="1" t="str">
        <f t="shared" si="212"/>
        <v/>
      </c>
    </row>
    <row r="2597" spans="2:11" x14ac:dyDescent="0.2">
      <c r="B2597" s="1">
        <v>29783</v>
      </c>
      <c r="C2597" s="92" t="str">
        <f t="shared" ref="C2597:C2660" si="213">IF(D2597="","",DATE(E$7,G$7+D2597,IF(H$8=31,0,H$8)))</f>
        <v/>
      </c>
      <c r="I2597" s="93" t="str">
        <f t="shared" ref="I2597:I2660" si="214">IF(D2597="","",I2596-SUM(E2597:G2597))</f>
        <v/>
      </c>
      <c r="J2597" s="94"/>
      <c r="K2597" s="1" t="str">
        <f t="shared" si="212"/>
        <v/>
      </c>
    </row>
    <row r="2598" spans="2:11" x14ac:dyDescent="0.2">
      <c r="B2598" s="1">
        <v>29784</v>
      </c>
      <c r="C2598" s="92" t="str">
        <f t="shared" si="213"/>
        <v/>
      </c>
      <c r="I2598" s="93" t="str">
        <f t="shared" si="214"/>
        <v/>
      </c>
      <c r="J2598" s="94"/>
      <c r="K2598" s="1" t="str">
        <f t="shared" si="212"/>
        <v/>
      </c>
    </row>
    <row r="2599" spans="2:11" x14ac:dyDescent="0.2">
      <c r="B2599" s="1">
        <v>29785</v>
      </c>
      <c r="C2599" s="92" t="str">
        <f t="shared" si="213"/>
        <v/>
      </c>
      <c r="I2599" s="93" t="str">
        <f t="shared" si="214"/>
        <v/>
      </c>
      <c r="J2599" s="94"/>
      <c r="K2599" s="1" t="str">
        <f t="shared" si="212"/>
        <v/>
      </c>
    </row>
    <row r="2600" spans="2:11" x14ac:dyDescent="0.2">
      <c r="B2600" s="1">
        <v>29786</v>
      </c>
      <c r="C2600" s="92" t="str">
        <f t="shared" si="213"/>
        <v/>
      </c>
      <c r="I2600" s="93" t="str">
        <f t="shared" si="214"/>
        <v/>
      </c>
      <c r="J2600" s="94"/>
      <c r="K2600" s="1" t="str">
        <f t="shared" si="212"/>
        <v/>
      </c>
    </row>
    <row r="2601" spans="2:11" x14ac:dyDescent="0.2">
      <c r="B2601" s="1">
        <v>29787</v>
      </c>
      <c r="C2601" s="92" t="str">
        <f t="shared" si="213"/>
        <v/>
      </c>
      <c r="I2601" s="93" t="str">
        <f t="shared" si="214"/>
        <v/>
      </c>
      <c r="J2601" s="94"/>
      <c r="K2601" s="1" t="str">
        <f t="shared" si="212"/>
        <v/>
      </c>
    </row>
    <row r="2602" spans="2:11" x14ac:dyDescent="0.2">
      <c r="B2602" s="1">
        <v>29788</v>
      </c>
      <c r="C2602" s="92" t="str">
        <f t="shared" si="213"/>
        <v/>
      </c>
      <c r="I2602" s="93" t="str">
        <f t="shared" si="214"/>
        <v/>
      </c>
      <c r="J2602" s="94"/>
      <c r="K2602" s="1" t="str">
        <f t="shared" si="212"/>
        <v/>
      </c>
    </row>
    <row r="2603" spans="2:11" x14ac:dyDescent="0.2">
      <c r="B2603" s="1">
        <v>29789</v>
      </c>
      <c r="C2603" s="92" t="str">
        <f t="shared" si="213"/>
        <v/>
      </c>
      <c r="I2603" s="93" t="str">
        <f t="shared" si="214"/>
        <v/>
      </c>
      <c r="J2603" s="94"/>
      <c r="K2603" s="1" t="str">
        <f t="shared" si="212"/>
        <v/>
      </c>
    </row>
    <row r="2604" spans="2:11" x14ac:dyDescent="0.2">
      <c r="B2604" s="1">
        <v>29790</v>
      </c>
      <c r="C2604" s="92" t="str">
        <f t="shared" si="213"/>
        <v/>
      </c>
      <c r="I2604" s="93" t="str">
        <f t="shared" si="214"/>
        <v/>
      </c>
      <c r="J2604" s="94"/>
      <c r="K2604" s="1" t="str">
        <f t="shared" si="212"/>
        <v/>
      </c>
    </row>
    <row r="2605" spans="2:11" x14ac:dyDescent="0.2">
      <c r="B2605" s="1">
        <v>29791</v>
      </c>
      <c r="C2605" s="92" t="str">
        <f t="shared" si="213"/>
        <v/>
      </c>
      <c r="I2605" s="93" t="str">
        <f t="shared" si="214"/>
        <v/>
      </c>
      <c r="J2605" s="94"/>
      <c r="K2605" s="1" t="str">
        <f t="shared" si="212"/>
        <v/>
      </c>
    </row>
    <row r="2606" spans="2:11" x14ac:dyDescent="0.2">
      <c r="B2606" s="1">
        <v>29792</v>
      </c>
      <c r="C2606" s="92" t="str">
        <f t="shared" si="213"/>
        <v/>
      </c>
      <c r="I2606" s="93" t="str">
        <f t="shared" si="214"/>
        <v/>
      </c>
      <c r="J2606" s="94"/>
      <c r="K2606" s="1" t="str">
        <f t="shared" si="212"/>
        <v/>
      </c>
    </row>
    <row r="2607" spans="2:11" x14ac:dyDescent="0.2">
      <c r="B2607" s="1">
        <v>29793</v>
      </c>
      <c r="C2607" s="92" t="str">
        <f t="shared" si="213"/>
        <v/>
      </c>
      <c r="I2607" s="93" t="str">
        <f t="shared" si="214"/>
        <v/>
      </c>
      <c r="J2607" s="94"/>
      <c r="K2607" s="1" t="str">
        <f t="shared" si="212"/>
        <v/>
      </c>
    </row>
    <row r="2608" spans="2:11" x14ac:dyDescent="0.2">
      <c r="B2608" s="1">
        <v>29794</v>
      </c>
      <c r="C2608" s="92" t="str">
        <f t="shared" si="213"/>
        <v/>
      </c>
      <c r="I2608" s="93" t="str">
        <f t="shared" si="214"/>
        <v/>
      </c>
      <c r="J2608" s="94"/>
      <c r="K2608" s="1" t="str">
        <f t="shared" si="212"/>
        <v/>
      </c>
    </row>
    <row r="2609" spans="2:11" x14ac:dyDescent="0.2">
      <c r="B2609" s="1">
        <v>29795</v>
      </c>
      <c r="C2609" s="92" t="str">
        <f t="shared" si="213"/>
        <v/>
      </c>
      <c r="I2609" s="93" t="str">
        <f t="shared" si="214"/>
        <v/>
      </c>
      <c r="J2609" s="94"/>
      <c r="K2609" s="1" t="str">
        <f t="shared" si="212"/>
        <v/>
      </c>
    </row>
    <row r="2610" spans="2:11" x14ac:dyDescent="0.2">
      <c r="B2610" s="1">
        <v>29796</v>
      </c>
      <c r="C2610" s="92" t="str">
        <f t="shared" si="213"/>
        <v/>
      </c>
      <c r="I2610" s="93" t="str">
        <f t="shared" si="214"/>
        <v/>
      </c>
      <c r="J2610" s="94"/>
      <c r="K2610" s="1" t="str">
        <f t="shared" si="212"/>
        <v/>
      </c>
    </row>
    <row r="2611" spans="2:11" x14ac:dyDescent="0.2">
      <c r="B2611" s="1">
        <v>29797</v>
      </c>
      <c r="C2611" s="92" t="str">
        <f t="shared" si="213"/>
        <v/>
      </c>
      <c r="I2611" s="93" t="str">
        <f t="shared" si="214"/>
        <v/>
      </c>
      <c r="J2611" s="94"/>
      <c r="K2611" s="1" t="str">
        <f t="shared" si="212"/>
        <v/>
      </c>
    </row>
    <row r="2612" spans="2:11" x14ac:dyDescent="0.2">
      <c r="B2612" s="1">
        <v>29798</v>
      </c>
      <c r="C2612" s="92" t="str">
        <f t="shared" si="213"/>
        <v/>
      </c>
      <c r="I2612" s="93" t="str">
        <f t="shared" si="214"/>
        <v/>
      </c>
      <c r="J2612" s="94"/>
      <c r="K2612" s="1" t="str">
        <f t="shared" si="212"/>
        <v/>
      </c>
    </row>
    <row r="2613" spans="2:11" x14ac:dyDescent="0.2">
      <c r="B2613" s="1">
        <v>29799</v>
      </c>
      <c r="C2613" s="92" t="str">
        <f t="shared" si="213"/>
        <v/>
      </c>
      <c r="I2613" s="93" t="str">
        <f t="shared" si="214"/>
        <v/>
      </c>
      <c r="J2613" s="94"/>
      <c r="K2613" s="1" t="str">
        <f t="shared" si="212"/>
        <v/>
      </c>
    </row>
    <row r="2614" spans="2:11" x14ac:dyDescent="0.2">
      <c r="B2614" s="1">
        <v>29800</v>
      </c>
      <c r="C2614" s="92" t="str">
        <f t="shared" si="213"/>
        <v/>
      </c>
      <c r="I2614" s="93" t="str">
        <f t="shared" si="214"/>
        <v/>
      </c>
      <c r="J2614" s="94"/>
      <c r="K2614" s="1" t="str">
        <f t="shared" si="212"/>
        <v/>
      </c>
    </row>
    <row r="2615" spans="2:11" x14ac:dyDescent="0.2">
      <c r="B2615" s="1">
        <v>29801</v>
      </c>
      <c r="C2615" s="92" t="str">
        <f t="shared" si="213"/>
        <v/>
      </c>
      <c r="I2615" s="93" t="str">
        <f t="shared" si="214"/>
        <v/>
      </c>
      <c r="J2615" s="94"/>
      <c r="K2615" s="1" t="str">
        <f t="shared" si="212"/>
        <v/>
      </c>
    </row>
    <row r="2616" spans="2:11" x14ac:dyDescent="0.2">
      <c r="B2616" s="1">
        <v>29802</v>
      </c>
      <c r="C2616" s="92" t="str">
        <f t="shared" si="213"/>
        <v/>
      </c>
      <c r="I2616" s="93" t="str">
        <f t="shared" si="214"/>
        <v/>
      </c>
      <c r="J2616" s="94"/>
      <c r="K2616" s="1" t="str">
        <f t="shared" si="212"/>
        <v/>
      </c>
    </row>
    <row r="2617" spans="2:11" x14ac:dyDescent="0.2">
      <c r="B2617" s="1">
        <v>29803</v>
      </c>
      <c r="C2617" s="92" t="str">
        <f t="shared" si="213"/>
        <v/>
      </c>
      <c r="I2617" s="93" t="str">
        <f t="shared" si="214"/>
        <v/>
      </c>
      <c r="J2617" s="94"/>
      <c r="K2617" s="1" t="str">
        <f t="shared" si="212"/>
        <v/>
      </c>
    </row>
    <row r="2618" spans="2:11" x14ac:dyDescent="0.2">
      <c r="B2618" s="1">
        <v>29804</v>
      </c>
      <c r="C2618" s="92" t="str">
        <f t="shared" si="213"/>
        <v/>
      </c>
      <c r="I2618" s="93" t="str">
        <f t="shared" si="214"/>
        <v/>
      </c>
      <c r="J2618" s="94"/>
      <c r="K2618" s="1" t="str">
        <f t="shared" si="212"/>
        <v/>
      </c>
    </row>
    <row r="2619" spans="2:11" x14ac:dyDescent="0.2">
      <c r="B2619" s="1">
        <v>29805</v>
      </c>
      <c r="C2619" s="92" t="str">
        <f t="shared" si="213"/>
        <v/>
      </c>
      <c r="I2619" s="93" t="str">
        <f t="shared" si="214"/>
        <v/>
      </c>
      <c r="J2619" s="94"/>
      <c r="K2619" s="1" t="str">
        <f t="shared" si="212"/>
        <v/>
      </c>
    </row>
    <row r="2620" spans="2:11" x14ac:dyDescent="0.2">
      <c r="B2620" s="1">
        <v>29806</v>
      </c>
      <c r="C2620" s="92" t="str">
        <f t="shared" si="213"/>
        <v/>
      </c>
      <c r="I2620" s="93" t="str">
        <f t="shared" si="214"/>
        <v/>
      </c>
      <c r="J2620" s="94"/>
      <c r="K2620" s="1" t="str">
        <f t="shared" si="212"/>
        <v/>
      </c>
    </row>
    <row r="2621" spans="2:11" x14ac:dyDescent="0.2">
      <c r="B2621" s="1">
        <v>29807</v>
      </c>
      <c r="C2621" s="92" t="str">
        <f t="shared" si="213"/>
        <v/>
      </c>
      <c r="I2621" s="93" t="str">
        <f t="shared" si="214"/>
        <v/>
      </c>
      <c r="J2621" s="94"/>
      <c r="K2621" s="1" t="str">
        <f t="shared" si="212"/>
        <v/>
      </c>
    </row>
    <row r="2622" spans="2:11" x14ac:dyDescent="0.2">
      <c r="B2622" s="1">
        <v>29808</v>
      </c>
      <c r="C2622" s="92" t="str">
        <f t="shared" si="213"/>
        <v/>
      </c>
      <c r="I2622" s="93" t="str">
        <f t="shared" si="214"/>
        <v/>
      </c>
      <c r="J2622" s="94"/>
      <c r="K2622" s="1" t="str">
        <f t="shared" si="212"/>
        <v/>
      </c>
    </row>
    <row r="2623" spans="2:11" x14ac:dyDescent="0.2">
      <c r="B2623" s="1">
        <v>29809</v>
      </c>
      <c r="C2623" s="92" t="str">
        <f t="shared" si="213"/>
        <v/>
      </c>
      <c r="I2623" s="93" t="str">
        <f t="shared" si="214"/>
        <v/>
      </c>
      <c r="J2623" s="94"/>
      <c r="K2623" s="1" t="str">
        <f t="shared" si="212"/>
        <v/>
      </c>
    </row>
    <row r="2624" spans="2:11" x14ac:dyDescent="0.2">
      <c r="B2624" s="1">
        <v>29810</v>
      </c>
      <c r="C2624" s="92" t="str">
        <f t="shared" si="213"/>
        <v/>
      </c>
      <c r="I2624" s="93" t="str">
        <f t="shared" si="214"/>
        <v/>
      </c>
      <c r="J2624" s="94"/>
      <c r="K2624" s="1" t="str">
        <f t="shared" si="212"/>
        <v/>
      </c>
    </row>
    <row r="2625" spans="2:11" x14ac:dyDescent="0.2">
      <c r="B2625" s="1">
        <v>29811</v>
      </c>
      <c r="C2625" s="92" t="str">
        <f t="shared" si="213"/>
        <v/>
      </c>
      <c r="I2625" s="93" t="str">
        <f t="shared" si="214"/>
        <v/>
      </c>
      <c r="J2625" s="94"/>
      <c r="K2625" s="1" t="str">
        <f t="shared" si="212"/>
        <v/>
      </c>
    </row>
    <row r="2626" spans="2:11" x14ac:dyDescent="0.2">
      <c r="B2626" s="1">
        <v>29812</v>
      </c>
      <c r="C2626" s="92" t="str">
        <f t="shared" si="213"/>
        <v/>
      </c>
      <c r="I2626" s="93" t="str">
        <f t="shared" si="214"/>
        <v/>
      </c>
      <c r="J2626" s="94"/>
      <c r="K2626" s="1" t="str">
        <f t="shared" si="212"/>
        <v/>
      </c>
    </row>
    <row r="2627" spans="2:11" x14ac:dyDescent="0.2">
      <c r="B2627" s="1">
        <v>29813</v>
      </c>
      <c r="C2627" s="92" t="str">
        <f t="shared" si="213"/>
        <v/>
      </c>
      <c r="I2627" s="93" t="str">
        <f t="shared" si="214"/>
        <v/>
      </c>
      <c r="J2627" s="94"/>
      <c r="K2627" s="1" t="str">
        <f t="shared" si="212"/>
        <v/>
      </c>
    </row>
    <row r="2628" spans="2:11" x14ac:dyDescent="0.2">
      <c r="B2628" s="1">
        <v>29814</v>
      </c>
      <c r="C2628" s="92" t="str">
        <f t="shared" si="213"/>
        <v/>
      </c>
      <c r="I2628" s="93" t="str">
        <f t="shared" si="214"/>
        <v/>
      </c>
      <c r="J2628" s="94"/>
      <c r="K2628" s="1" t="str">
        <f t="shared" si="212"/>
        <v/>
      </c>
    </row>
    <row r="2629" spans="2:11" x14ac:dyDescent="0.2">
      <c r="B2629" s="1">
        <v>29815</v>
      </c>
      <c r="C2629" s="92" t="str">
        <f t="shared" si="213"/>
        <v/>
      </c>
      <c r="I2629" s="93" t="str">
        <f t="shared" si="214"/>
        <v/>
      </c>
      <c r="J2629" s="94"/>
      <c r="K2629" s="1" t="str">
        <f t="shared" si="212"/>
        <v/>
      </c>
    </row>
    <row r="2630" spans="2:11" x14ac:dyDescent="0.2">
      <c r="B2630" s="1">
        <v>29816</v>
      </c>
      <c r="C2630" s="92" t="str">
        <f t="shared" si="213"/>
        <v/>
      </c>
      <c r="I2630" s="93" t="str">
        <f t="shared" si="214"/>
        <v/>
      </c>
      <c r="J2630" s="94"/>
      <c r="K2630" s="1" t="str">
        <f t="shared" si="212"/>
        <v/>
      </c>
    </row>
    <row r="2631" spans="2:11" x14ac:dyDescent="0.2">
      <c r="B2631" s="1">
        <v>29817</v>
      </c>
      <c r="C2631" s="92" t="str">
        <f t="shared" si="213"/>
        <v/>
      </c>
      <c r="I2631" s="93" t="str">
        <f t="shared" si="214"/>
        <v/>
      </c>
      <c r="J2631" s="94"/>
      <c r="K2631" s="1" t="str">
        <f t="shared" si="212"/>
        <v/>
      </c>
    </row>
    <row r="2632" spans="2:11" x14ac:dyDescent="0.2">
      <c r="B2632" s="1">
        <v>29818</v>
      </c>
      <c r="C2632" s="92" t="str">
        <f t="shared" si="213"/>
        <v/>
      </c>
      <c r="I2632" s="93" t="str">
        <f t="shared" si="214"/>
        <v/>
      </c>
      <c r="J2632" s="94"/>
      <c r="K2632" s="1" t="str">
        <f t="shared" si="212"/>
        <v/>
      </c>
    </row>
    <row r="2633" spans="2:11" x14ac:dyDescent="0.2">
      <c r="B2633" s="1">
        <v>29819</v>
      </c>
      <c r="C2633" s="92" t="str">
        <f t="shared" si="213"/>
        <v/>
      </c>
      <c r="I2633" s="93" t="str">
        <f t="shared" si="214"/>
        <v/>
      </c>
      <c r="J2633" s="94"/>
      <c r="K2633" s="1" t="str">
        <f t="shared" si="212"/>
        <v/>
      </c>
    </row>
    <row r="2634" spans="2:11" x14ac:dyDescent="0.2">
      <c r="B2634" s="1">
        <v>29820</v>
      </c>
      <c r="C2634" s="92" t="str">
        <f t="shared" si="213"/>
        <v/>
      </c>
      <c r="I2634" s="93" t="str">
        <f t="shared" si="214"/>
        <v/>
      </c>
      <c r="J2634" s="94"/>
      <c r="K2634" s="1" t="str">
        <f t="shared" si="212"/>
        <v/>
      </c>
    </row>
    <row r="2635" spans="2:11" x14ac:dyDescent="0.2">
      <c r="B2635" s="1">
        <v>29821</v>
      </c>
      <c r="C2635" s="92" t="str">
        <f t="shared" si="213"/>
        <v/>
      </c>
      <c r="I2635" s="93" t="str">
        <f t="shared" si="214"/>
        <v/>
      </c>
      <c r="J2635" s="94"/>
      <c r="K2635" s="1" t="str">
        <f t="shared" si="212"/>
        <v/>
      </c>
    </row>
    <row r="2636" spans="2:11" x14ac:dyDescent="0.2">
      <c r="B2636" s="1">
        <v>29822</v>
      </c>
      <c r="C2636" s="92" t="str">
        <f t="shared" si="213"/>
        <v/>
      </c>
      <c r="I2636" s="93" t="str">
        <f t="shared" si="214"/>
        <v/>
      </c>
      <c r="J2636" s="94"/>
      <c r="K2636" s="1" t="str">
        <f t="shared" ref="K2636:K2699" si="215">IF(N$5&gt;=B2636,B2636,"")</f>
        <v/>
      </c>
    </row>
    <row r="2637" spans="2:11" x14ac:dyDescent="0.2">
      <c r="B2637" s="1">
        <v>29823</v>
      </c>
      <c r="C2637" s="92" t="str">
        <f t="shared" si="213"/>
        <v/>
      </c>
      <c r="I2637" s="93" t="str">
        <f t="shared" si="214"/>
        <v/>
      </c>
      <c r="J2637" s="94"/>
      <c r="K2637" s="1" t="str">
        <f t="shared" si="215"/>
        <v/>
      </c>
    </row>
    <row r="2638" spans="2:11" x14ac:dyDescent="0.2">
      <c r="B2638" s="1">
        <v>29824</v>
      </c>
      <c r="C2638" s="92" t="str">
        <f t="shared" si="213"/>
        <v/>
      </c>
      <c r="I2638" s="93" t="str">
        <f t="shared" si="214"/>
        <v/>
      </c>
      <c r="J2638" s="94"/>
      <c r="K2638" s="1" t="str">
        <f t="shared" si="215"/>
        <v/>
      </c>
    </row>
    <row r="2639" spans="2:11" x14ac:dyDescent="0.2">
      <c r="B2639" s="1">
        <v>29825</v>
      </c>
      <c r="C2639" s="92" t="str">
        <f t="shared" si="213"/>
        <v/>
      </c>
      <c r="I2639" s="93" t="str">
        <f t="shared" si="214"/>
        <v/>
      </c>
      <c r="J2639" s="94"/>
      <c r="K2639" s="1" t="str">
        <f t="shared" si="215"/>
        <v/>
      </c>
    </row>
    <row r="2640" spans="2:11" x14ac:dyDescent="0.2">
      <c r="B2640" s="1">
        <v>29826</v>
      </c>
      <c r="C2640" s="92" t="str">
        <f t="shared" si="213"/>
        <v/>
      </c>
      <c r="I2640" s="93" t="str">
        <f t="shared" si="214"/>
        <v/>
      </c>
      <c r="J2640" s="94"/>
      <c r="K2640" s="1" t="str">
        <f t="shared" si="215"/>
        <v/>
      </c>
    </row>
    <row r="2641" spans="2:11" x14ac:dyDescent="0.2">
      <c r="B2641" s="1">
        <v>29827</v>
      </c>
      <c r="C2641" s="92" t="str">
        <f t="shared" si="213"/>
        <v/>
      </c>
      <c r="I2641" s="93" t="str">
        <f t="shared" si="214"/>
        <v/>
      </c>
      <c r="J2641" s="94"/>
      <c r="K2641" s="1" t="str">
        <f t="shared" si="215"/>
        <v/>
      </c>
    </row>
    <row r="2642" spans="2:11" x14ac:dyDescent="0.2">
      <c r="B2642" s="1">
        <v>29828</v>
      </c>
      <c r="C2642" s="92" t="str">
        <f t="shared" si="213"/>
        <v/>
      </c>
      <c r="I2642" s="93" t="str">
        <f t="shared" si="214"/>
        <v/>
      </c>
      <c r="J2642" s="94"/>
      <c r="K2642" s="1" t="str">
        <f t="shared" si="215"/>
        <v/>
      </c>
    </row>
    <row r="2643" spans="2:11" x14ac:dyDescent="0.2">
      <c r="B2643" s="1">
        <v>29829</v>
      </c>
      <c r="C2643" s="92" t="str">
        <f t="shared" si="213"/>
        <v/>
      </c>
      <c r="I2643" s="93" t="str">
        <f t="shared" si="214"/>
        <v/>
      </c>
      <c r="J2643" s="94"/>
      <c r="K2643" s="1" t="str">
        <f t="shared" si="215"/>
        <v/>
      </c>
    </row>
    <row r="2644" spans="2:11" x14ac:dyDescent="0.2">
      <c r="B2644" s="1">
        <v>29830</v>
      </c>
      <c r="C2644" s="92" t="str">
        <f t="shared" si="213"/>
        <v/>
      </c>
      <c r="I2644" s="93" t="str">
        <f t="shared" si="214"/>
        <v/>
      </c>
      <c r="J2644" s="94"/>
      <c r="K2644" s="1" t="str">
        <f t="shared" si="215"/>
        <v/>
      </c>
    </row>
    <row r="2645" spans="2:11" x14ac:dyDescent="0.2">
      <c r="B2645" s="1">
        <v>29831</v>
      </c>
      <c r="C2645" s="92" t="str">
        <f t="shared" si="213"/>
        <v/>
      </c>
      <c r="I2645" s="93" t="str">
        <f t="shared" si="214"/>
        <v/>
      </c>
      <c r="J2645" s="94"/>
      <c r="K2645" s="1" t="str">
        <f t="shared" si="215"/>
        <v/>
      </c>
    </row>
    <row r="2646" spans="2:11" x14ac:dyDescent="0.2">
      <c r="B2646" s="1">
        <v>29832</v>
      </c>
      <c r="C2646" s="92" t="str">
        <f t="shared" si="213"/>
        <v/>
      </c>
      <c r="I2646" s="93" t="str">
        <f t="shared" si="214"/>
        <v/>
      </c>
      <c r="J2646" s="94"/>
      <c r="K2646" s="1" t="str">
        <f t="shared" si="215"/>
        <v/>
      </c>
    </row>
    <row r="2647" spans="2:11" x14ac:dyDescent="0.2">
      <c r="B2647" s="1">
        <v>29833</v>
      </c>
      <c r="C2647" s="92" t="str">
        <f t="shared" si="213"/>
        <v/>
      </c>
      <c r="I2647" s="93" t="str">
        <f t="shared" si="214"/>
        <v/>
      </c>
      <c r="J2647" s="94"/>
      <c r="K2647" s="1" t="str">
        <f t="shared" si="215"/>
        <v/>
      </c>
    </row>
    <row r="2648" spans="2:11" x14ac:dyDescent="0.2">
      <c r="B2648" s="1">
        <v>29834</v>
      </c>
      <c r="C2648" s="92" t="str">
        <f t="shared" si="213"/>
        <v/>
      </c>
      <c r="I2648" s="93" t="str">
        <f t="shared" si="214"/>
        <v/>
      </c>
      <c r="J2648" s="94"/>
      <c r="K2648" s="1" t="str">
        <f t="shared" si="215"/>
        <v/>
      </c>
    </row>
    <row r="2649" spans="2:11" x14ac:dyDescent="0.2">
      <c r="B2649" s="1">
        <v>29835</v>
      </c>
      <c r="C2649" s="92" t="str">
        <f t="shared" si="213"/>
        <v/>
      </c>
      <c r="I2649" s="93" t="str">
        <f t="shared" si="214"/>
        <v/>
      </c>
      <c r="J2649" s="94"/>
      <c r="K2649" s="1" t="str">
        <f t="shared" si="215"/>
        <v/>
      </c>
    </row>
    <row r="2650" spans="2:11" x14ac:dyDescent="0.2">
      <c r="B2650" s="1">
        <v>29836</v>
      </c>
      <c r="C2650" s="92" t="str">
        <f t="shared" si="213"/>
        <v/>
      </c>
      <c r="I2650" s="93" t="str">
        <f t="shared" si="214"/>
        <v/>
      </c>
      <c r="J2650" s="94"/>
      <c r="K2650" s="1" t="str">
        <f t="shared" si="215"/>
        <v/>
      </c>
    </row>
    <row r="2651" spans="2:11" x14ac:dyDescent="0.2">
      <c r="B2651" s="1">
        <v>29837</v>
      </c>
      <c r="C2651" s="92" t="str">
        <f t="shared" si="213"/>
        <v/>
      </c>
      <c r="I2651" s="93" t="str">
        <f t="shared" si="214"/>
        <v/>
      </c>
      <c r="J2651" s="94"/>
      <c r="K2651" s="1" t="str">
        <f t="shared" si="215"/>
        <v/>
      </c>
    </row>
    <row r="2652" spans="2:11" x14ac:dyDescent="0.2">
      <c r="B2652" s="1">
        <v>29838</v>
      </c>
      <c r="C2652" s="92" t="str">
        <f t="shared" si="213"/>
        <v/>
      </c>
      <c r="I2652" s="93" t="str">
        <f t="shared" si="214"/>
        <v/>
      </c>
      <c r="J2652" s="94"/>
      <c r="K2652" s="1" t="str">
        <f t="shared" si="215"/>
        <v/>
      </c>
    </row>
    <row r="2653" spans="2:11" x14ac:dyDescent="0.2">
      <c r="B2653" s="1">
        <v>29839</v>
      </c>
      <c r="C2653" s="92" t="str">
        <f t="shared" si="213"/>
        <v/>
      </c>
      <c r="I2653" s="93" t="str">
        <f t="shared" si="214"/>
        <v/>
      </c>
      <c r="J2653" s="94"/>
      <c r="K2653" s="1" t="str">
        <f t="shared" si="215"/>
        <v/>
      </c>
    </row>
    <row r="2654" spans="2:11" x14ac:dyDescent="0.2">
      <c r="B2654" s="1">
        <v>29840</v>
      </c>
      <c r="C2654" s="92" t="str">
        <f t="shared" si="213"/>
        <v/>
      </c>
      <c r="I2654" s="93" t="str">
        <f t="shared" si="214"/>
        <v/>
      </c>
      <c r="J2654" s="94"/>
      <c r="K2654" s="1" t="str">
        <f t="shared" si="215"/>
        <v/>
      </c>
    </row>
    <row r="2655" spans="2:11" x14ac:dyDescent="0.2">
      <c r="B2655" s="1">
        <v>29841</v>
      </c>
      <c r="C2655" s="92" t="str">
        <f t="shared" si="213"/>
        <v/>
      </c>
      <c r="I2655" s="93" t="str">
        <f t="shared" si="214"/>
        <v/>
      </c>
      <c r="J2655" s="94"/>
      <c r="K2655" s="1" t="str">
        <f t="shared" si="215"/>
        <v/>
      </c>
    </row>
    <row r="2656" spans="2:11" x14ac:dyDescent="0.2">
      <c r="B2656" s="1">
        <v>29842</v>
      </c>
      <c r="C2656" s="92" t="str">
        <f t="shared" si="213"/>
        <v/>
      </c>
      <c r="I2656" s="93" t="str">
        <f t="shared" si="214"/>
        <v/>
      </c>
      <c r="J2656" s="94"/>
      <c r="K2656" s="1" t="str">
        <f t="shared" si="215"/>
        <v/>
      </c>
    </row>
    <row r="2657" spans="2:11" x14ac:dyDescent="0.2">
      <c r="B2657" s="1">
        <v>29843</v>
      </c>
      <c r="C2657" s="92" t="str">
        <f t="shared" si="213"/>
        <v/>
      </c>
      <c r="I2657" s="93" t="str">
        <f t="shared" si="214"/>
        <v/>
      </c>
      <c r="J2657" s="94"/>
      <c r="K2657" s="1" t="str">
        <f t="shared" si="215"/>
        <v/>
      </c>
    </row>
    <row r="2658" spans="2:11" x14ac:dyDescent="0.2">
      <c r="B2658" s="1">
        <v>29844</v>
      </c>
      <c r="C2658" s="92" t="str">
        <f t="shared" si="213"/>
        <v/>
      </c>
      <c r="I2658" s="93" t="str">
        <f t="shared" si="214"/>
        <v/>
      </c>
      <c r="J2658" s="94"/>
      <c r="K2658" s="1" t="str">
        <f t="shared" si="215"/>
        <v/>
      </c>
    </row>
    <row r="2659" spans="2:11" x14ac:dyDescent="0.2">
      <c r="B2659" s="1">
        <v>29845</v>
      </c>
      <c r="C2659" s="92" t="str">
        <f t="shared" si="213"/>
        <v/>
      </c>
      <c r="I2659" s="93" t="str">
        <f t="shared" si="214"/>
        <v/>
      </c>
      <c r="J2659" s="94"/>
      <c r="K2659" s="1" t="str">
        <f t="shared" si="215"/>
        <v/>
      </c>
    </row>
    <row r="2660" spans="2:11" x14ac:dyDescent="0.2">
      <c r="B2660" s="1">
        <v>29846</v>
      </c>
      <c r="C2660" s="92" t="str">
        <f t="shared" si="213"/>
        <v/>
      </c>
      <c r="I2660" s="93" t="str">
        <f t="shared" si="214"/>
        <v/>
      </c>
      <c r="J2660" s="94"/>
      <c r="K2660" s="1" t="str">
        <f t="shared" si="215"/>
        <v/>
      </c>
    </row>
    <row r="2661" spans="2:11" x14ac:dyDescent="0.2">
      <c r="B2661" s="1">
        <v>29847</v>
      </c>
      <c r="C2661" s="92" t="str">
        <f t="shared" ref="C2661:C2724" si="216">IF(D2661="","",DATE(E$7,G$7+D2661,IF(H$8=31,0,H$8)))</f>
        <v/>
      </c>
      <c r="I2661" s="93" t="str">
        <f t="shared" ref="I2661:I2724" si="217">IF(D2661="","",I2660-SUM(E2661:G2661))</f>
        <v/>
      </c>
      <c r="J2661" s="94"/>
      <c r="K2661" s="1" t="str">
        <f t="shared" si="215"/>
        <v/>
      </c>
    </row>
    <row r="2662" spans="2:11" x14ac:dyDescent="0.2">
      <c r="B2662" s="1">
        <v>29848</v>
      </c>
      <c r="C2662" s="92" t="str">
        <f t="shared" si="216"/>
        <v/>
      </c>
      <c r="I2662" s="93" t="str">
        <f t="shared" si="217"/>
        <v/>
      </c>
      <c r="J2662" s="94"/>
      <c r="K2662" s="1" t="str">
        <f t="shared" si="215"/>
        <v/>
      </c>
    </row>
    <row r="2663" spans="2:11" x14ac:dyDescent="0.2">
      <c r="B2663" s="1">
        <v>29849</v>
      </c>
      <c r="C2663" s="92" t="str">
        <f t="shared" si="216"/>
        <v/>
      </c>
      <c r="I2663" s="93" t="str">
        <f t="shared" si="217"/>
        <v/>
      </c>
      <c r="J2663" s="94"/>
      <c r="K2663" s="1" t="str">
        <f t="shared" si="215"/>
        <v/>
      </c>
    </row>
    <row r="2664" spans="2:11" x14ac:dyDescent="0.2">
      <c r="B2664" s="1">
        <v>29850</v>
      </c>
      <c r="C2664" s="92" t="str">
        <f t="shared" si="216"/>
        <v/>
      </c>
      <c r="I2664" s="93" t="str">
        <f t="shared" si="217"/>
        <v/>
      </c>
      <c r="J2664" s="94"/>
      <c r="K2664" s="1" t="str">
        <f t="shared" si="215"/>
        <v/>
      </c>
    </row>
    <row r="2665" spans="2:11" x14ac:dyDescent="0.2">
      <c r="B2665" s="1">
        <v>29851</v>
      </c>
      <c r="C2665" s="92" t="str">
        <f t="shared" si="216"/>
        <v/>
      </c>
      <c r="I2665" s="93" t="str">
        <f t="shared" si="217"/>
        <v/>
      </c>
      <c r="J2665" s="94"/>
      <c r="K2665" s="1" t="str">
        <f t="shared" si="215"/>
        <v/>
      </c>
    </row>
    <row r="2666" spans="2:11" x14ac:dyDescent="0.2">
      <c r="B2666" s="1">
        <v>29852</v>
      </c>
      <c r="C2666" s="92" t="str">
        <f t="shared" si="216"/>
        <v/>
      </c>
      <c r="I2666" s="93" t="str">
        <f t="shared" si="217"/>
        <v/>
      </c>
      <c r="J2666" s="94"/>
      <c r="K2666" s="1" t="str">
        <f t="shared" si="215"/>
        <v/>
      </c>
    </row>
    <row r="2667" spans="2:11" x14ac:dyDescent="0.2">
      <c r="B2667" s="1">
        <v>29853</v>
      </c>
      <c r="C2667" s="92" t="str">
        <f t="shared" si="216"/>
        <v/>
      </c>
      <c r="I2667" s="93" t="str">
        <f t="shared" si="217"/>
        <v/>
      </c>
      <c r="J2667" s="94"/>
      <c r="K2667" s="1" t="str">
        <f t="shared" si="215"/>
        <v/>
      </c>
    </row>
    <row r="2668" spans="2:11" x14ac:dyDescent="0.2">
      <c r="B2668" s="1">
        <v>29854</v>
      </c>
      <c r="C2668" s="92" t="str">
        <f t="shared" si="216"/>
        <v/>
      </c>
      <c r="I2668" s="93" t="str">
        <f t="shared" si="217"/>
        <v/>
      </c>
      <c r="J2668" s="94"/>
      <c r="K2668" s="1" t="str">
        <f t="shared" si="215"/>
        <v/>
      </c>
    </row>
    <row r="2669" spans="2:11" x14ac:dyDescent="0.2">
      <c r="B2669" s="1">
        <v>29855</v>
      </c>
      <c r="C2669" s="92" t="str">
        <f t="shared" si="216"/>
        <v/>
      </c>
      <c r="I2669" s="93" t="str">
        <f t="shared" si="217"/>
        <v/>
      </c>
      <c r="J2669" s="94"/>
      <c r="K2669" s="1" t="str">
        <f t="shared" si="215"/>
        <v/>
      </c>
    </row>
    <row r="2670" spans="2:11" x14ac:dyDescent="0.2">
      <c r="B2670" s="1">
        <v>29856</v>
      </c>
      <c r="C2670" s="92" t="str">
        <f t="shared" si="216"/>
        <v/>
      </c>
      <c r="I2670" s="93" t="str">
        <f t="shared" si="217"/>
        <v/>
      </c>
      <c r="J2670" s="94"/>
      <c r="K2670" s="1" t="str">
        <f t="shared" si="215"/>
        <v/>
      </c>
    </row>
    <row r="2671" spans="2:11" x14ac:dyDescent="0.2">
      <c r="B2671" s="1">
        <v>29857</v>
      </c>
      <c r="C2671" s="92" t="str">
        <f t="shared" si="216"/>
        <v/>
      </c>
      <c r="I2671" s="93" t="str">
        <f t="shared" si="217"/>
        <v/>
      </c>
      <c r="J2671" s="94"/>
      <c r="K2671" s="1" t="str">
        <f t="shared" si="215"/>
        <v/>
      </c>
    </row>
    <row r="2672" spans="2:11" x14ac:dyDescent="0.2">
      <c r="B2672" s="1">
        <v>29858</v>
      </c>
      <c r="C2672" s="92" t="str">
        <f t="shared" si="216"/>
        <v/>
      </c>
      <c r="I2672" s="93" t="str">
        <f t="shared" si="217"/>
        <v/>
      </c>
      <c r="J2672" s="94"/>
      <c r="K2672" s="1" t="str">
        <f t="shared" si="215"/>
        <v/>
      </c>
    </row>
    <row r="2673" spans="2:11" x14ac:dyDescent="0.2">
      <c r="B2673" s="1">
        <v>29859</v>
      </c>
      <c r="C2673" s="92" t="str">
        <f t="shared" si="216"/>
        <v/>
      </c>
      <c r="I2673" s="93" t="str">
        <f t="shared" si="217"/>
        <v/>
      </c>
      <c r="J2673" s="94"/>
      <c r="K2673" s="1" t="str">
        <f t="shared" si="215"/>
        <v/>
      </c>
    </row>
    <row r="2674" spans="2:11" x14ac:dyDescent="0.2">
      <c r="B2674" s="1">
        <v>29860</v>
      </c>
      <c r="C2674" s="92" t="str">
        <f t="shared" si="216"/>
        <v/>
      </c>
      <c r="I2674" s="93" t="str">
        <f t="shared" si="217"/>
        <v/>
      </c>
      <c r="J2674" s="94"/>
      <c r="K2674" s="1" t="str">
        <f t="shared" si="215"/>
        <v/>
      </c>
    </row>
    <row r="2675" spans="2:11" x14ac:dyDescent="0.2">
      <c r="B2675" s="1">
        <v>29861</v>
      </c>
      <c r="C2675" s="92" t="str">
        <f t="shared" si="216"/>
        <v/>
      </c>
      <c r="I2675" s="93" t="str">
        <f t="shared" si="217"/>
        <v/>
      </c>
      <c r="J2675" s="94"/>
      <c r="K2675" s="1" t="str">
        <f t="shared" si="215"/>
        <v/>
      </c>
    </row>
    <row r="2676" spans="2:11" x14ac:dyDescent="0.2">
      <c r="B2676" s="1">
        <v>29862</v>
      </c>
      <c r="C2676" s="92" t="str">
        <f t="shared" si="216"/>
        <v/>
      </c>
      <c r="I2676" s="93" t="str">
        <f t="shared" si="217"/>
        <v/>
      </c>
      <c r="J2676" s="94"/>
      <c r="K2676" s="1" t="str">
        <f t="shared" si="215"/>
        <v/>
      </c>
    </row>
    <row r="2677" spans="2:11" x14ac:dyDescent="0.2">
      <c r="B2677" s="1">
        <v>29863</v>
      </c>
      <c r="C2677" s="92" t="str">
        <f t="shared" si="216"/>
        <v/>
      </c>
      <c r="I2677" s="93" t="str">
        <f t="shared" si="217"/>
        <v/>
      </c>
      <c r="J2677" s="94"/>
      <c r="K2677" s="1" t="str">
        <f t="shared" si="215"/>
        <v/>
      </c>
    </row>
    <row r="2678" spans="2:11" x14ac:dyDescent="0.2">
      <c r="B2678" s="1">
        <v>29864</v>
      </c>
      <c r="C2678" s="92" t="str">
        <f t="shared" si="216"/>
        <v/>
      </c>
      <c r="I2678" s="93" t="str">
        <f t="shared" si="217"/>
        <v/>
      </c>
      <c r="J2678" s="94"/>
      <c r="K2678" s="1" t="str">
        <f t="shared" si="215"/>
        <v/>
      </c>
    </row>
    <row r="2679" spans="2:11" x14ac:dyDescent="0.2">
      <c r="B2679" s="1">
        <v>29865</v>
      </c>
      <c r="C2679" s="92" t="str">
        <f t="shared" si="216"/>
        <v/>
      </c>
      <c r="I2679" s="93" t="str">
        <f t="shared" si="217"/>
        <v/>
      </c>
      <c r="J2679" s="94"/>
      <c r="K2679" s="1" t="str">
        <f t="shared" si="215"/>
        <v/>
      </c>
    </row>
    <row r="2680" spans="2:11" x14ac:dyDescent="0.2">
      <c r="B2680" s="1">
        <v>29866</v>
      </c>
      <c r="C2680" s="92" t="str">
        <f t="shared" si="216"/>
        <v/>
      </c>
      <c r="I2680" s="93" t="str">
        <f t="shared" si="217"/>
        <v/>
      </c>
      <c r="J2680" s="94"/>
      <c r="K2680" s="1" t="str">
        <f t="shared" si="215"/>
        <v/>
      </c>
    </row>
    <row r="2681" spans="2:11" x14ac:dyDescent="0.2">
      <c r="B2681" s="1">
        <v>29867</v>
      </c>
      <c r="C2681" s="92" t="str">
        <f t="shared" si="216"/>
        <v/>
      </c>
      <c r="I2681" s="93" t="str">
        <f t="shared" si="217"/>
        <v/>
      </c>
      <c r="J2681" s="94"/>
      <c r="K2681" s="1" t="str">
        <f t="shared" si="215"/>
        <v/>
      </c>
    </row>
    <row r="2682" spans="2:11" x14ac:dyDescent="0.2">
      <c r="B2682" s="1">
        <v>29868</v>
      </c>
      <c r="C2682" s="92" t="str">
        <f t="shared" si="216"/>
        <v/>
      </c>
      <c r="I2682" s="93" t="str">
        <f t="shared" si="217"/>
        <v/>
      </c>
      <c r="J2682" s="94"/>
      <c r="K2682" s="1" t="str">
        <f t="shared" si="215"/>
        <v/>
      </c>
    </row>
    <row r="2683" spans="2:11" x14ac:dyDescent="0.2">
      <c r="B2683" s="1">
        <v>29869</v>
      </c>
      <c r="C2683" s="92" t="str">
        <f t="shared" si="216"/>
        <v/>
      </c>
      <c r="I2683" s="93" t="str">
        <f t="shared" si="217"/>
        <v/>
      </c>
      <c r="J2683" s="94"/>
      <c r="K2683" s="1" t="str">
        <f t="shared" si="215"/>
        <v/>
      </c>
    </row>
    <row r="2684" spans="2:11" x14ac:dyDescent="0.2">
      <c r="B2684" s="1">
        <v>29870</v>
      </c>
      <c r="C2684" s="92" t="str">
        <f t="shared" si="216"/>
        <v/>
      </c>
      <c r="I2684" s="93" t="str">
        <f t="shared" si="217"/>
        <v/>
      </c>
      <c r="J2684" s="94"/>
      <c r="K2684" s="1" t="str">
        <f t="shared" si="215"/>
        <v/>
      </c>
    </row>
    <row r="2685" spans="2:11" x14ac:dyDescent="0.2">
      <c r="B2685" s="1">
        <v>29871</v>
      </c>
      <c r="C2685" s="92" t="str">
        <f t="shared" si="216"/>
        <v/>
      </c>
      <c r="I2685" s="93" t="str">
        <f t="shared" si="217"/>
        <v/>
      </c>
      <c r="J2685" s="94"/>
      <c r="K2685" s="1" t="str">
        <f t="shared" si="215"/>
        <v/>
      </c>
    </row>
    <row r="2686" spans="2:11" x14ac:dyDescent="0.2">
      <c r="B2686" s="1">
        <v>29872</v>
      </c>
      <c r="C2686" s="92" t="str">
        <f t="shared" si="216"/>
        <v/>
      </c>
      <c r="I2686" s="93" t="str">
        <f t="shared" si="217"/>
        <v/>
      </c>
      <c r="J2686" s="94"/>
      <c r="K2686" s="1" t="str">
        <f t="shared" si="215"/>
        <v/>
      </c>
    </row>
    <row r="2687" spans="2:11" x14ac:dyDescent="0.2">
      <c r="B2687" s="1">
        <v>29873</v>
      </c>
      <c r="C2687" s="92" t="str">
        <f t="shared" si="216"/>
        <v/>
      </c>
      <c r="I2687" s="93" t="str">
        <f t="shared" si="217"/>
        <v/>
      </c>
      <c r="J2687" s="94"/>
      <c r="K2687" s="1" t="str">
        <f t="shared" si="215"/>
        <v/>
      </c>
    </row>
    <row r="2688" spans="2:11" x14ac:dyDescent="0.2">
      <c r="B2688" s="1">
        <v>29874</v>
      </c>
      <c r="C2688" s="92" t="str">
        <f t="shared" si="216"/>
        <v/>
      </c>
      <c r="I2688" s="93" t="str">
        <f t="shared" si="217"/>
        <v/>
      </c>
      <c r="J2688" s="94"/>
      <c r="K2688" s="1" t="str">
        <f t="shared" si="215"/>
        <v/>
      </c>
    </row>
    <row r="2689" spans="2:11" x14ac:dyDescent="0.2">
      <c r="B2689" s="1">
        <v>29875</v>
      </c>
      <c r="C2689" s="92" t="str">
        <f t="shared" si="216"/>
        <v/>
      </c>
      <c r="I2689" s="93" t="str">
        <f t="shared" si="217"/>
        <v/>
      </c>
      <c r="J2689" s="94"/>
      <c r="K2689" s="1" t="str">
        <f t="shared" si="215"/>
        <v/>
      </c>
    </row>
    <row r="2690" spans="2:11" x14ac:dyDescent="0.2">
      <c r="B2690" s="1">
        <v>29876</v>
      </c>
      <c r="C2690" s="92" t="str">
        <f t="shared" si="216"/>
        <v/>
      </c>
      <c r="I2690" s="93" t="str">
        <f t="shared" si="217"/>
        <v/>
      </c>
      <c r="J2690" s="94"/>
      <c r="K2690" s="1" t="str">
        <f t="shared" si="215"/>
        <v/>
      </c>
    </row>
    <row r="2691" spans="2:11" x14ac:dyDescent="0.2">
      <c r="B2691" s="1">
        <v>29877</v>
      </c>
      <c r="C2691" s="92" t="str">
        <f t="shared" si="216"/>
        <v/>
      </c>
      <c r="I2691" s="93" t="str">
        <f t="shared" si="217"/>
        <v/>
      </c>
      <c r="J2691" s="94"/>
      <c r="K2691" s="1" t="str">
        <f t="shared" si="215"/>
        <v/>
      </c>
    </row>
    <row r="2692" spans="2:11" x14ac:dyDescent="0.2">
      <c r="B2692" s="1">
        <v>29878</v>
      </c>
      <c r="C2692" s="92" t="str">
        <f t="shared" si="216"/>
        <v/>
      </c>
      <c r="I2692" s="93" t="str">
        <f t="shared" si="217"/>
        <v/>
      </c>
      <c r="J2692" s="94"/>
      <c r="K2692" s="1" t="str">
        <f t="shared" si="215"/>
        <v/>
      </c>
    </row>
    <row r="2693" spans="2:11" x14ac:dyDescent="0.2">
      <c r="B2693" s="1">
        <v>29879</v>
      </c>
      <c r="C2693" s="92" t="str">
        <f t="shared" si="216"/>
        <v/>
      </c>
      <c r="I2693" s="93" t="str">
        <f t="shared" si="217"/>
        <v/>
      </c>
      <c r="J2693" s="94"/>
      <c r="K2693" s="1" t="str">
        <f t="shared" si="215"/>
        <v/>
      </c>
    </row>
    <row r="2694" spans="2:11" x14ac:dyDescent="0.2">
      <c r="B2694" s="1">
        <v>29880</v>
      </c>
      <c r="C2694" s="92" t="str">
        <f t="shared" si="216"/>
        <v/>
      </c>
      <c r="I2694" s="93" t="str">
        <f t="shared" si="217"/>
        <v/>
      </c>
      <c r="J2694" s="94"/>
      <c r="K2694" s="1" t="str">
        <f t="shared" si="215"/>
        <v/>
      </c>
    </row>
    <row r="2695" spans="2:11" x14ac:dyDescent="0.2">
      <c r="B2695" s="1">
        <v>29881</v>
      </c>
      <c r="C2695" s="92" t="str">
        <f t="shared" si="216"/>
        <v/>
      </c>
      <c r="I2695" s="93" t="str">
        <f t="shared" si="217"/>
        <v/>
      </c>
      <c r="J2695" s="94"/>
      <c r="K2695" s="1" t="str">
        <f t="shared" si="215"/>
        <v/>
      </c>
    </row>
    <row r="2696" spans="2:11" x14ac:dyDescent="0.2">
      <c r="B2696" s="1">
        <v>29882</v>
      </c>
      <c r="C2696" s="92" t="str">
        <f t="shared" si="216"/>
        <v/>
      </c>
      <c r="I2696" s="93" t="str">
        <f t="shared" si="217"/>
        <v/>
      </c>
      <c r="J2696" s="94"/>
      <c r="K2696" s="1" t="str">
        <f t="shared" si="215"/>
        <v/>
      </c>
    </row>
    <row r="2697" spans="2:11" x14ac:dyDescent="0.2">
      <c r="B2697" s="1">
        <v>29883</v>
      </c>
      <c r="C2697" s="92" t="str">
        <f t="shared" si="216"/>
        <v/>
      </c>
      <c r="I2697" s="93" t="str">
        <f t="shared" si="217"/>
        <v/>
      </c>
      <c r="J2697" s="94"/>
      <c r="K2697" s="1" t="str">
        <f t="shared" si="215"/>
        <v/>
      </c>
    </row>
    <row r="2698" spans="2:11" x14ac:dyDescent="0.2">
      <c r="B2698" s="1">
        <v>29884</v>
      </c>
      <c r="C2698" s="92" t="str">
        <f t="shared" si="216"/>
        <v/>
      </c>
      <c r="I2698" s="93" t="str">
        <f t="shared" si="217"/>
        <v/>
      </c>
      <c r="J2698" s="94"/>
      <c r="K2698" s="1" t="str">
        <f t="shared" si="215"/>
        <v/>
      </c>
    </row>
    <row r="2699" spans="2:11" x14ac:dyDescent="0.2">
      <c r="B2699" s="1">
        <v>29885</v>
      </c>
      <c r="C2699" s="92" t="str">
        <f t="shared" si="216"/>
        <v/>
      </c>
      <c r="I2699" s="93" t="str">
        <f t="shared" si="217"/>
        <v/>
      </c>
      <c r="J2699" s="94"/>
      <c r="K2699" s="1" t="str">
        <f t="shared" si="215"/>
        <v/>
      </c>
    </row>
    <row r="2700" spans="2:11" x14ac:dyDescent="0.2">
      <c r="B2700" s="1">
        <v>29886</v>
      </c>
      <c r="C2700" s="92" t="str">
        <f t="shared" si="216"/>
        <v/>
      </c>
      <c r="I2700" s="93" t="str">
        <f t="shared" si="217"/>
        <v/>
      </c>
      <c r="J2700" s="94"/>
      <c r="K2700" s="1" t="str">
        <f t="shared" ref="K2700:K2763" si="218">IF(N$5&gt;=B2700,B2700,"")</f>
        <v/>
      </c>
    </row>
    <row r="2701" spans="2:11" x14ac:dyDescent="0.2">
      <c r="B2701" s="1">
        <v>29887</v>
      </c>
      <c r="C2701" s="92" t="str">
        <f t="shared" si="216"/>
        <v/>
      </c>
      <c r="I2701" s="93" t="str">
        <f t="shared" si="217"/>
        <v/>
      </c>
      <c r="J2701" s="94"/>
      <c r="K2701" s="1" t="str">
        <f t="shared" si="218"/>
        <v/>
      </c>
    </row>
    <row r="2702" spans="2:11" x14ac:dyDescent="0.2">
      <c r="B2702" s="1">
        <v>29888</v>
      </c>
      <c r="C2702" s="92" t="str">
        <f t="shared" si="216"/>
        <v/>
      </c>
      <c r="I2702" s="93" t="str">
        <f t="shared" si="217"/>
        <v/>
      </c>
      <c r="J2702" s="94"/>
      <c r="K2702" s="1" t="str">
        <f t="shared" si="218"/>
        <v/>
      </c>
    </row>
    <row r="2703" spans="2:11" x14ac:dyDescent="0.2">
      <c r="B2703" s="1">
        <v>29889</v>
      </c>
      <c r="C2703" s="92" t="str">
        <f t="shared" si="216"/>
        <v/>
      </c>
      <c r="I2703" s="93" t="str">
        <f t="shared" si="217"/>
        <v/>
      </c>
      <c r="J2703" s="94"/>
      <c r="K2703" s="1" t="str">
        <f t="shared" si="218"/>
        <v/>
      </c>
    </row>
    <row r="2704" spans="2:11" x14ac:dyDescent="0.2">
      <c r="B2704" s="1">
        <v>29890</v>
      </c>
      <c r="C2704" s="92" t="str">
        <f t="shared" si="216"/>
        <v/>
      </c>
      <c r="I2704" s="93" t="str">
        <f t="shared" si="217"/>
        <v/>
      </c>
      <c r="J2704" s="94"/>
      <c r="K2704" s="1" t="str">
        <f t="shared" si="218"/>
        <v/>
      </c>
    </row>
    <row r="2705" spans="2:11" x14ac:dyDescent="0.2">
      <c r="B2705" s="1">
        <v>29891</v>
      </c>
      <c r="C2705" s="92" t="str">
        <f t="shared" si="216"/>
        <v/>
      </c>
      <c r="I2705" s="93" t="str">
        <f t="shared" si="217"/>
        <v/>
      </c>
      <c r="J2705" s="94"/>
      <c r="K2705" s="1" t="str">
        <f t="shared" si="218"/>
        <v/>
      </c>
    </row>
    <row r="2706" spans="2:11" x14ac:dyDescent="0.2">
      <c r="B2706" s="1">
        <v>29892</v>
      </c>
      <c r="C2706" s="92" t="str">
        <f t="shared" si="216"/>
        <v/>
      </c>
      <c r="I2706" s="93" t="str">
        <f t="shared" si="217"/>
        <v/>
      </c>
      <c r="J2706" s="94"/>
      <c r="K2706" s="1" t="str">
        <f t="shared" si="218"/>
        <v/>
      </c>
    </row>
    <row r="2707" spans="2:11" x14ac:dyDescent="0.2">
      <c r="B2707" s="1">
        <v>29893</v>
      </c>
      <c r="C2707" s="92" t="str">
        <f t="shared" si="216"/>
        <v/>
      </c>
      <c r="I2707" s="93" t="str">
        <f t="shared" si="217"/>
        <v/>
      </c>
      <c r="J2707" s="94"/>
      <c r="K2707" s="1" t="str">
        <f t="shared" si="218"/>
        <v/>
      </c>
    </row>
    <row r="2708" spans="2:11" x14ac:dyDescent="0.2">
      <c r="B2708" s="1">
        <v>29894</v>
      </c>
      <c r="C2708" s="92" t="str">
        <f t="shared" si="216"/>
        <v/>
      </c>
      <c r="I2708" s="93" t="str">
        <f t="shared" si="217"/>
        <v/>
      </c>
      <c r="J2708" s="94"/>
      <c r="K2708" s="1" t="str">
        <f t="shared" si="218"/>
        <v/>
      </c>
    </row>
    <row r="2709" spans="2:11" x14ac:dyDescent="0.2">
      <c r="B2709" s="1">
        <v>29895</v>
      </c>
      <c r="C2709" s="92" t="str">
        <f t="shared" si="216"/>
        <v/>
      </c>
      <c r="I2709" s="93" t="str">
        <f t="shared" si="217"/>
        <v/>
      </c>
      <c r="J2709" s="94"/>
      <c r="K2709" s="1" t="str">
        <f t="shared" si="218"/>
        <v/>
      </c>
    </row>
    <row r="2710" spans="2:11" x14ac:dyDescent="0.2">
      <c r="B2710" s="1">
        <v>29896</v>
      </c>
      <c r="C2710" s="92" t="str">
        <f t="shared" si="216"/>
        <v/>
      </c>
      <c r="I2710" s="93" t="str">
        <f t="shared" si="217"/>
        <v/>
      </c>
      <c r="J2710" s="94"/>
      <c r="K2710" s="1" t="str">
        <f t="shared" si="218"/>
        <v/>
      </c>
    </row>
    <row r="2711" spans="2:11" x14ac:dyDescent="0.2">
      <c r="B2711" s="1">
        <v>29897</v>
      </c>
      <c r="C2711" s="92" t="str">
        <f t="shared" si="216"/>
        <v/>
      </c>
      <c r="I2711" s="93" t="str">
        <f t="shared" si="217"/>
        <v/>
      </c>
      <c r="J2711" s="94"/>
      <c r="K2711" s="1" t="str">
        <f t="shared" si="218"/>
        <v/>
      </c>
    </row>
    <row r="2712" spans="2:11" x14ac:dyDescent="0.2">
      <c r="B2712" s="1">
        <v>29898</v>
      </c>
      <c r="C2712" s="92" t="str">
        <f t="shared" si="216"/>
        <v/>
      </c>
      <c r="I2712" s="93" t="str">
        <f t="shared" si="217"/>
        <v/>
      </c>
      <c r="J2712" s="94"/>
      <c r="K2712" s="1" t="str">
        <f t="shared" si="218"/>
        <v/>
      </c>
    </row>
    <row r="2713" spans="2:11" x14ac:dyDescent="0.2">
      <c r="B2713" s="1">
        <v>29899</v>
      </c>
      <c r="C2713" s="92" t="str">
        <f t="shared" si="216"/>
        <v/>
      </c>
      <c r="I2713" s="93" t="str">
        <f t="shared" si="217"/>
        <v/>
      </c>
      <c r="J2713" s="94"/>
      <c r="K2713" s="1" t="str">
        <f t="shared" si="218"/>
        <v/>
      </c>
    </row>
    <row r="2714" spans="2:11" x14ac:dyDescent="0.2">
      <c r="B2714" s="1">
        <v>29900</v>
      </c>
      <c r="C2714" s="92" t="str">
        <f t="shared" si="216"/>
        <v/>
      </c>
      <c r="I2714" s="93" t="str">
        <f t="shared" si="217"/>
        <v/>
      </c>
      <c r="J2714" s="94"/>
      <c r="K2714" s="1" t="str">
        <f t="shared" si="218"/>
        <v/>
      </c>
    </row>
    <row r="2715" spans="2:11" x14ac:dyDescent="0.2">
      <c r="B2715" s="1">
        <v>29901</v>
      </c>
      <c r="C2715" s="92" t="str">
        <f t="shared" si="216"/>
        <v/>
      </c>
      <c r="I2715" s="93" t="str">
        <f t="shared" si="217"/>
        <v/>
      </c>
      <c r="J2715" s="94"/>
      <c r="K2715" s="1" t="str">
        <f t="shared" si="218"/>
        <v/>
      </c>
    </row>
    <row r="2716" spans="2:11" x14ac:dyDescent="0.2">
      <c r="B2716" s="1">
        <v>29902</v>
      </c>
      <c r="C2716" s="92" t="str">
        <f t="shared" si="216"/>
        <v/>
      </c>
      <c r="I2716" s="93" t="str">
        <f t="shared" si="217"/>
        <v/>
      </c>
      <c r="J2716" s="94"/>
      <c r="K2716" s="1" t="str">
        <f t="shared" si="218"/>
        <v/>
      </c>
    </row>
    <row r="2717" spans="2:11" x14ac:dyDescent="0.2">
      <c r="B2717" s="1">
        <v>29903</v>
      </c>
      <c r="C2717" s="92" t="str">
        <f t="shared" si="216"/>
        <v/>
      </c>
      <c r="I2717" s="93" t="str">
        <f t="shared" si="217"/>
        <v/>
      </c>
      <c r="J2717" s="94"/>
      <c r="K2717" s="1" t="str">
        <f t="shared" si="218"/>
        <v/>
      </c>
    </row>
    <row r="2718" spans="2:11" x14ac:dyDescent="0.2">
      <c r="B2718" s="1">
        <v>29904</v>
      </c>
      <c r="C2718" s="92" t="str">
        <f t="shared" si="216"/>
        <v/>
      </c>
      <c r="I2718" s="93" t="str">
        <f t="shared" si="217"/>
        <v/>
      </c>
      <c r="J2718" s="94"/>
      <c r="K2718" s="1" t="str">
        <f t="shared" si="218"/>
        <v/>
      </c>
    </row>
    <row r="2719" spans="2:11" x14ac:dyDescent="0.2">
      <c r="B2719" s="1">
        <v>29905</v>
      </c>
      <c r="C2719" s="92" t="str">
        <f t="shared" si="216"/>
        <v/>
      </c>
      <c r="I2719" s="93" t="str">
        <f t="shared" si="217"/>
        <v/>
      </c>
      <c r="J2719" s="94"/>
      <c r="K2719" s="1" t="str">
        <f t="shared" si="218"/>
        <v/>
      </c>
    </row>
    <row r="2720" spans="2:11" x14ac:dyDescent="0.2">
      <c r="B2720" s="1">
        <v>29906</v>
      </c>
      <c r="C2720" s="92" t="str">
        <f t="shared" si="216"/>
        <v/>
      </c>
      <c r="I2720" s="93" t="str">
        <f t="shared" si="217"/>
        <v/>
      </c>
      <c r="J2720" s="94"/>
      <c r="K2720" s="1" t="str">
        <f t="shared" si="218"/>
        <v/>
      </c>
    </row>
    <row r="2721" spans="2:11" x14ac:dyDescent="0.2">
      <c r="B2721" s="1">
        <v>29907</v>
      </c>
      <c r="C2721" s="92" t="str">
        <f t="shared" si="216"/>
        <v/>
      </c>
      <c r="I2721" s="93" t="str">
        <f t="shared" si="217"/>
        <v/>
      </c>
      <c r="J2721" s="94"/>
      <c r="K2721" s="1" t="str">
        <f t="shared" si="218"/>
        <v/>
      </c>
    </row>
    <row r="2722" spans="2:11" x14ac:dyDescent="0.2">
      <c r="B2722" s="1">
        <v>29908</v>
      </c>
      <c r="C2722" s="92" t="str">
        <f t="shared" si="216"/>
        <v/>
      </c>
      <c r="I2722" s="93" t="str">
        <f t="shared" si="217"/>
        <v/>
      </c>
      <c r="J2722" s="94"/>
      <c r="K2722" s="1" t="str">
        <f t="shared" si="218"/>
        <v/>
      </c>
    </row>
    <row r="2723" spans="2:11" x14ac:dyDescent="0.2">
      <c r="B2723" s="1">
        <v>29909</v>
      </c>
      <c r="C2723" s="92" t="str">
        <f t="shared" si="216"/>
        <v/>
      </c>
      <c r="I2723" s="93" t="str">
        <f t="shared" si="217"/>
        <v/>
      </c>
      <c r="J2723" s="94"/>
      <c r="K2723" s="1" t="str">
        <f t="shared" si="218"/>
        <v/>
      </c>
    </row>
    <row r="2724" spans="2:11" x14ac:dyDescent="0.2">
      <c r="B2724" s="1">
        <v>29910</v>
      </c>
      <c r="C2724" s="92" t="str">
        <f t="shared" si="216"/>
        <v/>
      </c>
      <c r="I2724" s="93" t="str">
        <f t="shared" si="217"/>
        <v/>
      </c>
      <c r="J2724" s="94"/>
      <c r="K2724" s="1" t="str">
        <f t="shared" si="218"/>
        <v/>
      </c>
    </row>
    <row r="2725" spans="2:11" x14ac:dyDescent="0.2">
      <c r="B2725" s="1">
        <v>29911</v>
      </c>
      <c r="C2725" s="92" t="str">
        <f t="shared" ref="C2725:C2788" si="219">IF(D2725="","",DATE(E$7,G$7+D2725,IF(H$8=31,0,H$8)))</f>
        <v/>
      </c>
      <c r="I2725" s="93" t="str">
        <f t="shared" ref="I2725:I2788" si="220">IF(D2725="","",I2724-SUM(E2725:G2725))</f>
        <v/>
      </c>
      <c r="J2725" s="94"/>
      <c r="K2725" s="1" t="str">
        <f t="shared" si="218"/>
        <v/>
      </c>
    </row>
    <row r="2726" spans="2:11" x14ac:dyDescent="0.2">
      <c r="B2726" s="1">
        <v>29912</v>
      </c>
      <c r="C2726" s="92" t="str">
        <f t="shared" si="219"/>
        <v/>
      </c>
      <c r="I2726" s="93" t="str">
        <f t="shared" si="220"/>
        <v/>
      </c>
      <c r="J2726" s="94"/>
      <c r="K2726" s="1" t="str">
        <f t="shared" si="218"/>
        <v/>
      </c>
    </row>
    <row r="2727" spans="2:11" x14ac:dyDescent="0.2">
      <c r="B2727" s="1">
        <v>29913</v>
      </c>
      <c r="C2727" s="92" t="str">
        <f t="shared" si="219"/>
        <v/>
      </c>
      <c r="I2727" s="93" t="str">
        <f t="shared" si="220"/>
        <v/>
      </c>
      <c r="J2727" s="94"/>
      <c r="K2727" s="1" t="str">
        <f t="shared" si="218"/>
        <v/>
      </c>
    </row>
    <row r="2728" spans="2:11" x14ac:dyDescent="0.2">
      <c r="B2728" s="1">
        <v>29914</v>
      </c>
      <c r="C2728" s="92" t="str">
        <f t="shared" si="219"/>
        <v/>
      </c>
      <c r="I2728" s="93" t="str">
        <f t="shared" si="220"/>
        <v/>
      </c>
      <c r="J2728" s="94"/>
      <c r="K2728" s="1" t="str">
        <f t="shared" si="218"/>
        <v/>
      </c>
    </row>
    <row r="2729" spans="2:11" x14ac:dyDescent="0.2">
      <c r="B2729" s="1">
        <v>29915</v>
      </c>
      <c r="C2729" s="92" t="str">
        <f t="shared" si="219"/>
        <v/>
      </c>
      <c r="I2729" s="93" t="str">
        <f t="shared" si="220"/>
        <v/>
      </c>
      <c r="J2729" s="94"/>
      <c r="K2729" s="1" t="str">
        <f t="shared" si="218"/>
        <v/>
      </c>
    </row>
    <row r="2730" spans="2:11" x14ac:dyDescent="0.2">
      <c r="B2730" s="1">
        <v>29916</v>
      </c>
      <c r="C2730" s="92" t="str">
        <f t="shared" si="219"/>
        <v/>
      </c>
      <c r="I2730" s="93" t="str">
        <f t="shared" si="220"/>
        <v/>
      </c>
      <c r="J2730" s="94"/>
      <c r="K2730" s="1" t="str">
        <f t="shared" si="218"/>
        <v/>
      </c>
    </row>
    <row r="2731" spans="2:11" x14ac:dyDescent="0.2">
      <c r="B2731" s="1">
        <v>29917</v>
      </c>
      <c r="C2731" s="92" t="str">
        <f t="shared" si="219"/>
        <v/>
      </c>
      <c r="I2731" s="93" t="str">
        <f t="shared" si="220"/>
        <v/>
      </c>
      <c r="J2731" s="94"/>
      <c r="K2731" s="1" t="str">
        <f t="shared" si="218"/>
        <v/>
      </c>
    </row>
    <row r="2732" spans="2:11" x14ac:dyDescent="0.2">
      <c r="B2732" s="1">
        <v>29918</v>
      </c>
      <c r="C2732" s="92" t="str">
        <f t="shared" si="219"/>
        <v/>
      </c>
      <c r="I2732" s="93" t="str">
        <f t="shared" si="220"/>
        <v/>
      </c>
      <c r="J2732" s="94"/>
      <c r="K2732" s="1" t="str">
        <f t="shared" si="218"/>
        <v/>
      </c>
    </row>
    <row r="2733" spans="2:11" x14ac:dyDescent="0.2">
      <c r="B2733" s="1">
        <v>29919</v>
      </c>
      <c r="C2733" s="92" t="str">
        <f t="shared" si="219"/>
        <v/>
      </c>
      <c r="I2733" s="93" t="str">
        <f t="shared" si="220"/>
        <v/>
      </c>
      <c r="J2733" s="94"/>
      <c r="K2733" s="1" t="str">
        <f t="shared" si="218"/>
        <v/>
      </c>
    </row>
    <row r="2734" spans="2:11" x14ac:dyDescent="0.2">
      <c r="B2734" s="1">
        <v>29920</v>
      </c>
      <c r="C2734" s="92" t="str">
        <f t="shared" si="219"/>
        <v/>
      </c>
      <c r="I2734" s="93" t="str">
        <f t="shared" si="220"/>
        <v/>
      </c>
      <c r="J2734" s="94"/>
      <c r="K2734" s="1" t="str">
        <f t="shared" si="218"/>
        <v/>
      </c>
    </row>
    <row r="2735" spans="2:11" x14ac:dyDescent="0.2">
      <c r="B2735" s="1">
        <v>29921</v>
      </c>
      <c r="C2735" s="92" t="str">
        <f t="shared" si="219"/>
        <v/>
      </c>
      <c r="I2735" s="93" t="str">
        <f t="shared" si="220"/>
        <v/>
      </c>
      <c r="J2735" s="94"/>
      <c r="K2735" s="1" t="str">
        <f t="shared" si="218"/>
        <v/>
      </c>
    </row>
    <row r="2736" spans="2:11" x14ac:dyDescent="0.2">
      <c r="B2736" s="1">
        <v>29922</v>
      </c>
      <c r="C2736" s="92" t="str">
        <f t="shared" si="219"/>
        <v/>
      </c>
      <c r="I2736" s="93" t="str">
        <f t="shared" si="220"/>
        <v/>
      </c>
      <c r="J2736" s="94"/>
      <c r="K2736" s="1" t="str">
        <f t="shared" si="218"/>
        <v/>
      </c>
    </row>
    <row r="2737" spans="2:11" x14ac:dyDescent="0.2">
      <c r="B2737" s="1">
        <v>29923</v>
      </c>
      <c r="C2737" s="92" t="str">
        <f t="shared" si="219"/>
        <v/>
      </c>
      <c r="I2737" s="93" t="str">
        <f t="shared" si="220"/>
        <v/>
      </c>
      <c r="J2737" s="94"/>
      <c r="K2737" s="1" t="str">
        <f t="shared" si="218"/>
        <v/>
      </c>
    </row>
    <row r="2738" spans="2:11" x14ac:dyDescent="0.2">
      <c r="B2738" s="1">
        <v>29924</v>
      </c>
      <c r="C2738" s="92" t="str">
        <f t="shared" si="219"/>
        <v/>
      </c>
      <c r="I2738" s="93" t="str">
        <f t="shared" si="220"/>
        <v/>
      </c>
      <c r="J2738" s="94"/>
      <c r="K2738" s="1" t="str">
        <f t="shared" si="218"/>
        <v/>
      </c>
    </row>
    <row r="2739" spans="2:11" x14ac:dyDescent="0.2">
      <c r="B2739" s="1">
        <v>29925</v>
      </c>
      <c r="C2739" s="92" t="str">
        <f t="shared" si="219"/>
        <v/>
      </c>
      <c r="I2739" s="93" t="str">
        <f t="shared" si="220"/>
        <v/>
      </c>
      <c r="J2739" s="94"/>
      <c r="K2739" s="1" t="str">
        <f t="shared" si="218"/>
        <v/>
      </c>
    </row>
    <row r="2740" spans="2:11" x14ac:dyDescent="0.2">
      <c r="B2740" s="1">
        <v>29926</v>
      </c>
      <c r="C2740" s="92" t="str">
        <f t="shared" si="219"/>
        <v/>
      </c>
      <c r="I2740" s="93" t="str">
        <f t="shared" si="220"/>
        <v/>
      </c>
      <c r="J2740" s="94"/>
      <c r="K2740" s="1" t="str">
        <f t="shared" si="218"/>
        <v/>
      </c>
    </row>
    <row r="2741" spans="2:11" x14ac:dyDescent="0.2">
      <c r="B2741" s="1">
        <v>29927</v>
      </c>
      <c r="C2741" s="92" t="str">
        <f t="shared" si="219"/>
        <v/>
      </c>
      <c r="I2741" s="93" t="str">
        <f t="shared" si="220"/>
        <v/>
      </c>
      <c r="J2741" s="94"/>
      <c r="K2741" s="1" t="str">
        <f t="shared" si="218"/>
        <v/>
      </c>
    </row>
    <row r="2742" spans="2:11" x14ac:dyDescent="0.2">
      <c r="B2742" s="1">
        <v>29928</v>
      </c>
      <c r="C2742" s="92" t="str">
        <f t="shared" si="219"/>
        <v/>
      </c>
      <c r="I2742" s="93" t="str">
        <f t="shared" si="220"/>
        <v/>
      </c>
      <c r="J2742" s="94"/>
      <c r="K2742" s="1" t="str">
        <f t="shared" si="218"/>
        <v/>
      </c>
    </row>
    <row r="2743" spans="2:11" x14ac:dyDescent="0.2">
      <c r="B2743" s="1">
        <v>29929</v>
      </c>
      <c r="C2743" s="92" t="str">
        <f t="shared" si="219"/>
        <v/>
      </c>
      <c r="I2743" s="93" t="str">
        <f t="shared" si="220"/>
        <v/>
      </c>
      <c r="J2743" s="94"/>
      <c r="K2743" s="1" t="str">
        <f t="shared" si="218"/>
        <v/>
      </c>
    </row>
    <row r="2744" spans="2:11" x14ac:dyDescent="0.2">
      <c r="B2744" s="1">
        <v>29930</v>
      </c>
      <c r="C2744" s="92" t="str">
        <f t="shared" si="219"/>
        <v/>
      </c>
      <c r="I2744" s="93" t="str">
        <f t="shared" si="220"/>
        <v/>
      </c>
      <c r="J2744" s="94"/>
      <c r="K2744" s="1" t="str">
        <f t="shared" si="218"/>
        <v/>
      </c>
    </row>
    <row r="2745" spans="2:11" x14ac:dyDescent="0.2">
      <c r="B2745" s="1">
        <v>29931</v>
      </c>
      <c r="C2745" s="92" t="str">
        <f t="shared" si="219"/>
        <v/>
      </c>
      <c r="I2745" s="93" t="str">
        <f t="shared" si="220"/>
        <v/>
      </c>
      <c r="J2745" s="94"/>
      <c r="K2745" s="1" t="str">
        <f t="shared" si="218"/>
        <v/>
      </c>
    </row>
    <row r="2746" spans="2:11" x14ac:dyDescent="0.2">
      <c r="B2746" s="1">
        <v>29932</v>
      </c>
      <c r="C2746" s="92" t="str">
        <f t="shared" si="219"/>
        <v/>
      </c>
      <c r="I2746" s="93" t="str">
        <f t="shared" si="220"/>
        <v/>
      </c>
      <c r="J2746" s="94"/>
      <c r="K2746" s="1" t="str">
        <f t="shared" si="218"/>
        <v/>
      </c>
    </row>
    <row r="2747" spans="2:11" x14ac:dyDescent="0.2">
      <c r="B2747" s="1">
        <v>29933</v>
      </c>
      <c r="C2747" s="92" t="str">
        <f t="shared" si="219"/>
        <v/>
      </c>
      <c r="I2747" s="93" t="str">
        <f t="shared" si="220"/>
        <v/>
      </c>
      <c r="J2747" s="94"/>
      <c r="K2747" s="1" t="str">
        <f t="shared" si="218"/>
        <v/>
      </c>
    </row>
    <row r="2748" spans="2:11" x14ac:dyDescent="0.2">
      <c r="B2748" s="1">
        <v>29934</v>
      </c>
      <c r="C2748" s="92" t="str">
        <f t="shared" si="219"/>
        <v/>
      </c>
      <c r="I2748" s="93" t="str">
        <f t="shared" si="220"/>
        <v/>
      </c>
      <c r="J2748" s="94"/>
      <c r="K2748" s="1" t="str">
        <f t="shared" si="218"/>
        <v/>
      </c>
    </row>
    <row r="2749" spans="2:11" x14ac:dyDescent="0.2">
      <c r="B2749" s="1">
        <v>29935</v>
      </c>
      <c r="C2749" s="92" t="str">
        <f t="shared" si="219"/>
        <v/>
      </c>
      <c r="I2749" s="93" t="str">
        <f t="shared" si="220"/>
        <v/>
      </c>
      <c r="J2749" s="94"/>
      <c r="K2749" s="1" t="str">
        <f t="shared" si="218"/>
        <v/>
      </c>
    </row>
    <row r="2750" spans="2:11" x14ac:dyDescent="0.2">
      <c r="B2750" s="1">
        <v>29936</v>
      </c>
      <c r="C2750" s="92" t="str">
        <f t="shared" si="219"/>
        <v/>
      </c>
      <c r="I2750" s="93" t="str">
        <f t="shared" si="220"/>
        <v/>
      </c>
      <c r="J2750" s="94"/>
      <c r="K2750" s="1" t="str">
        <f t="shared" si="218"/>
        <v/>
      </c>
    </row>
    <row r="2751" spans="2:11" x14ac:dyDescent="0.2">
      <c r="B2751" s="1">
        <v>29937</v>
      </c>
      <c r="C2751" s="92" t="str">
        <f t="shared" si="219"/>
        <v/>
      </c>
      <c r="I2751" s="93" t="str">
        <f t="shared" si="220"/>
        <v/>
      </c>
      <c r="J2751" s="94"/>
      <c r="K2751" s="1" t="str">
        <f t="shared" si="218"/>
        <v/>
      </c>
    </row>
    <row r="2752" spans="2:11" x14ac:dyDescent="0.2">
      <c r="B2752" s="1">
        <v>29938</v>
      </c>
      <c r="C2752" s="92" t="str">
        <f t="shared" si="219"/>
        <v/>
      </c>
      <c r="I2752" s="93" t="str">
        <f t="shared" si="220"/>
        <v/>
      </c>
      <c r="J2752" s="94"/>
      <c r="K2752" s="1" t="str">
        <f t="shared" si="218"/>
        <v/>
      </c>
    </row>
    <row r="2753" spans="2:11" x14ac:dyDescent="0.2">
      <c r="B2753" s="1">
        <v>29939</v>
      </c>
      <c r="C2753" s="92" t="str">
        <f t="shared" si="219"/>
        <v/>
      </c>
      <c r="I2753" s="93" t="str">
        <f t="shared" si="220"/>
        <v/>
      </c>
      <c r="J2753" s="94"/>
      <c r="K2753" s="1" t="str">
        <f t="shared" si="218"/>
        <v/>
      </c>
    </row>
    <row r="2754" spans="2:11" x14ac:dyDescent="0.2">
      <c r="B2754" s="1">
        <v>29940</v>
      </c>
      <c r="C2754" s="92" t="str">
        <f t="shared" si="219"/>
        <v/>
      </c>
      <c r="I2754" s="93" t="str">
        <f t="shared" si="220"/>
        <v/>
      </c>
      <c r="J2754" s="94"/>
      <c r="K2754" s="1" t="str">
        <f t="shared" si="218"/>
        <v/>
      </c>
    </row>
    <row r="2755" spans="2:11" x14ac:dyDescent="0.2">
      <c r="B2755" s="1">
        <v>29941</v>
      </c>
      <c r="C2755" s="92" t="str">
        <f t="shared" si="219"/>
        <v/>
      </c>
      <c r="I2755" s="93" t="str">
        <f t="shared" si="220"/>
        <v/>
      </c>
      <c r="J2755" s="94"/>
      <c r="K2755" s="1" t="str">
        <f t="shared" si="218"/>
        <v/>
      </c>
    </row>
    <row r="2756" spans="2:11" x14ac:dyDescent="0.2">
      <c r="B2756" s="1">
        <v>29942</v>
      </c>
      <c r="C2756" s="92" t="str">
        <f t="shared" si="219"/>
        <v/>
      </c>
      <c r="I2756" s="93" t="str">
        <f t="shared" si="220"/>
        <v/>
      </c>
      <c r="J2756" s="94"/>
      <c r="K2756" s="1" t="str">
        <f t="shared" si="218"/>
        <v/>
      </c>
    </row>
    <row r="2757" spans="2:11" x14ac:dyDescent="0.2">
      <c r="B2757" s="1">
        <v>29943</v>
      </c>
      <c r="C2757" s="92" t="str">
        <f t="shared" si="219"/>
        <v/>
      </c>
      <c r="I2757" s="93" t="str">
        <f t="shared" si="220"/>
        <v/>
      </c>
      <c r="J2757" s="94"/>
      <c r="K2757" s="1" t="str">
        <f t="shared" si="218"/>
        <v/>
      </c>
    </row>
    <row r="2758" spans="2:11" x14ac:dyDescent="0.2">
      <c r="B2758" s="1">
        <v>29944</v>
      </c>
      <c r="C2758" s="92" t="str">
        <f t="shared" si="219"/>
        <v/>
      </c>
      <c r="I2758" s="93" t="str">
        <f t="shared" si="220"/>
        <v/>
      </c>
      <c r="J2758" s="94"/>
      <c r="K2758" s="1" t="str">
        <f t="shared" si="218"/>
        <v/>
      </c>
    </row>
    <row r="2759" spans="2:11" x14ac:dyDescent="0.2">
      <c r="B2759" s="1">
        <v>29945</v>
      </c>
      <c r="C2759" s="92" t="str">
        <f t="shared" si="219"/>
        <v/>
      </c>
      <c r="I2759" s="93" t="str">
        <f t="shared" si="220"/>
        <v/>
      </c>
      <c r="J2759" s="94"/>
      <c r="K2759" s="1" t="str">
        <f t="shared" si="218"/>
        <v/>
      </c>
    </row>
    <row r="2760" spans="2:11" x14ac:dyDescent="0.2">
      <c r="B2760" s="1">
        <v>29946</v>
      </c>
      <c r="C2760" s="92" t="str">
        <f t="shared" si="219"/>
        <v/>
      </c>
      <c r="I2760" s="93" t="str">
        <f t="shared" si="220"/>
        <v/>
      </c>
      <c r="J2760" s="94"/>
      <c r="K2760" s="1" t="str">
        <f t="shared" si="218"/>
        <v/>
      </c>
    </row>
    <row r="2761" spans="2:11" x14ac:dyDescent="0.2">
      <c r="B2761" s="1">
        <v>29947</v>
      </c>
      <c r="C2761" s="92" t="str">
        <f t="shared" si="219"/>
        <v/>
      </c>
      <c r="I2761" s="93" t="str">
        <f t="shared" si="220"/>
        <v/>
      </c>
      <c r="J2761" s="94"/>
      <c r="K2761" s="1" t="str">
        <f t="shared" si="218"/>
        <v/>
      </c>
    </row>
    <row r="2762" spans="2:11" x14ac:dyDescent="0.2">
      <c r="B2762" s="1">
        <v>29948</v>
      </c>
      <c r="C2762" s="92" t="str">
        <f t="shared" si="219"/>
        <v/>
      </c>
      <c r="I2762" s="93" t="str">
        <f t="shared" si="220"/>
        <v/>
      </c>
      <c r="J2762" s="94"/>
      <c r="K2762" s="1" t="str">
        <f t="shared" si="218"/>
        <v/>
      </c>
    </row>
    <row r="2763" spans="2:11" x14ac:dyDescent="0.2">
      <c r="B2763" s="1">
        <v>29949</v>
      </c>
      <c r="C2763" s="92" t="str">
        <f t="shared" si="219"/>
        <v/>
      </c>
      <c r="I2763" s="93" t="str">
        <f t="shared" si="220"/>
        <v/>
      </c>
      <c r="J2763" s="94"/>
      <c r="K2763" s="1" t="str">
        <f t="shared" si="218"/>
        <v/>
      </c>
    </row>
    <row r="2764" spans="2:11" x14ac:dyDescent="0.2">
      <c r="B2764" s="1">
        <v>29950</v>
      </c>
      <c r="C2764" s="92" t="str">
        <f t="shared" si="219"/>
        <v/>
      </c>
      <c r="I2764" s="93" t="str">
        <f t="shared" si="220"/>
        <v/>
      </c>
      <c r="J2764" s="94"/>
      <c r="K2764" s="1" t="str">
        <f t="shared" ref="K2764:K2827" si="221">IF(N$5&gt;=B2764,B2764,"")</f>
        <v/>
      </c>
    </row>
    <row r="2765" spans="2:11" x14ac:dyDescent="0.2">
      <c r="B2765" s="1">
        <v>29951</v>
      </c>
      <c r="C2765" s="92" t="str">
        <f t="shared" si="219"/>
        <v/>
      </c>
      <c r="I2765" s="93" t="str">
        <f t="shared" si="220"/>
        <v/>
      </c>
      <c r="J2765" s="94"/>
      <c r="K2765" s="1" t="str">
        <f t="shared" si="221"/>
        <v/>
      </c>
    </row>
    <row r="2766" spans="2:11" x14ac:dyDescent="0.2">
      <c r="B2766" s="1">
        <v>29952</v>
      </c>
      <c r="C2766" s="92" t="str">
        <f t="shared" si="219"/>
        <v/>
      </c>
      <c r="I2766" s="93" t="str">
        <f t="shared" si="220"/>
        <v/>
      </c>
      <c r="J2766" s="94"/>
      <c r="K2766" s="1" t="str">
        <f t="shared" si="221"/>
        <v/>
      </c>
    </row>
    <row r="2767" spans="2:11" x14ac:dyDescent="0.2">
      <c r="B2767" s="1">
        <v>29953</v>
      </c>
      <c r="C2767" s="92" t="str">
        <f t="shared" si="219"/>
        <v/>
      </c>
      <c r="I2767" s="93" t="str">
        <f t="shared" si="220"/>
        <v/>
      </c>
      <c r="J2767" s="94"/>
      <c r="K2767" s="1" t="str">
        <f t="shared" si="221"/>
        <v/>
      </c>
    </row>
    <row r="2768" spans="2:11" x14ac:dyDescent="0.2">
      <c r="B2768" s="1">
        <v>29954</v>
      </c>
      <c r="C2768" s="92" t="str">
        <f t="shared" si="219"/>
        <v/>
      </c>
      <c r="I2768" s="93" t="str">
        <f t="shared" si="220"/>
        <v/>
      </c>
      <c r="J2768" s="94"/>
      <c r="K2768" s="1" t="str">
        <f t="shared" si="221"/>
        <v/>
      </c>
    </row>
    <row r="2769" spans="2:11" x14ac:dyDescent="0.2">
      <c r="B2769" s="1">
        <v>29955</v>
      </c>
      <c r="C2769" s="92" t="str">
        <f t="shared" si="219"/>
        <v/>
      </c>
      <c r="I2769" s="93" t="str">
        <f t="shared" si="220"/>
        <v/>
      </c>
      <c r="J2769" s="94"/>
      <c r="K2769" s="1" t="str">
        <f t="shared" si="221"/>
        <v/>
      </c>
    </row>
    <row r="2770" spans="2:11" x14ac:dyDescent="0.2">
      <c r="B2770" s="1">
        <v>29956</v>
      </c>
      <c r="C2770" s="92" t="str">
        <f t="shared" si="219"/>
        <v/>
      </c>
      <c r="I2770" s="93" t="str">
        <f t="shared" si="220"/>
        <v/>
      </c>
      <c r="J2770" s="94"/>
      <c r="K2770" s="1" t="str">
        <f t="shared" si="221"/>
        <v/>
      </c>
    </row>
    <row r="2771" spans="2:11" x14ac:dyDescent="0.2">
      <c r="B2771" s="1">
        <v>29957</v>
      </c>
      <c r="C2771" s="92" t="str">
        <f t="shared" si="219"/>
        <v/>
      </c>
      <c r="I2771" s="93" t="str">
        <f t="shared" si="220"/>
        <v/>
      </c>
      <c r="J2771" s="94"/>
      <c r="K2771" s="1" t="str">
        <f t="shared" si="221"/>
        <v/>
      </c>
    </row>
    <row r="2772" spans="2:11" x14ac:dyDescent="0.2">
      <c r="B2772" s="1">
        <v>29958</v>
      </c>
      <c r="C2772" s="92" t="str">
        <f t="shared" si="219"/>
        <v/>
      </c>
      <c r="I2772" s="93" t="str">
        <f t="shared" si="220"/>
        <v/>
      </c>
      <c r="J2772" s="94"/>
      <c r="K2772" s="1" t="str">
        <f t="shared" si="221"/>
        <v/>
      </c>
    </row>
    <row r="2773" spans="2:11" x14ac:dyDescent="0.2">
      <c r="B2773" s="1">
        <v>29959</v>
      </c>
      <c r="C2773" s="92" t="str">
        <f t="shared" si="219"/>
        <v/>
      </c>
      <c r="I2773" s="93" t="str">
        <f t="shared" si="220"/>
        <v/>
      </c>
      <c r="J2773" s="94"/>
      <c r="K2773" s="1" t="str">
        <f t="shared" si="221"/>
        <v/>
      </c>
    </row>
    <row r="2774" spans="2:11" x14ac:dyDescent="0.2">
      <c r="B2774" s="1">
        <v>29960</v>
      </c>
      <c r="C2774" s="92" t="str">
        <f t="shared" si="219"/>
        <v/>
      </c>
      <c r="I2774" s="93" t="str">
        <f t="shared" si="220"/>
        <v/>
      </c>
      <c r="J2774" s="94"/>
      <c r="K2774" s="1" t="str">
        <f t="shared" si="221"/>
        <v/>
      </c>
    </row>
    <row r="2775" spans="2:11" x14ac:dyDescent="0.2">
      <c r="B2775" s="1">
        <v>29961</v>
      </c>
      <c r="C2775" s="92" t="str">
        <f t="shared" si="219"/>
        <v/>
      </c>
      <c r="I2775" s="93" t="str">
        <f t="shared" si="220"/>
        <v/>
      </c>
      <c r="J2775" s="94"/>
      <c r="K2775" s="1" t="str">
        <f t="shared" si="221"/>
        <v/>
      </c>
    </row>
    <row r="2776" spans="2:11" x14ac:dyDescent="0.2">
      <c r="B2776" s="1">
        <v>29962</v>
      </c>
      <c r="C2776" s="92" t="str">
        <f t="shared" si="219"/>
        <v/>
      </c>
      <c r="I2776" s="93" t="str">
        <f t="shared" si="220"/>
        <v/>
      </c>
      <c r="J2776" s="94"/>
      <c r="K2776" s="1" t="str">
        <f t="shared" si="221"/>
        <v/>
      </c>
    </row>
    <row r="2777" spans="2:11" x14ac:dyDescent="0.2">
      <c r="B2777" s="1">
        <v>29963</v>
      </c>
      <c r="C2777" s="92" t="str">
        <f t="shared" si="219"/>
        <v/>
      </c>
      <c r="I2777" s="93" t="str">
        <f t="shared" si="220"/>
        <v/>
      </c>
      <c r="J2777" s="94"/>
      <c r="K2777" s="1" t="str">
        <f t="shared" si="221"/>
        <v/>
      </c>
    </row>
    <row r="2778" spans="2:11" x14ac:dyDescent="0.2">
      <c r="B2778" s="1">
        <v>29964</v>
      </c>
      <c r="C2778" s="92" t="str">
        <f t="shared" si="219"/>
        <v/>
      </c>
      <c r="I2778" s="93" t="str">
        <f t="shared" si="220"/>
        <v/>
      </c>
      <c r="J2778" s="94"/>
      <c r="K2778" s="1" t="str">
        <f t="shared" si="221"/>
        <v/>
      </c>
    </row>
    <row r="2779" spans="2:11" x14ac:dyDescent="0.2">
      <c r="B2779" s="1">
        <v>29965</v>
      </c>
      <c r="C2779" s="92" t="str">
        <f t="shared" si="219"/>
        <v/>
      </c>
      <c r="I2779" s="93" t="str">
        <f t="shared" si="220"/>
        <v/>
      </c>
      <c r="J2779" s="94"/>
      <c r="K2779" s="1" t="str">
        <f t="shared" si="221"/>
        <v/>
      </c>
    </row>
    <row r="2780" spans="2:11" x14ac:dyDescent="0.2">
      <c r="B2780" s="1">
        <v>29966</v>
      </c>
      <c r="C2780" s="92" t="str">
        <f t="shared" si="219"/>
        <v/>
      </c>
      <c r="I2780" s="93" t="str">
        <f t="shared" si="220"/>
        <v/>
      </c>
      <c r="J2780" s="94"/>
      <c r="K2780" s="1" t="str">
        <f t="shared" si="221"/>
        <v/>
      </c>
    </row>
    <row r="2781" spans="2:11" x14ac:dyDescent="0.2">
      <c r="B2781" s="1">
        <v>29967</v>
      </c>
      <c r="C2781" s="92" t="str">
        <f t="shared" si="219"/>
        <v/>
      </c>
      <c r="I2781" s="93" t="str">
        <f t="shared" si="220"/>
        <v/>
      </c>
      <c r="J2781" s="94"/>
      <c r="K2781" s="1" t="str">
        <f t="shared" si="221"/>
        <v/>
      </c>
    </row>
    <row r="2782" spans="2:11" x14ac:dyDescent="0.2">
      <c r="B2782" s="1">
        <v>29968</v>
      </c>
      <c r="C2782" s="92" t="str">
        <f t="shared" si="219"/>
        <v/>
      </c>
      <c r="I2782" s="93" t="str">
        <f t="shared" si="220"/>
        <v/>
      </c>
      <c r="J2782" s="94"/>
      <c r="K2782" s="1" t="str">
        <f t="shared" si="221"/>
        <v/>
      </c>
    </row>
    <row r="2783" spans="2:11" x14ac:dyDescent="0.2">
      <c r="B2783" s="1">
        <v>29969</v>
      </c>
      <c r="C2783" s="92" t="str">
        <f t="shared" si="219"/>
        <v/>
      </c>
      <c r="I2783" s="93" t="str">
        <f t="shared" si="220"/>
        <v/>
      </c>
      <c r="J2783" s="94"/>
      <c r="K2783" s="1" t="str">
        <f t="shared" si="221"/>
        <v/>
      </c>
    </row>
    <row r="2784" spans="2:11" x14ac:dyDescent="0.2">
      <c r="B2784" s="1">
        <v>29970</v>
      </c>
      <c r="C2784" s="92" t="str">
        <f t="shared" si="219"/>
        <v/>
      </c>
      <c r="I2784" s="93" t="str">
        <f t="shared" si="220"/>
        <v/>
      </c>
      <c r="J2784" s="94"/>
      <c r="K2784" s="1" t="str">
        <f t="shared" si="221"/>
        <v/>
      </c>
    </row>
    <row r="2785" spans="2:11" x14ac:dyDescent="0.2">
      <c r="B2785" s="1">
        <v>29971</v>
      </c>
      <c r="C2785" s="92" t="str">
        <f t="shared" si="219"/>
        <v/>
      </c>
      <c r="I2785" s="93" t="str">
        <f t="shared" si="220"/>
        <v/>
      </c>
      <c r="J2785" s="94"/>
      <c r="K2785" s="1" t="str">
        <f t="shared" si="221"/>
        <v/>
      </c>
    </row>
    <row r="2786" spans="2:11" x14ac:dyDescent="0.2">
      <c r="B2786" s="1">
        <v>29972</v>
      </c>
      <c r="C2786" s="92" t="str">
        <f t="shared" si="219"/>
        <v/>
      </c>
      <c r="I2786" s="93" t="str">
        <f t="shared" si="220"/>
        <v/>
      </c>
      <c r="J2786" s="94"/>
      <c r="K2786" s="1" t="str">
        <f t="shared" si="221"/>
        <v/>
      </c>
    </row>
    <row r="2787" spans="2:11" x14ac:dyDescent="0.2">
      <c r="B2787" s="1">
        <v>29973</v>
      </c>
      <c r="C2787" s="92" t="str">
        <f t="shared" si="219"/>
        <v/>
      </c>
      <c r="I2787" s="93" t="str">
        <f t="shared" si="220"/>
        <v/>
      </c>
      <c r="J2787" s="94"/>
      <c r="K2787" s="1" t="str">
        <f t="shared" si="221"/>
        <v/>
      </c>
    </row>
    <row r="2788" spans="2:11" x14ac:dyDescent="0.2">
      <c r="B2788" s="1">
        <v>29974</v>
      </c>
      <c r="C2788" s="92" t="str">
        <f t="shared" si="219"/>
        <v/>
      </c>
      <c r="I2788" s="93" t="str">
        <f t="shared" si="220"/>
        <v/>
      </c>
      <c r="J2788" s="94"/>
      <c r="K2788" s="1" t="str">
        <f t="shared" si="221"/>
        <v/>
      </c>
    </row>
    <row r="2789" spans="2:11" x14ac:dyDescent="0.2">
      <c r="B2789" s="1">
        <v>29975</v>
      </c>
      <c r="C2789" s="92" t="str">
        <f t="shared" ref="C2789:C2852" si="222">IF(D2789="","",DATE(E$7,G$7+D2789,IF(H$8=31,0,H$8)))</f>
        <v/>
      </c>
      <c r="I2789" s="93" t="str">
        <f t="shared" ref="I2789:I2852" si="223">IF(D2789="","",I2788-SUM(E2789:G2789))</f>
        <v/>
      </c>
      <c r="J2789" s="94"/>
      <c r="K2789" s="1" t="str">
        <f t="shared" si="221"/>
        <v/>
      </c>
    </row>
    <row r="2790" spans="2:11" x14ac:dyDescent="0.2">
      <c r="B2790" s="1">
        <v>29976</v>
      </c>
      <c r="C2790" s="92" t="str">
        <f t="shared" si="222"/>
        <v/>
      </c>
      <c r="I2790" s="93" t="str">
        <f t="shared" si="223"/>
        <v/>
      </c>
      <c r="J2790" s="94"/>
      <c r="K2790" s="1" t="str">
        <f t="shared" si="221"/>
        <v/>
      </c>
    </row>
    <row r="2791" spans="2:11" x14ac:dyDescent="0.2">
      <c r="B2791" s="1">
        <v>29977</v>
      </c>
      <c r="C2791" s="92" t="str">
        <f t="shared" si="222"/>
        <v/>
      </c>
      <c r="I2791" s="93" t="str">
        <f t="shared" si="223"/>
        <v/>
      </c>
      <c r="J2791" s="94"/>
      <c r="K2791" s="1" t="str">
        <f t="shared" si="221"/>
        <v/>
      </c>
    </row>
    <row r="2792" spans="2:11" x14ac:dyDescent="0.2">
      <c r="B2792" s="1">
        <v>29978</v>
      </c>
      <c r="C2792" s="92" t="str">
        <f t="shared" si="222"/>
        <v/>
      </c>
      <c r="I2792" s="93" t="str">
        <f t="shared" si="223"/>
        <v/>
      </c>
      <c r="J2792" s="94"/>
      <c r="K2792" s="1" t="str">
        <f t="shared" si="221"/>
        <v/>
      </c>
    </row>
    <row r="2793" spans="2:11" x14ac:dyDescent="0.2">
      <c r="B2793" s="1">
        <v>29979</v>
      </c>
      <c r="C2793" s="92" t="str">
        <f t="shared" si="222"/>
        <v/>
      </c>
      <c r="I2793" s="93" t="str">
        <f t="shared" si="223"/>
        <v/>
      </c>
      <c r="J2793" s="94"/>
      <c r="K2793" s="1" t="str">
        <f t="shared" si="221"/>
        <v/>
      </c>
    </row>
    <row r="2794" spans="2:11" x14ac:dyDescent="0.2">
      <c r="B2794" s="1">
        <v>29980</v>
      </c>
      <c r="C2794" s="92" t="str">
        <f t="shared" si="222"/>
        <v/>
      </c>
      <c r="I2794" s="93" t="str">
        <f t="shared" si="223"/>
        <v/>
      </c>
      <c r="J2794" s="94"/>
      <c r="K2794" s="1" t="str">
        <f t="shared" si="221"/>
        <v/>
      </c>
    </row>
    <row r="2795" spans="2:11" x14ac:dyDescent="0.2">
      <c r="B2795" s="1">
        <v>29981</v>
      </c>
      <c r="C2795" s="92" t="str">
        <f t="shared" si="222"/>
        <v/>
      </c>
      <c r="I2795" s="93" t="str">
        <f t="shared" si="223"/>
        <v/>
      </c>
      <c r="J2795" s="94"/>
      <c r="K2795" s="1" t="str">
        <f t="shared" si="221"/>
        <v/>
      </c>
    </row>
    <row r="2796" spans="2:11" x14ac:dyDescent="0.2">
      <c r="B2796" s="1">
        <v>29982</v>
      </c>
      <c r="C2796" s="92" t="str">
        <f t="shared" si="222"/>
        <v/>
      </c>
      <c r="I2796" s="93" t="str">
        <f t="shared" si="223"/>
        <v/>
      </c>
      <c r="J2796" s="94"/>
      <c r="K2796" s="1" t="str">
        <f t="shared" si="221"/>
        <v/>
      </c>
    </row>
    <row r="2797" spans="2:11" x14ac:dyDescent="0.2">
      <c r="B2797" s="1">
        <v>29983</v>
      </c>
      <c r="C2797" s="92" t="str">
        <f t="shared" si="222"/>
        <v/>
      </c>
      <c r="I2797" s="93" t="str">
        <f t="shared" si="223"/>
        <v/>
      </c>
      <c r="J2797" s="94"/>
      <c r="K2797" s="1" t="str">
        <f t="shared" si="221"/>
        <v/>
      </c>
    </row>
    <row r="2798" spans="2:11" x14ac:dyDescent="0.2">
      <c r="B2798" s="1">
        <v>29984</v>
      </c>
      <c r="C2798" s="92" t="str">
        <f t="shared" si="222"/>
        <v/>
      </c>
      <c r="I2798" s="93" t="str">
        <f t="shared" si="223"/>
        <v/>
      </c>
      <c r="J2798" s="94"/>
      <c r="K2798" s="1" t="str">
        <f t="shared" si="221"/>
        <v/>
      </c>
    </row>
    <row r="2799" spans="2:11" x14ac:dyDescent="0.2">
      <c r="B2799" s="1">
        <v>29985</v>
      </c>
      <c r="C2799" s="92" t="str">
        <f t="shared" si="222"/>
        <v/>
      </c>
      <c r="I2799" s="93" t="str">
        <f t="shared" si="223"/>
        <v/>
      </c>
      <c r="J2799" s="94"/>
      <c r="K2799" s="1" t="str">
        <f t="shared" si="221"/>
        <v/>
      </c>
    </row>
    <row r="2800" spans="2:11" x14ac:dyDescent="0.2">
      <c r="B2800" s="1">
        <v>29986</v>
      </c>
      <c r="C2800" s="92" t="str">
        <f t="shared" si="222"/>
        <v/>
      </c>
      <c r="I2800" s="93" t="str">
        <f t="shared" si="223"/>
        <v/>
      </c>
      <c r="J2800" s="94"/>
      <c r="K2800" s="1" t="str">
        <f t="shared" si="221"/>
        <v/>
      </c>
    </row>
    <row r="2801" spans="2:11" x14ac:dyDescent="0.2">
      <c r="B2801" s="1">
        <v>29987</v>
      </c>
      <c r="C2801" s="92" t="str">
        <f t="shared" si="222"/>
        <v/>
      </c>
      <c r="I2801" s="93" t="str">
        <f t="shared" si="223"/>
        <v/>
      </c>
      <c r="J2801" s="94"/>
      <c r="K2801" s="1" t="str">
        <f t="shared" si="221"/>
        <v/>
      </c>
    </row>
    <row r="2802" spans="2:11" x14ac:dyDescent="0.2">
      <c r="B2802" s="1">
        <v>29988</v>
      </c>
      <c r="C2802" s="92" t="str">
        <f t="shared" si="222"/>
        <v/>
      </c>
      <c r="I2802" s="93" t="str">
        <f t="shared" si="223"/>
        <v/>
      </c>
      <c r="J2802" s="94"/>
      <c r="K2802" s="1" t="str">
        <f t="shared" si="221"/>
        <v/>
      </c>
    </row>
    <row r="2803" spans="2:11" x14ac:dyDescent="0.2">
      <c r="B2803" s="1">
        <v>29989</v>
      </c>
      <c r="C2803" s="92" t="str">
        <f t="shared" si="222"/>
        <v/>
      </c>
      <c r="I2803" s="93" t="str">
        <f t="shared" si="223"/>
        <v/>
      </c>
      <c r="J2803" s="94"/>
      <c r="K2803" s="1" t="str">
        <f t="shared" si="221"/>
        <v/>
      </c>
    </row>
    <row r="2804" spans="2:11" x14ac:dyDescent="0.2">
      <c r="B2804" s="1">
        <v>29990</v>
      </c>
      <c r="C2804" s="92" t="str">
        <f t="shared" si="222"/>
        <v/>
      </c>
      <c r="I2804" s="93" t="str">
        <f t="shared" si="223"/>
        <v/>
      </c>
      <c r="J2804" s="94"/>
      <c r="K2804" s="1" t="str">
        <f t="shared" si="221"/>
        <v/>
      </c>
    </row>
    <row r="2805" spans="2:11" x14ac:dyDescent="0.2">
      <c r="B2805" s="1">
        <v>29991</v>
      </c>
      <c r="C2805" s="92" t="str">
        <f t="shared" si="222"/>
        <v/>
      </c>
      <c r="I2805" s="93" t="str">
        <f t="shared" si="223"/>
        <v/>
      </c>
      <c r="J2805" s="94"/>
      <c r="K2805" s="1" t="str">
        <f t="shared" si="221"/>
        <v/>
      </c>
    </row>
    <row r="2806" spans="2:11" x14ac:dyDescent="0.2">
      <c r="B2806" s="1">
        <v>29992</v>
      </c>
      <c r="C2806" s="92" t="str">
        <f t="shared" si="222"/>
        <v/>
      </c>
      <c r="I2806" s="93" t="str">
        <f t="shared" si="223"/>
        <v/>
      </c>
      <c r="J2806" s="94"/>
      <c r="K2806" s="1" t="str">
        <f t="shared" si="221"/>
        <v/>
      </c>
    </row>
    <row r="2807" spans="2:11" x14ac:dyDescent="0.2">
      <c r="B2807" s="1">
        <v>29993</v>
      </c>
      <c r="C2807" s="92" t="str">
        <f t="shared" si="222"/>
        <v/>
      </c>
      <c r="I2807" s="93" t="str">
        <f t="shared" si="223"/>
        <v/>
      </c>
      <c r="J2807" s="94"/>
      <c r="K2807" s="1" t="str">
        <f t="shared" si="221"/>
        <v/>
      </c>
    </row>
    <row r="2808" spans="2:11" x14ac:dyDescent="0.2">
      <c r="B2808" s="1">
        <v>29994</v>
      </c>
      <c r="C2808" s="92" t="str">
        <f t="shared" si="222"/>
        <v/>
      </c>
      <c r="I2808" s="93" t="str">
        <f t="shared" si="223"/>
        <v/>
      </c>
      <c r="J2808" s="94"/>
      <c r="K2808" s="1" t="str">
        <f t="shared" si="221"/>
        <v/>
      </c>
    </row>
    <row r="2809" spans="2:11" x14ac:dyDescent="0.2">
      <c r="B2809" s="1">
        <v>29995</v>
      </c>
      <c r="C2809" s="92" t="str">
        <f t="shared" si="222"/>
        <v/>
      </c>
      <c r="I2809" s="93" t="str">
        <f t="shared" si="223"/>
        <v/>
      </c>
      <c r="J2809" s="94"/>
      <c r="K2809" s="1" t="str">
        <f t="shared" si="221"/>
        <v/>
      </c>
    </row>
    <row r="2810" spans="2:11" x14ac:dyDescent="0.2">
      <c r="B2810" s="1">
        <v>29996</v>
      </c>
      <c r="C2810" s="92" t="str">
        <f t="shared" si="222"/>
        <v/>
      </c>
      <c r="I2810" s="93" t="str">
        <f t="shared" si="223"/>
        <v/>
      </c>
      <c r="J2810" s="94"/>
      <c r="K2810" s="1" t="str">
        <f t="shared" si="221"/>
        <v/>
      </c>
    </row>
    <row r="2811" spans="2:11" x14ac:dyDescent="0.2">
      <c r="B2811" s="1">
        <v>29997</v>
      </c>
      <c r="C2811" s="92" t="str">
        <f t="shared" si="222"/>
        <v/>
      </c>
      <c r="I2811" s="93" t="str">
        <f t="shared" si="223"/>
        <v/>
      </c>
      <c r="J2811" s="94"/>
      <c r="K2811" s="1" t="str">
        <f t="shared" si="221"/>
        <v/>
      </c>
    </row>
    <row r="2812" spans="2:11" x14ac:dyDescent="0.2">
      <c r="B2812" s="1">
        <v>29998</v>
      </c>
      <c r="C2812" s="92" t="str">
        <f t="shared" si="222"/>
        <v/>
      </c>
      <c r="I2812" s="93" t="str">
        <f t="shared" si="223"/>
        <v/>
      </c>
      <c r="J2812" s="94"/>
      <c r="K2812" s="1" t="str">
        <f t="shared" si="221"/>
        <v/>
      </c>
    </row>
    <row r="2813" spans="2:11" x14ac:dyDescent="0.2">
      <c r="B2813" s="1">
        <v>29999</v>
      </c>
      <c r="C2813" s="92" t="str">
        <f t="shared" si="222"/>
        <v/>
      </c>
      <c r="I2813" s="93" t="str">
        <f t="shared" si="223"/>
        <v/>
      </c>
      <c r="J2813" s="94"/>
      <c r="K2813" s="1" t="str">
        <f t="shared" si="221"/>
        <v/>
      </c>
    </row>
    <row r="2814" spans="2:11" x14ac:dyDescent="0.2">
      <c r="B2814" s="1">
        <v>30000</v>
      </c>
      <c r="C2814" s="92" t="str">
        <f t="shared" si="222"/>
        <v/>
      </c>
      <c r="I2814" s="93" t="str">
        <f t="shared" si="223"/>
        <v/>
      </c>
      <c r="J2814" s="94"/>
      <c r="K2814" s="1" t="str">
        <f t="shared" si="221"/>
        <v/>
      </c>
    </row>
    <row r="2815" spans="2:11" x14ac:dyDescent="0.2">
      <c r="B2815" s="1">
        <v>30001</v>
      </c>
      <c r="C2815" s="92" t="str">
        <f t="shared" si="222"/>
        <v/>
      </c>
      <c r="I2815" s="93" t="str">
        <f t="shared" si="223"/>
        <v/>
      </c>
      <c r="J2815" s="94"/>
      <c r="K2815" s="1" t="str">
        <f t="shared" si="221"/>
        <v/>
      </c>
    </row>
    <row r="2816" spans="2:11" x14ac:dyDescent="0.2">
      <c r="B2816" s="1">
        <v>30002</v>
      </c>
      <c r="C2816" s="92" t="str">
        <f t="shared" si="222"/>
        <v/>
      </c>
      <c r="I2816" s="93" t="str">
        <f t="shared" si="223"/>
        <v/>
      </c>
      <c r="J2816" s="94"/>
      <c r="K2816" s="1" t="str">
        <f t="shared" si="221"/>
        <v/>
      </c>
    </row>
    <row r="2817" spans="2:11" x14ac:dyDescent="0.2">
      <c r="B2817" s="1">
        <v>30003</v>
      </c>
      <c r="C2817" s="92" t="str">
        <f t="shared" si="222"/>
        <v/>
      </c>
      <c r="I2817" s="93" t="str">
        <f t="shared" si="223"/>
        <v/>
      </c>
      <c r="J2817" s="94"/>
      <c r="K2817" s="1" t="str">
        <f t="shared" si="221"/>
        <v/>
      </c>
    </row>
    <row r="2818" spans="2:11" x14ac:dyDescent="0.2">
      <c r="B2818" s="1">
        <v>30004</v>
      </c>
      <c r="C2818" s="92" t="str">
        <f t="shared" si="222"/>
        <v/>
      </c>
      <c r="I2818" s="93" t="str">
        <f t="shared" si="223"/>
        <v/>
      </c>
      <c r="J2818" s="94"/>
      <c r="K2818" s="1" t="str">
        <f t="shared" si="221"/>
        <v/>
      </c>
    </row>
    <row r="2819" spans="2:11" x14ac:dyDescent="0.2">
      <c r="B2819" s="1">
        <v>30005</v>
      </c>
      <c r="C2819" s="92" t="str">
        <f t="shared" si="222"/>
        <v/>
      </c>
      <c r="I2819" s="93" t="str">
        <f t="shared" si="223"/>
        <v/>
      </c>
      <c r="J2819" s="94"/>
      <c r="K2819" s="1" t="str">
        <f t="shared" si="221"/>
        <v/>
      </c>
    </row>
    <row r="2820" spans="2:11" x14ac:dyDescent="0.2">
      <c r="B2820" s="1">
        <v>30006</v>
      </c>
      <c r="C2820" s="92" t="str">
        <f t="shared" si="222"/>
        <v/>
      </c>
      <c r="I2820" s="93" t="str">
        <f t="shared" si="223"/>
        <v/>
      </c>
      <c r="J2820" s="94"/>
      <c r="K2820" s="1" t="str">
        <f t="shared" si="221"/>
        <v/>
      </c>
    </row>
    <row r="2821" spans="2:11" x14ac:dyDescent="0.2">
      <c r="B2821" s="1">
        <v>30007</v>
      </c>
      <c r="C2821" s="92" t="str">
        <f t="shared" si="222"/>
        <v/>
      </c>
      <c r="I2821" s="93" t="str">
        <f t="shared" si="223"/>
        <v/>
      </c>
      <c r="J2821" s="94"/>
      <c r="K2821" s="1" t="str">
        <f t="shared" si="221"/>
        <v/>
      </c>
    </row>
    <row r="2822" spans="2:11" x14ac:dyDescent="0.2">
      <c r="B2822" s="1">
        <v>30008</v>
      </c>
      <c r="C2822" s="92" t="str">
        <f t="shared" si="222"/>
        <v/>
      </c>
      <c r="I2822" s="93" t="str">
        <f t="shared" si="223"/>
        <v/>
      </c>
      <c r="J2822" s="94"/>
      <c r="K2822" s="1" t="str">
        <f t="shared" si="221"/>
        <v/>
      </c>
    </row>
    <row r="2823" spans="2:11" x14ac:dyDescent="0.2">
      <c r="B2823" s="1">
        <v>30009</v>
      </c>
      <c r="C2823" s="92" t="str">
        <f t="shared" si="222"/>
        <v/>
      </c>
      <c r="I2823" s="93" t="str">
        <f t="shared" si="223"/>
        <v/>
      </c>
      <c r="J2823" s="94"/>
      <c r="K2823" s="1" t="str">
        <f t="shared" si="221"/>
        <v/>
      </c>
    </row>
    <row r="2824" spans="2:11" x14ac:dyDescent="0.2">
      <c r="B2824" s="1">
        <v>30010</v>
      </c>
      <c r="C2824" s="92" t="str">
        <f t="shared" si="222"/>
        <v/>
      </c>
      <c r="I2824" s="93" t="str">
        <f t="shared" si="223"/>
        <v/>
      </c>
      <c r="J2824" s="94"/>
      <c r="K2824" s="1" t="str">
        <f t="shared" si="221"/>
        <v/>
      </c>
    </row>
    <row r="2825" spans="2:11" x14ac:dyDescent="0.2">
      <c r="B2825" s="1">
        <v>30011</v>
      </c>
      <c r="C2825" s="92" t="str">
        <f t="shared" si="222"/>
        <v/>
      </c>
      <c r="I2825" s="93" t="str">
        <f t="shared" si="223"/>
        <v/>
      </c>
      <c r="J2825" s="94"/>
      <c r="K2825" s="1" t="str">
        <f t="shared" si="221"/>
        <v/>
      </c>
    </row>
    <row r="2826" spans="2:11" x14ac:dyDescent="0.2">
      <c r="B2826" s="1">
        <v>30012</v>
      </c>
      <c r="C2826" s="92" t="str">
        <f t="shared" si="222"/>
        <v/>
      </c>
      <c r="I2826" s="93" t="str">
        <f t="shared" si="223"/>
        <v/>
      </c>
      <c r="J2826" s="94"/>
      <c r="K2826" s="1" t="str">
        <f t="shared" si="221"/>
        <v/>
      </c>
    </row>
    <row r="2827" spans="2:11" x14ac:dyDescent="0.2">
      <c r="B2827" s="1">
        <v>30013</v>
      </c>
      <c r="C2827" s="92" t="str">
        <f t="shared" si="222"/>
        <v/>
      </c>
      <c r="I2827" s="93" t="str">
        <f t="shared" si="223"/>
        <v/>
      </c>
      <c r="J2827" s="94"/>
      <c r="K2827" s="1" t="str">
        <f t="shared" si="221"/>
        <v/>
      </c>
    </row>
    <row r="2828" spans="2:11" x14ac:dyDescent="0.2">
      <c r="B2828" s="1">
        <v>30014</v>
      </c>
      <c r="C2828" s="92" t="str">
        <f t="shared" si="222"/>
        <v/>
      </c>
      <c r="I2828" s="93" t="str">
        <f t="shared" si="223"/>
        <v/>
      </c>
      <c r="J2828" s="94"/>
      <c r="K2828" s="1" t="str">
        <f t="shared" ref="K2828:K2891" si="224">IF(N$5&gt;=B2828,B2828,"")</f>
        <v/>
      </c>
    </row>
    <row r="2829" spans="2:11" x14ac:dyDescent="0.2">
      <c r="B2829" s="1">
        <v>30015</v>
      </c>
      <c r="C2829" s="92" t="str">
        <f t="shared" si="222"/>
        <v/>
      </c>
      <c r="I2829" s="93" t="str">
        <f t="shared" si="223"/>
        <v/>
      </c>
      <c r="J2829" s="94"/>
      <c r="K2829" s="1" t="str">
        <f t="shared" si="224"/>
        <v/>
      </c>
    </row>
    <row r="2830" spans="2:11" x14ac:dyDescent="0.2">
      <c r="B2830" s="1">
        <v>30016</v>
      </c>
      <c r="C2830" s="92" t="str">
        <f t="shared" si="222"/>
        <v/>
      </c>
      <c r="I2830" s="93" t="str">
        <f t="shared" si="223"/>
        <v/>
      </c>
      <c r="J2830" s="94"/>
      <c r="K2830" s="1" t="str">
        <f t="shared" si="224"/>
        <v/>
      </c>
    </row>
    <row r="2831" spans="2:11" x14ac:dyDescent="0.2">
      <c r="B2831" s="1">
        <v>30017</v>
      </c>
      <c r="C2831" s="92" t="str">
        <f t="shared" si="222"/>
        <v/>
      </c>
      <c r="I2831" s="93" t="str">
        <f t="shared" si="223"/>
        <v/>
      </c>
      <c r="J2831" s="94"/>
      <c r="K2831" s="1" t="str">
        <f t="shared" si="224"/>
        <v/>
      </c>
    </row>
    <row r="2832" spans="2:11" x14ac:dyDescent="0.2">
      <c r="B2832" s="1">
        <v>30018</v>
      </c>
      <c r="C2832" s="92" t="str">
        <f t="shared" si="222"/>
        <v/>
      </c>
      <c r="I2832" s="93" t="str">
        <f t="shared" si="223"/>
        <v/>
      </c>
      <c r="J2832" s="94"/>
      <c r="K2832" s="1" t="str">
        <f t="shared" si="224"/>
        <v/>
      </c>
    </row>
    <row r="2833" spans="2:11" x14ac:dyDescent="0.2">
      <c r="B2833" s="1">
        <v>30019</v>
      </c>
      <c r="C2833" s="92" t="str">
        <f t="shared" si="222"/>
        <v/>
      </c>
      <c r="I2833" s="93" t="str">
        <f t="shared" si="223"/>
        <v/>
      </c>
      <c r="J2833" s="94"/>
      <c r="K2833" s="1" t="str">
        <f t="shared" si="224"/>
        <v/>
      </c>
    </row>
    <row r="2834" spans="2:11" x14ac:dyDescent="0.2">
      <c r="B2834" s="1">
        <v>30020</v>
      </c>
      <c r="C2834" s="92" t="str">
        <f t="shared" si="222"/>
        <v/>
      </c>
      <c r="I2834" s="93" t="str">
        <f t="shared" si="223"/>
        <v/>
      </c>
      <c r="J2834" s="94"/>
      <c r="K2834" s="1" t="str">
        <f t="shared" si="224"/>
        <v/>
      </c>
    </row>
    <row r="2835" spans="2:11" x14ac:dyDescent="0.2">
      <c r="B2835" s="1">
        <v>30021</v>
      </c>
      <c r="C2835" s="92" t="str">
        <f t="shared" si="222"/>
        <v/>
      </c>
      <c r="I2835" s="93" t="str">
        <f t="shared" si="223"/>
        <v/>
      </c>
      <c r="J2835" s="94"/>
      <c r="K2835" s="1" t="str">
        <f t="shared" si="224"/>
        <v/>
      </c>
    </row>
    <row r="2836" spans="2:11" x14ac:dyDescent="0.2">
      <c r="B2836" s="1">
        <v>30022</v>
      </c>
      <c r="C2836" s="92" t="str">
        <f t="shared" si="222"/>
        <v/>
      </c>
      <c r="I2836" s="93" t="str">
        <f t="shared" si="223"/>
        <v/>
      </c>
      <c r="J2836" s="94"/>
      <c r="K2836" s="1" t="str">
        <f t="shared" si="224"/>
        <v/>
      </c>
    </row>
    <row r="2837" spans="2:11" x14ac:dyDescent="0.2">
      <c r="B2837" s="1">
        <v>30023</v>
      </c>
      <c r="C2837" s="92" t="str">
        <f t="shared" si="222"/>
        <v/>
      </c>
      <c r="I2837" s="93" t="str">
        <f t="shared" si="223"/>
        <v/>
      </c>
      <c r="J2837" s="94"/>
      <c r="K2837" s="1" t="str">
        <f t="shared" si="224"/>
        <v/>
      </c>
    </row>
    <row r="2838" spans="2:11" x14ac:dyDescent="0.2">
      <c r="B2838" s="1">
        <v>30024</v>
      </c>
      <c r="C2838" s="92" t="str">
        <f t="shared" si="222"/>
        <v/>
      </c>
      <c r="I2838" s="93" t="str">
        <f t="shared" si="223"/>
        <v/>
      </c>
      <c r="J2838" s="94"/>
      <c r="K2838" s="1" t="str">
        <f t="shared" si="224"/>
        <v/>
      </c>
    </row>
    <row r="2839" spans="2:11" x14ac:dyDescent="0.2">
      <c r="B2839" s="1">
        <v>30025</v>
      </c>
      <c r="C2839" s="92" t="str">
        <f t="shared" si="222"/>
        <v/>
      </c>
      <c r="I2839" s="93" t="str">
        <f t="shared" si="223"/>
        <v/>
      </c>
      <c r="J2839" s="94"/>
      <c r="K2839" s="1" t="str">
        <f t="shared" si="224"/>
        <v/>
      </c>
    </row>
    <row r="2840" spans="2:11" x14ac:dyDescent="0.2">
      <c r="B2840" s="1">
        <v>30026</v>
      </c>
      <c r="C2840" s="92" t="str">
        <f t="shared" si="222"/>
        <v/>
      </c>
      <c r="I2840" s="93" t="str">
        <f t="shared" si="223"/>
        <v/>
      </c>
      <c r="J2840" s="94"/>
      <c r="K2840" s="1" t="str">
        <f t="shared" si="224"/>
        <v/>
      </c>
    </row>
    <row r="2841" spans="2:11" x14ac:dyDescent="0.2">
      <c r="B2841" s="1">
        <v>30027</v>
      </c>
      <c r="C2841" s="92" t="str">
        <f t="shared" si="222"/>
        <v/>
      </c>
      <c r="I2841" s="93" t="str">
        <f t="shared" si="223"/>
        <v/>
      </c>
      <c r="J2841" s="94"/>
      <c r="K2841" s="1" t="str">
        <f t="shared" si="224"/>
        <v/>
      </c>
    </row>
    <row r="2842" spans="2:11" x14ac:dyDescent="0.2">
      <c r="B2842" s="1">
        <v>30028</v>
      </c>
      <c r="C2842" s="92" t="str">
        <f t="shared" si="222"/>
        <v/>
      </c>
      <c r="I2842" s="93" t="str">
        <f t="shared" si="223"/>
        <v/>
      </c>
      <c r="J2842" s="94"/>
      <c r="K2842" s="1" t="str">
        <f t="shared" si="224"/>
        <v/>
      </c>
    </row>
    <row r="2843" spans="2:11" x14ac:dyDescent="0.2">
      <c r="B2843" s="1">
        <v>30029</v>
      </c>
      <c r="C2843" s="92" t="str">
        <f t="shared" si="222"/>
        <v/>
      </c>
      <c r="I2843" s="93" t="str">
        <f t="shared" si="223"/>
        <v/>
      </c>
      <c r="J2843" s="94"/>
      <c r="K2843" s="1" t="str">
        <f t="shared" si="224"/>
        <v/>
      </c>
    </row>
    <row r="2844" spans="2:11" x14ac:dyDescent="0.2">
      <c r="B2844" s="1">
        <v>30030</v>
      </c>
      <c r="C2844" s="92" t="str">
        <f t="shared" si="222"/>
        <v/>
      </c>
      <c r="I2844" s="93" t="str">
        <f t="shared" si="223"/>
        <v/>
      </c>
      <c r="J2844" s="94"/>
      <c r="K2844" s="1" t="str">
        <f t="shared" si="224"/>
        <v/>
      </c>
    </row>
    <row r="2845" spans="2:11" x14ac:dyDescent="0.2">
      <c r="B2845" s="1">
        <v>30031</v>
      </c>
      <c r="C2845" s="92" t="str">
        <f t="shared" si="222"/>
        <v/>
      </c>
      <c r="I2845" s="93" t="str">
        <f t="shared" si="223"/>
        <v/>
      </c>
      <c r="J2845" s="94"/>
      <c r="K2845" s="1" t="str">
        <f t="shared" si="224"/>
        <v/>
      </c>
    </row>
    <row r="2846" spans="2:11" x14ac:dyDescent="0.2">
      <c r="B2846" s="1">
        <v>30032</v>
      </c>
      <c r="C2846" s="92" t="str">
        <f t="shared" si="222"/>
        <v/>
      </c>
      <c r="I2846" s="93" t="str">
        <f t="shared" si="223"/>
        <v/>
      </c>
      <c r="J2846" s="94"/>
      <c r="K2846" s="1" t="str">
        <f t="shared" si="224"/>
        <v/>
      </c>
    </row>
    <row r="2847" spans="2:11" x14ac:dyDescent="0.2">
      <c r="B2847" s="1">
        <v>30033</v>
      </c>
      <c r="C2847" s="92" t="str">
        <f t="shared" si="222"/>
        <v/>
      </c>
      <c r="I2847" s="93" t="str">
        <f t="shared" si="223"/>
        <v/>
      </c>
      <c r="J2847" s="94"/>
      <c r="K2847" s="1" t="str">
        <f t="shared" si="224"/>
        <v/>
      </c>
    </row>
    <row r="2848" spans="2:11" x14ac:dyDescent="0.2">
      <c r="B2848" s="1">
        <v>30034</v>
      </c>
      <c r="C2848" s="92" t="str">
        <f t="shared" si="222"/>
        <v/>
      </c>
      <c r="I2848" s="93" t="str">
        <f t="shared" si="223"/>
        <v/>
      </c>
      <c r="J2848" s="94"/>
      <c r="K2848" s="1" t="str">
        <f t="shared" si="224"/>
        <v/>
      </c>
    </row>
    <row r="2849" spans="2:11" x14ac:dyDescent="0.2">
      <c r="B2849" s="1">
        <v>30035</v>
      </c>
      <c r="C2849" s="92" t="str">
        <f t="shared" si="222"/>
        <v/>
      </c>
      <c r="I2849" s="93" t="str">
        <f t="shared" si="223"/>
        <v/>
      </c>
      <c r="J2849" s="94"/>
      <c r="K2849" s="1" t="str">
        <f t="shared" si="224"/>
        <v/>
      </c>
    </row>
    <row r="2850" spans="2:11" x14ac:dyDescent="0.2">
      <c r="B2850" s="1">
        <v>30036</v>
      </c>
      <c r="C2850" s="92" t="str">
        <f t="shared" si="222"/>
        <v/>
      </c>
      <c r="I2850" s="93" t="str">
        <f t="shared" si="223"/>
        <v/>
      </c>
      <c r="J2850" s="94"/>
      <c r="K2850" s="1" t="str">
        <f t="shared" si="224"/>
        <v/>
      </c>
    </row>
    <row r="2851" spans="2:11" x14ac:dyDescent="0.2">
      <c r="B2851" s="1">
        <v>30037</v>
      </c>
      <c r="C2851" s="92" t="str">
        <f t="shared" si="222"/>
        <v/>
      </c>
      <c r="I2851" s="93" t="str">
        <f t="shared" si="223"/>
        <v/>
      </c>
      <c r="J2851" s="94"/>
      <c r="K2851" s="1" t="str">
        <f t="shared" si="224"/>
        <v/>
      </c>
    </row>
    <row r="2852" spans="2:11" x14ac:dyDescent="0.2">
      <c r="B2852" s="1">
        <v>30038</v>
      </c>
      <c r="C2852" s="92" t="str">
        <f t="shared" si="222"/>
        <v/>
      </c>
      <c r="I2852" s="93" t="str">
        <f t="shared" si="223"/>
        <v/>
      </c>
      <c r="J2852" s="94"/>
      <c r="K2852" s="1" t="str">
        <f t="shared" si="224"/>
        <v/>
      </c>
    </row>
    <row r="2853" spans="2:11" x14ac:dyDescent="0.2">
      <c r="B2853" s="1">
        <v>30039</v>
      </c>
      <c r="C2853" s="92" t="str">
        <f t="shared" ref="C2853:C2916" si="225">IF(D2853="","",DATE(E$7,G$7+D2853,IF(H$8=31,0,H$8)))</f>
        <v/>
      </c>
      <c r="I2853" s="93" t="str">
        <f t="shared" ref="I2853:I2916" si="226">IF(D2853="","",I2852-SUM(E2853:G2853))</f>
        <v/>
      </c>
      <c r="J2853" s="94"/>
      <c r="K2853" s="1" t="str">
        <f t="shared" si="224"/>
        <v/>
      </c>
    </row>
    <row r="2854" spans="2:11" x14ac:dyDescent="0.2">
      <c r="B2854" s="1">
        <v>30040</v>
      </c>
      <c r="C2854" s="92" t="str">
        <f t="shared" si="225"/>
        <v/>
      </c>
      <c r="I2854" s="93" t="str">
        <f t="shared" si="226"/>
        <v/>
      </c>
      <c r="J2854" s="94"/>
      <c r="K2854" s="1" t="str">
        <f t="shared" si="224"/>
        <v/>
      </c>
    </row>
    <row r="2855" spans="2:11" x14ac:dyDescent="0.2">
      <c r="B2855" s="1">
        <v>30041</v>
      </c>
      <c r="C2855" s="92" t="str">
        <f t="shared" si="225"/>
        <v/>
      </c>
      <c r="I2855" s="93" t="str">
        <f t="shared" si="226"/>
        <v/>
      </c>
      <c r="J2855" s="94"/>
      <c r="K2855" s="1" t="str">
        <f t="shared" si="224"/>
        <v/>
      </c>
    </row>
    <row r="2856" spans="2:11" x14ac:dyDescent="0.2">
      <c r="B2856" s="1">
        <v>30042</v>
      </c>
      <c r="C2856" s="92" t="str">
        <f t="shared" si="225"/>
        <v/>
      </c>
      <c r="I2856" s="93" t="str">
        <f t="shared" si="226"/>
        <v/>
      </c>
      <c r="J2856" s="94"/>
      <c r="K2856" s="1" t="str">
        <f t="shared" si="224"/>
        <v/>
      </c>
    </row>
    <row r="2857" spans="2:11" x14ac:dyDescent="0.2">
      <c r="B2857" s="1">
        <v>30043</v>
      </c>
      <c r="C2857" s="92" t="str">
        <f t="shared" si="225"/>
        <v/>
      </c>
      <c r="I2857" s="93" t="str">
        <f t="shared" si="226"/>
        <v/>
      </c>
      <c r="J2857" s="94"/>
      <c r="K2857" s="1" t="str">
        <f t="shared" si="224"/>
        <v/>
      </c>
    </row>
    <row r="2858" spans="2:11" x14ac:dyDescent="0.2">
      <c r="B2858" s="1">
        <v>30044</v>
      </c>
      <c r="C2858" s="92" t="str">
        <f t="shared" si="225"/>
        <v/>
      </c>
      <c r="I2858" s="93" t="str">
        <f t="shared" si="226"/>
        <v/>
      </c>
      <c r="J2858" s="94"/>
      <c r="K2858" s="1" t="str">
        <f t="shared" si="224"/>
        <v/>
      </c>
    </row>
    <row r="2859" spans="2:11" x14ac:dyDescent="0.2">
      <c r="B2859" s="1">
        <v>30045</v>
      </c>
      <c r="C2859" s="92" t="str">
        <f t="shared" si="225"/>
        <v/>
      </c>
      <c r="I2859" s="93" t="str">
        <f t="shared" si="226"/>
        <v/>
      </c>
      <c r="J2859" s="94"/>
      <c r="K2859" s="1" t="str">
        <f t="shared" si="224"/>
        <v/>
      </c>
    </row>
    <row r="2860" spans="2:11" x14ac:dyDescent="0.2">
      <c r="B2860" s="1">
        <v>30046</v>
      </c>
      <c r="C2860" s="92" t="str">
        <f t="shared" si="225"/>
        <v/>
      </c>
      <c r="I2860" s="93" t="str">
        <f t="shared" si="226"/>
        <v/>
      </c>
      <c r="J2860" s="94"/>
      <c r="K2860" s="1" t="str">
        <f t="shared" si="224"/>
        <v/>
      </c>
    </row>
    <row r="2861" spans="2:11" x14ac:dyDescent="0.2">
      <c r="B2861" s="1">
        <v>30047</v>
      </c>
      <c r="C2861" s="92" t="str">
        <f t="shared" si="225"/>
        <v/>
      </c>
      <c r="I2861" s="93" t="str">
        <f t="shared" si="226"/>
        <v/>
      </c>
      <c r="J2861" s="94"/>
      <c r="K2861" s="1" t="str">
        <f t="shared" si="224"/>
        <v/>
      </c>
    </row>
    <row r="2862" spans="2:11" x14ac:dyDescent="0.2">
      <c r="B2862" s="1">
        <v>30048</v>
      </c>
      <c r="C2862" s="92" t="str">
        <f t="shared" si="225"/>
        <v/>
      </c>
      <c r="I2862" s="93" t="str">
        <f t="shared" si="226"/>
        <v/>
      </c>
      <c r="J2862" s="94"/>
      <c r="K2862" s="1" t="str">
        <f t="shared" si="224"/>
        <v/>
      </c>
    </row>
    <row r="2863" spans="2:11" x14ac:dyDescent="0.2">
      <c r="B2863" s="1">
        <v>30049</v>
      </c>
      <c r="C2863" s="92" t="str">
        <f t="shared" si="225"/>
        <v/>
      </c>
      <c r="I2863" s="93" t="str">
        <f t="shared" si="226"/>
        <v/>
      </c>
      <c r="J2863" s="94"/>
      <c r="K2863" s="1" t="str">
        <f t="shared" si="224"/>
        <v/>
      </c>
    </row>
    <row r="2864" spans="2:11" x14ac:dyDescent="0.2">
      <c r="B2864" s="1">
        <v>30050</v>
      </c>
      <c r="C2864" s="92" t="str">
        <f t="shared" si="225"/>
        <v/>
      </c>
      <c r="I2864" s="93" t="str">
        <f t="shared" si="226"/>
        <v/>
      </c>
      <c r="J2864" s="94"/>
      <c r="K2864" s="1" t="str">
        <f t="shared" si="224"/>
        <v/>
      </c>
    </row>
    <row r="2865" spans="2:11" x14ac:dyDescent="0.2">
      <c r="B2865" s="1">
        <v>30051</v>
      </c>
      <c r="C2865" s="92" t="str">
        <f t="shared" si="225"/>
        <v/>
      </c>
      <c r="I2865" s="93" t="str">
        <f t="shared" si="226"/>
        <v/>
      </c>
      <c r="J2865" s="94"/>
      <c r="K2865" s="1" t="str">
        <f t="shared" si="224"/>
        <v/>
      </c>
    </row>
    <row r="2866" spans="2:11" x14ac:dyDescent="0.2">
      <c r="B2866" s="1">
        <v>30052</v>
      </c>
      <c r="C2866" s="92" t="str">
        <f t="shared" si="225"/>
        <v/>
      </c>
      <c r="I2866" s="93" t="str">
        <f t="shared" si="226"/>
        <v/>
      </c>
      <c r="J2866" s="94"/>
      <c r="K2866" s="1" t="str">
        <f t="shared" si="224"/>
        <v/>
      </c>
    </row>
    <row r="2867" spans="2:11" x14ac:dyDescent="0.2">
      <c r="B2867" s="1">
        <v>30053</v>
      </c>
      <c r="C2867" s="92" t="str">
        <f t="shared" si="225"/>
        <v/>
      </c>
      <c r="I2867" s="93" t="str">
        <f t="shared" si="226"/>
        <v/>
      </c>
      <c r="J2867" s="94"/>
      <c r="K2867" s="1" t="str">
        <f t="shared" si="224"/>
        <v/>
      </c>
    </row>
    <row r="2868" spans="2:11" x14ac:dyDescent="0.2">
      <c r="B2868" s="1">
        <v>30054</v>
      </c>
      <c r="C2868" s="92" t="str">
        <f t="shared" si="225"/>
        <v/>
      </c>
      <c r="I2868" s="93" t="str">
        <f t="shared" si="226"/>
        <v/>
      </c>
      <c r="J2868" s="94"/>
      <c r="K2868" s="1" t="str">
        <f t="shared" si="224"/>
        <v/>
      </c>
    </row>
    <row r="2869" spans="2:11" x14ac:dyDescent="0.2">
      <c r="B2869" s="1">
        <v>30055</v>
      </c>
      <c r="C2869" s="92" t="str">
        <f t="shared" si="225"/>
        <v/>
      </c>
      <c r="I2869" s="93" t="str">
        <f t="shared" si="226"/>
        <v/>
      </c>
      <c r="J2869" s="94"/>
      <c r="K2869" s="1" t="str">
        <f t="shared" si="224"/>
        <v/>
      </c>
    </row>
    <row r="2870" spans="2:11" x14ac:dyDescent="0.2">
      <c r="B2870" s="1">
        <v>30056</v>
      </c>
      <c r="C2870" s="92" t="str">
        <f t="shared" si="225"/>
        <v/>
      </c>
      <c r="I2870" s="93" t="str">
        <f t="shared" si="226"/>
        <v/>
      </c>
      <c r="J2870" s="94"/>
      <c r="K2870" s="1" t="str">
        <f t="shared" si="224"/>
        <v/>
      </c>
    </row>
    <row r="2871" spans="2:11" x14ac:dyDescent="0.2">
      <c r="B2871" s="1">
        <v>30057</v>
      </c>
      <c r="C2871" s="92" t="str">
        <f t="shared" si="225"/>
        <v/>
      </c>
      <c r="I2871" s="93" t="str">
        <f t="shared" si="226"/>
        <v/>
      </c>
      <c r="J2871" s="94"/>
      <c r="K2871" s="1" t="str">
        <f t="shared" si="224"/>
        <v/>
      </c>
    </row>
    <row r="2872" spans="2:11" x14ac:dyDescent="0.2">
      <c r="B2872" s="1">
        <v>30058</v>
      </c>
      <c r="C2872" s="92" t="str">
        <f t="shared" si="225"/>
        <v/>
      </c>
      <c r="I2872" s="93" t="str">
        <f t="shared" si="226"/>
        <v/>
      </c>
      <c r="J2872" s="94"/>
      <c r="K2872" s="1" t="str">
        <f t="shared" si="224"/>
        <v/>
      </c>
    </row>
    <row r="2873" spans="2:11" x14ac:dyDescent="0.2">
      <c r="B2873" s="1">
        <v>30059</v>
      </c>
      <c r="C2873" s="92" t="str">
        <f t="shared" si="225"/>
        <v/>
      </c>
      <c r="I2873" s="93" t="str">
        <f t="shared" si="226"/>
        <v/>
      </c>
      <c r="J2873" s="94"/>
      <c r="K2873" s="1" t="str">
        <f t="shared" si="224"/>
        <v/>
      </c>
    </row>
    <row r="2874" spans="2:11" x14ac:dyDescent="0.2">
      <c r="B2874" s="1">
        <v>30060</v>
      </c>
      <c r="C2874" s="92" t="str">
        <f t="shared" si="225"/>
        <v/>
      </c>
      <c r="I2874" s="93" t="str">
        <f t="shared" si="226"/>
        <v/>
      </c>
      <c r="J2874" s="94"/>
      <c r="K2874" s="1" t="str">
        <f t="shared" si="224"/>
        <v/>
      </c>
    </row>
    <row r="2875" spans="2:11" x14ac:dyDescent="0.2">
      <c r="B2875" s="1">
        <v>30061</v>
      </c>
      <c r="C2875" s="92" t="str">
        <f t="shared" si="225"/>
        <v/>
      </c>
      <c r="I2875" s="93" t="str">
        <f t="shared" si="226"/>
        <v/>
      </c>
      <c r="J2875" s="94"/>
      <c r="K2875" s="1" t="str">
        <f t="shared" si="224"/>
        <v/>
      </c>
    </row>
    <row r="2876" spans="2:11" x14ac:dyDescent="0.2">
      <c r="B2876" s="1">
        <v>30062</v>
      </c>
      <c r="C2876" s="92" t="str">
        <f t="shared" si="225"/>
        <v/>
      </c>
      <c r="I2876" s="93" t="str">
        <f t="shared" si="226"/>
        <v/>
      </c>
      <c r="J2876" s="94"/>
      <c r="K2876" s="1" t="str">
        <f t="shared" si="224"/>
        <v/>
      </c>
    </row>
    <row r="2877" spans="2:11" x14ac:dyDescent="0.2">
      <c r="B2877" s="1">
        <v>30063</v>
      </c>
      <c r="C2877" s="92" t="str">
        <f t="shared" si="225"/>
        <v/>
      </c>
      <c r="I2877" s="93" t="str">
        <f t="shared" si="226"/>
        <v/>
      </c>
      <c r="J2877" s="94"/>
      <c r="K2877" s="1" t="str">
        <f t="shared" si="224"/>
        <v/>
      </c>
    </row>
    <row r="2878" spans="2:11" x14ac:dyDescent="0.2">
      <c r="B2878" s="1">
        <v>30064</v>
      </c>
      <c r="C2878" s="92" t="str">
        <f t="shared" si="225"/>
        <v/>
      </c>
      <c r="I2878" s="93" t="str">
        <f t="shared" si="226"/>
        <v/>
      </c>
      <c r="J2878" s="94"/>
      <c r="K2878" s="1" t="str">
        <f t="shared" si="224"/>
        <v/>
      </c>
    </row>
    <row r="2879" spans="2:11" x14ac:dyDescent="0.2">
      <c r="B2879" s="1">
        <v>30065</v>
      </c>
      <c r="C2879" s="92" t="str">
        <f t="shared" si="225"/>
        <v/>
      </c>
      <c r="I2879" s="93" t="str">
        <f t="shared" si="226"/>
        <v/>
      </c>
      <c r="J2879" s="94"/>
      <c r="K2879" s="1" t="str">
        <f t="shared" si="224"/>
        <v/>
      </c>
    </row>
    <row r="2880" spans="2:11" x14ac:dyDescent="0.2">
      <c r="B2880" s="1">
        <v>30066</v>
      </c>
      <c r="C2880" s="92" t="str">
        <f t="shared" si="225"/>
        <v/>
      </c>
      <c r="I2880" s="93" t="str">
        <f t="shared" si="226"/>
        <v/>
      </c>
      <c r="J2880" s="94"/>
      <c r="K2880" s="1" t="str">
        <f t="shared" si="224"/>
        <v/>
      </c>
    </row>
    <row r="2881" spans="2:11" x14ac:dyDescent="0.2">
      <c r="B2881" s="1">
        <v>30067</v>
      </c>
      <c r="C2881" s="92" t="str">
        <f t="shared" si="225"/>
        <v/>
      </c>
      <c r="I2881" s="93" t="str">
        <f t="shared" si="226"/>
        <v/>
      </c>
      <c r="J2881" s="94"/>
      <c r="K2881" s="1" t="str">
        <f t="shared" si="224"/>
        <v/>
      </c>
    </row>
    <row r="2882" spans="2:11" x14ac:dyDescent="0.2">
      <c r="B2882" s="1">
        <v>30068</v>
      </c>
      <c r="C2882" s="92" t="str">
        <f t="shared" si="225"/>
        <v/>
      </c>
      <c r="I2882" s="93" t="str">
        <f t="shared" si="226"/>
        <v/>
      </c>
      <c r="J2882" s="94"/>
      <c r="K2882" s="1" t="str">
        <f t="shared" si="224"/>
        <v/>
      </c>
    </row>
    <row r="2883" spans="2:11" x14ac:dyDescent="0.2">
      <c r="B2883" s="1">
        <v>30069</v>
      </c>
      <c r="C2883" s="92" t="str">
        <f t="shared" si="225"/>
        <v/>
      </c>
      <c r="I2883" s="93" t="str">
        <f t="shared" si="226"/>
        <v/>
      </c>
      <c r="J2883" s="94"/>
      <c r="K2883" s="1" t="str">
        <f t="shared" si="224"/>
        <v/>
      </c>
    </row>
    <row r="2884" spans="2:11" x14ac:dyDescent="0.2">
      <c r="B2884" s="1">
        <v>30070</v>
      </c>
      <c r="C2884" s="92" t="str">
        <f t="shared" si="225"/>
        <v/>
      </c>
      <c r="I2884" s="93" t="str">
        <f t="shared" si="226"/>
        <v/>
      </c>
      <c r="J2884" s="94"/>
      <c r="K2884" s="1" t="str">
        <f t="shared" si="224"/>
        <v/>
      </c>
    </row>
    <row r="2885" spans="2:11" x14ac:dyDescent="0.2">
      <c r="B2885" s="1">
        <v>30071</v>
      </c>
      <c r="C2885" s="92" t="str">
        <f t="shared" si="225"/>
        <v/>
      </c>
      <c r="I2885" s="93" t="str">
        <f t="shared" si="226"/>
        <v/>
      </c>
      <c r="J2885" s="94"/>
      <c r="K2885" s="1" t="str">
        <f t="shared" si="224"/>
        <v/>
      </c>
    </row>
    <row r="2886" spans="2:11" x14ac:dyDescent="0.2">
      <c r="B2886" s="1">
        <v>30072</v>
      </c>
      <c r="C2886" s="92" t="str">
        <f t="shared" si="225"/>
        <v/>
      </c>
      <c r="I2886" s="93" t="str">
        <f t="shared" si="226"/>
        <v/>
      </c>
      <c r="J2886" s="94"/>
      <c r="K2886" s="1" t="str">
        <f t="shared" si="224"/>
        <v/>
      </c>
    </row>
    <row r="2887" spans="2:11" x14ac:dyDescent="0.2">
      <c r="B2887" s="1">
        <v>30073</v>
      </c>
      <c r="C2887" s="92" t="str">
        <f t="shared" si="225"/>
        <v/>
      </c>
      <c r="I2887" s="93" t="str">
        <f t="shared" si="226"/>
        <v/>
      </c>
      <c r="J2887" s="94"/>
      <c r="K2887" s="1" t="str">
        <f t="shared" si="224"/>
        <v/>
      </c>
    </row>
    <row r="2888" spans="2:11" x14ac:dyDescent="0.2">
      <c r="B2888" s="1">
        <v>30074</v>
      </c>
      <c r="C2888" s="92" t="str">
        <f t="shared" si="225"/>
        <v/>
      </c>
      <c r="I2888" s="93" t="str">
        <f t="shared" si="226"/>
        <v/>
      </c>
      <c r="J2888" s="94"/>
      <c r="K2888" s="1" t="str">
        <f t="shared" si="224"/>
        <v/>
      </c>
    </row>
    <row r="2889" spans="2:11" x14ac:dyDescent="0.2">
      <c r="B2889" s="1">
        <v>30075</v>
      </c>
      <c r="C2889" s="92" t="str">
        <f t="shared" si="225"/>
        <v/>
      </c>
      <c r="I2889" s="93" t="str">
        <f t="shared" si="226"/>
        <v/>
      </c>
      <c r="J2889" s="94"/>
      <c r="K2889" s="1" t="str">
        <f t="shared" si="224"/>
        <v/>
      </c>
    </row>
    <row r="2890" spans="2:11" x14ac:dyDescent="0.2">
      <c r="B2890" s="1">
        <v>30076</v>
      </c>
      <c r="C2890" s="92" t="str">
        <f t="shared" si="225"/>
        <v/>
      </c>
      <c r="I2890" s="93" t="str">
        <f t="shared" si="226"/>
        <v/>
      </c>
      <c r="J2890" s="94"/>
      <c r="K2890" s="1" t="str">
        <f t="shared" si="224"/>
        <v/>
      </c>
    </row>
    <row r="2891" spans="2:11" x14ac:dyDescent="0.2">
      <c r="B2891" s="1">
        <v>30077</v>
      </c>
      <c r="C2891" s="92" t="str">
        <f t="shared" si="225"/>
        <v/>
      </c>
      <c r="I2891" s="93" t="str">
        <f t="shared" si="226"/>
        <v/>
      </c>
      <c r="J2891" s="94"/>
      <c r="K2891" s="1" t="str">
        <f t="shared" si="224"/>
        <v/>
      </c>
    </row>
    <row r="2892" spans="2:11" x14ac:dyDescent="0.2">
      <c r="B2892" s="1">
        <v>30078</v>
      </c>
      <c r="C2892" s="92" t="str">
        <f t="shared" si="225"/>
        <v/>
      </c>
      <c r="I2892" s="93" t="str">
        <f t="shared" si="226"/>
        <v/>
      </c>
      <c r="J2892" s="94"/>
      <c r="K2892" s="1" t="str">
        <f t="shared" ref="K2892:K2955" si="227">IF(N$5&gt;=B2892,B2892,"")</f>
        <v/>
      </c>
    </row>
    <row r="2893" spans="2:11" x14ac:dyDescent="0.2">
      <c r="B2893" s="1">
        <v>30079</v>
      </c>
      <c r="C2893" s="92" t="str">
        <f t="shared" si="225"/>
        <v/>
      </c>
      <c r="I2893" s="93" t="str">
        <f t="shared" si="226"/>
        <v/>
      </c>
      <c r="J2893" s="94"/>
      <c r="K2893" s="1" t="str">
        <f t="shared" si="227"/>
        <v/>
      </c>
    </row>
    <row r="2894" spans="2:11" x14ac:dyDescent="0.2">
      <c r="B2894" s="1">
        <v>30080</v>
      </c>
      <c r="C2894" s="92" t="str">
        <f t="shared" si="225"/>
        <v/>
      </c>
      <c r="I2894" s="93" t="str">
        <f t="shared" si="226"/>
        <v/>
      </c>
      <c r="J2894" s="94"/>
      <c r="K2894" s="1" t="str">
        <f t="shared" si="227"/>
        <v/>
      </c>
    </row>
    <row r="2895" spans="2:11" x14ac:dyDescent="0.2">
      <c r="B2895" s="1">
        <v>30081</v>
      </c>
      <c r="C2895" s="92" t="str">
        <f t="shared" si="225"/>
        <v/>
      </c>
      <c r="I2895" s="93" t="str">
        <f t="shared" si="226"/>
        <v/>
      </c>
      <c r="J2895" s="94"/>
      <c r="K2895" s="1" t="str">
        <f t="shared" si="227"/>
        <v/>
      </c>
    </row>
    <row r="2896" spans="2:11" x14ac:dyDescent="0.2">
      <c r="B2896" s="1">
        <v>30082</v>
      </c>
      <c r="C2896" s="92" t="str">
        <f t="shared" si="225"/>
        <v/>
      </c>
      <c r="I2896" s="93" t="str">
        <f t="shared" si="226"/>
        <v/>
      </c>
      <c r="J2896" s="94"/>
      <c r="K2896" s="1" t="str">
        <f t="shared" si="227"/>
        <v/>
      </c>
    </row>
    <row r="2897" spans="2:11" x14ac:dyDescent="0.2">
      <c r="B2897" s="1">
        <v>30083</v>
      </c>
      <c r="C2897" s="92" t="str">
        <f t="shared" si="225"/>
        <v/>
      </c>
      <c r="I2897" s="93" t="str">
        <f t="shared" si="226"/>
        <v/>
      </c>
      <c r="J2897" s="94"/>
      <c r="K2897" s="1" t="str">
        <f t="shared" si="227"/>
        <v/>
      </c>
    </row>
    <row r="2898" spans="2:11" x14ac:dyDescent="0.2">
      <c r="B2898" s="1">
        <v>30084</v>
      </c>
      <c r="C2898" s="92" t="str">
        <f t="shared" si="225"/>
        <v/>
      </c>
      <c r="I2898" s="93" t="str">
        <f t="shared" si="226"/>
        <v/>
      </c>
      <c r="J2898" s="94"/>
      <c r="K2898" s="1" t="str">
        <f t="shared" si="227"/>
        <v/>
      </c>
    </row>
    <row r="2899" spans="2:11" x14ac:dyDescent="0.2">
      <c r="B2899" s="1">
        <v>30085</v>
      </c>
      <c r="C2899" s="92" t="str">
        <f t="shared" si="225"/>
        <v/>
      </c>
      <c r="I2899" s="93" t="str">
        <f t="shared" si="226"/>
        <v/>
      </c>
      <c r="J2899" s="94"/>
      <c r="K2899" s="1" t="str">
        <f t="shared" si="227"/>
        <v/>
      </c>
    </row>
    <row r="2900" spans="2:11" x14ac:dyDescent="0.2">
      <c r="B2900" s="1">
        <v>30086</v>
      </c>
      <c r="C2900" s="92" t="str">
        <f t="shared" si="225"/>
        <v/>
      </c>
      <c r="I2900" s="93" t="str">
        <f t="shared" si="226"/>
        <v/>
      </c>
      <c r="J2900" s="94"/>
      <c r="K2900" s="1" t="str">
        <f t="shared" si="227"/>
        <v/>
      </c>
    </row>
    <row r="2901" spans="2:11" x14ac:dyDescent="0.2">
      <c r="B2901" s="1">
        <v>30087</v>
      </c>
      <c r="C2901" s="92" t="str">
        <f t="shared" si="225"/>
        <v/>
      </c>
      <c r="I2901" s="93" t="str">
        <f t="shared" si="226"/>
        <v/>
      </c>
      <c r="J2901" s="94"/>
      <c r="K2901" s="1" t="str">
        <f t="shared" si="227"/>
        <v/>
      </c>
    </row>
    <row r="2902" spans="2:11" x14ac:dyDescent="0.2">
      <c r="B2902" s="1">
        <v>30088</v>
      </c>
      <c r="C2902" s="92" t="str">
        <f t="shared" si="225"/>
        <v/>
      </c>
      <c r="I2902" s="93" t="str">
        <f t="shared" si="226"/>
        <v/>
      </c>
      <c r="J2902" s="94"/>
      <c r="K2902" s="1" t="str">
        <f t="shared" si="227"/>
        <v/>
      </c>
    </row>
    <row r="2903" spans="2:11" x14ac:dyDescent="0.2">
      <c r="B2903" s="1">
        <v>30089</v>
      </c>
      <c r="C2903" s="92" t="str">
        <f t="shared" si="225"/>
        <v/>
      </c>
      <c r="I2903" s="93" t="str">
        <f t="shared" si="226"/>
        <v/>
      </c>
      <c r="J2903" s="94"/>
      <c r="K2903" s="1" t="str">
        <f t="shared" si="227"/>
        <v/>
      </c>
    </row>
    <row r="2904" spans="2:11" x14ac:dyDescent="0.2">
      <c r="B2904" s="1">
        <v>30090</v>
      </c>
      <c r="C2904" s="92" t="str">
        <f t="shared" si="225"/>
        <v/>
      </c>
      <c r="I2904" s="93" t="str">
        <f t="shared" si="226"/>
        <v/>
      </c>
      <c r="J2904" s="94"/>
      <c r="K2904" s="1" t="str">
        <f t="shared" si="227"/>
        <v/>
      </c>
    </row>
    <row r="2905" spans="2:11" x14ac:dyDescent="0.2">
      <c r="B2905" s="1">
        <v>30091</v>
      </c>
      <c r="C2905" s="92" t="str">
        <f t="shared" si="225"/>
        <v/>
      </c>
      <c r="I2905" s="93" t="str">
        <f t="shared" si="226"/>
        <v/>
      </c>
      <c r="J2905" s="94"/>
      <c r="K2905" s="1" t="str">
        <f t="shared" si="227"/>
        <v/>
      </c>
    </row>
    <row r="2906" spans="2:11" x14ac:dyDescent="0.2">
      <c r="B2906" s="1">
        <v>30092</v>
      </c>
      <c r="C2906" s="92" t="str">
        <f t="shared" si="225"/>
        <v/>
      </c>
      <c r="I2906" s="93" t="str">
        <f t="shared" si="226"/>
        <v/>
      </c>
      <c r="J2906" s="94"/>
      <c r="K2906" s="1" t="str">
        <f t="shared" si="227"/>
        <v/>
      </c>
    </row>
    <row r="2907" spans="2:11" x14ac:dyDescent="0.2">
      <c r="B2907" s="1">
        <v>30093</v>
      </c>
      <c r="C2907" s="92" t="str">
        <f t="shared" si="225"/>
        <v/>
      </c>
      <c r="I2907" s="93" t="str">
        <f t="shared" si="226"/>
        <v/>
      </c>
      <c r="J2907" s="94"/>
      <c r="K2907" s="1" t="str">
        <f t="shared" si="227"/>
        <v/>
      </c>
    </row>
    <row r="2908" spans="2:11" x14ac:dyDescent="0.2">
      <c r="B2908" s="1">
        <v>30094</v>
      </c>
      <c r="C2908" s="92" t="str">
        <f t="shared" si="225"/>
        <v/>
      </c>
      <c r="I2908" s="93" t="str">
        <f t="shared" si="226"/>
        <v/>
      </c>
      <c r="J2908" s="94"/>
      <c r="K2908" s="1" t="str">
        <f t="shared" si="227"/>
        <v/>
      </c>
    </row>
    <row r="2909" spans="2:11" x14ac:dyDescent="0.2">
      <c r="B2909" s="1">
        <v>30095</v>
      </c>
      <c r="C2909" s="92" t="str">
        <f t="shared" si="225"/>
        <v/>
      </c>
      <c r="I2909" s="93" t="str">
        <f t="shared" si="226"/>
        <v/>
      </c>
      <c r="J2909" s="94"/>
      <c r="K2909" s="1" t="str">
        <f t="shared" si="227"/>
        <v/>
      </c>
    </row>
    <row r="2910" spans="2:11" x14ac:dyDescent="0.2">
      <c r="B2910" s="1">
        <v>30096</v>
      </c>
      <c r="C2910" s="92" t="str">
        <f t="shared" si="225"/>
        <v/>
      </c>
      <c r="I2910" s="93" t="str">
        <f t="shared" si="226"/>
        <v/>
      </c>
      <c r="J2910" s="94"/>
      <c r="K2910" s="1" t="str">
        <f t="shared" si="227"/>
        <v/>
      </c>
    </row>
    <row r="2911" spans="2:11" x14ac:dyDescent="0.2">
      <c r="B2911" s="1">
        <v>30097</v>
      </c>
      <c r="C2911" s="92" t="str">
        <f t="shared" si="225"/>
        <v/>
      </c>
      <c r="I2911" s="93" t="str">
        <f t="shared" si="226"/>
        <v/>
      </c>
      <c r="J2911" s="94"/>
      <c r="K2911" s="1" t="str">
        <f t="shared" si="227"/>
        <v/>
      </c>
    </row>
    <row r="2912" spans="2:11" x14ac:dyDescent="0.2">
      <c r="B2912" s="1">
        <v>30098</v>
      </c>
      <c r="C2912" s="92" t="str">
        <f t="shared" si="225"/>
        <v/>
      </c>
      <c r="I2912" s="93" t="str">
        <f t="shared" si="226"/>
        <v/>
      </c>
      <c r="J2912" s="94"/>
      <c r="K2912" s="1" t="str">
        <f t="shared" si="227"/>
        <v/>
      </c>
    </row>
    <row r="2913" spans="2:11" x14ac:dyDescent="0.2">
      <c r="B2913" s="1">
        <v>30099</v>
      </c>
      <c r="C2913" s="92" t="str">
        <f t="shared" si="225"/>
        <v/>
      </c>
      <c r="I2913" s="93" t="str">
        <f t="shared" si="226"/>
        <v/>
      </c>
      <c r="J2913" s="94"/>
      <c r="K2913" s="1" t="str">
        <f t="shared" si="227"/>
        <v/>
      </c>
    </row>
    <row r="2914" spans="2:11" x14ac:dyDescent="0.2">
      <c r="B2914" s="1">
        <v>30100</v>
      </c>
      <c r="C2914" s="92" t="str">
        <f t="shared" si="225"/>
        <v/>
      </c>
      <c r="I2914" s="93" t="str">
        <f t="shared" si="226"/>
        <v/>
      </c>
      <c r="J2914" s="94"/>
      <c r="K2914" s="1" t="str">
        <f t="shared" si="227"/>
        <v/>
      </c>
    </row>
    <row r="2915" spans="2:11" x14ac:dyDescent="0.2">
      <c r="B2915" s="1">
        <v>30101</v>
      </c>
      <c r="C2915" s="92" t="str">
        <f t="shared" si="225"/>
        <v/>
      </c>
      <c r="I2915" s="93" t="str">
        <f t="shared" si="226"/>
        <v/>
      </c>
      <c r="J2915" s="94"/>
      <c r="K2915" s="1" t="str">
        <f t="shared" si="227"/>
        <v/>
      </c>
    </row>
    <row r="2916" spans="2:11" x14ac:dyDescent="0.2">
      <c r="B2916" s="1">
        <v>30102</v>
      </c>
      <c r="C2916" s="92" t="str">
        <f t="shared" si="225"/>
        <v/>
      </c>
      <c r="I2916" s="93" t="str">
        <f t="shared" si="226"/>
        <v/>
      </c>
      <c r="J2916" s="94"/>
      <c r="K2916" s="1" t="str">
        <f t="shared" si="227"/>
        <v/>
      </c>
    </row>
    <row r="2917" spans="2:11" x14ac:dyDescent="0.2">
      <c r="B2917" s="1">
        <v>30103</v>
      </c>
      <c r="C2917" s="92" t="str">
        <f t="shared" ref="C2917:C2980" si="228">IF(D2917="","",DATE(E$7,G$7+D2917,IF(H$8=31,0,H$8)))</f>
        <v/>
      </c>
      <c r="I2917" s="93" t="str">
        <f t="shared" ref="I2917:I2980" si="229">IF(D2917="","",I2916-SUM(E2917:G2917))</f>
        <v/>
      </c>
      <c r="J2917" s="94"/>
      <c r="K2917" s="1" t="str">
        <f t="shared" si="227"/>
        <v/>
      </c>
    </row>
    <row r="2918" spans="2:11" x14ac:dyDescent="0.2">
      <c r="B2918" s="1">
        <v>30104</v>
      </c>
      <c r="C2918" s="92" t="str">
        <f t="shared" si="228"/>
        <v/>
      </c>
      <c r="I2918" s="93" t="str">
        <f t="shared" si="229"/>
        <v/>
      </c>
      <c r="J2918" s="94"/>
      <c r="K2918" s="1" t="str">
        <f t="shared" si="227"/>
        <v/>
      </c>
    </row>
    <row r="2919" spans="2:11" x14ac:dyDescent="0.2">
      <c r="B2919" s="1">
        <v>30105</v>
      </c>
      <c r="C2919" s="92" t="str">
        <f t="shared" si="228"/>
        <v/>
      </c>
      <c r="I2919" s="93" t="str">
        <f t="shared" si="229"/>
        <v/>
      </c>
      <c r="J2919" s="94"/>
      <c r="K2919" s="1" t="str">
        <f t="shared" si="227"/>
        <v/>
      </c>
    </row>
    <row r="2920" spans="2:11" x14ac:dyDescent="0.2">
      <c r="B2920" s="1">
        <v>30106</v>
      </c>
      <c r="C2920" s="92" t="str">
        <f t="shared" si="228"/>
        <v/>
      </c>
      <c r="I2920" s="93" t="str">
        <f t="shared" si="229"/>
        <v/>
      </c>
      <c r="J2920" s="94"/>
      <c r="K2920" s="1" t="str">
        <f t="shared" si="227"/>
        <v/>
      </c>
    </row>
    <row r="2921" spans="2:11" x14ac:dyDescent="0.2">
      <c r="B2921" s="1">
        <v>30107</v>
      </c>
      <c r="C2921" s="92" t="str">
        <f t="shared" si="228"/>
        <v/>
      </c>
      <c r="I2921" s="93" t="str">
        <f t="shared" si="229"/>
        <v/>
      </c>
      <c r="J2921" s="94"/>
      <c r="K2921" s="1" t="str">
        <f t="shared" si="227"/>
        <v/>
      </c>
    </row>
    <row r="2922" spans="2:11" x14ac:dyDescent="0.2">
      <c r="B2922" s="1">
        <v>30108</v>
      </c>
      <c r="C2922" s="92" t="str">
        <f t="shared" si="228"/>
        <v/>
      </c>
      <c r="I2922" s="93" t="str">
        <f t="shared" si="229"/>
        <v/>
      </c>
      <c r="J2922" s="94"/>
      <c r="K2922" s="1" t="str">
        <f t="shared" si="227"/>
        <v/>
      </c>
    </row>
    <row r="2923" spans="2:11" x14ac:dyDescent="0.2">
      <c r="B2923" s="1">
        <v>30109</v>
      </c>
      <c r="C2923" s="92" t="str">
        <f t="shared" si="228"/>
        <v/>
      </c>
      <c r="I2923" s="93" t="str">
        <f t="shared" si="229"/>
        <v/>
      </c>
      <c r="J2923" s="94"/>
      <c r="K2923" s="1" t="str">
        <f t="shared" si="227"/>
        <v/>
      </c>
    </row>
    <row r="2924" spans="2:11" x14ac:dyDescent="0.2">
      <c r="B2924" s="1">
        <v>30110</v>
      </c>
      <c r="C2924" s="92" t="str">
        <f t="shared" si="228"/>
        <v/>
      </c>
      <c r="I2924" s="93" t="str">
        <f t="shared" si="229"/>
        <v/>
      </c>
      <c r="J2924" s="94"/>
      <c r="K2924" s="1" t="str">
        <f t="shared" si="227"/>
        <v/>
      </c>
    </row>
    <row r="2925" spans="2:11" x14ac:dyDescent="0.2">
      <c r="B2925" s="1">
        <v>30111</v>
      </c>
      <c r="C2925" s="92" t="str">
        <f t="shared" si="228"/>
        <v/>
      </c>
      <c r="I2925" s="93" t="str">
        <f t="shared" si="229"/>
        <v/>
      </c>
      <c r="J2925" s="94"/>
      <c r="K2925" s="1" t="str">
        <f t="shared" si="227"/>
        <v/>
      </c>
    </row>
    <row r="2926" spans="2:11" x14ac:dyDescent="0.2">
      <c r="B2926" s="1">
        <v>30112</v>
      </c>
      <c r="C2926" s="92" t="str">
        <f t="shared" si="228"/>
        <v/>
      </c>
      <c r="I2926" s="93" t="str">
        <f t="shared" si="229"/>
        <v/>
      </c>
      <c r="J2926" s="94"/>
      <c r="K2926" s="1" t="str">
        <f t="shared" si="227"/>
        <v/>
      </c>
    </row>
    <row r="2927" spans="2:11" x14ac:dyDescent="0.2">
      <c r="B2927" s="1">
        <v>30113</v>
      </c>
      <c r="C2927" s="92" t="str">
        <f t="shared" si="228"/>
        <v/>
      </c>
      <c r="I2927" s="93" t="str">
        <f t="shared" si="229"/>
        <v/>
      </c>
      <c r="J2927" s="94"/>
      <c r="K2927" s="1" t="str">
        <f t="shared" si="227"/>
        <v/>
      </c>
    </row>
    <row r="2928" spans="2:11" x14ac:dyDescent="0.2">
      <c r="B2928" s="1">
        <v>30114</v>
      </c>
      <c r="C2928" s="92" t="str">
        <f t="shared" si="228"/>
        <v/>
      </c>
      <c r="I2928" s="93" t="str">
        <f t="shared" si="229"/>
        <v/>
      </c>
      <c r="J2928" s="94"/>
      <c r="K2928" s="1" t="str">
        <f t="shared" si="227"/>
        <v/>
      </c>
    </row>
    <row r="2929" spans="2:11" x14ac:dyDescent="0.2">
      <c r="B2929" s="1">
        <v>30115</v>
      </c>
      <c r="C2929" s="92" t="str">
        <f t="shared" si="228"/>
        <v/>
      </c>
      <c r="I2929" s="93" t="str">
        <f t="shared" si="229"/>
        <v/>
      </c>
      <c r="J2929" s="94"/>
      <c r="K2929" s="1" t="str">
        <f t="shared" si="227"/>
        <v/>
      </c>
    </row>
    <row r="2930" spans="2:11" x14ac:dyDescent="0.2">
      <c r="B2930" s="1">
        <v>30116</v>
      </c>
      <c r="C2930" s="92" t="str">
        <f t="shared" si="228"/>
        <v/>
      </c>
      <c r="I2930" s="93" t="str">
        <f t="shared" si="229"/>
        <v/>
      </c>
      <c r="J2930" s="94"/>
      <c r="K2930" s="1" t="str">
        <f t="shared" si="227"/>
        <v/>
      </c>
    </row>
    <row r="2931" spans="2:11" x14ac:dyDescent="0.2">
      <c r="B2931" s="1">
        <v>30117</v>
      </c>
      <c r="C2931" s="92" t="str">
        <f t="shared" si="228"/>
        <v/>
      </c>
      <c r="I2931" s="93" t="str">
        <f t="shared" si="229"/>
        <v/>
      </c>
      <c r="J2931" s="94"/>
      <c r="K2931" s="1" t="str">
        <f t="shared" si="227"/>
        <v/>
      </c>
    </row>
    <row r="2932" spans="2:11" x14ac:dyDescent="0.2">
      <c r="B2932" s="1">
        <v>30118</v>
      </c>
      <c r="C2932" s="92" t="str">
        <f t="shared" si="228"/>
        <v/>
      </c>
      <c r="I2932" s="93" t="str">
        <f t="shared" si="229"/>
        <v/>
      </c>
      <c r="J2932" s="94"/>
      <c r="K2932" s="1" t="str">
        <f t="shared" si="227"/>
        <v/>
      </c>
    </row>
    <row r="2933" spans="2:11" x14ac:dyDescent="0.2">
      <c r="B2933" s="1">
        <v>30119</v>
      </c>
      <c r="C2933" s="92" t="str">
        <f t="shared" si="228"/>
        <v/>
      </c>
      <c r="I2933" s="93" t="str">
        <f t="shared" si="229"/>
        <v/>
      </c>
      <c r="J2933" s="94"/>
      <c r="K2933" s="1" t="str">
        <f t="shared" si="227"/>
        <v/>
      </c>
    </row>
    <row r="2934" spans="2:11" x14ac:dyDescent="0.2">
      <c r="B2934" s="1">
        <v>30120</v>
      </c>
      <c r="C2934" s="92" t="str">
        <f t="shared" si="228"/>
        <v/>
      </c>
      <c r="I2934" s="93" t="str">
        <f t="shared" si="229"/>
        <v/>
      </c>
      <c r="J2934" s="94"/>
      <c r="K2934" s="1" t="str">
        <f t="shared" si="227"/>
        <v/>
      </c>
    </row>
    <row r="2935" spans="2:11" x14ac:dyDescent="0.2">
      <c r="B2935" s="1">
        <v>30121</v>
      </c>
      <c r="C2935" s="92" t="str">
        <f t="shared" si="228"/>
        <v/>
      </c>
      <c r="I2935" s="93" t="str">
        <f t="shared" si="229"/>
        <v/>
      </c>
      <c r="J2935" s="94"/>
      <c r="K2935" s="1" t="str">
        <f t="shared" si="227"/>
        <v/>
      </c>
    </row>
    <row r="2936" spans="2:11" x14ac:dyDescent="0.2">
      <c r="B2936" s="1">
        <v>30122</v>
      </c>
      <c r="C2936" s="92" t="str">
        <f t="shared" si="228"/>
        <v/>
      </c>
      <c r="I2936" s="93" t="str">
        <f t="shared" si="229"/>
        <v/>
      </c>
      <c r="J2936" s="94"/>
      <c r="K2936" s="1" t="str">
        <f t="shared" si="227"/>
        <v/>
      </c>
    </row>
    <row r="2937" spans="2:11" x14ac:dyDescent="0.2">
      <c r="B2937" s="1">
        <v>30123</v>
      </c>
      <c r="C2937" s="92" t="str">
        <f t="shared" si="228"/>
        <v/>
      </c>
      <c r="I2937" s="93" t="str">
        <f t="shared" si="229"/>
        <v/>
      </c>
      <c r="J2937" s="94"/>
      <c r="K2937" s="1" t="str">
        <f t="shared" si="227"/>
        <v/>
      </c>
    </row>
    <row r="2938" spans="2:11" x14ac:dyDescent="0.2">
      <c r="B2938" s="1">
        <v>30124</v>
      </c>
      <c r="C2938" s="92" t="str">
        <f t="shared" si="228"/>
        <v/>
      </c>
      <c r="I2938" s="93" t="str">
        <f t="shared" si="229"/>
        <v/>
      </c>
      <c r="J2938" s="94"/>
      <c r="K2938" s="1" t="str">
        <f t="shared" si="227"/>
        <v/>
      </c>
    </row>
    <row r="2939" spans="2:11" x14ac:dyDescent="0.2">
      <c r="B2939" s="1">
        <v>30125</v>
      </c>
      <c r="C2939" s="92" t="str">
        <f t="shared" si="228"/>
        <v/>
      </c>
      <c r="I2939" s="93" t="str">
        <f t="shared" si="229"/>
        <v/>
      </c>
      <c r="J2939" s="94"/>
      <c r="K2939" s="1" t="str">
        <f t="shared" si="227"/>
        <v/>
      </c>
    </row>
    <row r="2940" spans="2:11" x14ac:dyDescent="0.2">
      <c r="B2940" s="1">
        <v>30126</v>
      </c>
      <c r="C2940" s="92" t="str">
        <f t="shared" si="228"/>
        <v/>
      </c>
      <c r="I2940" s="93" t="str">
        <f t="shared" si="229"/>
        <v/>
      </c>
      <c r="J2940" s="94"/>
      <c r="K2940" s="1" t="str">
        <f t="shared" si="227"/>
        <v/>
      </c>
    </row>
    <row r="2941" spans="2:11" x14ac:dyDescent="0.2">
      <c r="B2941" s="1">
        <v>30127</v>
      </c>
      <c r="C2941" s="92" t="str">
        <f t="shared" si="228"/>
        <v/>
      </c>
      <c r="I2941" s="93" t="str">
        <f t="shared" si="229"/>
        <v/>
      </c>
      <c r="J2941" s="94"/>
      <c r="K2941" s="1" t="str">
        <f t="shared" si="227"/>
        <v/>
      </c>
    </row>
    <row r="2942" spans="2:11" x14ac:dyDescent="0.2">
      <c r="B2942" s="1">
        <v>30128</v>
      </c>
      <c r="C2942" s="92" t="str">
        <f t="shared" si="228"/>
        <v/>
      </c>
      <c r="I2942" s="93" t="str">
        <f t="shared" si="229"/>
        <v/>
      </c>
      <c r="J2942" s="94"/>
      <c r="K2942" s="1" t="str">
        <f t="shared" si="227"/>
        <v/>
      </c>
    </row>
    <row r="2943" spans="2:11" x14ac:dyDescent="0.2">
      <c r="B2943" s="1">
        <v>30129</v>
      </c>
      <c r="C2943" s="92" t="str">
        <f t="shared" si="228"/>
        <v/>
      </c>
      <c r="I2943" s="93" t="str">
        <f t="shared" si="229"/>
        <v/>
      </c>
      <c r="J2943" s="94"/>
      <c r="K2943" s="1" t="str">
        <f t="shared" si="227"/>
        <v/>
      </c>
    </row>
    <row r="2944" spans="2:11" x14ac:dyDescent="0.2">
      <c r="B2944" s="1">
        <v>30130</v>
      </c>
      <c r="C2944" s="92" t="str">
        <f t="shared" si="228"/>
        <v/>
      </c>
      <c r="I2944" s="93" t="str">
        <f t="shared" si="229"/>
        <v/>
      </c>
      <c r="J2944" s="94"/>
      <c r="K2944" s="1" t="str">
        <f t="shared" si="227"/>
        <v/>
      </c>
    </row>
    <row r="2945" spans="2:11" x14ac:dyDescent="0.2">
      <c r="B2945" s="1">
        <v>30131</v>
      </c>
      <c r="C2945" s="92" t="str">
        <f t="shared" si="228"/>
        <v/>
      </c>
      <c r="I2945" s="93" t="str">
        <f t="shared" si="229"/>
        <v/>
      </c>
      <c r="J2945" s="94"/>
      <c r="K2945" s="1" t="str">
        <f t="shared" si="227"/>
        <v/>
      </c>
    </row>
    <row r="2946" spans="2:11" x14ac:dyDescent="0.2">
      <c r="B2946" s="1">
        <v>30132</v>
      </c>
      <c r="C2946" s="92" t="str">
        <f t="shared" si="228"/>
        <v/>
      </c>
      <c r="I2946" s="93" t="str">
        <f t="shared" si="229"/>
        <v/>
      </c>
      <c r="J2946" s="94"/>
      <c r="K2946" s="1" t="str">
        <f t="shared" si="227"/>
        <v/>
      </c>
    </row>
    <row r="2947" spans="2:11" x14ac:dyDescent="0.2">
      <c r="B2947" s="1">
        <v>30133</v>
      </c>
      <c r="C2947" s="92" t="str">
        <f t="shared" si="228"/>
        <v/>
      </c>
      <c r="I2947" s="93" t="str">
        <f t="shared" si="229"/>
        <v/>
      </c>
      <c r="J2947" s="94"/>
      <c r="K2947" s="1" t="str">
        <f t="shared" si="227"/>
        <v/>
      </c>
    </row>
    <row r="2948" spans="2:11" x14ac:dyDescent="0.2">
      <c r="B2948" s="1">
        <v>30134</v>
      </c>
      <c r="C2948" s="92" t="str">
        <f t="shared" si="228"/>
        <v/>
      </c>
      <c r="I2948" s="93" t="str">
        <f t="shared" si="229"/>
        <v/>
      </c>
      <c r="J2948" s="94"/>
      <c r="K2948" s="1" t="str">
        <f t="shared" si="227"/>
        <v/>
      </c>
    </row>
    <row r="2949" spans="2:11" x14ac:dyDescent="0.2">
      <c r="B2949" s="1">
        <v>30135</v>
      </c>
      <c r="C2949" s="92" t="str">
        <f t="shared" si="228"/>
        <v/>
      </c>
      <c r="I2949" s="93" t="str">
        <f t="shared" si="229"/>
        <v/>
      </c>
      <c r="J2949" s="94"/>
      <c r="K2949" s="1" t="str">
        <f t="shared" si="227"/>
        <v/>
      </c>
    </row>
    <row r="2950" spans="2:11" x14ac:dyDescent="0.2">
      <c r="B2950" s="1">
        <v>30136</v>
      </c>
      <c r="C2950" s="92" t="str">
        <f t="shared" si="228"/>
        <v/>
      </c>
      <c r="I2950" s="93" t="str">
        <f t="shared" si="229"/>
        <v/>
      </c>
      <c r="J2950" s="94"/>
      <c r="K2950" s="1" t="str">
        <f t="shared" si="227"/>
        <v/>
      </c>
    </row>
    <row r="2951" spans="2:11" x14ac:dyDescent="0.2">
      <c r="B2951" s="1">
        <v>30137</v>
      </c>
      <c r="C2951" s="92" t="str">
        <f t="shared" si="228"/>
        <v/>
      </c>
      <c r="I2951" s="93" t="str">
        <f t="shared" si="229"/>
        <v/>
      </c>
      <c r="J2951" s="94"/>
      <c r="K2951" s="1" t="str">
        <f t="shared" si="227"/>
        <v/>
      </c>
    </row>
    <row r="2952" spans="2:11" x14ac:dyDescent="0.2">
      <c r="B2952" s="1">
        <v>30138</v>
      </c>
      <c r="C2952" s="92" t="str">
        <f t="shared" si="228"/>
        <v/>
      </c>
      <c r="I2952" s="93" t="str">
        <f t="shared" si="229"/>
        <v/>
      </c>
      <c r="J2952" s="94"/>
      <c r="K2952" s="1" t="str">
        <f t="shared" si="227"/>
        <v/>
      </c>
    </row>
    <row r="2953" spans="2:11" x14ac:dyDescent="0.2">
      <c r="B2953" s="1">
        <v>30139</v>
      </c>
      <c r="C2953" s="92" t="str">
        <f t="shared" si="228"/>
        <v/>
      </c>
      <c r="I2953" s="93" t="str">
        <f t="shared" si="229"/>
        <v/>
      </c>
      <c r="J2953" s="94"/>
      <c r="K2953" s="1" t="str">
        <f t="shared" si="227"/>
        <v/>
      </c>
    </row>
    <row r="2954" spans="2:11" x14ac:dyDescent="0.2">
      <c r="B2954" s="1">
        <v>30140</v>
      </c>
      <c r="C2954" s="92" t="str">
        <f t="shared" si="228"/>
        <v/>
      </c>
      <c r="I2954" s="93" t="str">
        <f t="shared" si="229"/>
        <v/>
      </c>
      <c r="J2954" s="94"/>
      <c r="K2954" s="1" t="str">
        <f t="shared" si="227"/>
        <v/>
      </c>
    </row>
    <row r="2955" spans="2:11" x14ac:dyDescent="0.2">
      <c r="B2955" s="1">
        <v>30141</v>
      </c>
      <c r="C2955" s="92" t="str">
        <f t="shared" si="228"/>
        <v/>
      </c>
      <c r="I2955" s="93" t="str">
        <f t="shared" si="229"/>
        <v/>
      </c>
      <c r="J2955" s="94"/>
      <c r="K2955" s="1" t="str">
        <f t="shared" si="227"/>
        <v/>
      </c>
    </row>
    <row r="2956" spans="2:11" x14ac:dyDescent="0.2">
      <c r="B2956" s="1">
        <v>30142</v>
      </c>
      <c r="C2956" s="92" t="str">
        <f t="shared" si="228"/>
        <v/>
      </c>
      <c r="I2956" s="93" t="str">
        <f t="shared" si="229"/>
        <v/>
      </c>
      <c r="J2956" s="94"/>
      <c r="K2956" s="1" t="str">
        <f t="shared" ref="K2956:K3019" si="230">IF(N$5&gt;=B2956,B2956,"")</f>
        <v/>
      </c>
    </row>
    <row r="2957" spans="2:11" x14ac:dyDescent="0.2">
      <c r="B2957" s="1">
        <v>30143</v>
      </c>
      <c r="C2957" s="92" t="str">
        <f t="shared" si="228"/>
        <v/>
      </c>
      <c r="I2957" s="93" t="str">
        <f t="shared" si="229"/>
        <v/>
      </c>
      <c r="J2957" s="94"/>
      <c r="K2957" s="1" t="str">
        <f t="shared" si="230"/>
        <v/>
      </c>
    </row>
    <row r="2958" spans="2:11" x14ac:dyDescent="0.2">
      <c r="B2958" s="1">
        <v>30144</v>
      </c>
      <c r="C2958" s="92" t="str">
        <f t="shared" si="228"/>
        <v/>
      </c>
      <c r="I2958" s="93" t="str">
        <f t="shared" si="229"/>
        <v/>
      </c>
      <c r="J2958" s="94"/>
      <c r="K2958" s="1" t="str">
        <f t="shared" si="230"/>
        <v/>
      </c>
    </row>
    <row r="2959" spans="2:11" x14ac:dyDescent="0.2">
      <c r="B2959" s="1">
        <v>30145</v>
      </c>
      <c r="C2959" s="92" t="str">
        <f t="shared" si="228"/>
        <v/>
      </c>
      <c r="I2959" s="93" t="str">
        <f t="shared" si="229"/>
        <v/>
      </c>
      <c r="J2959" s="94"/>
      <c r="K2959" s="1" t="str">
        <f t="shared" si="230"/>
        <v/>
      </c>
    </row>
    <row r="2960" spans="2:11" x14ac:dyDescent="0.2">
      <c r="B2960" s="1">
        <v>30146</v>
      </c>
      <c r="C2960" s="92" t="str">
        <f t="shared" si="228"/>
        <v/>
      </c>
      <c r="I2960" s="93" t="str">
        <f t="shared" si="229"/>
        <v/>
      </c>
      <c r="J2960" s="94"/>
      <c r="K2960" s="1" t="str">
        <f t="shared" si="230"/>
        <v/>
      </c>
    </row>
    <row r="2961" spans="2:11" x14ac:dyDescent="0.2">
      <c r="B2961" s="1">
        <v>30147</v>
      </c>
      <c r="C2961" s="92" t="str">
        <f t="shared" si="228"/>
        <v/>
      </c>
      <c r="I2961" s="93" t="str">
        <f t="shared" si="229"/>
        <v/>
      </c>
      <c r="J2961" s="94"/>
      <c r="K2961" s="1" t="str">
        <f t="shared" si="230"/>
        <v/>
      </c>
    </row>
    <row r="2962" spans="2:11" x14ac:dyDescent="0.2">
      <c r="B2962" s="1">
        <v>30148</v>
      </c>
      <c r="C2962" s="92" t="str">
        <f t="shared" si="228"/>
        <v/>
      </c>
      <c r="I2962" s="93" t="str">
        <f t="shared" si="229"/>
        <v/>
      </c>
      <c r="J2962" s="94"/>
      <c r="K2962" s="1" t="str">
        <f t="shared" si="230"/>
        <v/>
      </c>
    </row>
    <row r="2963" spans="2:11" x14ac:dyDescent="0.2">
      <c r="B2963" s="1">
        <v>30149</v>
      </c>
      <c r="C2963" s="92" t="str">
        <f t="shared" si="228"/>
        <v/>
      </c>
      <c r="I2963" s="93" t="str">
        <f t="shared" si="229"/>
        <v/>
      </c>
      <c r="J2963" s="94"/>
      <c r="K2963" s="1" t="str">
        <f t="shared" si="230"/>
        <v/>
      </c>
    </row>
    <row r="2964" spans="2:11" x14ac:dyDescent="0.2">
      <c r="B2964" s="1">
        <v>30150</v>
      </c>
      <c r="C2964" s="92" t="str">
        <f t="shared" si="228"/>
        <v/>
      </c>
      <c r="I2964" s="93" t="str">
        <f t="shared" si="229"/>
        <v/>
      </c>
      <c r="J2964" s="94"/>
      <c r="K2964" s="1" t="str">
        <f t="shared" si="230"/>
        <v/>
      </c>
    </row>
    <row r="2965" spans="2:11" x14ac:dyDescent="0.2">
      <c r="B2965" s="1">
        <v>30151</v>
      </c>
      <c r="C2965" s="92" t="str">
        <f t="shared" si="228"/>
        <v/>
      </c>
      <c r="I2965" s="93" t="str">
        <f t="shared" si="229"/>
        <v/>
      </c>
      <c r="J2965" s="94"/>
      <c r="K2965" s="1" t="str">
        <f t="shared" si="230"/>
        <v/>
      </c>
    </row>
    <row r="2966" spans="2:11" x14ac:dyDescent="0.2">
      <c r="B2966" s="1">
        <v>30152</v>
      </c>
      <c r="C2966" s="92" t="str">
        <f t="shared" si="228"/>
        <v/>
      </c>
      <c r="I2966" s="93" t="str">
        <f t="shared" si="229"/>
        <v/>
      </c>
      <c r="J2966" s="94"/>
      <c r="K2966" s="1" t="str">
        <f t="shared" si="230"/>
        <v/>
      </c>
    </row>
    <row r="2967" spans="2:11" x14ac:dyDescent="0.2">
      <c r="B2967" s="1">
        <v>30153</v>
      </c>
      <c r="C2967" s="92" t="str">
        <f t="shared" si="228"/>
        <v/>
      </c>
      <c r="I2967" s="93" t="str">
        <f t="shared" si="229"/>
        <v/>
      </c>
      <c r="J2967" s="94"/>
      <c r="K2967" s="1" t="str">
        <f t="shared" si="230"/>
        <v/>
      </c>
    </row>
    <row r="2968" spans="2:11" x14ac:dyDescent="0.2">
      <c r="B2968" s="1">
        <v>30154</v>
      </c>
      <c r="C2968" s="92" t="str">
        <f t="shared" si="228"/>
        <v/>
      </c>
      <c r="I2968" s="93" t="str">
        <f t="shared" si="229"/>
        <v/>
      </c>
      <c r="J2968" s="94"/>
      <c r="K2968" s="1" t="str">
        <f t="shared" si="230"/>
        <v/>
      </c>
    </row>
    <row r="2969" spans="2:11" x14ac:dyDescent="0.2">
      <c r="B2969" s="1">
        <v>30155</v>
      </c>
      <c r="C2969" s="92" t="str">
        <f t="shared" si="228"/>
        <v/>
      </c>
      <c r="I2969" s="93" t="str">
        <f t="shared" si="229"/>
        <v/>
      </c>
      <c r="J2969" s="94"/>
      <c r="K2969" s="1" t="str">
        <f t="shared" si="230"/>
        <v/>
      </c>
    </row>
    <row r="2970" spans="2:11" x14ac:dyDescent="0.2">
      <c r="B2970" s="1">
        <v>30156</v>
      </c>
      <c r="C2970" s="92" t="str">
        <f t="shared" si="228"/>
        <v/>
      </c>
      <c r="I2970" s="93" t="str">
        <f t="shared" si="229"/>
        <v/>
      </c>
      <c r="J2970" s="94"/>
      <c r="K2970" s="1" t="str">
        <f t="shared" si="230"/>
        <v/>
      </c>
    </row>
    <row r="2971" spans="2:11" x14ac:dyDescent="0.2">
      <c r="B2971" s="1">
        <v>30157</v>
      </c>
      <c r="C2971" s="92" t="str">
        <f t="shared" si="228"/>
        <v/>
      </c>
      <c r="I2971" s="93" t="str">
        <f t="shared" si="229"/>
        <v/>
      </c>
      <c r="J2971" s="94"/>
      <c r="K2971" s="1" t="str">
        <f t="shared" si="230"/>
        <v/>
      </c>
    </row>
    <row r="2972" spans="2:11" x14ac:dyDescent="0.2">
      <c r="B2972" s="1">
        <v>30158</v>
      </c>
      <c r="C2972" s="92" t="str">
        <f t="shared" si="228"/>
        <v/>
      </c>
      <c r="I2972" s="93" t="str">
        <f t="shared" si="229"/>
        <v/>
      </c>
      <c r="J2972" s="94"/>
      <c r="K2972" s="1" t="str">
        <f t="shared" si="230"/>
        <v/>
      </c>
    </row>
    <row r="2973" spans="2:11" x14ac:dyDescent="0.2">
      <c r="B2973" s="1">
        <v>30159</v>
      </c>
      <c r="C2973" s="92" t="str">
        <f t="shared" si="228"/>
        <v/>
      </c>
      <c r="I2973" s="93" t="str">
        <f t="shared" si="229"/>
        <v/>
      </c>
      <c r="J2973" s="94"/>
      <c r="K2973" s="1" t="str">
        <f t="shared" si="230"/>
        <v/>
      </c>
    </row>
    <row r="2974" spans="2:11" x14ac:dyDescent="0.2">
      <c r="B2974" s="1">
        <v>30160</v>
      </c>
      <c r="C2974" s="92" t="str">
        <f t="shared" si="228"/>
        <v/>
      </c>
      <c r="I2974" s="93" t="str">
        <f t="shared" si="229"/>
        <v/>
      </c>
      <c r="J2974" s="94"/>
      <c r="K2974" s="1" t="str">
        <f t="shared" si="230"/>
        <v/>
      </c>
    </row>
    <row r="2975" spans="2:11" x14ac:dyDescent="0.2">
      <c r="B2975" s="1">
        <v>30161</v>
      </c>
      <c r="C2975" s="92" t="str">
        <f t="shared" si="228"/>
        <v/>
      </c>
      <c r="I2975" s="93" t="str">
        <f t="shared" si="229"/>
        <v/>
      </c>
      <c r="J2975" s="94"/>
      <c r="K2975" s="1" t="str">
        <f t="shared" si="230"/>
        <v/>
      </c>
    </row>
    <row r="2976" spans="2:11" x14ac:dyDescent="0.2">
      <c r="B2976" s="1">
        <v>30162</v>
      </c>
      <c r="C2976" s="92" t="str">
        <f t="shared" si="228"/>
        <v/>
      </c>
      <c r="I2976" s="93" t="str">
        <f t="shared" si="229"/>
        <v/>
      </c>
      <c r="J2976" s="94"/>
      <c r="K2976" s="1" t="str">
        <f t="shared" si="230"/>
        <v/>
      </c>
    </row>
    <row r="2977" spans="2:11" x14ac:dyDescent="0.2">
      <c r="B2977" s="1">
        <v>30163</v>
      </c>
      <c r="C2977" s="92" t="str">
        <f t="shared" si="228"/>
        <v/>
      </c>
      <c r="I2977" s="93" t="str">
        <f t="shared" si="229"/>
        <v/>
      </c>
      <c r="J2977" s="94"/>
      <c r="K2977" s="1" t="str">
        <f t="shared" si="230"/>
        <v/>
      </c>
    </row>
    <row r="2978" spans="2:11" x14ac:dyDescent="0.2">
      <c r="B2978" s="1">
        <v>30164</v>
      </c>
      <c r="C2978" s="92" t="str">
        <f t="shared" si="228"/>
        <v/>
      </c>
      <c r="I2978" s="93" t="str">
        <f t="shared" si="229"/>
        <v/>
      </c>
      <c r="J2978" s="94"/>
      <c r="K2978" s="1" t="str">
        <f t="shared" si="230"/>
        <v/>
      </c>
    </row>
    <row r="2979" spans="2:11" x14ac:dyDescent="0.2">
      <c r="B2979" s="1">
        <v>30165</v>
      </c>
      <c r="C2979" s="92" t="str">
        <f t="shared" si="228"/>
        <v/>
      </c>
      <c r="I2979" s="93" t="str">
        <f t="shared" si="229"/>
        <v/>
      </c>
      <c r="J2979" s="94"/>
      <c r="K2979" s="1" t="str">
        <f t="shared" si="230"/>
        <v/>
      </c>
    </row>
    <row r="2980" spans="2:11" x14ac:dyDescent="0.2">
      <c r="B2980" s="1">
        <v>30166</v>
      </c>
      <c r="C2980" s="92" t="str">
        <f t="shared" si="228"/>
        <v/>
      </c>
      <c r="I2980" s="93" t="str">
        <f t="shared" si="229"/>
        <v/>
      </c>
      <c r="J2980" s="94"/>
      <c r="K2980" s="1" t="str">
        <f t="shared" si="230"/>
        <v/>
      </c>
    </row>
    <row r="2981" spans="2:11" x14ac:dyDescent="0.2">
      <c r="B2981" s="1">
        <v>30167</v>
      </c>
      <c r="C2981" s="92" t="str">
        <f t="shared" ref="C2981:C3044" si="231">IF(D2981="","",DATE(E$7,G$7+D2981,IF(H$8=31,0,H$8)))</f>
        <v/>
      </c>
      <c r="I2981" s="93" t="str">
        <f t="shared" ref="I2981:I3044" si="232">IF(D2981="","",I2980-SUM(E2981:G2981))</f>
        <v/>
      </c>
      <c r="J2981" s="94"/>
      <c r="K2981" s="1" t="str">
        <f t="shared" si="230"/>
        <v/>
      </c>
    </row>
    <row r="2982" spans="2:11" x14ac:dyDescent="0.2">
      <c r="B2982" s="1">
        <v>30168</v>
      </c>
      <c r="C2982" s="92" t="str">
        <f t="shared" si="231"/>
        <v/>
      </c>
      <c r="I2982" s="93" t="str">
        <f t="shared" si="232"/>
        <v/>
      </c>
      <c r="J2982" s="94"/>
      <c r="K2982" s="1" t="str">
        <f t="shared" si="230"/>
        <v/>
      </c>
    </row>
    <row r="2983" spans="2:11" x14ac:dyDescent="0.2">
      <c r="B2983" s="1">
        <v>30169</v>
      </c>
      <c r="C2983" s="92" t="str">
        <f t="shared" si="231"/>
        <v/>
      </c>
      <c r="I2983" s="93" t="str">
        <f t="shared" si="232"/>
        <v/>
      </c>
      <c r="J2983" s="94"/>
      <c r="K2983" s="1" t="str">
        <f t="shared" si="230"/>
        <v/>
      </c>
    </row>
    <row r="2984" spans="2:11" x14ac:dyDescent="0.2">
      <c r="B2984" s="1">
        <v>30170</v>
      </c>
      <c r="C2984" s="92" t="str">
        <f t="shared" si="231"/>
        <v/>
      </c>
      <c r="I2984" s="93" t="str">
        <f t="shared" si="232"/>
        <v/>
      </c>
      <c r="J2984" s="94"/>
      <c r="K2984" s="1" t="str">
        <f t="shared" si="230"/>
        <v/>
      </c>
    </row>
    <row r="2985" spans="2:11" x14ac:dyDescent="0.2">
      <c r="B2985" s="1">
        <v>30171</v>
      </c>
      <c r="C2985" s="92" t="str">
        <f t="shared" si="231"/>
        <v/>
      </c>
      <c r="I2985" s="93" t="str">
        <f t="shared" si="232"/>
        <v/>
      </c>
      <c r="J2985" s="94"/>
      <c r="K2985" s="1" t="str">
        <f t="shared" si="230"/>
        <v/>
      </c>
    </row>
    <row r="2986" spans="2:11" x14ac:dyDescent="0.2">
      <c r="B2986" s="1">
        <v>30172</v>
      </c>
      <c r="C2986" s="92" t="str">
        <f t="shared" si="231"/>
        <v/>
      </c>
      <c r="I2986" s="93" t="str">
        <f t="shared" si="232"/>
        <v/>
      </c>
      <c r="J2986" s="94"/>
      <c r="K2986" s="1" t="str">
        <f t="shared" si="230"/>
        <v/>
      </c>
    </row>
    <row r="2987" spans="2:11" x14ac:dyDescent="0.2">
      <c r="B2987" s="1">
        <v>30173</v>
      </c>
      <c r="C2987" s="92" t="str">
        <f t="shared" si="231"/>
        <v/>
      </c>
      <c r="I2987" s="93" t="str">
        <f t="shared" si="232"/>
        <v/>
      </c>
      <c r="J2987" s="94"/>
      <c r="K2987" s="1" t="str">
        <f t="shared" si="230"/>
        <v/>
      </c>
    </row>
    <row r="2988" spans="2:11" x14ac:dyDescent="0.2">
      <c r="B2988" s="1">
        <v>30174</v>
      </c>
      <c r="C2988" s="92" t="str">
        <f t="shared" si="231"/>
        <v/>
      </c>
      <c r="I2988" s="93" t="str">
        <f t="shared" si="232"/>
        <v/>
      </c>
      <c r="J2988" s="94"/>
      <c r="K2988" s="1" t="str">
        <f t="shared" si="230"/>
        <v/>
      </c>
    </row>
    <row r="2989" spans="2:11" x14ac:dyDescent="0.2">
      <c r="B2989" s="1">
        <v>30175</v>
      </c>
      <c r="C2989" s="92" t="str">
        <f t="shared" si="231"/>
        <v/>
      </c>
      <c r="I2989" s="93" t="str">
        <f t="shared" si="232"/>
        <v/>
      </c>
      <c r="J2989" s="94"/>
      <c r="K2989" s="1" t="str">
        <f t="shared" si="230"/>
        <v/>
      </c>
    </row>
    <row r="2990" spans="2:11" x14ac:dyDescent="0.2">
      <c r="B2990" s="1">
        <v>30176</v>
      </c>
      <c r="C2990" s="92" t="str">
        <f t="shared" si="231"/>
        <v/>
      </c>
      <c r="I2990" s="93" t="str">
        <f t="shared" si="232"/>
        <v/>
      </c>
      <c r="J2990" s="94"/>
      <c r="K2990" s="1" t="str">
        <f t="shared" si="230"/>
        <v/>
      </c>
    </row>
    <row r="2991" spans="2:11" x14ac:dyDescent="0.2">
      <c r="B2991" s="1">
        <v>30177</v>
      </c>
      <c r="C2991" s="92" t="str">
        <f t="shared" si="231"/>
        <v/>
      </c>
      <c r="I2991" s="93" t="str">
        <f t="shared" si="232"/>
        <v/>
      </c>
      <c r="J2991" s="94"/>
      <c r="K2991" s="1" t="str">
        <f t="shared" si="230"/>
        <v/>
      </c>
    </row>
    <row r="2992" spans="2:11" x14ac:dyDescent="0.2">
      <c r="B2992" s="1">
        <v>30178</v>
      </c>
      <c r="C2992" s="92" t="str">
        <f t="shared" si="231"/>
        <v/>
      </c>
      <c r="I2992" s="93" t="str">
        <f t="shared" si="232"/>
        <v/>
      </c>
      <c r="J2992" s="94"/>
      <c r="K2992" s="1" t="str">
        <f t="shared" si="230"/>
        <v/>
      </c>
    </row>
    <row r="2993" spans="2:11" x14ac:dyDescent="0.2">
      <c r="B2993" s="1">
        <v>30179</v>
      </c>
      <c r="C2993" s="92" t="str">
        <f t="shared" si="231"/>
        <v/>
      </c>
      <c r="I2993" s="93" t="str">
        <f t="shared" si="232"/>
        <v/>
      </c>
      <c r="J2993" s="94"/>
      <c r="K2993" s="1" t="str">
        <f t="shared" si="230"/>
        <v/>
      </c>
    </row>
    <row r="2994" spans="2:11" x14ac:dyDescent="0.2">
      <c r="B2994" s="1">
        <v>30180</v>
      </c>
      <c r="C2994" s="92" t="str">
        <f t="shared" si="231"/>
        <v/>
      </c>
      <c r="I2994" s="93" t="str">
        <f t="shared" si="232"/>
        <v/>
      </c>
      <c r="J2994" s="94"/>
      <c r="K2994" s="1" t="str">
        <f t="shared" si="230"/>
        <v/>
      </c>
    </row>
    <row r="2995" spans="2:11" x14ac:dyDescent="0.2">
      <c r="B2995" s="1">
        <v>30181</v>
      </c>
      <c r="C2995" s="92" t="str">
        <f t="shared" si="231"/>
        <v/>
      </c>
      <c r="I2995" s="93" t="str">
        <f t="shared" si="232"/>
        <v/>
      </c>
      <c r="J2995" s="94"/>
      <c r="K2995" s="1" t="str">
        <f t="shared" si="230"/>
        <v/>
      </c>
    </row>
    <row r="2996" spans="2:11" x14ac:dyDescent="0.2">
      <c r="B2996" s="1">
        <v>30182</v>
      </c>
      <c r="C2996" s="92" t="str">
        <f t="shared" si="231"/>
        <v/>
      </c>
      <c r="I2996" s="93" t="str">
        <f t="shared" si="232"/>
        <v/>
      </c>
      <c r="J2996" s="94"/>
      <c r="K2996" s="1" t="str">
        <f t="shared" si="230"/>
        <v/>
      </c>
    </row>
    <row r="2997" spans="2:11" x14ac:dyDescent="0.2">
      <c r="B2997" s="1">
        <v>30183</v>
      </c>
      <c r="C2997" s="92" t="str">
        <f t="shared" si="231"/>
        <v/>
      </c>
      <c r="I2997" s="93" t="str">
        <f t="shared" si="232"/>
        <v/>
      </c>
      <c r="J2997" s="94"/>
      <c r="K2997" s="1" t="str">
        <f t="shared" si="230"/>
        <v/>
      </c>
    </row>
    <row r="2998" spans="2:11" x14ac:dyDescent="0.2">
      <c r="B2998" s="1">
        <v>30184</v>
      </c>
      <c r="C2998" s="92" t="str">
        <f t="shared" si="231"/>
        <v/>
      </c>
      <c r="I2998" s="93" t="str">
        <f t="shared" si="232"/>
        <v/>
      </c>
      <c r="J2998" s="94"/>
      <c r="K2998" s="1" t="str">
        <f t="shared" si="230"/>
        <v/>
      </c>
    </row>
    <row r="2999" spans="2:11" x14ac:dyDescent="0.2">
      <c r="B2999" s="1">
        <v>30185</v>
      </c>
      <c r="C2999" s="92" t="str">
        <f t="shared" si="231"/>
        <v/>
      </c>
      <c r="I2999" s="93" t="str">
        <f t="shared" si="232"/>
        <v/>
      </c>
      <c r="J2999" s="94"/>
      <c r="K2999" s="1" t="str">
        <f t="shared" si="230"/>
        <v/>
      </c>
    </row>
    <row r="3000" spans="2:11" x14ac:dyDescent="0.2">
      <c r="B3000" s="1">
        <v>30186</v>
      </c>
      <c r="C3000" s="92" t="str">
        <f t="shared" si="231"/>
        <v/>
      </c>
      <c r="I3000" s="93" t="str">
        <f t="shared" si="232"/>
        <v/>
      </c>
      <c r="J3000" s="94"/>
      <c r="K3000" s="1" t="str">
        <f t="shared" si="230"/>
        <v/>
      </c>
    </row>
    <row r="3001" spans="2:11" x14ac:dyDescent="0.2">
      <c r="B3001" s="1">
        <v>30187</v>
      </c>
      <c r="C3001" s="92" t="str">
        <f t="shared" si="231"/>
        <v/>
      </c>
      <c r="I3001" s="93" t="str">
        <f t="shared" si="232"/>
        <v/>
      </c>
      <c r="J3001" s="94"/>
      <c r="K3001" s="1" t="str">
        <f t="shared" si="230"/>
        <v/>
      </c>
    </row>
    <row r="3002" spans="2:11" x14ac:dyDescent="0.2">
      <c r="B3002" s="1">
        <v>30188</v>
      </c>
      <c r="C3002" s="92" t="str">
        <f t="shared" si="231"/>
        <v/>
      </c>
      <c r="I3002" s="93" t="str">
        <f t="shared" si="232"/>
        <v/>
      </c>
      <c r="J3002" s="94"/>
      <c r="K3002" s="1" t="str">
        <f t="shared" si="230"/>
        <v/>
      </c>
    </row>
    <row r="3003" spans="2:11" x14ac:dyDescent="0.2">
      <c r="B3003" s="1">
        <v>30189</v>
      </c>
      <c r="C3003" s="92" t="str">
        <f t="shared" si="231"/>
        <v/>
      </c>
      <c r="I3003" s="93" t="str">
        <f t="shared" si="232"/>
        <v/>
      </c>
      <c r="J3003" s="94"/>
      <c r="K3003" s="1" t="str">
        <f t="shared" si="230"/>
        <v/>
      </c>
    </row>
    <row r="3004" spans="2:11" x14ac:dyDescent="0.2">
      <c r="B3004" s="1">
        <v>30190</v>
      </c>
      <c r="C3004" s="92" t="str">
        <f t="shared" si="231"/>
        <v/>
      </c>
      <c r="I3004" s="93" t="str">
        <f t="shared" si="232"/>
        <v/>
      </c>
      <c r="J3004" s="94"/>
      <c r="K3004" s="1" t="str">
        <f t="shared" si="230"/>
        <v/>
      </c>
    </row>
    <row r="3005" spans="2:11" x14ac:dyDescent="0.2">
      <c r="B3005" s="1">
        <v>30191</v>
      </c>
      <c r="C3005" s="92" t="str">
        <f t="shared" si="231"/>
        <v/>
      </c>
      <c r="I3005" s="93" t="str">
        <f t="shared" si="232"/>
        <v/>
      </c>
      <c r="J3005" s="94"/>
      <c r="K3005" s="1" t="str">
        <f t="shared" si="230"/>
        <v/>
      </c>
    </row>
    <row r="3006" spans="2:11" x14ac:dyDescent="0.2">
      <c r="B3006" s="1">
        <v>30192</v>
      </c>
      <c r="C3006" s="92" t="str">
        <f t="shared" si="231"/>
        <v/>
      </c>
      <c r="I3006" s="93" t="str">
        <f t="shared" si="232"/>
        <v/>
      </c>
      <c r="J3006" s="94"/>
      <c r="K3006" s="1" t="str">
        <f t="shared" si="230"/>
        <v/>
      </c>
    </row>
    <row r="3007" spans="2:11" x14ac:dyDescent="0.2">
      <c r="B3007" s="1">
        <v>30193</v>
      </c>
      <c r="C3007" s="92" t="str">
        <f t="shared" si="231"/>
        <v/>
      </c>
      <c r="I3007" s="93" t="str">
        <f t="shared" si="232"/>
        <v/>
      </c>
      <c r="J3007" s="94"/>
      <c r="K3007" s="1" t="str">
        <f t="shared" si="230"/>
        <v/>
      </c>
    </row>
    <row r="3008" spans="2:11" x14ac:dyDescent="0.2">
      <c r="B3008" s="1">
        <v>30194</v>
      </c>
      <c r="C3008" s="92" t="str">
        <f t="shared" si="231"/>
        <v/>
      </c>
      <c r="I3008" s="93" t="str">
        <f t="shared" si="232"/>
        <v/>
      </c>
      <c r="J3008" s="94"/>
      <c r="K3008" s="1" t="str">
        <f t="shared" si="230"/>
        <v/>
      </c>
    </row>
    <row r="3009" spans="2:11" x14ac:dyDescent="0.2">
      <c r="B3009" s="1">
        <v>30195</v>
      </c>
      <c r="C3009" s="92" t="str">
        <f t="shared" si="231"/>
        <v/>
      </c>
      <c r="I3009" s="93" t="str">
        <f t="shared" si="232"/>
        <v/>
      </c>
      <c r="J3009" s="94"/>
      <c r="K3009" s="1" t="str">
        <f t="shared" si="230"/>
        <v/>
      </c>
    </row>
    <row r="3010" spans="2:11" x14ac:dyDescent="0.2">
      <c r="B3010" s="1">
        <v>30196</v>
      </c>
      <c r="C3010" s="92" t="str">
        <f t="shared" si="231"/>
        <v/>
      </c>
      <c r="I3010" s="93" t="str">
        <f t="shared" si="232"/>
        <v/>
      </c>
      <c r="J3010" s="94"/>
      <c r="K3010" s="1" t="str">
        <f t="shared" si="230"/>
        <v/>
      </c>
    </row>
    <row r="3011" spans="2:11" x14ac:dyDescent="0.2">
      <c r="B3011" s="1">
        <v>30197</v>
      </c>
      <c r="C3011" s="92" t="str">
        <f t="shared" si="231"/>
        <v/>
      </c>
      <c r="I3011" s="93" t="str">
        <f t="shared" si="232"/>
        <v/>
      </c>
      <c r="J3011" s="94"/>
      <c r="K3011" s="1" t="str">
        <f t="shared" si="230"/>
        <v/>
      </c>
    </row>
    <row r="3012" spans="2:11" x14ac:dyDescent="0.2">
      <c r="B3012" s="1">
        <v>30198</v>
      </c>
      <c r="C3012" s="92" t="str">
        <f t="shared" si="231"/>
        <v/>
      </c>
      <c r="I3012" s="93" t="str">
        <f t="shared" si="232"/>
        <v/>
      </c>
      <c r="J3012" s="94"/>
      <c r="K3012" s="1" t="str">
        <f t="shared" si="230"/>
        <v/>
      </c>
    </row>
    <row r="3013" spans="2:11" x14ac:dyDescent="0.2">
      <c r="B3013" s="1">
        <v>30199</v>
      </c>
      <c r="C3013" s="92" t="str">
        <f t="shared" si="231"/>
        <v/>
      </c>
      <c r="I3013" s="93" t="str">
        <f t="shared" si="232"/>
        <v/>
      </c>
      <c r="J3013" s="94"/>
      <c r="K3013" s="1" t="str">
        <f t="shared" si="230"/>
        <v/>
      </c>
    </row>
    <row r="3014" spans="2:11" x14ac:dyDescent="0.2">
      <c r="B3014" s="1">
        <v>30200</v>
      </c>
      <c r="C3014" s="92" t="str">
        <f t="shared" si="231"/>
        <v/>
      </c>
      <c r="I3014" s="93" t="str">
        <f t="shared" si="232"/>
        <v/>
      </c>
      <c r="J3014" s="94"/>
      <c r="K3014" s="1" t="str">
        <f t="shared" si="230"/>
        <v/>
      </c>
    </row>
    <row r="3015" spans="2:11" x14ac:dyDescent="0.2">
      <c r="B3015" s="1">
        <v>30201</v>
      </c>
      <c r="C3015" s="92" t="str">
        <f t="shared" si="231"/>
        <v/>
      </c>
      <c r="I3015" s="93" t="str">
        <f t="shared" si="232"/>
        <v/>
      </c>
      <c r="J3015" s="94"/>
      <c r="K3015" s="1" t="str">
        <f t="shared" si="230"/>
        <v/>
      </c>
    </row>
    <row r="3016" spans="2:11" x14ac:dyDescent="0.2">
      <c r="B3016" s="1">
        <v>30202</v>
      </c>
      <c r="C3016" s="92" t="str">
        <f t="shared" si="231"/>
        <v/>
      </c>
      <c r="I3016" s="93" t="str">
        <f t="shared" si="232"/>
        <v/>
      </c>
      <c r="J3016" s="94"/>
      <c r="K3016" s="1" t="str">
        <f t="shared" si="230"/>
        <v/>
      </c>
    </row>
    <row r="3017" spans="2:11" x14ac:dyDescent="0.2">
      <c r="B3017" s="1">
        <v>30203</v>
      </c>
      <c r="C3017" s="92" t="str">
        <f t="shared" si="231"/>
        <v/>
      </c>
      <c r="I3017" s="93" t="str">
        <f t="shared" si="232"/>
        <v/>
      </c>
      <c r="J3017" s="94"/>
      <c r="K3017" s="1" t="str">
        <f t="shared" si="230"/>
        <v/>
      </c>
    </row>
    <row r="3018" spans="2:11" x14ac:dyDescent="0.2">
      <c r="B3018" s="1">
        <v>30204</v>
      </c>
      <c r="C3018" s="92" t="str">
        <f t="shared" si="231"/>
        <v/>
      </c>
      <c r="I3018" s="93" t="str">
        <f t="shared" si="232"/>
        <v/>
      </c>
      <c r="J3018" s="94"/>
      <c r="K3018" s="1" t="str">
        <f t="shared" si="230"/>
        <v/>
      </c>
    </row>
    <row r="3019" spans="2:11" x14ac:dyDescent="0.2">
      <c r="B3019" s="1">
        <v>30205</v>
      </c>
      <c r="C3019" s="92" t="str">
        <f t="shared" si="231"/>
        <v/>
      </c>
      <c r="I3019" s="93" t="str">
        <f t="shared" si="232"/>
        <v/>
      </c>
      <c r="J3019" s="94"/>
      <c r="K3019" s="1" t="str">
        <f t="shared" si="230"/>
        <v/>
      </c>
    </row>
    <row r="3020" spans="2:11" x14ac:dyDescent="0.2">
      <c r="B3020" s="1">
        <v>30206</v>
      </c>
      <c r="C3020" s="92" t="str">
        <f t="shared" si="231"/>
        <v/>
      </c>
      <c r="I3020" s="93" t="str">
        <f t="shared" si="232"/>
        <v/>
      </c>
      <c r="J3020" s="94"/>
      <c r="K3020" s="1" t="str">
        <f t="shared" ref="K3020:K3083" si="233">IF(N$5&gt;=B3020,B3020,"")</f>
        <v/>
      </c>
    </row>
    <row r="3021" spans="2:11" x14ac:dyDescent="0.2">
      <c r="B3021" s="1">
        <v>30207</v>
      </c>
      <c r="C3021" s="92" t="str">
        <f t="shared" si="231"/>
        <v/>
      </c>
      <c r="I3021" s="93" t="str">
        <f t="shared" si="232"/>
        <v/>
      </c>
      <c r="J3021" s="94"/>
      <c r="K3021" s="1" t="str">
        <f t="shared" si="233"/>
        <v/>
      </c>
    </row>
    <row r="3022" spans="2:11" x14ac:dyDescent="0.2">
      <c r="B3022" s="1">
        <v>30208</v>
      </c>
      <c r="C3022" s="92" t="str">
        <f t="shared" si="231"/>
        <v/>
      </c>
      <c r="I3022" s="93" t="str">
        <f t="shared" si="232"/>
        <v/>
      </c>
      <c r="J3022" s="94"/>
      <c r="K3022" s="1" t="str">
        <f t="shared" si="233"/>
        <v/>
      </c>
    </row>
    <row r="3023" spans="2:11" x14ac:dyDescent="0.2">
      <c r="B3023" s="1">
        <v>30209</v>
      </c>
      <c r="C3023" s="92" t="str">
        <f t="shared" si="231"/>
        <v/>
      </c>
      <c r="I3023" s="93" t="str">
        <f t="shared" si="232"/>
        <v/>
      </c>
      <c r="J3023" s="94"/>
      <c r="K3023" s="1" t="str">
        <f t="shared" si="233"/>
        <v/>
      </c>
    </row>
    <row r="3024" spans="2:11" x14ac:dyDescent="0.2">
      <c r="B3024" s="1">
        <v>30210</v>
      </c>
      <c r="C3024" s="92" t="str">
        <f t="shared" si="231"/>
        <v/>
      </c>
      <c r="I3024" s="93" t="str">
        <f t="shared" si="232"/>
        <v/>
      </c>
      <c r="J3024" s="94"/>
      <c r="K3024" s="1" t="str">
        <f t="shared" si="233"/>
        <v/>
      </c>
    </row>
    <row r="3025" spans="2:11" x14ac:dyDescent="0.2">
      <c r="B3025" s="1">
        <v>30211</v>
      </c>
      <c r="C3025" s="92" t="str">
        <f t="shared" si="231"/>
        <v/>
      </c>
      <c r="I3025" s="93" t="str">
        <f t="shared" si="232"/>
        <v/>
      </c>
      <c r="J3025" s="94"/>
      <c r="K3025" s="1" t="str">
        <f t="shared" si="233"/>
        <v/>
      </c>
    </row>
    <row r="3026" spans="2:11" x14ac:dyDescent="0.2">
      <c r="B3026" s="1">
        <v>30212</v>
      </c>
      <c r="C3026" s="92" t="str">
        <f t="shared" si="231"/>
        <v/>
      </c>
      <c r="I3026" s="93" t="str">
        <f t="shared" si="232"/>
        <v/>
      </c>
      <c r="J3026" s="94"/>
      <c r="K3026" s="1" t="str">
        <f t="shared" si="233"/>
        <v/>
      </c>
    </row>
    <row r="3027" spans="2:11" x14ac:dyDescent="0.2">
      <c r="B3027" s="1">
        <v>30213</v>
      </c>
      <c r="C3027" s="92" t="str">
        <f t="shared" si="231"/>
        <v/>
      </c>
      <c r="I3027" s="93" t="str">
        <f t="shared" si="232"/>
        <v/>
      </c>
      <c r="J3027" s="94"/>
      <c r="K3027" s="1" t="str">
        <f t="shared" si="233"/>
        <v/>
      </c>
    </row>
    <row r="3028" spans="2:11" x14ac:dyDescent="0.2">
      <c r="B3028" s="1">
        <v>30214</v>
      </c>
      <c r="C3028" s="92" t="str">
        <f t="shared" si="231"/>
        <v/>
      </c>
      <c r="I3028" s="93" t="str">
        <f t="shared" si="232"/>
        <v/>
      </c>
      <c r="J3028" s="94"/>
      <c r="K3028" s="1" t="str">
        <f t="shared" si="233"/>
        <v/>
      </c>
    </row>
    <row r="3029" spans="2:11" x14ac:dyDescent="0.2">
      <c r="B3029" s="1">
        <v>30215</v>
      </c>
      <c r="C3029" s="92" t="str">
        <f t="shared" si="231"/>
        <v/>
      </c>
      <c r="I3029" s="93" t="str">
        <f t="shared" si="232"/>
        <v/>
      </c>
      <c r="J3029" s="94"/>
      <c r="K3029" s="1" t="str">
        <f t="shared" si="233"/>
        <v/>
      </c>
    </row>
    <row r="3030" spans="2:11" x14ac:dyDescent="0.2">
      <c r="B3030" s="1">
        <v>30216</v>
      </c>
      <c r="C3030" s="92" t="str">
        <f t="shared" si="231"/>
        <v/>
      </c>
      <c r="I3030" s="93" t="str">
        <f t="shared" si="232"/>
        <v/>
      </c>
      <c r="J3030" s="94"/>
      <c r="K3030" s="1" t="str">
        <f t="shared" si="233"/>
        <v/>
      </c>
    </row>
    <row r="3031" spans="2:11" x14ac:dyDescent="0.2">
      <c r="B3031" s="1">
        <v>30217</v>
      </c>
      <c r="C3031" s="92" t="str">
        <f t="shared" si="231"/>
        <v/>
      </c>
      <c r="I3031" s="93" t="str">
        <f t="shared" si="232"/>
        <v/>
      </c>
      <c r="J3031" s="94"/>
      <c r="K3031" s="1" t="str">
        <f t="shared" si="233"/>
        <v/>
      </c>
    </row>
    <row r="3032" spans="2:11" x14ac:dyDescent="0.2">
      <c r="B3032" s="1">
        <v>30218</v>
      </c>
      <c r="C3032" s="92" t="str">
        <f t="shared" si="231"/>
        <v/>
      </c>
      <c r="I3032" s="93" t="str">
        <f t="shared" si="232"/>
        <v/>
      </c>
      <c r="J3032" s="94"/>
      <c r="K3032" s="1" t="str">
        <f t="shared" si="233"/>
        <v/>
      </c>
    </row>
    <row r="3033" spans="2:11" x14ac:dyDescent="0.2">
      <c r="B3033" s="1">
        <v>30219</v>
      </c>
      <c r="C3033" s="92" t="str">
        <f t="shared" si="231"/>
        <v/>
      </c>
      <c r="I3033" s="93" t="str">
        <f t="shared" si="232"/>
        <v/>
      </c>
      <c r="J3033" s="94"/>
      <c r="K3033" s="1" t="str">
        <f t="shared" si="233"/>
        <v/>
      </c>
    </row>
    <row r="3034" spans="2:11" x14ac:dyDescent="0.2">
      <c r="B3034" s="1">
        <v>30220</v>
      </c>
      <c r="C3034" s="92" t="str">
        <f t="shared" si="231"/>
        <v/>
      </c>
      <c r="I3034" s="93" t="str">
        <f t="shared" si="232"/>
        <v/>
      </c>
      <c r="J3034" s="94"/>
      <c r="K3034" s="1" t="str">
        <f t="shared" si="233"/>
        <v/>
      </c>
    </row>
    <row r="3035" spans="2:11" x14ac:dyDescent="0.2">
      <c r="B3035" s="1">
        <v>30221</v>
      </c>
      <c r="C3035" s="92" t="str">
        <f t="shared" si="231"/>
        <v/>
      </c>
      <c r="I3035" s="93" t="str">
        <f t="shared" si="232"/>
        <v/>
      </c>
      <c r="J3035" s="94"/>
      <c r="K3035" s="1" t="str">
        <f t="shared" si="233"/>
        <v/>
      </c>
    </row>
    <row r="3036" spans="2:11" x14ac:dyDescent="0.2">
      <c r="B3036" s="1">
        <v>30222</v>
      </c>
      <c r="C3036" s="92" t="str">
        <f t="shared" si="231"/>
        <v/>
      </c>
      <c r="I3036" s="93" t="str">
        <f t="shared" si="232"/>
        <v/>
      </c>
      <c r="J3036" s="94"/>
      <c r="K3036" s="1" t="str">
        <f t="shared" si="233"/>
        <v/>
      </c>
    </row>
    <row r="3037" spans="2:11" x14ac:dyDescent="0.2">
      <c r="B3037" s="1">
        <v>30223</v>
      </c>
      <c r="C3037" s="92" t="str">
        <f t="shared" si="231"/>
        <v/>
      </c>
      <c r="I3037" s="93" t="str">
        <f t="shared" si="232"/>
        <v/>
      </c>
      <c r="J3037" s="94"/>
      <c r="K3037" s="1" t="str">
        <f t="shared" si="233"/>
        <v/>
      </c>
    </row>
    <row r="3038" spans="2:11" x14ac:dyDescent="0.2">
      <c r="B3038" s="1">
        <v>30224</v>
      </c>
      <c r="C3038" s="92" t="str">
        <f t="shared" si="231"/>
        <v/>
      </c>
      <c r="I3038" s="93" t="str">
        <f t="shared" si="232"/>
        <v/>
      </c>
      <c r="J3038" s="94"/>
      <c r="K3038" s="1" t="str">
        <f t="shared" si="233"/>
        <v/>
      </c>
    </row>
    <row r="3039" spans="2:11" x14ac:dyDescent="0.2">
      <c r="B3039" s="1">
        <v>30225</v>
      </c>
      <c r="C3039" s="92" t="str">
        <f t="shared" si="231"/>
        <v/>
      </c>
      <c r="I3039" s="93" t="str">
        <f t="shared" si="232"/>
        <v/>
      </c>
      <c r="J3039" s="94"/>
      <c r="K3039" s="1" t="str">
        <f t="shared" si="233"/>
        <v/>
      </c>
    </row>
    <row r="3040" spans="2:11" x14ac:dyDescent="0.2">
      <c r="B3040" s="1">
        <v>30226</v>
      </c>
      <c r="C3040" s="92" t="str">
        <f t="shared" si="231"/>
        <v/>
      </c>
      <c r="I3040" s="93" t="str">
        <f t="shared" si="232"/>
        <v/>
      </c>
      <c r="J3040" s="94"/>
      <c r="K3040" s="1" t="str">
        <f t="shared" si="233"/>
        <v/>
      </c>
    </row>
    <row r="3041" spans="2:11" x14ac:dyDescent="0.2">
      <c r="B3041" s="1">
        <v>30227</v>
      </c>
      <c r="C3041" s="92" t="str">
        <f t="shared" si="231"/>
        <v/>
      </c>
      <c r="I3041" s="93" t="str">
        <f t="shared" si="232"/>
        <v/>
      </c>
      <c r="J3041" s="94"/>
      <c r="K3041" s="1" t="str">
        <f t="shared" si="233"/>
        <v/>
      </c>
    </row>
    <row r="3042" spans="2:11" x14ac:dyDescent="0.2">
      <c r="B3042" s="1">
        <v>30228</v>
      </c>
      <c r="C3042" s="92" t="str">
        <f t="shared" si="231"/>
        <v/>
      </c>
      <c r="I3042" s="93" t="str">
        <f t="shared" si="232"/>
        <v/>
      </c>
      <c r="J3042" s="94"/>
      <c r="K3042" s="1" t="str">
        <f t="shared" si="233"/>
        <v/>
      </c>
    </row>
    <row r="3043" spans="2:11" x14ac:dyDescent="0.2">
      <c r="B3043" s="1">
        <v>30229</v>
      </c>
      <c r="C3043" s="92" t="str">
        <f t="shared" si="231"/>
        <v/>
      </c>
      <c r="I3043" s="93" t="str">
        <f t="shared" si="232"/>
        <v/>
      </c>
      <c r="J3043" s="94"/>
      <c r="K3043" s="1" t="str">
        <f t="shared" si="233"/>
        <v/>
      </c>
    </row>
    <row r="3044" spans="2:11" x14ac:dyDescent="0.2">
      <c r="B3044" s="1">
        <v>30230</v>
      </c>
      <c r="C3044" s="92" t="str">
        <f t="shared" si="231"/>
        <v/>
      </c>
      <c r="I3044" s="93" t="str">
        <f t="shared" si="232"/>
        <v/>
      </c>
      <c r="J3044" s="94"/>
      <c r="K3044" s="1" t="str">
        <f t="shared" si="233"/>
        <v/>
      </c>
    </row>
    <row r="3045" spans="2:11" x14ac:dyDescent="0.2">
      <c r="B3045" s="1">
        <v>30231</v>
      </c>
      <c r="C3045" s="92" t="str">
        <f t="shared" ref="C3045:C3108" si="234">IF(D3045="","",DATE(E$7,G$7+D3045,IF(H$8=31,0,H$8)))</f>
        <v/>
      </c>
      <c r="I3045" s="93" t="str">
        <f t="shared" ref="I3045:I3108" si="235">IF(D3045="","",I3044-SUM(E3045:G3045))</f>
        <v/>
      </c>
      <c r="J3045" s="94"/>
      <c r="K3045" s="1" t="str">
        <f t="shared" si="233"/>
        <v/>
      </c>
    </row>
    <row r="3046" spans="2:11" x14ac:dyDescent="0.2">
      <c r="B3046" s="1">
        <v>30232</v>
      </c>
      <c r="C3046" s="92" t="str">
        <f t="shared" si="234"/>
        <v/>
      </c>
      <c r="I3046" s="93" t="str">
        <f t="shared" si="235"/>
        <v/>
      </c>
      <c r="J3046" s="94"/>
      <c r="K3046" s="1" t="str">
        <f t="shared" si="233"/>
        <v/>
      </c>
    </row>
    <row r="3047" spans="2:11" x14ac:dyDescent="0.2">
      <c r="B3047" s="1">
        <v>30233</v>
      </c>
      <c r="C3047" s="92" t="str">
        <f t="shared" si="234"/>
        <v/>
      </c>
      <c r="I3047" s="93" t="str">
        <f t="shared" si="235"/>
        <v/>
      </c>
      <c r="J3047" s="94"/>
      <c r="K3047" s="1" t="str">
        <f t="shared" si="233"/>
        <v/>
      </c>
    </row>
    <row r="3048" spans="2:11" x14ac:dyDescent="0.2">
      <c r="B3048" s="1">
        <v>30234</v>
      </c>
      <c r="C3048" s="92" t="str">
        <f t="shared" si="234"/>
        <v/>
      </c>
      <c r="I3048" s="93" t="str">
        <f t="shared" si="235"/>
        <v/>
      </c>
      <c r="J3048" s="94"/>
      <c r="K3048" s="1" t="str">
        <f t="shared" si="233"/>
        <v/>
      </c>
    </row>
    <row r="3049" spans="2:11" x14ac:dyDescent="0.2">
      <c r="B3049" s="1">
        <v>30235</v>
      </c>
      <c r="C3049" s="92" t="str">
        <f t="shared" si="234"/>
        <v/>
      </c>
      <c r="I3049" s="93" t="str">
        <f t="shared" si="235"/>
        <v/>
      </c>
      <c r="J3049" s="94"/>
      <c r="K3049" s="1" t="str">
        <f t="shared" si="233"/>
        <v/>
      </c>
    </row>
    <row r="3050" spans="2:11" x14ac:dyDescent="0.2">
      <c r="B3050" s="1">
        <v>30236</v>
      </c>
      <c r="C3050" s="92" t="str">
        <f t="shared" si="234"/>
        <v/>
      </c>
      <c r="I3050" s="93" t="str">
        <f t="shared" si="235"/>
        <v/>
      </c>
      <c r="J3050" s="94"/>
      <c r="K3050" s="1" t="str">
        <f t="shared" si="233"/>
        <v/>
      </c>
    </row>
    <row r="3051" spans="2:11" x14ac:dyDescent="0.2">
      <c r="B3051" s="1">
        <v>30237</v>
      </c>
      <c r="C3051" s="92" t="str">
        <f t="shared" si="234"/>
        <v/>
      </c>
      <c r="I3051" s="93" t="str">
        <f t="shared" si="235"/>
        <v/>
      </c>
      <c r="J3051" s="94"/>
      <c r="K3051" s="1" t="str">
        <f t="shared" si="233"/>
        <v/>
      </c>
    </row>
    <row r="3052" spans="2:11" x14ac:dyDescent="0.2">
      <c r="B3052" s="1">
        <v>30238</v>
      </c>
      <c r="C3052" s="92" t="str">
        <f t="shared" si="234"/>
        <v/>
      </c>
      <c r="I3052" s="93" t="str">
        <f t="shared" si="235"/>
        <v/>
      </c>
      <c r="J3052" s="94"/>
      <c r="K3052" s="1" t="str">
        <f t="shared" si="233"/>
        <v/>
      </c>
    </row>
    <row r="3053" spans="2:11" x14ac:dyDescent="0.2">
      <c r="B3053" s="1">
        <v>30239</v>
      </c>
      <c r="C3053" s="92" t="str">
        <f t="shared" si="234"/>
        <v/>
      </c>
      <c r="I3053" s="93" t="str">
        <f t="shared" si="235"/>
        <v/>
      </c>
      <c r="J3053" s="94"/>
      <c r="K3053" s="1" t="str">
        <f t="shared" si="233"/>
        <v/>
      </c>
    </row>
    <row r="3054" spans="2:11" x14ac:dyDescent="0.2">
      <c r="B3054" s="1">
        <v>30240</v>
      </c>
      <c r="C3054" s="92" t="str">
        <f t="shared" si="234"/>
        <v/>
      </c>
      <c r="I3054" s="93" t="str">
        <f t="shared" si="235"/>
        <v/>
      </c>
      <c r="J3054" s="94"/>
      <c r="K3054" s="1" t="str">
        <f t="shared" si="233"/>
        <v/>
      </c>
    </row>
    <row r="3055" spans="2:11" x14ac:dyDescent="0.2">
      <c r="B3055" s="1">
        <v>30241</v>
      </c>
      <c r="C3055" s="92" t="str">
        <f t="shared" si="234"/>
        <v/>
      </c>
      <c r="I3055" s="93" t="str">
        <f t="shared" si="235"/>
        <v/>
      </c>
      <c r="J3055" s="94"/>
      <c r="K3055" s="1" t="str">
        <f t="shared" si="233"/>
        <v/>
      </c>
    </row>
    <row r="3056" spans="2:11" x14ac:dyDescent="0.2">
      <c r="B3056" s="1">
        <v>30242</v>
      </c>
      <c r="C3056" s="92" t="str">
        <f t="shared" si="234"/>
        <v/>
      </c>
      <c r="I3056" s="93" t="str">
        <f t="shared" si="235"/>
        <v/>
      </c>
      <c r="J3056" s="94"/>
      <c r="K3056" s="1" t="str">
        <f t="shared" si="233"/>
        <v/>
      </c>
    </row>
    <row r="3057" spans="2:11" x14ac:dyDescent="0.2">
      <c r="B3057" s="1">
        <v>30243</v>
      </c>
      <c r="C3057" s="92" t="str">
        <f t="shared" si="234"/>
        <v/>
      </c>
      <c r="I3057" s="93" t="str">
        <f t="shared" si="235"/>
        <v/>
      </c>
      <c r="J3057" s="94"/>
      <c r="K3057" s="1" t="str">
        <f t="shared" si="233"/>
        <v/>
      </c>
    </row>
    <row r="3058" spans="2:11" x14ac:dyDescent="0.2">
      <c r="B3058" s="1">
        <v>30244</v>
      </c>
      <c r="C3058" s="92" t="str">
        <f t="shared" si="234"/>
        <v/>
      </c>
      <c r="I3058" s="93" t="str">
        <f t="shared" si="235"/>
        <v/>
      </c>
      <c r="J3058" s="94"/>
      <c r="K3058" s="1" t="str">
        <f t="shared" si="233"/>
        <v/>
      </c>
    </row>
    <row r="3059" spans="2:11" x14ac:dyDescent="0.2">
      <c r="B3059" s="1">
        <v>30245</v>
      </c>
      <c r="C3059" s="92" t="str">
        <f t="shared" si="234"/>
        <v/>
      </c>
      <c r="I3059" s="93" t="str">
        <f t="shared" si="235"/>
        <v/>
      </c>
      <c r="J3059" s="94"/>
      <c r="K3059" s="1" t="str">
        <f t="shared" si="233"/>
        <v/>
      </c>
    </row>
    <row r="3060" spans="2:11" x14ac:dyDescent="0.2">
      <c r="B3060" s="1">
        <v>30246</v>
      </c>
      <c r="C3060" s="92" t="str">
        <f t="shared" si="234"/>
        <v/>
      </c>
      <c r="I3060" s="93" t="str">
        <f t="shared" si="235"/>
        <v/>
      </c>
      <c r="J3060" s="94"/>
      <c r="K3060" s="1" t="str">
        <f t="shared" si="233"/>
        <v/>
      </c>
    </row>
    <row r="3061" spans="2:11" x14ac:dyDescent="0.2">
      <c r="B3061" s="1">
        <v>30247</v>
      </c>
      <c r="C3061" s="92" t="str">
        <f t="shared" si="234"/>
        <v/>
      </c>
      <c r="I3061" s="93" t="str">
        <f t="shared" si="235"/>
        <v/>
      </c>
      <c r="J3061" s="94"/>
      <c r="K3061" s="1" t="str">
        <f t="shared" si="233"/>
        <v/>
      </c>
    </row>
    <row r="3062" spans="2:11" x14ac:dyDescent="0.2">
      <c r="B3062" s="1">
        <v>30248</v>
      </c>
      <c r="C3062" s="92" t="str">
        <f t="shared" si="234"/>
        <v/>
      </c>
      <c r="I3062" s="93" t="str">
        <f t="shared" si="235"/>
        <v/>
      </c>
      <c r="J3062" s="94"/>
      <c r="K3062" s="1" t="str">
        <f t="shared" si="233"/>
        <v/>
      </c>
    </row>
    <row r="3063" spans="2:11" x14ac:dyDescent="0.2">
      <c r="B3063" s="1">
        <v>30249</v>
      </c>
      <c r="C3063" s="92" t="str">
        <f t="shared" si="234"/>
        <v/>
      </c>
      <c r="I3063" s="93" t="str">
        <f t="shared" si="235"/>
        <v/>
      </c>
      <c r="J3063" s="94"/>
      <c r="K3063" s="1" t="str">
        <f t="shared" si="233"/>
        <v/>
      </c>
    </row>
    <row r="3064" spans="2:11" x14ac:dyDescent="0.2">
      <c r="B3064" s="1">
        <v>30250</v>
      </c>
      <c r="C3064" s="92" t="str">
        <f t="shared" si="234"/>
        <v/>
      </c>
      <c r="I3064" s="93" t="str">
        <f t="shared" si="235"/>
        <v/>
      </c>
      <c r="J3064" s="94"/>
      <c r="K3064" s="1" t="str">
        <f t="shared" si="233"/>
        <v/>
      </c>
    </row>
    <row r="3065" spans="2:11" x14ac:dyDescent="0.2">
      <c r="B3065" s="1">
        <v>30251</v>
      </c>
      <c r="C3065" s="92" t="str">
        <f t="shared" si="234"/>
        <v/>
      </c>
      <c r="I3065" s="93" t="str">
        <f t="shared" si="235"/>
        <v/>
      </c>
      <c r="J3065" s="94"/>
      <c r="K3065" s="1" t="str">
        <f t="shared" si="233"/>
        <v/>
      </c>
    </row>
    <row r="3066" spans="2:11" x14ac:dyDescent="0.2">
      <c r="B3066" s="1">
        <v>30252</v>
      </c>
      <c r="C3066" s="92" t="str">
        <f t="shared" si="234"/>
        <v/>
      </c>
      <c r="I3066" s="93" t="str">
        <f t="shared" si="235"/>
        <v/>
      </c>
      <c r="J3066" s="94"/>
      <c r="K3066" s="1" t="str">
        <f t="shared" si="233"/>
        <v/>
      </c>
    </row>
    <row r="3067" spans="2:11" x14ac:dyDescent="0.2">
      <c r="B3067" s="1">
        <v>30253</v>
      </c>
      <c r="C3067" s="92" t="str">
        <f t="shared" si="234"/>
        <v/>
      </c>
      <c r="I3067" s="93" t="str">
        <f t="shared" si="235"/>
        <v/>
      </c>
      <c r="J3067" s="94"/>
      <c r="K3067" s="1" t="str">
        <f t="shared" si="233"/>
        <v/>
      </c>
    </row>
    <row r="3068" spans="2:11" x14ac:dyDescent="0.2">
      <c r="B3068" s="1">
        <v>30254</v>
      </c>
      <c r="C3068" s="92" t="str">
        <f t="shared" si="234"/>
        <v/>
      </c>
      <c r="I3068" s="93" t="str">
        <f t="shared" si="235"/>
        <v/>
      </c>
      <c r="J3068" s="94"/>
      <c r="K3068" s="1" t="str">
        <f t="shared" si="233"/>
        <v/>
      </c>
    </row>
    <row r="3069" spans="2:11" x14ac:dyDescent="0.2">
      <c r="B3069" s="1">
        <v>30255</v>
      </c>
      <c r="C3069" s="92" t="str">
        <f t="shared" si="234"/>
        <v/>
      </c>
      <c r="I3069" s="93" t="str">
        <f t="shared" si="235"/>
        <v/>
      </c>
      <c r="J3069" s="94"/>
      <c r="K3069" s="1" t="str">
        <f t="shared" si="233"/>
        <v/>
      </c>
    </row>
    <row r="3070" spans="2:11" x14ac:dyDescent="0.2">
      <c r="B3070" s="1">
        <v>30256</v>
      </c>
      <c r="C3070" s="92" t="str">
        <f t="shared" si="234"/>
        <v/>
      </c>
      <c r="I3070" s="93" t="str">
        <f t="shared" si="235"/>
        <v/>
      </c>
      <c r="J3070" s="94"/>
      <c r="K3070" s="1" t="str">
        <f t="shared" si="233"/>
        <v/>
      </c>
    </row>
    <row r="3071" spans="2:11" x14ac:dyDescent="0.2">
      <c r="B3071" s="1">
        <v>30257</v>
      </c>
      <c r="C3071" s="92" t="str">
        <f t="shared" si="234"/>
        <v/>
      </c>
      <c r="I3071" s="93" t="str">
        <f t="shared" si="235"/>
        <v/>
      </c>
      <c r="J3071" s="94"/>
      <c r="K3071" s="1" t="str">
        <f t="shared" si="233"/>
        <v/>
      </c>
    </row>
    <row r="3072" spans="2:11" x14ac:dyDescent="0.2">
      <c r="B3072" s="1">
        <v>30258</v>
      </c>
      <c r="C3072" s="92" t="str">
        <f t="shared" si="234"/>
        <v/>
      </c>
      <c r="I3072" s="93" t="str">
        <f t="shared" si="235"/>
        <v/>
      </c>
      <c r="J3072" s="94"/>
      <c r="K3072" s="1" t="str">
        <f t="shared" si="233"/>
        <v/>
      </c>
    </row>
    <row r="3073" spans="2:11" x14ac:dyDescent="0.2">
      <c r="B3073" s="1">
        <v>30259</v>
      </c>
      <c r="C3073" s="92" t="str">
        <f t="shared" si="234"/>
        <v/>
      </c>
      <c r="I3073" s="93" t="str">
        <f t="shared" si="235"/>
        <v/>
      </c>
      <c r="J3073" s="94"/>
      <c r="K3073" s="1" t="str">
        <f t="shared" si="233"/>
        <v/>
      </c>
    </row>
    <row r="3074" spans="2:11" x14ac:dyDescent="0.2">
      <c r="B3074" s="1">
        <v>30260</v>
      </c>
      <c r="C3074" s="92" t="str">
        <f t="shared" si="234"/>
        <v/>
      </c>
      <c r="I3074" s="93" t="str">
        <f t="shared" si="235"/>
        <v/>
      </c>
      <c r="J3074" s="94"/>
      <c r="K3074" s="1" t="str">
        <f t="shared" si="233"/>
        <v/>
      </c>
    </row>
    <row r="3075" spans="2:11" x14ac:dyDescent="0.2">
      <c r="B3075" s="1">
        <v>30261</v>
      </c>
      <c r="C3075" s="92" t="str">
        <f t="shared" si="234"/>
        <v/>
      </c>
      <c r="I3075" s="93" t="str">
        <f t="shared" si="235"/>
        <v/>
      </c>
      <c r="J3075" s="94"/>
      <c r="K3075" s="1" t="str">
        <f t="shared" si="233"/>
        <v/>
      </c>
    </row>
    <row r="3076" spans="2:11" x14ac:dyDescent="0.2">
      <c r="B3076" s="1">
        <v>30262</v>
      </c>
      <c r="C3076" s="92" t="str">
        <f t="shared" si="234"/>
        <v/>
      </c>
      <c r="I3076" s="93" t="str">
        <f t="shared" si="235"/>
        <v/>
      </c>
      <c r="J3076" s="94"/>
      <c r="K3076" s="1" t="str">
        <f t="shared" si="233"/>
        <v/>
      </c>
    </row>
    <row r="3077" spans="2:11" x14ac:dyDescent="0.2">
      <c r="B3077" s="1">
        <v>30263</v>
      </c>
      <c r="C3077" s="92" t="str">
        <f t="shared" si="234"/>
        <v/>
      </c>
      <c r="I3077" s="93" t="str">
        <f t="shared" si="235"/>
        <v/>
      </c>
      <c r="J3077" s="94"/>
      <c r="K3077" s="1" t="str">
        <f t="shared" si="233"/>
        <v/>
      </c>
    </row>
    <row r="3078" spans="2:11" x14ac:dyDescent="0.2">
      <c r="B3078" s="1">
        <v>30264</v>
      </c>
      <c r="C3078" s="92" t="str">
        <f t="shared" si="234"/>
        <v/>
      </c>
      <c r="I3078" s="93" t="str">
        <f t="shared" si="235"/>
        <v/>
      </c>
      <c r="J3078" s="94"/>
      <c r="K3078" s="1" t="str">
        <f t="shared" si="233"/>
        <v/>
      </c>
    </row>
    <row r="3079" spans="2:11" x14ac:dyDescent="0.2">
      <c r="B3079" s="1">
        <v>30265</v>
      </c>
      <c r="C3079" s="92" t="str">
        <f t="shared" si="234"/>
        <v/>
      </c>
      <c r="I3079" s="93" t="str">
        <f t="shared" si="235"/>
        <v/>
      </c>
      <c r="J3079" s="94"/>
      <c r="K3079" s="1" t="str">
        <f t="shared" si="233"/>
        <v/>
      </c>
    </row>
    <row r="3080" spans="2:11" x14ac:dyDescent="0.2">
      <c r="B3080" s="1">
        <v>30266</v>
      </c>
      <c r="C3080" s="92" t="str">
        <f t="shared" si="234"/>
        <v/>
      </c>
      <c r="I3080" s="93" t="str">
        <f t="shared" si="235"/>
        <v/>
      </c>
      <c r="J3080" s="94"/>
      <c r="K3080" s="1" t="str">
        <f t="shared" si="233"/>
        <v/>
      </c>
    </row>
    <row r="3081" spans="2:11" x14ac:dyDescent="0.2">
      <c r="B3081" s="1">
        <v>30267</v>
      </c>
      <c r="C3081" s="92" t="str">
        <f t="shared" si="234"/>
        <v/>
      </c>
      <c r="I3081" s="93" t="str">
        <f t="shared" si="235"/>
        <v/>
      </c>
      <c r="J3081" s="94"/>
      <c r="K3081" s="1" t="str">
        <f t="shared" si="233"/>
        <v/>
      </c>
    </row>
    <row r="3082" spans="2:11" x14ac:dyDescent="0.2">
      <c r="B3082" s="1">
        <v>30268</v>
      </c>
      <c r="C3082" s="92" t="str">
        <f t="shared" si="234"/>
        <v/>
      </c>
      <c r="I3082" s="93" t="str">
        <f t="shared" si="235"/>
        <v/>
      </c>
      <c r="J3082" s="94"/>
      <c r="K3082" s="1" t="str">
        <f t="shared" si="233"/>
        <v/>
      </c>
    </row>
    <row r="3083" spans="2:11" x14ac:dyDescent="0.2">
      <c r="B3083" s="1">
        <v>30269</v>
      </c>
      <c r="C3083" s="92" t="str">
        <f t="shared" si="234"/>
        <v/>
      </c>
      <c r="I3083" s="93" t="str">
        <f t="shared" si="235"/>
        <v/>
      </c>
      <c r="J3083" s="94"/>
      <c r="K3083" s="1" t="str">
        <f t="shared" si="233"/>
        <v/>
      </c>
    </row>
    <row r="3084" spans="2:11" x14ac:dyDescent="0.2">
      <c r="B3084" s="1">
        <v>30270</v>
      </c>
      <c r="C3084" s="92" t="str">
        <f t="shared" si="234"/>
        <v/>
      </c>
      <c r="I3084" s="93" t="str">
        <f t="shared" si="235"/>
        <v/>
      </c>
      <c r="J3084" s="94"/>
      <c r="K3084" s="1" t="str">
        <f t="shared" ref="K3084:K3147" si="236">IF(N$5&gt;=B3084,B3084,"")</f>
        <v/>
      </c>
    </row>
    <row r="3085" spans="2:11" x14ac:dyDescent="0.2">
      <c r="B3085" s="1">
        <v>30271</v>
      </c>
      <c r="C3085" s="92" t="str">
        <f t="shared" si="234"/>
        <v/>
      </c>
      <c r="I3085" s="93" t="str">
        <f t="shared" si="235"/>
        <v/>
      </c>
      <c r="J3085" s="94"/>
      <c r="K3085" s="1" t="str">
        <f t="shared" si="236"/>
        <v/>
      </c>
    </row>
    <row r="3086" spans="2:11" x14ac:dyDescent="0.2">
      <c r="B3086" s="1">
        <v>30272</v>
      </c>
      <c r="C3086" s="92" t="str">
        <f t="shared" si="234"/>
        <v/>
      </c>
      <c r="I3086" s="93" t="str">
        <f t="shared" si="235"/>
        <v/>
      </c>
      <c r="J3086" s="94"/>
      <c r="K3086" s="1" t="str">
        <f t="shared" si="236"/>
        <v/>
      </c>
    </row>
    <row r="3087" spans="2:11" x14ac:dyDescent="0.2">
      <c r="B3087" s="1">
        <v>30273</v>
      </c>
      <c r="C3087" s="92" t="str">
        <f t="shared" si="234"/>
        <v/>
      </c>
      <c r="I3087" s="93" t="str">
        <f t="shared" si="235"/>
        <v/>
      </c>
      <c r="J3087" s="94"/>
      <c r="K3087" s="1" t="str">
        <f t="shared" si="236"/>
        <v/>
      </c>
    </row>
    <row r="3088" spans="2:11" x14ac:dyDescent="0.2">
      <c r="B3088" s="1">
        <v>30274</v>
      </c>
      <c r="C3088" s="92" t="str">
        <f t="shared" si="234"/>
        <v/>
      </c>
      <c r="I3088" s="93" t="str">
        <f t="shared" si="235"/>
        <v/>
      </c>
      <c r="J3088" s="94"/>
      <c r="K3088" s="1" t="str">
        <f t="shared" si="236"/>
        <v/>
      </c>
    </row>
    <row r="3089" spans="2:11" x14ac:dyDescent="0.2">
      <c r="B3089" s="1">
        <v>30275</v>
      </c>
      <c r="C3089" s="92" t="str">
        <f t="shared" si="234"/>
        <v/>
      </c>
      <c r="I3089" s="93" t="str">
        <f t="shared" si="235"/>
        <v/>
      </c>
      <c r="J3089" s="94"/>
      <c r="K3089" s="1" t="str">
        <f t="shared" si="236"/>
        <v/>
      </c>
    </row>
    <row r="3090" spans="2:11" x14ac:dyDescent="0.2">
      <c r="B3090" s="1">
        <v>30276</v>
      </c>
      <c r="C3090" s="92" t="str">
        <f t="shared" si="234"/>
        <v/>
      </c>
      <c r="I3090" s="93" t="str">
        <f t="shared" si="235"/>
        <v/>
      </c>
      <c r="J3090" s="94"/>
      <c r="K3090" s="1" t="str">
        <f t="shared" si="236"/>
        <v/>
      </c>
    </row>
    <row r="3091" spans="2:11" x14ac:dyDescent="0.2">
      <c r="B3091" s="1">
        <v>30277</v>
      </c>
      <c r="C3091" s="92" t="str">
        <f t="shared" si="234"/>
        <v/>
      </c>
      <c r="I3091" s="93" t="str">
        <f t="shared" si="235"/>
        <v/>
      </c>
      <c r="J3091" s="94"/>
      <c r="K3091" s="1" t="str">
        <f t="shared" si="236"/>
        <v/>
      </c>
    </row>
    <row r="3092" spans="2:11" x14ac:dyDescent="0.2">
      <c r="B3092" s="1">
        <v>30278</v>
      </c>
      <c r="C3092" s="92" t="str">
        <f t="shared" si="234"/>
        <v/>
      </c>
      <c r="I3092" s="93" t="str">
        <f t="shared" si="235"/>
        <v/>
      </c>
      <c r="J3092" s="94"/>
      <c r="K3092" s="1" t="str">
        <f t="shared" si="236"/>
        <v/>
      </c>
    </row>
    <row r="3093" spans="2:11" x14ac:dyDescent="0.2">
      <c r="B3093" s="1">
        <v>30279</v>
      </c>
      <c r="C3093" s="92" t="str">
        <f t="shared" si="234"/>
        <v/>
      </c>
      <c r="I3093" s="93" t="str">
        <f t="shared" si="235"/>
        <v/>
      </c>
      <c r="J3093" s="94"/>
      <c r="K3093" s="1" t="str">
        <f t="shared" si="236"/>
        <v/>
      </c>
    </row>
    <row r="3094" spans="2:11" x14ac:dyDescent="0.2">
      <c r="B3094" s="1">
        <v>30280</v>
      </c>
      <c r="C3094" s="92" t="str">
        <f t="shared" si="234"/>
        <v/>
      </c>
      <c r="I3094" s="93" t="str">
        <f t="shared" si="235"/>
        <v/>
      </c>
      <c r="J3094" s="94"/>
      <c r="K3094" s="1" t="str">
        <f t="shared" si="236"/>
        <v/>
      </c>
    </row>
    <row r="3095" spans="2:11" x14ac:dyDescent="0.2">
      <c r="B3095" s="1">
        <v>30281</v>
      </c>
      <c r="C3095" s="92" t="str">
        <f t="shared" si="234"/>
        <v/>
      </c>
      <c r="I3095" s="93" t="str">
        <f t="shared" si="235"/>
        <v/>
      </c>
      <c r="J3095" s="94"/>
      <c r="K3095" s="1" t="str">
        <f t="shared" si="236"/>
        <v/>
      </c>
    </row>
    <row r="3096" spans="2:11" x14ac:dyDescent="0.2">
      <c r="B3096" s="1">
        <v>30282</v>
      </c>
      <c r="C3096" s="92" t="str">
        <f t="shared" si="234"/>
        <v/>
      </c>
      <c r="I3096" s="93" t="str">
        <f t="shared" si="235"/>
        <v/>
      </c>
      <c r="J3096" s="94"/>
      <c r="K3096" s="1" t="str">
        <f t="shared" si="236"/>
        <v/>
      </c>
    </row>
    <row r="3097" spans="2:11" x14ac:dyDescent="0.2">
      <c r="B3097" s="1">
        <v>30283</v>
      </c>
      <c r="C3097" s="92" t="str">
        <f t="shared" si="234"/>
        <v/>
      </c>
      <c r="I3097" s="93" t="str">
        <f t="shared" si="235"/>
        <v/>
      </c>
      <c r="J3097" s="94"/>
      <c r="K3097" s="1" t="str">
        <f t="shared" si="236"/>
        <v/>
      </c>
    </row>
    <row r="3098" spans="2:11" x14ac:dyDescent="0.2">
      <c r="B3098" s="1">
        <v>30284</v>
      </c>
      <c r="C3098" s="92" t="str">
        <f t="shared" si="234"/>
        <v/>
      </c>
      <c r="I3098" s="93" t="str">
        <f t="shared" si="235"/>
        <v/>
      </c>
      <c r="J3098" s="94"/>
      <c r="K3098" s="1" t="str">
        <f t="shared" si="236"/>
        <v/>
      </c>
    </row>
    <row r="3099" spans="2:11" x14ac:dyDescent="0.2">
      <c r="B3099" s="1">
        <v>30285</v>
      </c>
      <c r="C3099" s="92" t="str">
        <f t="shared" si="234"/>
        <v/>
      </c>
      <c r="I3099" s="93" t="str">
        <f t="shared" si="235"/>
        <v/>
      </c>
      <c r="J3099" s="94"/>
      <c r="K3099" s="1" t="str">
        <f t="shared" si="236"/>
        <v/>
      </c>
    </row>
    <row r="3100" spans="2:11" x14ac:dyDescent="0.2">
      <c r="B3100" s="1">
        <v>30286</v>
      </c>
      <c r="C3100" s="92" t="str">
        <f t="shared" si="234"/>
        <v/>
      </c>
      <c r="I3100" s="93" t="str">
        <f t="shared" si="235"/>
        <v/>
      </c>
      <c r="J3100" s="94"/>
      <c r="K3100" s="1" t="str">
        <f t="shared" si="236"/>
        <v/>
      </c>
    </row>
    <row r="3101" spans="2:11" x14ac:dyDescent="0.2">
      <c r="B3101" s="1">
        <v>30287</v>
      </c>
      <c r="C3101" s="92" t="str">
        <f t="shared" si="234"/>
        <v/>
      </c>
      <c r="I3101" s="93" t="str">
        <f t="shared" si="235"/>
        <v/>
      </c>
      <c r="J3101" s="94"/>
      <c r="K3101" s="1" t="str">
        <f t="shared" si="236"/>
        <v/>
      </c>
    </row>
    <row r="3102" spans="2:11" x14ac:dyDescent="0.2">
      <c r="B3102" s="1">
        <v>30288</v>
      </c>
      <c r="C3102" s="92" t="str">
        <f t="shared" si="234"/>
        <v/>
      </c>
      <c r="I3102" s="93" t="str">
        <f t="shared" si="235"/>
        <v/>
      </c>
      <c r="J3102" s="94"/>
      <c r="K3102" s="1" t="str">
        <f t="shared" si="236"/>
        <v/>
      </c>
    </row>
    <row r="3103" spans="2:11" x14ac:dyDescent="0.2">
      <c r="B3103" s="1">
        <v>30289</v>
      </c>
      <c r="C3103" s="92" t="str">
        <f t="shared" si="234"/>
        <v/>
      </c>
      <c r="I3103" s="93" t="str">
        <f t="shared" si="235"/>
        <v/>
      </c>
      <c r="J3103" s="94"/>
      <c r="K3103" s="1" t="str">
        <f t="shared" si="236"/>
        <v/>
      </c>
    </row>
    <row r="3104" spans="2:11" x14ac:dyDescent="0.2">
      <c r="B3104" s="1">
        <v>30290</v>
      </c>
      <c r="C3104" s="92" t="str">
        <f t="shared" si="234"/>
        <v/>
      </c>
      <c r="I3104" s="93" t="str">
        <f t="shared" si="235"/>
        <v/>
      </c>
      <c r="J3104" s="94"/>
      <c r="K3104" s="1" t="str">
        <f t="shared" si="236"/>
        <v/>
      </c>
    </row>
    <row r="3105" spans="2:11" x14ac:dyDescent="0.2">
      <c r="B3105" s="1">
        <v>30291</v>
      </c>
      <c r="C3105" s="92" t="str">
        <f t="shared" si="234"/>
        <v/>
      </c>
      <c r="I3105" s="93" t="str">
        <f t="shared" si="235"/>
        <v/>
      </c>
      <c r="J3105" s="94"/>
      <c r="K3105" s="1" t="str">
        <f t="shared" si="236"/>
        <v/>
      </c>
    </row>
    <row r="3106" spans="2:11" x14ac:dyDescent="0.2">
      <c r="B3106" s="1">
        <v>30292</v>
      </c>
      <c r="C3106" s="92" t="str">
        <f t="shared" si="234"/>
        <v/>
      </c>
      <c r="I3106" s="93" t="str">
        <f t="shared" si="235"/>
        <v/>
      </c>
      <c r="J3106" s="94"/>
      <c r="K3106" s="1" t="str">
        <f t="shared" si="236"/>
        <v/>
      </c>
    </row>
    <row r="3107" spans="2:11" x14ac:dyDescent="0.2">
      <c r="B3107" s="1">
        <v>30293</v>
      </c>
      <c r="C3107" s="92" t="str">
        <f t="shared" si="234"/>
        <v/>
      </c>
      <c r="I3107" s="93" t="str">
        <f t="shared" si="235"/>
        <v/>
      </c>
      <c r="J3107" s="94"/>
      <c r="K3107" s="1" t="str">
        <f t="shared" si="236"/>
        <v/>
      </c>
    </row>
    <row r="3108" spans="2:11" x14ac:dyDescent="0.2">
      <c r="B3108" s="1">
        <v>30294</v>
      </c>
      <c r="C3108" s="92" t="str">
        <f t="shared" si="234"/>
        <v/>
      </c>
      <c r="I3108" s="93" t="str">
        <f t="shared" si="235"/>
        <v/>
      </c>
      <c r="J3108" s="94"/>
      <c r="K3108" s="1" t="str">
        <f t="shared" si="236"/>
        <v/>
      </c>
    </row>
    <row r="3109" spans="2:11" x14ac:dyDescent="0.2">
      <c r="B3109" s="1">
        <v>30295</v>
      </c>
      <c r="C3109" s="92" t="str">
        <f t="shared" ref="C3109:C3172" si="237">IF(D3109="","",DATE(E$7,G$7+D3109,IF(H$8=31,0,H$8)))</f>
        <v/>
      </c>
      <c r="I3109" s="93" t="str">
        <f t="shared" ref="I3109:I3172" si="238">IF(D3109="","",I3108-SUM(E3109:G3109))</f>
        <v/>
      </c>
      <c r="J3109" s="94"/>
      <c r="K3109" s="1" t="str">
        <f t="shared" si="236"/>
        <v/>
      </c>
    </row>
    <row r="3110" spans="2:11" x14ac:dyDescent="0.2">
      <c r="B3110" s="1">
        <v>30296</v>
      </c>
      <c r="C3110" s="92" t="str">
        <f t="shared" si="237"/>
        <v/>
      </c>
      <c r="I3110" s="93" t="str">
        <f t="shared" si="238"/>
        <v/>
      </c>
      <c r="J3110" s="94"/>
      <c r="K3110" s="1" t="str">
        <f t="shared" si="236"/>
        <v/>
      </c>
    </row>
    <row r="3111" spans="2:11" x14ac:dyDescent="0.2">
      <c r="B3111" s="1">
        <v>30297</v>
      </c>
      <c r="C3111" s="92" t="str">
        <f t="shared" si="237"/>
        <v/>
      </c>
      <c r="I3111" s="93" t="str">
        <f t="shared" si="238"/>
        <v/>
      </c>
      <c r="J3111" s="94"/>
      <c r="K3111" s="1" t="str">
        <f t="shared" si="236"/>
        <v/>
      </c>
    </row>
    <row r="3112" spans="2:11" x14ac:dyDescent="0.2">
      <c r="B3112" s="1">
        <v>30298</v>
      </c>
      <c r="C3112" s="92" t="str">
        <f t="shared" si="237"/>
        <v/>
      </c>
      <c r="I3112" s="93" t="str">
        <f t="shared" si="238"/>
        <v/>
      </c>
      <c r="J3112" s="94"/>
      <c r="K3112" s="1" t="str">
        <f t="shared" si="236"/>
        <v/>
      </c>
    </row>
    <row r="3113" spans="2:11" x14ac:dyDescent="0.2">
      <c r="B3113" s="1">
        <v>30299</v>
      </c>
      <c r="C3113" s="92" t="str">
        <f t="shared" si="237"/>
        <v/>
      </c>
      <c r="I3113" s="93" t="str">
        <f t="shared" si="238"/>
        <v/>
      </c>
      <c r="J3113" s="94"/>
      <c r="K3113" s="1" t="str">
        <f t="shared" si="236"/>
        <v/>
      </c>
    </row>
    <row r="3114" spans="2:11" x14ac:dyDescent="0.2">
      <c r="B3114" s="1">
        <v>30300</v>
      </c>
      <c r="C3114" s="92" t="str">
        <f t="shared" si="237"/>
        <v/>
      </c>
      <c r="I3114" s="93" t="str">
        <f t="shared" si="238"/>
        <v/>
      </c>
      <c r="J3114" s="94"/>
      <c r="K3114" s="1" t="str">
        <f t="shared" si="236"/>
        <v/>
      </c>
    </row>
    <row r="3115" spans="2:11" x14ac:dyDescent="0.2">
      <c r="B3115" s="1">
        <v>30301</v>
      </c>
      <c r="C3115" s="92" t="str">
        <f t="shared" si="237"/>
        <v/>
      </c>
      <c r="I3115" s="93" t="str">
        <f t="shared" si="238"/>
        <v/>
      </c>
      <c r="J3115" s="94"/>
      <c r="K3115" s="1" t="str">
        <f t="shared" si="236"/>
        <v/>
      </c>
    </row>
    <row r="3116" spans="2:11" x14ac:dyDescent="0.2">
      <c r="B3116" s="1">
        <v>30302</v>
      </c>
      <c r="C3116" s="92" t="str">
        <f t="shared" si="237"/>
        <v/>
      </c>
      <c r="I3116" s="93" t="str">
        <f t="shared" si="238"/>
        <v/>
      </c>
      <c r="J3116" s="94"/>
      <c r="K3116" s="1" t="str">
        <f t="shared" si="236"/>
        <v/>
      </c>
    </row>
    <row r="3117" spans="2:11" x14ac:dyDescent="0.2">
      <c r="B3117" s="1">
        <v>30303</v>
      </c>
      <c r="C3117" s="92" t="str">
        <f t="shared" si="237"/>
        <v/>
      </c>
      <c r="I3117" s="93" t="str">
        <f t="shared" si="238"/>
        <v/>
      </c>
      <c r="J3117" s="94"/>
      <c r="K3117" s="1" t="str">
        <f t="shared" si="236"/>
        <v/>
      </c>
    </row>
    <row r="3118" spans="2:11" x14ac:dyDescent="0.2">
      <c r="B3118" s="1">
        <v>30304</v>
      </c>
      <c r="C3118" s="92" t="str">
        <f t="shared" si="237"/>
        <v/>
      </c>
      <c r="I3118" s="93" t="str">
        <f t="shared" si="238"/>
        <v/>
      </c>
      <c r="J3118" s="94"/>
      <c r="K3118" s="1" t="str">
        <f t="shared" si="236"/>
        <v/>
      </c>
    </row>
    <row r="3119" spans="2:11" x14ac:dyDescent="0.2">
      <c r="B3119" s="1">
        <v>30305</v>
      </c>
      <c r="C3119" s="92" t="str">
        <f t="shared" si="237"/>
        <v/>
      </c>
      <c r="I3119" s="93" t="str">
        <f t="shared" si="238"/>
        <v/>
      </c>
      <c r="J3119" s="94"/>
      <c r="K3119" s="1" t="str">
        <f t="shared" si="236"/>
        <v/>
      </c>
    </row>
    <row r="3120" spans="2:11" x14ac:dyDescent="0.2">
      <c r="B3120" s="1">
        <v>30306</v>
      </c>
      <c r="C3120" s="92" t="str">
        <f t="shared" si="237"/>
        <v/>
      </c>
      <c r="I3120" s="93" t="str">
        <f t="shared" si="238"/>
        <v/>
      </c>
      <c r="J3120" s="94"/>
      <c r="K3120" s="1" t="str">
        <f t="shared" si="236"/>
        <v/>
      </c>
    </row>
    <row r="3121" spans="2:11" x14ac:dyDescent="0.2">
      <c r="B3121" s="1">
        <v>30307</v>
      </c>
      <c r="C3121" s="92" t="str">
        <f t="shared" si="237"/>
        <v/>
      </c>
      <c r="I3121" s="93" t="str">
        <f t="shared" si="238"/>
        <v/>
      </c>
      <c r="J3121" s="94"/>
      <c r="K3121" s="1" t="str">
        <f t="shared" si="236"/>
        <v/>
      </c>
    </row>
    <row r="3122" spans="2:11" x14ac:dyDescent="0.2">
      <c r="B3122" s="1">
        <v>30308</v>
      </c>
      <c r="C3122" s="92" t="str">
        <f t="shared" si="237"/>
        <v/>
      </c>
      <c r="I3122" s="93" t="str">
        <f t="shared" si="238"/>
        <v/>
      </c>
      <c r="J3122" s="94"/>
      <c r="K3122" s="1" t="str">
        <f t="shared" si="236"/>
        <v/>
      </c>
    </row>
    <row r="3123" spans="2:11" x14ac:dyDescent="0.2">
      <c r="B3123" s="1">
        <v>30309</v>
      </c>
      <c r="C3123" s="92" t="str">
        <f t="shared" si="237"/>
        <v/>
      </c>
      <c r="I3123" s="93" t="str">
        <f t="shared" si="238"/>
        <v/>
      </c>
      <c r="J3123" s="94"/>
      <c r="K3123" s="1" t="str">
        <f t="shared" si="236"/>
        <v/>
      </c>
    </row>
    <row r="3124" spans="2:11" x14ac:dyDescent="0.2">
      <c r="B3124" s="1">
        <v>30310</v>
      </c>
      <c r="C3124" s="92" t="str">
        <f t="shared" si="237"/>
        <v/>
      </c>
      <c r="I3124" s="93" t="str">
        <f t="shared" si="238"/>
        <v/>
      </c>
      <c r="J3124" s="94"/>
      <c r="K3124" s="1" t="str">
        <f t="shared" si="236"/>
        <v/>
      </c>
    </row>
    <row r="3125" spans="2:11" x14ac:dyDescent="0.2">
      <c r="B3125" s="1">
        <v>30311</v>
      </c>
      <c r="C3125" s="92" t="str">
        <f t="shared" si="237"/>
        <v/>
      </c>
      <c r="I3125" s="93" t="str">
        <f t="shared" si="238"/>
        <v/>
      </c>
      <c r="J3125" s="94"/>
      <c r="K3125" s="1" t="str">
        <f t="shared" si="236"/>
        <v/>
      </c>
    </row>
    <row r="3126" spans="2:11" x14ac:dyDescent="0.2">
      <c r="B3126" s="1">
        <v>30312</v>
      </c>
      <c r="C3126" s="92" t="str">
        <f t="shared" si="237"/>
        <v/>
      </c>
      <c r="I3126" s="93" t="str">
        <f t="shared" si="238"/>
        <v/>
      </c>
      <c r="J3126" s="94"/>
      <c r="K3126" s="1" t="str">
        <f t="shared" si="236"/>
        <v/>
      </c>
    </row>
    <row r="3127" spans="2:11" x14ac:dyDescent="0.2">
      <c r="B3127" s="1">
        <v>30313</v>
      </c>
      <c r="C3127" s="92" t="str">
        <f t="shared" si="237"/>
        <v/>
      </c>
      <c r="I3127" s="93" t="str">
        <f t="shared" si="238"/>
        <v/>
      </c>
      <c r="J3127" s="94"/>
      <c r="K3127" s="1" t="str">
        <f t="shared" si="236"/>
        <v/>
      </c>
    </row>
    <row r="3128" spans="2:11" x14ac:dyDescent="0.2">
      <c r="B3128" s="1">
        <v>30314</v>
      </c>
      <c r="C3128" s="92" t="str">
        <f t="shared" si="237"/>
        <v/>
      </c>
      <c r="I3128" s="93" t="str">
        <f t="shared" si="238"/>
        <v/>
      </c>
      <c r="J3128" s="94"/>
      <c r="K3128" s="1" t="str">
        <f t="shared" si="236"/>
        <v/>
      </c>
    </row>
    <row r="3129" spans="2:11" x14ac:dyDescent="0.2">
      <c r="B3129" s="1">
        <v>30315</v>
      </c>
      <c r="C3129" s="92" t="str">
        <f t="shared" si="237"/>
        <v/>
      </c>
      <c r="I3129" s="93" t="str">
        <f t="shared" si="238"/>
        <v/>
      </c>
      <c r="J3129" s="94"/>
      <c r="K3129" s="1" t="str">
        <f t="shared" si="236"/>
        <v/>
      </c>
    </row>
    <row r="3130" spans="2:11" x14ac:dyDescent="0.2">
      <c r="B3130" s="1">
        <v>30316</v>
      </c>
      <c r="C3130" s="92" t="str">
        <f t="shared" si="237"/>
        <v/>
      </c>
      <c r="I3130" s="93" t="str">
        <f t="shared" si="238"/>
        <v/>
      </c>
      <c r="J3130" s="94"/>
      <c r="K3130" s="1" t="str">
        <f t="shared" si="236"/>
        <v/>
      </c>
    </row>
    <row r="3131" spans="2:11" x14ac:dyDescent="0.2">
      <c r="B3131" s="1">
        <v>30317</v>
      </c>
      <c r="C3131" s="92" t="str">
        <f t="shared" si="237"/>
        <v/>
      </c>
      <c r="I3131" s="93" t="str">
        <f t="shared" si="238"/>
        <v/>
      </c>
      <c r="J3131" s="94"/>
      <c r="K3131" s="1" t="str">
        <f t="shared" si="236"/>
        <v/>
      </c>
    </row>
    <row r="3132" spans="2:11" x14ac:dyDescent="0.2">
      <c r="B3132" s="1">
        <v>30318</v>
      </c>
      <c r="C3132" s="92" t="str">
        <f t="shared" si="237"/>
        <v/>
      </c>
      <c r="I3132" s="93" t="str">
        <f t="shared" si="238"/>
        <v/>
      </c>
      <c r="J3132" s="94"/>
      <c r="K3132" s="1" t="str">
        <f t="shared" si="236"/>
        <v/>
      </c>
    </row>
    <row r="3133" spans="2:11" x14ac:dyDescent="0.2">
      <c r="B3133" s="1">
        <v>30319</v>
      </c>
      <c r="C3133" s="92" t="str">
        <f t="shared" si="237"/>
        <v/>
      </c>
      <c r="I3133" s="93" t="str">
        <f t="shared" si="238"/>
        <v/>
      </c>
      <c r="J3133" s="94"/>
      <c r="K3133" s="1" t="str">
        <f t="shared" si="236"/>
        <v/>
      </c>
    </row>
    <row r="3134" spans="2:11" x14ac:dyDescent="0.2">
      <c r="B3134" s="1">
        <v>30320</v>
      </c>
      <c r="C3134" s="92" t="str">
        <f t="shared" si="237"/>
        <v/>
      </c>
      <c r="I3134" s="93" t="str">
        <f t="shared" si="238"/>
        <v/>
      </c>
      <c r="J3134" s="94"/>
      <c r="K3134" s="1" t="str">
        <f t="shared" si="236"/>
        <v/>
      </c>
    </row>
    <row r="3135" spans="2:11" x14ac:dyDescent="0.2">
      <c r="B3135" s="1">
        <v>30321</v>
      </c>
      <c r="C3135" s="92" t="str">
        <f t="shared" si="237"/>
        <v/>
      </c>
      <c r="I3135" s="93" t="str">
        <f t="shared" si="238"/>
        <v/>
      </c>
      <c r="J3135" s="94"/>
      <c r="K3135" s="1" t="str">
        <f t="shared" si="236"/>
        <v/>
      </c>
    </row>
    <row r="3136" spans="2:11" x14ac:dyDescent="0.2">
      <c r="B3136" s="1">
        <v>30322</v>
      </c>
      <c r="C3136" s="92" t="str">
        <f t="shared" si="237"/>
        <v/>
      </c>
      <c r="I3136" s="93" t="str">
        <f t="shared" si="238"/>
        <v/>
      </c>
      <c r="J3136" s="94"/>
      <c r="K3136" s="1" t="str">
        <f t="shared" si="236"/>
        <v/>
      </c>
    </row>
    <row r="3137" spans="2:11" x14ac:dyDescent="0.2">
      <c r="B3137" s="1">
        <v>30323</v>
      </c>
      <c r="C3137" s="92" t="str">
        <f t="shared" si="237"/>
        <v/>
      </c>
      <c r="I3137" s="93" t="str">
        <f t="shared" si="238"/>
        <v/>
      </c>
      <c r="J3137" s="94"/>
      <c r="K3137" s="1" t="str">
        <f t="shared" si="236"/>
        <v/>
      </c>
    </row>
    <row r="3138" spans="2:11" x14ac:dyDescent="0.2">
      <c r="B3138" s="1">
        <v>30324</v>
      </c>
      <c r="C3138" s="92" t="str">
        <f t="shared" si="237"/>
        <v/>
      </c>
      <c r="I3138" s="93" t="str">
        <f t="shared" si="238"/>
        <v/>
      </c>
      <c r="J3138" s="94"/>
      <c r="K3138" s="1" t="str">
        <f t="shared" si="236"/>
        <v/>
      </c>
    </row>
    <row r="3139" spans="2:11" x14ac:dyDescent="0.2">
      <c r="B3139" s="1">
        <v>30325</v>
      </c>
      <c r="C3139" s="92" t="str">
        <f t="shared" si="237"/>
        <v/>
      </c>
      <c r="I3139" s="93" t="str">
        <f t="shared" si="238"/>
        <v/>
      </c>
      <c r="J3139" s="94"/>
      <c r="K3139" s="1" t="str">
        <f t="shared" si="236"/>
        <v/>
      </c>
    </row>
    <row r="3140" spans="2:11" x14ac:dyDescent="0.2">
      <c r="B3140" s="1">
        <v>30326</v>
      </c>
      <c r="C3140" s="92" t="str">
        <f t="shared" si="237"/>
        <v/>
      </c>
      <c r="I3140" s="93" t="str">
        <f t="shared" si="238"/>
        <v/>
      </c>
      <c r="J3140" s="94"/>
      <c r="K3140" s="1" t="str">
        <f t="shared" si="236"/>
        <v/>
      </c>
    </row>
    <row r="3141" spans="2:11" x14ac:dyDescent="0.2">
      <c r="B3141" s="1">
        <v>30327</v>
      </c>
      <c r="C3141" s="92" t="str">
        <f t="shared" si="237"/>
        <v/>
      </c>
      <c r="I3141" s="93" t="str">
        <f t="shared" si="238"/>
        <v/>
      </c>
      <c r="J3141" s="94"/>
      <c r="K3141" s="1" t="str">
        <f t="shared" si="236"/>
        <v/>
      </c>
    </row>
    <row r="3142" spans="2:11" x14ac:dyDescent="0.2">
      <c r="B3142" s="1">
        <v>30328</v>
      </c>
      <c r="C3142" s="92" t="str">
        <f t="shared" si="237"/>
        <v/>
      </c>
      <c r="I3142" s="93" t="str">
        <f t="shared" si="238"/>
        <v/>
      </c>
      <c r="J3142" s="94"/>
      <c r="K3142" s="1" t="str">
        <f t="shared" si="236"/>
        <v/>
      </c>
    </row>
    <row r="3143" spans="2:11" x14ac:dyDescent="0.2">
      <c r="B3143" s="1">
        <v>30329</v>
      </c>
      <c r="C3143" s="92" t="str">
        <f t="shared" si="237"/>
        <v/>
      </c>
      <c r="I3143" s="93" t="str">
        <f t="shared" si="238"/>
        <v/>
      </c>
      <c r="J3143" s="94"/>
      <c r="K3143" s="1" t="str">
        <f t="shared" si="236"/>
        <v/>
      </c>
    </row>
    <row r="3144" spans="2:11" x14ac:dyDescent="0.2">
      <c r="B3144" s="1">
        <v>30330</v>
      </c>
      <c r="C3144" s="92" t="str">
        <f t="shared" si="237"/>
        <v/>
      </c>
      <c r="I3144" s="93" t="str">
        <f t="shared" si="238"/>
        <v/>
      </c>
      <c r="J3144" s="94"/>
      <c r="K3144" s="1" t="str">
        <f t="shared" si="236"/>
        <v/>
      </c>
    </row>
    <row r="3145" spans="2:11" x14ac:dyDescent="0.2">
      <c r="B3145" s="1">
        <v>30331</v>
      </c>
      <c r="C3145" s="92" t="str">
        <f t="shared" si="237"/>
        <v/>
      </c>
      <c r="I3145" s="93" t="str">
        <f t="shared" si="238"/>
        <v/>
      </c>
      <c r="J3145" s="94"/>
      <c r="K3145" s="1" t="str">
        <f t="shared" si="236"/>
        <v/>
      </c>
    </row>
    <row r="3146" spans="2:11" x14ac:dyDescent="0.2">
      <c r="B3146" s="1">
        <v>30332</v>
      </c>
      <c r="C3146" s="92" t="str">
        <f t="shared" si="237"/>
        <v/>
      </c>
      <c r="I3146" s="93" t="str">
        <f t="shared" si="238"/>
        <v/>
      </c>
      <c r="J3146" s="94"/>
      <c r="K3146" s="1" t="str">
        <f t="shared" si="236"/>
        <v/>
      </c>
    </row>
    <row r="3147" spans="2:11" x14ac:dyDescent="0.2">
      <c r="B3147" s="1">
        <v>30333</v>
      </c>
      <c r="C3147" s="92" t="str">
        <f t="shared" si="237"/>
        <v/>
      </c>
      <c r="I3147" s="93" t="str">
        <f t="shared" si="238"/>
        <v/>
      </c>
      <c r="J3147" s="94"/>
      <c r="K3147" s="1" t="str">
        <f t="shared" si="236"/>
        <v/>
      </c>
    </row>
    <row r="3148" spans="2:11" x14ac:dyDescent="0.2">
      <c r="B3148" s="1">
        <v>30334</v>
      </c>
      <c r="C3148" s="92" t="str">
        <f t="shared" si="237"/>
        <v/>
      </c>
      <c r="I3148" s="93" t="str">
        <f t="shared" si="238"/>
        <v/>
      </c>
      <c r="J3148" s="94"/>
      <c r="K3148" s="1" t="str">
        <f t="shared" ref="K3148:K3211" si="239">IF(N$5&gt;=B3148,B3148,"")</f>
        <v/>
      </c>
    </row>
    <row r="3149" spans="2:11" x14ac:dyDescent="0.2">
      <c r="B3149" s="1">
        <v>30335</v>
      </c>
      <c r="C3149" s="92" t="str">
        <f t="shared" si="237"/>
        <v/>
      </c>
      <c r="I3149" s="93" t="str">
        <f t="shared" si="238"/>
        <v/>
      </c>
      <c r="J3149" s="94"/>
      <c r="K3149" s="1" t="str">
        <f t="shared" si="239"/>
        <v/>
      </c>
    </row>
    <row r="3150" spans="2:11" x14ac:dyDescent="0.2">
      <c r="B3150" s="1">
        <v>30336</v>
      </c>
      <c r="C3150" s="92" t="str">
        <f t="shared" si="237"/>
        <v/>
      </c>
      <c r="I3150" s="93" t="str">
        <f t="shared" si="238"/>
        <v/>
      </c>
      <c r="J3150" s="94"/>
      <c r="K3150" s="1" t="str">
        <f t="shared" si="239"/>
        <v/>
      </c>
    </row>
    <row r="3151" spans="2:11" x14ac:dyDescent="0.2">
      <c r="B3151" s="1">
        <v>30337</v>
      </c>
      <c r="C3151" s="92" t="str">
        <f t="shared" si="237"/>
        <v/>
      </c>
      <c r="I3151" s="93" t="str">
        <f t="shared" si="238"/>
        <v/>
      </c>
      <c r="J3151" s="94"/>
      <c r="K3151" s="1" t="str">
        <f t="shared" si="239"/>
        <v/>
      </c>
    </row>
    <row r="3152" spans="2:11" x14ac:dyDescent="0.2">
      <c r="B3152" s="1">
        <v>30338</v>
      </c>
      <c r="C3152" s="92" t="str">
        <f t="shared" si="237"/>
        <v/>
      </c>
      <c r="I3152" s="93" t="str">
        <f t="shared" si="238"/>
        <v/>
      </c>
      <c r="J3152" s="94"/>
      <c r="K3152" s="1" t="str">
        <f t="shared" si="239"/>
        <v/>
      </c>
    </row>
    <row r="3153" spans="2:11" x14ac:dyDescent="0.2">
      <c r="B3153" s="1">
        <v>30339</v>
      </c>
      <c r="C3153" s="92" t="str">
        <f t="shared" si="237"/>
        <v/>
      </c>
      <c r="I3153" s="93" t="str">
        <f t="shared" si="238"/>
        <v/>
      </c>
      <c r="J3153" s="94"/>
      <c r="K3153" s="1" t="str">
        <f t="shared" si="239"/>
        <v/>
      </c>
    </row>
    <row r="3154" spans="2:11" x14ac:dyDescent="0.2">
      <c r="B3154" s="1">
        <v>30340</v>
      </c>
      <c r="C3154" s="92" t="str">
        <f t="shared" si="237"/>
        <v/>
      </c>
      <c r="I3154" s="93" t="str">
        <f t="shared" si="238"/>
        <v/>
      </c>
      <c r="J3154" s="94"/>
      <c r="K3154" s="1" t="str">
        <f t="shared" si="239"/>
        <v/>
      </c>
    </row>
    <row r="3155" spans="2:11" x14ac:dyDescent="0.2">
      <c r="B3155" s="1">
        <v>30341</v>
      </c>
      <c r="C3155" s="92" t="str">
        <f t="shared" si="237"/>
        <v/>
      </c>
      <c r="I3155" s="93" t="str">
        <f t="shared" si="238"/>
        <v/>
      </c>
      <c r="J3155" s="94"/>
      <c r="K3155" s="1" t="str">
        <f t="shared" si="239"/>
        <v/>
      </c>
    </row>
    <row r="3156" spans="2:11" x14ac:dyDescent="0.2">
      <c r="B3156" s="1">
        <v>30342</v>
      </c>
      <c r="C3156" s="92" t="str">
        <f t="shared" si="237"/>
        <v/>
      </c>
      <c r="I3156" s="93" t="str">
        <f t="shared" si="238"/>
        <v/>
      </c>
      <c r="J3156" s="94"/>
      <c r="K3156" s="1" t="str">
        <f t="shared" si="239"/>
        <v/>
      </c>
    </row>
    <row r="3157" spans="2:11" x14ac:dyDescent="0.2">
      <c r="B3157" s="1">
        <v>30343</v>
      </c>
      <c r="C3157" s="92" t="str">
        <f t="shared" si="237"/>
        <v/>
      </c>
      <c r="I3157" s="93" t="str">
        <f t="shared" si="238"/>
        <v/>
      </c>
      <c r="J3157" s="94"/>
      <c r="K3157" s="1" t="str">
        <f t="shared" si="239"/>
        <v/>
      </c>
    </row>
    <row r="3158" spans="2:11" x14ac:dyDescent="0.2">
      <c r="B3158" s="1">
        <v>30344</v>
      </c>
      <c r="C3158" s="92" t="str">
        <f t="shared" si="237"/>
        <v/>
      </c>
      <c r="I3158" s="93" t="str">
        <f t="shared" si="238"/>
        <v/>
      </c>
      <c r="J3158" s="94"/>
      <c r="K3158" s="1" t="str">
        <f t="shared" si="239"/>
        <v/>
      </c>
    </row>
    <row r="3159" spans="2:11" x14ac:dyDescent="0.2">
      <c r="B3159" s="1">
        <v>30345</v>
      </c>
      <c r="C3159" s="92" t="str">
        <f t="shared" si="237"/>
        <v/>
      </c>
      <c r="I3159" s="93" t="str">
        <f t="shared" si="238"/>
        <v/>
      </c>
      <c r="J3159" s="94"/>
      <c r="K3159" s="1" t="str">
        <f t="shared" si="239"/>
        <v/>
      </c>
    </row>
    <row r="3160" spans="2:11" x14ac:dyDescent="0.2">
      <c r="B3160" s="1">
        <v>30346</v>
      </c>
      <c r="C3160" s="92" t="str">
        <f t="shared" si="237"/>
        <v/>
      </c>
      <c r="I3160" s="93" t="str">
        <f t="shared" si="238"/>
        <v/>
      </c>
      <c r="J3160" s="94"/>
      <c r="K3160" s="1" t="str">
        <f t="shared" si="239"/>
        <v/>
      </c>
    </row>
    <row r="3161" spans="2:11" x14ac:dyDescent="0.2">
      <c r="B3161" s="1">
        <v>30347</v>
      </c>
      <c r="C3161" s="92" t="str">
        <f t="shared" si="237"/>
        <v/>
      </c>
      <c r="I3161" s="93" t="str">
        <f t="shared" si="238"/>
        <v/>
      </c>
      <c r="J3161" s="94"/>
      <c r="K3161" s="1" t="str">
        <f t="shared" si="239"/>
        <v/>
      </c>
    </row>
    <row r="3162" spans="2:11" x14ac:dyDescent="0.2">
      <c r="B3162" s="1">
        <v>30348</v>
      </c>
      <c r="C3162" s="92" t="str">
        <f t="shared" si="237"/>
        <v/>
      </c>
      <c r="I3162" s="93" t="str">
        <f t="shared" si="238"/>
        <v/>
      </c>
      <c r="J3162" s="94"/>
      <c r="K3162" s="1" t="str">
        <f t="shared" si="239"/>
        <v/>
      </c>
    </row>
    <row r="3163" spans="2:11" x14ac:dyDescent="0.2">
      <c r="B3163" s="1">
        <v>30349</v>
      </c>
      <c r="C3163" s="92" t="str">
        <f t="shared" si="237"/>
        <v/>
      </c>
      <c r="I3163" s="93" t="str">
        <f t="shared" si="238"/>
        <v/>
      </c>
      <c r="J3163" s="94"/>
      <c r="K3163" s="1" t="str">
        <f t="shared" si="239"/>
        <v/>
      </c>
    </row>
    <row r="3164" spans="2:11" x14ac:dyDescent="0.2">
      <c r="B3164" s="1">
        <v>30350</v>
      </c>
      <c r="C3164" s="92" t="str">
        <f t="shared" si="237"/>
        <v/>
      </c>
      <c r="I3164" s="93" t="str">
        <f t="shared" si="238"/>
        <v/>
      </c>
      <c r="J3164" s="94"/>
      <c r="K3164" s="1" t="str">
        <f t="shared" si="239"/>
        <v/>
      </c>
    </row>
    <row r="3165" spans="2:11" x14ac:dyDescent="0.2">
      <c r="B3165" s="1">
        <v>30351</v>
      </c>
      <c r="C3165" s="92" t="str">
        <f t="shared" si="237"/>
        <v/>
      </c>
      <c r="I3165" s="93" t="str">
        <f t="shared" si="238"/>
        <v/>
      </c>
      <c r="J3165" s="94"/>
      <c r="K3165" s="1" t="str">
        <f t="shared" si="239"/>
        <v/>
      </c>
    </row>
    <row r="3166" spans="2:11" x14ac:dyDescent="0.2">
      <c r="B3166" s="1">
        <v>30352</v>
      </c>
      <c r="C3166" s="92" t="str">
        <f t="shared" si="237"/>
        <v/>
      </c>
      <c r="I3166" s="93" t="str">
        <f t="shared" si="238"/>
        <v/>
      </c>
      <c r="J3166" s="94"/>
      <c r="K3166" s="1" t="str">
        <f t="shared" si="239"/>
        <v/>
      </c>
    </row>
    <row r="3167" spans="2:11" x14ac:dyDescent="0.2">
      <c r="B3167" s="1">
        <v>30353</v>
      </c>
      <c r="C3167" s="92" t="str">
        <f t="shared" si="237"/>
        <v/>
      </c>
      <c r="I3167" s="93" t="str">
        <f t="shared" si="238"/>
        <v/>
      </c>
      <c r="J3167" s="94"/>
      <c r="K3167" s="1" t="str">
        <f t="shared" si="239"/>
        <v/>
      </c>
    </row>
    <row r="3168" spans="2:11" x14ac:dyDescent="0.2">
      <c r="B3168" s="1">
        <v>30354</v>
      </c>
      <c r="C3168" s="92" t="str">
        <f t="shared" si="237"/>
        <v/>
      </c>
      <c r="I3168" s="93" t="str">
        <f t="shared" si="238"/>
        <v/>
      </c>
      <c r="J3168" s="94"/>
      <c r="K3168" s="1" t="str">
        <f t="shared" si="239"/>
        <v/>
      </c>
    </row>
    <row r="3169" spans="2:11" x14ac:dyDescent="0.2">
      <c r="B3169" s="1">
        <v>30355</v>
      </c>
      <c r="C3169" s="92" t="str">
        <f t="shared" si="237"/>
        <v/>
      </c>
      <c r="I3169" s="93" t="str">
        <f t="shared" si="238"/>
        <v/>
      </c>
      <c r="J3169" s="94"/>
      <c r="K3169" s="1" t="str">
        <f t="shared" si="239"/>
        <v/>
      </c>
    </row>
    <row r="3170" spans="2:11" x14ac:dyDescent="0.2">
      <c r="B3170" s="1">
        <v>30356</v>
      </c>
      <c r="C3170" s="92" t="str">
        <f t="shared" si="237"/>
        <v/>
      </c>
      <c r="I3170" s="93" t="str">
        <f t="shared" si="238"/>
        <v/>
      </c>
      <c r="J3170" s="94"/>
      <c r="K3170" s="1" t="str">
        <f t="shared" si="239"/>
        <v/>
      </c>
    </row>
    <row r="3171" spans="2:11" x14ac:dyDescent="0.2">
      <c r="B3171" s="1">
        <v>30357</v>
      </c>
      <c r="C3171" s="92" t="str">
        <f t="shared" si="237"/>
        <v/>
      </c>
      <c r="I3171" s="93" t="str">
        <f t="shared" si="238"/>
        <v/>
      </c>
      <c r="J3171" s="94"/>
      <c r="K3171" s="1" t="str">
        <f t="shared" si="239"/>
        <v/>
      </c>
    </row>
    <row r="3172" spans="2:11" x14ac:dyDescent="0.2">
      <c r="B3172" s="1">
        <v>30358</v>
      </c>
      <c r="C3172" s="92" t="str">
        <f t="shared" si="237"/>
        <v/>
      </c>
      <c r="I3172" s="93" t="str">
        <f t="shared" si="238"/>
        <v/>
      </c>
      <c r="J3172" s="94"/>
      <c r="K3172" s="1" t="str">
        <f t="shared" si="239"/>
        <v/>
      </c>
    </row>
    <row r="3173" spans="2:11" x14ac:dyDescent="0.2">
      <c r="B3173" s="1">
        <v>30359</v>
      </c>
      <c r="C3173" s="92" t="str">
        <f t="shared" ref="C3173:C3236" si="240">IF(D3173="","",DATE(E$7,G$7+D3173,IF(H$8=31,0,H$8)))</f>
        <v/>
      </c>
      <c r="I3173" s="93" t="str">
        <f t="shared" ref="I3173:I3236" si="241">IF(D3173="","",I3172-SUM(E3173:G3173))</f>
        <v/>
      </c>
      <c r="J3173" s="94"/>
      <c r="K3173" s="1" t="str">
        <f t="shared" si="239"/>
        <v/>
      </c>
    </row>
    <row r="3174" spans="2:11" x14ac:dyDescent="0.2">
      <c r="B3174" s="1">
        <v>30360</v>
      </c>
      <c r="C3174" s="92" t="str">
        <f t="shared" si="240"/>
        <v/>
      </c>
      <c r="I3174" s="93" t="str">
        <f t="shared" si="241"/>
        <v/>
      </c>
      <c r="J3174" s="94"/>
      <c r="K3174" s="1" t="str">
        <f t="shared" si="239"/>
        <v/>
      </c>
    </row>
    <row r="3175" spans="2:11" x14ac:dyDescent="0.2">
      <c r="B3175" s="1">
        <v>30361</v>
      </c>
      <c r="C3175" s="92" t="str">
        <f t="shared" si="240"/>
        <v/>
      </c>
      <c r="I3175" s="93" t="str">
        <f t="shared" si="241"/>
        <v/>
      </c>
      <c r="J3175" s="94"/>
      <c r="K3175" s="1" t="str">
        <f t="shared" si="239"/>
        <v/>
      </c>
    </row>
    <row r="3176" spans="2:11" x14ac:dyDescent="0.2">
      <c r="B3176" s="1">
        <v>30362</v>
      </c>
      <c r="C3176" s="92" t="str">
        <f t="shared" si="240"/>
        <v/>
      </c>
      <c r="I3176" s="93" t="str">
        <f t="shared" si="241"/>
        <v/>
      </c>
      <c r="J3176" s="94"/>
      <c r="K3176" s="1" t="str">
        <f t="shared" si="239"/>
        <v/>
      </c>
    </row>
    <row r="3177" spans="2:11" x14ac:dyDescent="0.2">
      <c r="B3177" s="1">
        <v>30363</v>
      </c>
      <c r="C3177" s="92" t="str">
        <f t="shared" si="240"/>
        <v/>
      </c>
      <c r="I3177" s="93" t="str">
        <f t="shared" si="241"/>
        <v/>
      </c>
      <c r="J3177" s="94"/>
      <c r="K3177" s="1" t="str">
        <f t="shared" si="239"/>
        <v/>
      </c>
    </row>
    <row r="3178" spans="2:11" x14ac:dyDescent="0.2">
      <c r="B3178" s="1">
        <v>30364</v>
      </c>
      <c r="C3178" s="92" t="str">
        <f t="shared" si="240"/>
        <v/>
      </c>
      <c r="I3178" s="93" t="str">
        <f t="shared" si="241"/>
        <v/>
      </c>
      <c r="J3178" s="94"/>
      <c r="K3178" s="1" t="str">
        <f t="shared" si="239"/>
        <v/>
      </c>
    </row>
    <row r="3179" spans="2:11" x14ac:dyDescent="0.2">
      <c r="B3179" s="1">
        <v>30365</v>
      </c>
      <c r="C3179" s="92" t="str">
        <f t="shared" si="240"/>
        <v/>
      </c>
      <c r="I3179" s="93" t="str">
        <f t="shared" si="241"/>
        <v/>
      </c>
      <c r="J3179" s="94"/>
      <c r="K3179" s="1" t="str">
        <f t="shared" si="239"/>
        <v/>
      </c>
    </row>
    <row r="3180" spans="2:11" x14ac:dyDescent="0.2">
      <c r="B3180" s="1">
        <v>30366</v>
      </c>
      <c r="C3180" s="92" t="str">
        <f t="shared" si="240"/>
        <v/>
      </c>
      <c r="I3180" s="93" t="str">
        <f t="shared" si="241"/>
        <v/>
      </c>
      <c r="J3180" s="94"/>
      <c r="K3180" s="1" t="str">
        <f t="shared" si="239"/>
        <v/>
      </c>
    </row>
    <row r="3181" spans="2:11" x14ac:dyDescent="0.2">
      <c r="B3181" s="1">
        <v>30367</v>
      </c>
      <c r="C3181" s="92" t="str">
        <f t="shared" si="240"/>
        <v/>
      </c>
      <c r="I3181" s="93" t="str">
        <f t="shared" si="241"/>
        <v/>
      </c>
      <c r="J3181" s="94"/>
      <c r="K3181" s="1" t="str">
        <f t="shared" si="239"/>
        <v/>
      </c>
    </row>
    <row r="3182" spans="2:11" x14ac:dyDescent="0.2">
      <c r="B3182" s="1">
        <v>30368</v>
      </c>
      <c r="C3182" s="92" t="str">
        <f t="shared" si="240"/>
        <v/>
      </c>
      <c r="I3182" s="93" t="str">
        <f t="shared" si="241"/>
        <v/>
      </c>
      <c r="J3182" s="94"/>
      <c r="K3182" s="1" t="str">
        <f t="shared" si="239"/>
        <v/>
      </c>
    </row>
    <row r="3183" spans="2:11" x14ac:dyDescent="0.2">
      <c r="B3183" s="1">
        <v>30369</v>
      </c>
      <c r="C3183" s="92" t="str">
        <f t="shared" si="240"/>
        <v/>
      </c>
      <c r="I3183" s="93" t="str">
        <f t="shared" si="241"/>
        <v/>
      </c>
      <c r="J3183" s="94"/>
      <c r="K3183" s="1" t="str">
        <f t="shared" si="239"/>
        <v/>
      </c>
    </row>
    <row r="3184" spans="2:11" x14ac:dyDescent="0.2">
      <c r="B3184" s="1">
        <v>30370</v>
      </c>
      <c r="C3184" s="92" t="str">
        <f t="shared" si="240"/>
        <v/>
      </c>
      <c r="I3184" s="93" t="str">
        <f t="shared" si="241"/>
        <v/>
      </c>
      <c r="J3184" s="94"/>
      <c r="K3184" s="1" t="str">
        <f t="shared" si="239"/>
        <v/>
      </c>
    </row>
    <row r="3185" spans="2:11" x14ac:dyDescent="0.2">
      <c r="B3185" s="1">
        <v>30371</v>
      </c>
      <c r="C3185" s="92" t="str">
        <f t="shared" si="240"/>
        <v/>
      </c>
      <c r="I3185" s="93" t="str">
        <f t="shared" si="241"/>
        <v/>
      </c>
      <c r="J3185" s="94"/>
      <c r="K3185" s="1" t="str">
        <f t="shared" si="239"/>
        <v/>
      </c>
    </row>
    <row r="3186" spans="2:11" x14ac:dyDescent="0.2">
      <c r="B3186" s="1">
        <v>30372</v>
      </c>
      <c r="C3186" s="92" t="str">
        <f t="shared" si="240"/>
        <v/>
      </c>
      <c r="I3186" s="93" t="str">
        <f t="shared" si="241"/>
        <v/>
      </c>
      <c r="J3186" s="94"/>
      <c r="K3186" s="1" t="str">
        <f t="shared" si="239"/>
        <v/>
      </c>
    </row>
    <row r="3187" spans="2:11" x14ac:dyDescent="0.2">
      <c r="B3187" s="1">
        <v>30373</v>
      </c>
      <c r="C3187" s="92" t="str">
        <f t="shared" si="240"/>
        <v/>
      </c>
      <c r="I3187" s="93" t="str">
        <f t="shared" si="241"/>
        <v/>
      </c>
      <c r="J3187" s="94"/>
      <c r="K3187" s="1" t="str">
        <f t="shared" si="239"/>
        <v/>
      </c>
    </row>
    <row r="3188" spans="2:11" x14ac:dyDescent="0.2">
      <c r="B3188" s="1">
        <v>30374</v>
      </c>
      <c r="C3188" s="92" t="str">
        <f t="shared" si="240"/>
        <v/>
      </c>
      <c r="I3188" s="93" t="str">
        <f t="shared" si="241"/>
        <v/>
      </c>
      <c r="J3188" s="94"/>
      <c r="K3188" s="1" t="str">
        <f t="shared" si="239"/>
        <v/>
      </c>
    </row>
    <row r="3189" spans="2:11" x14ac:dyDescent="0.2">
      <c r="B3189" s="1">
        <v>30375</v>
      </c>
      <c r="C3189" s="92" t="str">
        <f t="shared" si="240"/>
        <v/>
      </c>
      <c r="I3189" s="93" t="str">
        <f t="shared" si="241"/>
        <v/>
      </c>
      <c r="J3189" s="94"/>
      <c r="K3189" s="1" t="str">
        <f t="shared" si="239"/>
        <v/>
      </c>
    </row>
    <row r="3190" spans="2:11" x14ac:dyDescent="0.2">
      <c r="B3190" s="1">
        <v>30376</v>
      </c>
      <c r="C3190" s="92" t="str">
        <f t="shared" si="240"/>
        <v/>
      </c>
      <c r="I3190" s="93" t="str">
        <f t="shared" si="241"/>
        <v/>
      </c>
      <c r="J3190" s="94"/>
      <c r="K3190" s="1" t="str">
        <f t="shared" si="239"/>
        <v/>
      </c>
    </row>
    <row r="3191" spans="2:11" x14ac:dyDescent="0.2">
      <c r="B3191" s="1">
        <v>30377</v>
      </c>
      <c r="C3191" s="92" t="str">
        <f t="shared" si="240"/>
        <v/>
      </c>
      <c r="I3191" s="93" t="str">
        <f t="shared" si="241"/>
        <v/>
      </c>
      <c r="J3191" s="94"/>
      <c r="K3191" s="1" t="str">
        <f t="shared" si="239"/>
        <v/>
      </c>
    </row>
    <row r="3192" spans="2:11" x14ac:dyDescent="0.2">
      <c r="B3192" s="1">
        <v>30378</v>
      </c>
      <c r="C3192" s="92" t="str">
        <f t="shared" si="240"/>
        <v/>
      </c>
      <c r="I3192" s="93" t="str">
        <f t="shared" si="241"/>
        <v/>
      </c>
      <c r="J3192" s="94"/>
      <c r="K3192" s="1" t="str">
        <f t="shared" si="239"/>
        <v/>
      </c>
    </row>
    <row r="3193" spans="2:11" x14ac:dyDescent="0.2">
      <c r="B3193" s="1">
        <v>30379</v>
      </c>
      <c r="C3193" s="92" t="str">
        <f t="shared" si="240"/>
        <v/>
      </c>
      <c r="I3193" s="93" t="str">
        <f t="shared" si="241"/>
        <v/>
      </c>
      <c r="J3193" s="94"/>
      <c r="K3193" s="1" t="str">
        <f t="shared" si="239"/>
        <v/>
      </c>
    </row>
    <row r="3194" spans="2:11" x14ac:dyDescent="0.2">
      <c r="B3194" s="1">
        <v>30380</v>
      </c>
      <c r="C3194" s="92" t="str">
        <f t="shared" si="240"/>
        <v/>
      </c>
      <c r="I3194" s="93" t="str">
        <f t="shared" si="241"/>
        <v/>
      </c>
      <c r="J3194" s="94"/>
      <c r="K3194" s="1" t="str">
        <f t="shared" si="239"/>
        <v/>
      </c>
    </row>
    <row r="3195" spans="2:11" x14ac:dyDescent="0.2">
      <c r="B3195" s="1">
        <v>30381</v>
      </c>
      <c r="C3195" s="92" t="str">
        <f t="shared" si="240"/>
        <v/>
      </c>
      <c r="I3195" s="93" t="str">
        <f t="shared" si="241"/>
        <v/>
      </c>
      <c r="J3195" s="94"/>
      <c r="K3195" s="1" t="str">
        <f t="shared" si="239"/>
        <v/>
      </c>
    </row>
    <row r="3196" spans="2:11" x14ac:dyDescent="0.2">
      <c r="B3196" s="1">
        <v>30382</v>
      </c>
      <c r="C3196" s="92" t="str">
        <f t="shared" si="240"/>
        <v/>
      </c>
      <c r="I3196" s="93" t="str">
        <f t="shared" si="241"/>
        <v/>
      </c>
      <c r="J3196" s="94"/>
      <c r="K3196" s="1" t="str">
        <f t="shared" si="239"/>
        <v/>
      </c>
    </row>
    <row r="3197" spans="2:11" x14ac:dyDescent="0.2">
      <c r="B3197" s="1">
        <v>30383</v>
      </c>
      <c r="C3197" s="92" t="str">
        <f t="shared" si="240"/>
        <v/>
      </c>
      <c r="I3197" s="93" t="str">
        <f t="shared" si="241"/>
        <v/>
      </c>
      <c r="J3197" s="94"/>
      <c r="K3197" s="1" t="str">
        <f t="shared" si="239"/>
        <v/>
      </c>
    </row>
    <row r="3198" spans="2:11" x14ac:dyDescent="0.2">
      <c r="B3198" s="1">
        <v>30384</v>
      </c>
      <c r="C3198" s="92" t="str">
        <f t="shared" si="240"/>
        <v/>
      </c>
      <c r="I3198" s="93" t="str">
        <f t="shared" si="241"/>
        <v/>
      </c>
      <c r="J3198" s="94"/>
      <c r="K3198" s="1" t="str">
        <f t="shared" si="239"/>
        <v/>
      </c>
    </row>
    <row r="3199" spans="2:11" x14ac:dyDescent="0.2">
      <c r="B3199" s="1">
        <v>30385</v>
      </c>
      <c r="C3199" s="92" t="str">
        <f t="shared" si="240"/>
        <v/>
      </c>
      <c r="I3199" s="93" t="str">
        <f t="shared" si="241"/>
        <v/>
      </c>
      <c r="J3199" s="94"/>
      <c r="K3199" s="1" t="str">
        <f t="shared" si="239"/>
        <v/>
      </c>
    </row>
    <row r="3200" spans="2:11" x14ac:dyDescent="0.2">
      <c r="B3200" s="1">
        <v>30386</v>
      </c>
      <c r="C3200" s="92" t="str">
        <f t="shared" si="240"/>
        <v/>
      </c>
      <c r="I3200" s="93" t="str">
        <f t="shared" si="241"/>
        <v/>
      </c>
      <c r="J3200" s="94"/>
      <c r="K3200" s="1" t="str">
        <f t="shared" si="239"/>
        <v/>
      </c>
    </row>
    <row r="3201" spans="2:11" x14ac:dyDescent="0.2">
      <c r="B3201" s="1">
        <v>30387</v>
      </c>
      <c r="C3201" s="92" t="str">
        <f t="shared" si="240"/>
        <v/>
      </c>
      <c r="I3201" s="93" t="str">
        <f t="shared" si="241"/>
        <v/>
      </c>
      <c r="J3201" s="94"/>
      <c r="K3201" s="1" t="str">
        <f t="shared" si="239"/>
        <v/>
      </c>
    </row>
    <row r="3202" spans="2:11" x14ac:dyDescent="0.2">
      <c r="B3202" s="1">
        <v>30388</v>
      </c>
      <c r="C3202" s="92" t="str">
        <f t="shared" si="240"/>
        <v/>
      </c>
      <c r="I3202" s="93" t="str">
        <f t="shared" si="241"/>
        <v/>
      </c>
      <c r="J3202" s="94"/>
      <c r="K3202" s="1" t="str">
        <f t="shared" si="239"/>
        <v/>
      </c>
    </row>
    <row r="3203" spans="2:11" x14ac:dyDescent="0.2">
      <c r="B3203" s="1">
        <v>30389</v>
      </c>
      <c r="C3203" s="92" t="str">
        <f t="shared" si="240"/>
        <v/>
      </c>
      <c r="I3203" s="93" t="str">
        <f t="shared" si="241"/>
        <v/>
      </c>
      <c r="J3203" s="94"/>
      <c r="K3203" s="1" t="str">
        <f t="shared" si="239"/>
        <v/>
      </c>
    </row>
    <row r="3204" spans="2:11" x14ac:dyDescent="0.2">
      <c r="B3204" s="1">
        <v>30390</v>
      </c>
      <c r="C3204" s="92" t="str">
        <f t="shared" si="240"/>
        <v/>
      </c>
      <c r="I3204" s="93" t="str">
        <f t="shared" si="241"/>
        <v/>
      </c>
      <c r="J3204" s="94"/>
      <c r="K3204" s="1" t="str">
        <f t="shared" si="239"/>
        <v/>
      </c>
    </row>
    <row r="3205" spans="2:11" x14ac:dyDescent="0.2">
      <c r="B3205" s="1">
        <v>30391</v>
      </c>
      <c r="C3205" s="92" t="str">
        <f t="shared" si="240"/>
        <v/>
      </c>
      <c r="I3205" s="93" t="str">
        <f t="shared" si="241"/>
        <v/>
      </c>
      <c r="J3205" s="94"/>
      <c r="K3205" s="1" t="str">
        <f t="shared" si="239"/>
        <v/>
      </c>
    </row>
    <row r="3206" spans="2:11" x14ac:dyDescent="0.2">
      <c r="B3206" s="1">
        <v>30392</v>
      </c>
      <c r="C3206" s="92" t="str">
        <f t="shared" si="240"/>
        <v/>
      </c>
      <c r="I3206" s="93" t="str">
        <f t="shared" si="241"/>
        <v/>
      </c>
      <c r="J3206" s="94"/>
      <c r="K3206" s="1" t="str">
        <f t="shared" si="239"/>
        <v/>
      </c>
    </row>
    <row r="3207" spans="2:11" x14ac:dyDescent="0.2">
      <c r="B3207" s="1">
        <v>30393</v>
      </c>
      <c r="C3207" s="92" t="str">
        <f t="shared" si="240"/>
        <v/>
      </c>
      <c r="I3207" s="93" t="str">
        <f t="shared" si="241"/>
        <v/>
      </c>
      <c r="J3207" s="94"/>
      <c r="K3207" s="1" t="str">
        <f t="shared" si="239"/>
        <v/>
      </c>
    </row>
    <row r="3208" spans="2:11" x14ac:dyDescent="0.2">
      <c r="B3208" s="1">
        <v>30394</v>
      </c>
      <c r="C3208" s="92" t="str">
        <f t="shared" si="240"/>
        <v/>
      </c>
      <c r="I3208" s="93" t="str">
        <f t="shared" si="241"/>
        <v/>
      </c>
      <c r="J3208" s="94"/>
      <c r="K3208" s="1" t="str">
        <f t="shared" si="239"/>
        <v/>
      </c>
    </row>
    <row r="3209" spans="2:11" x14ac:dyDescent="0.2">
      <c r="B3209" s="1">
        <v>30395</v>
      </c>
      <c r="C3209" s="92" t="str">
        <f t="shared" si="240"/>
        <v/>
      </c>
      <c r="I3209" s="93" t="str">
        <f t="shared" si="241"/>
        <v/>
      </c>
      <c r="J3209" s="94"/>
      <c r="K3209" s="1" t="str">
        <f t="shared" si="239"/>
        <v/>
      </c>
    </row>
    <row r="3210" spans="2:11" x14ac:dyDescent="0.2">
      <c r="B3210" s="1">
        <v>30396</v>
      </c>
      <c r="C3210" s="92" t="str">
        <f t="shared" si="240"/>
        <v/>
      </c>
      <c r="I3210" s="93" t="str">
        <f t="shared" si="241"/>
        <v/>
      </c>
      <c r="J3210" s="94"/>
      <c r="K3210" s="1" t="str">
        <f t="shared" si="239"/>
        <v/>
      </c>
    </row>
    <row r="3211" spans="2:11" x14ac:dyDescent="0.2">
      <c r="B3211" s="1">
        <v>30397</v>
      </c>
      <c r="C3211" s="92" t="str">
        <f t="shared" si="240"/>
        <v/>
      </c>
      <c r="I3211" s="93" t="str">
        <f t="shared" si="241"/>
        <v/>
      </c>
      <c r="J3211" s="94"/>
      <c r="K3211" s="1" t="str">
        <f t="shared" si="239"/>
        <v/>
      </c>
    </row>
    <row r="3212" spans="2:11" x14ac:dyDescent="0.2">
      <c r="B3212" s="1">
        <v>30398</v>
      </c>
      <c r="C3212" s="92" t="str">
        <f t="shared" si="240"/>
        <v/>
      </c>
      <c r="I3212" s="93" t="str">
        <f t="shared" si="241"/>
        <v/>
      </c>
      <c r="J3212" s="94"/>
      <c r="K3212" s="1" t="str">
        <f t="shared" ref="K3212:K3275" si="242">IF(N$5&gt;=B3212,B3212,"")</f>
        <v/>
      </c>
    </row>
    <row r="3213" spans="2:11" x14ac:dyDescent="0.2">
      <c r="B3213" s="1">
        <v>30399</v>
      </c>
      <c r="C3213" s="92" t="str">
        <f t="shared" si="240"/>
        <v/>
      </c>
      <c r="I3213" s="93" t="str">
        <f t="shared" si="241"/>
        <v/>
      </c>
      <c r="J3213" s="94"/>
      <c r="K3213" s="1" t="str">
        <f t="shared" si="242"/>
        <v/>
      </c>
    </row>
    <row r="3214" spans="2:11" x14ac:dyDescent="0.2">
      <c r="B3214" s="1">
        <v>30400</v>
      </c>
      <c r="C3214" s="92" t="str">
        <f t="shared" si="240"/>
        <v/>
      </c>
      <c r="I3214" s="93" t="str">
        <f t="shared" si="241"/>
        <v/>
      </c>
      <c r="J3214" s="94"/>
      <c r="K3214" s="1" t="str">
        <f t="shared" si="242"/>
        <v/>
      </c>
    </row>
    <row r="3215" spans="2:11" x14ac:dyDescent="0.2">
      <c r="B3215" s="1">
        <v>30401</v>
      </c>
      <c r="C3215" s="92" t="str">
        <f t="shared" si="240"/>
        <v/>
      </c>
      <c r="I3215" s="93" t="str">
        <f t="shared" si="241"/>
        <v/>
      </c>
      <c r="J3215" s="94"/>
      <c r="K3215" s="1" t="str">
        <f t="shared" si="242"/>
        <v/>
      </c>
    </row>
    <row r="3216" spans="2:11" x14ac:dyDescent="0.2">
      <c r="B3216" s="1">
        <v>30402</v>
      </c>
      <c r="C3216" s="92" t="str">
        <f t="shared" si="240"/>
        <v/>
      </c>
      <c r="I3216" s="93" t="str">
        <f t="shared" si="241"/>
        <v/>
      </c>
      <c r="J3216" s="94"/>
      <c r="K3216" s="1" t="str">
        <f t="shared" si="242"/>
        <v/>
      </c>
    </row>
    <row r="3217" spans="2:11" x14ac:dyDescent="0.2">
      <c r="B3217" s="1">
        <v>30403</v>
      </c>
      <c r="C3217" s="92" t="str">
        <f t="shared" si="240"/>
        <v/>
      </c>
      <c r="I3217" s="93" t="str">
        <f t="shared" si="241"/>
        <v/>
      </c>
      <c r="J3217" s="94"/>
      <c r="K3217" s="1" t="str">
        <f t="shared" si="242"/>
        <v/>
      </c>
    </row>
    <row r="3218" spans="2:11" x14ac:dyDescent="0.2">
      <c r="B3218" s="1">
        <v>30404</v>
      </c>
      <c r="C3218" s="92" t="str">
        <f t="shared" si="240"/>
        <v/>
      </c>
      <c r="I3218" s="93" t="str">
        <f t="shared" si="241"/>
        <v/>
      </c>
      <c r="J3218" s="94"/>
      <c r="K3218" s="1" t="str">
        <f t="shared" si="242"/>
        <v/>
      </c>
    </row>
    <row r="3219" spans="2:11" x14ac:dyDescent="0.2">
      <c r="B3219" s="1">
        <v>30405</v>
      </c>
      <c r="C3219" s="92" t="str">
        <f t="shared" si="240"/>
        <v/>
      </c>
      <c r="I3219" s="93" t="str">
        <f t="shared" si="241"/>
        <v/>
      </c>
      <c r="J3219" s="94"/>
      <c r="K3219" s="1" t="str">
        <f t="shared" si="242"/>
        <v/>
      </c>
    </row>
    <row r="3220" spans="2:11" x14ac:dyDescent="0.2">
      <c r="B3220" s="1">
        <v>30406</v>
      </c>
      <c r="C3220" s="92" t="str">
        <f t="shared" si="240"/>
        <v/>
      </c>
      <c r="I3220" s="93" t="str">
        <f t="shared" si="241"/>
        <v/>
      </c>
      <c r="J3220" s="94"/>
      <c r="K3220" s="1" t="str">
        <f t="shared" si="242"/>
        <v/>
      </c>
    </row>
    <row r="3221" spans="2:11" x14ac:dyDescent="0.2">
      <c r="B3221" s="1">
        <v>30407</v>
      </c>
      <c r="C3221" s="92" t="str">
        <f t="shared" si="240"/>
        <v/>
      </c>
      <c r="I3221" s="93" t="str">
        <f t="shared" si="241"/>
        <v/>
      </c>
      <c r="J3221" s="94"/>
      <c r="K3221" s="1" t="str">
        <f t="shared" si="242"/>
        <v/>
      </c>
    </row>
    <row r="3222" spans="2:11" x14ac:dyDescent="0.2">
      <c r="B3222" s="1">
        <v>30408</v>
      </c>
      <c r="C3222" s="92" t="str">
        <f t="shared" si="240"/>
        <v/>
      </c>
      <c r="I3222" s="93" t="str">
        <f t="shared" si="241"/>
        <v/>
      </c>
      <c r="J3222" s="94"/>
      <c r="K3222" s="1" t="str">
        <f t="shared" si="242"/>
        <v/>
      </c>
    </row>
    <row r="3223" spans="2:11" x14ac:dyDescent="0.2">
      <c r="B3223" s="1">
        <v>30409</v>
      </c>
      <c r="C3223" s="92" t="str">
        <f t="shared" si="240"/>
        <v/>
      </c>
      <c r="I3223" s="93" t="str">
        <f t="shared" si="241"/>
        <v/>
      </c>
      <c r="J3223" s="94"/>
      <c r="K3223" s="1" t="str">
        <f t="shared" si="242"/>
        <v/>
      </c>
    </row>
    <row r="3224" spans="2:11" x14ac:dyDescent="0.2">
      <c r="B3224" s="1">
        <v>30410</v>
      </c>
      <c r="C3224" s="92" t="str">
        <f t="shared" si="240"/>
        <v/>
      </c>
      <c r="I3224" s="93" t="str">
        <f t="shared" si="241"/>
        <v/>
      </c>
      <c r="J3224" s="94"/>
      <c r="K3224" s="1" t="str">
        <f t="shared" si="242"/>
        <v/>
      </c>
    </row>
    <row r="3225" spans="2:11" x14ac:dyDescent="0.2">
      <c r="B3225" s="1">
        <v>30411</v>
      </c>
      <c r="C3225" s="92" t="str">
        <f t="shared" si="240"/>
        <v/>
      </c>
      <c r="I3225" s="93" t="str">
        <f t="shared" si="241"/>
        <v/>
      </c>
      <c r="J3225" s="94"/>
      <c r="K3225" s="1" t="str">
        <f t="shared" si="242"/>
        <v/>
      </c>
    </row>
    <row r="3226" spans="2:11" x14ac:dyDescent="0.2">
      <c r="B3226" s="1">
        <v>30412</v>
      </c>
      <c r="C3226" s="92" t="str">
        <f t="shared" si="240"/>
        <v/>
      </c>
      <c r="I3226" s="93" t="str">
        <f t="shared" si="241"/>
        <v/>
      </c>
      <c r="J3226" s="94"/>
      <c r="K3226" s="1" t="str">
        <f t="shared" si="242"/>
        <v/>
      </c>
    </row>
    <row r="3227" spans="2:11" x14ac:dyDescent="0.2">
      <c r="B3227" s="1">
        <v>30413</v>
      </c>
      <c r="C3227" s="92" t="str">
        <f t="shared" si="240"/>
        <v/>
      </c>
      <c r="I3227" s="93" t="str">
        <f t="shared" si="241"/>
        <v/>
      </c>
      <c r="J3227" s="94"/>
      <c r="K3227" s="1" t="str">
        <f t="shared" si="242"/>
        <v/>
      </c>
    </row>
    <row r="3228" spans="2:11" x14ac:dyDescent="0.2">
      <c r="B3228" s="1">
        <v>30414</v>
      </c>
      <c r="C3228" s="92" t="str">
        <f t="shared" si="240"/>
        <v/>
      </c>
      <c r="I3228" s="93" t="str">
        <f t="shared" si="241"/>
        <v/>
      </c>
      <c r="J3228" s="94"/>
      <c r="K3228" s="1" t="str">
        <f t="shared" si="242"/>
        <v/>
      </c>
    </row>
    <row r="3229" spans="2:11" x14ac:dyDescent="0.2">
      <c r="B3229" s="1">
        <v>30415</v>
      </c>
      <c r="C3229" s="92" t="str">
        <f t="shared" si="240"/>
        <v/>
      </c>
      <c r="I3229" s="93" t="str">
        <f t="shared" si="241"/>
        <v/>
      </c>
      <c r="J3229" s="94"/>
      <c r="K3229" s="1" t="str">
        <f t="shared" si="242"/>
        <v/>
      </c>
    </row>
    <row r="3230" spans="2:11" x14ac:dyDescent="0.2">
      <c r="B3230" s="1">
        <v>30416</v>
      </c>
      <c r="C3230" s="92" t="str">
        <f t="shared" si="240"/>
        <v/>
      </c>
      <c r="I3230" s="93" t="str">
        <f t="shared" si="241"/>
        <v/>
      </c>
      <c r="J3230" s="94"/>
      <c r="K3230" s="1" t="str">
        <f t="shared" si="242"/>
        <v/>
      </c>
    </row>
    <row r="3231" spans="2:11" x14ac:dyDescent="0.2">
      <c r="B3231" s="1">
        <v>30417</v>
      </c>
      <c r="C3231" s="92" t="str">
        <f t="shared" si="240"/>
        <v/>
      </c>
      <c r="I3231" s="93" t="str">
        <f t="shared" si="241"/>
        <v/>
      </c>
      <c r="J3231" s="94"/>
      <c r="K3231" s="1" t="str">
        <f t="shared" si="242"/>
        <v/>
      </c>
    </row>
    <row r="3232" spans="2:11" x14ac:dyDescent="0.2">
      <c r="B3232" s="1">
        <v>30418</v>
      </c>
      <c r="C3232" s="92" t="str">
        <f t="shared" si="240"/>
        <v/>
      </c>
      <c r="I3232" s="93" t="str">
        <f t="shared" si="241"/>
        <v/>
      </c>
      <c r="J3232" s="94"/>
      <c r="K3232" s="1" t="str">
        <f t="shared" si="242"/>
        <v/>
      </c>
    </row>
    <row r="3233" spans="2:11" x14ac:dyDescent="0.2">
      <c r="B3233" s="1">
        <v>30419</v>
      </c>
      <c r="C3233" s="92" t="str">
        <f t="shared" si="240"/>
        <v/>
      </c>
      <c r="I3233" s="93" t="str">
        <f t="shared" si="241"/>
        <v/>
      </c>
      <c r="J3233" s="94"/>
      <c r="K3233" s="1" t="str">
        <f t="shared" si="242"/>
        <v/>
      </c>
    </row>
    <row r="3234" spans="2:11" x14ac:dyDescent="0.2">
      <c r="B3234" s="1">
        <v>30420</v>
      </c>
      <c r="C3234" s="92" t="str">
        <f t="shared" si="240"/>
        <v/>
      </c>
      <c r="I3234" s="93" t="str">
        <f t="shared" si="241"/>
        <v/>
      </c>
      <c r="J3234" s="94"/>
      <c r="K3234" s="1" t="str">
        <f t="shared" si="242"/>
        <v/>
      </c>
    </row>
    <row r="3235" spans="2:11" x14ac:dyDescent="0.2">
      <c r="B3235" s="1">
        <v>30421</v>
      </c>
      <c r="C3235" s="92" t="str">
        <f t="shared" si="240"/>
        <v/>
      </c>
      <c r="I3235" s="93" t="str">
        <f t="shared" si="241"/>
        <v/>
      </c>
      <c r="J3235" s="94"/>
      <c r="K3235" s="1" t="str">
        <f t="shared" si="242"/>
        <v/>
      </c>
    </row>
    <row r="3236" spans="2:11" x14ac:dyDescent="0.2">
      <c r="B3236" s="1">
        <v>30422</v>
      </c>
      <c r="C3236" s="92" t="str">
        <f t="shared" si="240"/>
        <v/>
      </c>
      <c r="I3236" s="93" t="str">
        <f t="shared" si="241"/>
        <v/>
      </c>
      <c r="J3236" s="94"/>
      <c r="K3236" s="1" t="str">
        <f t="shared" si="242"/>
        <v/>
      </c>
    </row>
    <row r="3237" spans="2:11" x14ac:dyDescent="0.2">
      <c r="B3237" s="1">
        <v>30423</v>
      </c>
      <c r="C3237" s="92" t="str">
        <f t="shared" ref="C3237:C3300" si="243">IF(D3237="","",DATE(E$7,G$7+D3237,IF(H$8=31,0,H$8)))</f>
        <v/>
      </c>
      <c r="I3237" s="93" t="str">
        <f t="shared" ref="I3237:I3300" si="244">IF(D3237="","",I3236-SUM(E3237:G3237))</f>
        <v/>
      </c>
      <c r="J3237" s="94"/>
      <c r="K3237" s="1" t="str">
        <f t="shared" si="242"/>
        <v/>
      </c>
    </row>
    <row r="3238" spans="2:11" x14ac:dyDescent="0.2">
      <c r="B3238" s="1">
        <v>30424</v>
      </c>
      <c r="C3238" s="92" t="str">
        <f t="shared" si="243"/>
        <v/>
      </c>
      <c r="I3238" s="93" t="str">
        <f t="shared" si="244"/>
        <v/>
      </c>
      <c r="J3238" s="94"/>
      <c r="K3238" s="1" t="str">
        <f t="shared" si="242"/>
        <v/>
      </c>
    </row>
    <row r="3239" spans="2:11" x14ac:dyDescent="0.2">
      <c r="B3239" s="1">
        <v>30425</v>
      </c>
      <c r="C3239" s="92" t="str">
        <f t="shared" si="243"/>
        <v/>
      </c>
      <c r="I3239" s="93" t="str">
        <f t="shared" si="244"/>
        <v/>
      </c>
      <c r="J3239" s="94"/>
      <c r="K3239" s="1" t="str">
        <f t="shared" si="242"/>
        <v/>
      </c>
    </row>
    <row r="3240" spans="2:11" x14ac:dyDescent="0.2">
      <c r="B3240" s="1">
        <v>30426</v>
      </c>
      <c r="C3240" s="92" t="str">
        <f t="shared" si="243"/>
        <v/>
      </c>
      <c r="I3240" s="93" t="str">
        <f t="shared" si="244"/>
        <v/>
      </c>
      <c r="J3240" s="94"/>
      <c r="K3240" s="1" t="str">
        <f t="shared" si="242"/>
        <v/>
      </c>
    </row>
    <row r="3241" spans="2:11" x14ac:dyDescent="0.2">
      <c r="B3241" s="1">
        <v>30427</v>
      </c>
      <c r="C3241" s="92" t="str">
        <f t="shared" si="243"/>
        <v/>
      </c>
      <c r="I3241" s="93" t="str">
        <f t="shared" si="244"/>
        <v/>
      </c>
      <c r="J3241" s="94"/>
      <c r="K3241" s="1" t="str">
        <f t="shared" si="242"/>
        <v/>
      </c>
    </row>
    <row r="3242" spans="2:11" x14ac:dyDescent="0.2">
      <c r="B3242" s="1">
        <v>30428</v>
      </c>
      <c r="C3242" s="92" t="str">
        <f t="shared" si="243"/>
        <v/>
      </c>
      <c r="I3242" s="93" t="str">
        <f t="shared" si="244"/>
        <v/>
      </c>
      <c r="J3242" s="94"/>
      <c r="K3242" s="1" t="str">
        <f t="shared" si="242"/>
        <v/>
      </c>
    </row>
    <row r="3243" spans="2:11" x14ac:dyDescent="0.2">
      <c r="B3243" s="1">
        <v>30429</v>
      </c>
      <c r="C3243" s="92" t="str">
        <f t="shared" si="243"/>
        <v/>
      </c>
      <c r="I3243" s="93" t="str">
        <f t="shared" si="244"/>
        <v/>
      </c>
      <c r="J3243" s="94"/>
      <c r="K3243" s="1" t="str">
        <f t="shared" si="242"/>
        <v/>
      </c>
    </row>
    <row r="3244" spans="2:11" x14ac:dyDescent="0.2">
      <c r="B3244" s="1">
        <v>30430</v>
      </c>
      <c r="C3244" s="92" t="str">
        <f t="shared" si="243"/>
        <v/>
      </c>
      <c r="I3244" s="93" t="str">
        <f t="shared" si="244"/>
        <v/>
      </c>
      <c r="J3244" s="94"/>
      <c r="K3244" s="1" t="str">
        <f t="shared" si="242"/>
        <v/>
      </c>
    </row>
    <row r="3245" spans="2:11" x14ac:dyDescent="0.2">
      <c r="B3245" s="1">
        <v>30431</v>
      </c>
      <c r="C3245" s="92" t="str">
        <f t="shared" si="243"/>
        <v/>
      </c>
      <c r="I3245" s="93" t="str">
        <f t="shared" si="244"/>
        <v/>
      </c>
      <c r="J3245" s="94"/>
      <c r="K3245" s="1" t="str">
        <f t="shared" si="242"/>
        <v/>
      </c>
    </row>
    <row r="3246" spans="2:11" x14ac:dyDescent="0.2">
      <c r="B3246" s="1">
        <v>30432</v>
      </c>
      <c r="C3246" s="92" t="str">
        <f t="shared" si="243"/>
        <v/>
      </c>
      <c r="I3246" s="93" t="str">
        <f t="shared" si="244"/>
        <v/>
      </c>
      <c r="J3246" s="94"/>
      <c r="K3246" s="1" t="str">
        <f t="shared" si="242"/>
        <v/>
      </c>
    </row>
    <row r="3247" spans="2:11" x14ac:dyDescent="0.2">
      <c r="B3247" s="1">
        <v>30433</v>
      </c>
      <c r="C3247" s="92" t="str">
        <f t="shared" si="243"/>
        <v/>
      </c>
      <c r="I3247" s="93" t="str">
        <f t="shared" si="244"/>
        <v/>
      </c>
      <c r="J3247" s="94"/>
      <c r="K3247" s="1" t="str">
        <f t="shared" si="242"/>
        <v/>
      </c>
    </row>
    <row r="3248" spans="2:11" x14ac:dyDescent="0.2">
      <c r="B3248" s="1">
        <v>30434</v>
      </c>
      <c r="C3248" s="92" t="str">
        <f t="shared" si="243"/>
        <v/>
      </c>
      <c r="I3248" s="93" t="str">
        <f t="shared" si="244"/>
        <v/>
      </c>
      <c r="J3248" s="94"/>
      <c r="K3248" s="1" t="str">
        <f t="shared" si="242"/>
        <v/>
      </c>
    </row>
    <row r="3249" spans="2:11" x14ac:dyDescent="0.2">
      <c r="B3249" s="1">
        <v>30435</v>
      </c>
      <c r="C3249" s="92" t="str">
        <f t="shared" si="243"/>
        <v/>
      </c>
      <c r="I3249" s="93" t="str">
        <f t="shared" si="244"/>
        <v/>
      </c>
      <c r="J3249" s="94"/>
      <c r="K3249" s="1" t="str">
        <f t="shared" si="242"/>
        <v/>
      </c>
    </row>
    <row r="3250" spans="2:11" x14ac:dyDescent="0.2">
      <c r="B3250" s="1">
        <v>30436</v>
      </c>
      <c r="C3250" s="92" t="str">
        <f t="shared" si="243"/>
        <v/>
      </c>
      <c r="I3250" s="93" t="str">
        <f t="shared" si="244"/>
        <v/>
      </c>
      <c r="J3250" s="94"/>
      <c r="K3250" s="1" t="str">
        <f t="shared" si="242"/>
        <v/>
      </c>
    </row>
    <row r="3251" spans="2:11" x14ac:dyDescent="0.2">
      <c r="B3251" s="1">
        <v>30437</v>
      </c>
      <c r="C3251" s="92" t="str">
        <f t="shared" si="243"/>
        <v/>
      </c>
      <c r="I3251" s="93" t="str">
        <f t="shared" si="244"/>
        <v/>
      </c>
      <c r="J3251" s="94"/>
      <c r="K3251" s="1" t="str">
        <f t="shared" si="242"/>
        <v/>
      </c>
    </row>
    <row r="3252" spans="2:11" x14ac:dyDescent="0.2">
      <c r="B3252" s="1">
        <v>30438</v>
      </c>
      <c r="C3252" s="92" t="str">
        <f t="shared" si="243"/>
        <v/>
      </c>
      <c r="I3252" s="93" t="str">
        <f t="shared" si="244"/>
        <v/>
      </c>
      <c r="J3252" s="94"/>
      <c r="K3252" s="1" t="str">
        <f t="shared" si="242"/>
        <v/>
      </c>
    </row>
    <row r="3253" spans="2:11" x14ac:dyDescent="0.2">
      <c r="B3253" s="1">
        <v>30439</v>
      </c>
      <c r="C3253" s="92" t="str">
        <f t="shared" si="243"/>
        <v/>
      </c>
      <c r="I3253" s="93" t="str">
        <f t="shared" si="244"/>
        <v/>
      </c>
      <c r="J3253" s="94"/>
      <c r="K3253" s="1" t="str">
        <f t="shared" si="242"/>
        <v/>
      </c>
    </row>
    <row r="3254" spans="2:11" x14ac:dyDescent="0.2">
      <c r="B3254" s="1">
        <v>30440</v>
      </c>
      <c r="C3254" s="92" t="str">
        <f t="shared" si="243"/>
        <v/>
      </c>
      <c r="I3254" s="93" t="str">
        <f t="shared" si="244"/>
        <v/>
      </c>
      <c r="J3254" s="94"/>
      <c r="K3254" s="1" t="str">
        <f t="shared" si="242"/>
        <v/>
      </c>
    </row>
    <row r="3255" spans="2:11" x14ac:dyDescent="0.2">
      <c r="B3255" s="1">
        <v>30441</v>
      </c>
      <c r="C3255" s="92" t="str">
        <f t="shared" si="243"/>
        <v/>
      </c>
      <c r="I3255" s="93" t="str">
        <f t="shared" si="244"/>
        <v/>
      </c>
      <c r="J3255" s="94"/>
      <c r="K3255" s="1" t="str">
        <f t="shared" si="242"/>
        <v/>
      </c>
    </row>
    <row r="3256" spans="2:11" x14ac:dyDescent="0.2">
      <c r="B3256" s="1">
        <v>30442</v>
      </c>
      <c r="C3256" s="92" t="str">
        <f t="shared" si="243"/>
        <v/>
      </c>
      <c r="I3256" s="93" t="str">
        <f t="shared" si="244"/>
        <v/>
      </c>
      <c r="J3256" s="94"/>
      <c r="K3256" s="1" t="str">
        <f t="shared" si="242"/>
        <v/>
      </c>
    </row>
    <row r="3257" spans="2:11" x14ac:dyDescent="0.2">
      <c r="B3257" s="1">
        <v>30443</v>
      </c>
      <c r="C3257" s="92" t="str">
        <f t="shared" si="243"/>
        <v/>
      </c>
      <c r="I3257" s="93" t="str">
        <f t="shared" si="244"/>
        <v/>
      </c>
      <c r="J3257" s="94"/>
      <c r="K3257" s="1" t="str">
        <f t="shared" si="242"/>
        <v/>
      </c>
    </row>
    <row r="3258" spans="2:11" x14ac:dyDescent="0.2">
      <c r="B3258" s="1">
        <v>30444</v>
      </c>
      <c r="C3258" s="92" t="str">
        <f t="shared" si="243"/>
        <v/>
      </c>
      <c r="I3258" s="93" t="str">
        <f t="shared" si="244"/>
        <v/>
      </c>
      <c r="J3258" s="94"/>
      <c r="K3258" s="1" t="str">
        <f t="shared" si="242"/>
        <v/>
      </c>
    </row>
    <row r="3259" spans="2:11" x14ac:dyDescent="0.2">
      <c r="B3259" s="1">
        <v>30445</v>
      </c>
      <c r="C3259" s="92" t="str">
        <f t="shared" si="243"/>
        <v/>
      </c>
      <c r="I3259" s="93" t="str">
        <f t="shared" si="244"/>
        <v/>
      </c>
      <c r="J3259" s="94"/>
      <c r="K3259" s="1" t="str">
        <f t="shared" si="242"/>
        <v/>
      </c>
    </row>
    <row r="3260" spans="2:11" x14ac:dyDescent="0.2">
      <c r="B3260" s="1">
        <v>30446</v>
      </c>
      <c r="C3260" s="92" t="str">
        <f t="shared" si="243"/>
        <v/>
      </c>
      <c r="I3260" s="93" t="str">
        <f t="shared" si="244"/>
        <v/>
      </c>
      <c r="J3260" s="94"/>
      <c r="K3260" s="1" t="str">
        <f t="shared" si="242"/>
        <v/>
      </c>
    </row>
    <row r="3261" spans="2:11" x14ac:dyDescent="0.2">
      <c r="B3261" s="1">
        <v>30447</v>
      </c>
      <c r="C3261" s="92" t="str">
        <f t="shared" si="243"/>
        <v/>
      </c>
      <c r="I3261" s="93" t="str">
        <f t="shared" si="244"/>
        <v/>
      </c>
      <c r="J3261" s="94"/>
      <c r="K3261" s="1" t="str">
        <f t="shared" si="242"/>
        <v/>
      </c>
    </row>
    <row r="3262" spans="2:11" x14ac:dyDescent="0.2">
      <c r="B3262" s="1">
        <v>30448</v>
      </c>
      <c r="C3262" s="92" t="str">
        <f t="shared" si="243"/>
        <v/>
      </c>
      <c r="I3262" s="93" t="str">
        <f t="shared" si="244"/>
        <v/>
      </c>
      <c r="J3262" s="94"/>
      <c r="K3262" s="1" t="str">
        <f t="shared" si="242"/>
        <v/>
      </c>
    </row>
    <row r="3263" spans="2:11" x14ac:dyDescent="0.2">
      <c r="B3263" s="1">
        <v>30449</v>
      </c>
      <c r="C3263" s="92" t="str">
        <f t="shared" si="243"/>
        <v/>
      </c>
      <c r="I3263" s="93" t="str">
        <f t="shared" si="244"/>
        <v/>
      </c>
      <c r="J3263" s="94"/>
      <c r="K3263" s="1" t="str">
        <f t="shared" si="242"/>
        <v/>
      </c>
    </row>
    <row r="3264" spans="2:11" x14ac:dyDescent="0.2">
      <c r="B3264" s="1">
        <v>30450</v>
      </c>
      <c r="C3264" s="92" t="str">
        <f t="shared" si="243"/>
        <v/>
      </c>
      <c r="I3264" s="93" t="str">
        <f t="shared" si="244"/>
        <v/>
      </c>
      <c r="J3264" s="94"/>
      <c r="K3264" s="1" t="str">
        <f t="shared" si="242"/>
        <v/>
      </c>
    </row>
    <row r="3265" spans="2:11" x14ac:dyDescent="0.2">
      <c r="B3265" s="1">
        <v>30451</v>
      </c>
      <c r="C3265" s="92" t="str">
        <f t="shared" si="243"/>
        <v/>
      </c>
      <c r="I3265" s="93" t="str">
        <f t="shared" si="244"/>
        <v/>
      </c>
      <c r="J3265" s="94"/>
      <c r="K3265" s="1" t="str">
        <f t="shared" si="242"/>
        <v/>
      </c>
    </row>
    <row r="3266" spans="2:11" x14ac:dyDescent="0.2">
      <c r="B3266" s="1">
        <v>30452</v>
      </c>
      <c r="C3266" s="92" t="str">
        <f t="shared" si="243"/>
        <v/>
      </c>
      <c r="I3266" s="93" t="str">
        <f t="shared" si="244"/>
        <v/>
      </c>
      <c r="J3266" s="94"/>
      <c r="K3266" s="1" t="str">
        <f t="shared" si="242"/>
        <v/>
      </c>
    </row>
    <row r="3267" spans="2:11" x14ac:dyDescent="0.2">
      <c r="B3267" s="1">
        <v>30453</v>
      </c>
      <c r="C3267" s="92" t="str">
        <f t="shared" si="243"/>
        <v/>
      </c>
      <c r="I3267" s="93" t="str">
        <f t="shared" si="244"/>
        <v/>
      </c>
      <c r="J3267" s="94"/>
      <c r="K3267" s="1" t="str">
        <f t="shared" si="242"/>
        <v/>
      </c>
    </row>
    <row r="3268" spans="2:11" x14ac:dyDescent="0.2">
      <c r="B3268" s="1">
        <v>30454</v>
      </c>
      <c r="C3268" s="92" t="str">
        <f t="shared" si="243"/>
        <v/>
      </c>
      <c r="I3268" s="93" t="str">
        <f t="shared" si="244"/>
        <v/>
      </c>
      <c r="J3268" s="94"/>
      <c r="K3268" s="1" t="str">
        <f t="shared" si="242"/>
        <v/>
      </c>
    </row>
    <row r="3269" spans="2:11" x14ac:dyDescent="0.2">
      <c r="B3269" s="1">
        <v>30455</v>
      </c>
      <c r="C3269" s="92" t="str">
        <f t="shared" si="243"/>
        <v/>
      </c>
      <c r="I3269" s="93" t="str">
        <f t="shared" si="244"/>
        <v/>
      </c>
      <c r="J3269" s="94"/>
      <c r="K3269" s="1" t="str">
        <f t="shared" si="242"/>
        <v/>
      </c>
    </row>
    <row r="3270" spans="2:11" x14ac:dyDescent="0.2">
      <c r="B3270" s="1">
        <v>30456</v>
      </c>
      <c r="C3270" s="92" t="str">
        <f t="shared" si="243"/>
        <v/>
      </c>
      <c r="I3270" s="93" t="str">
        <f t="shared" si="244"/>
        <v/>
      </c>
      <c r="J3270" s="94"/>
      <c r="K3270" s="1" t="str">
        <f t="shared" si="242"/>
        <v/>
      </c>
    </row>
    <row r="3271" spans="2:11" x14ac:dyDescent="0.2">
      <c r="B3271" s="1">
        <v>30457</v>
      </c>
      <c r="C3271" s="92" t="str">
        <f t="shared" si="243"/>
        <v/>
      </c>
      <c r="I3271" s="93" t="str">
        <f t="shared" si="244"/>
        <v/>
      </c>
      <c r="J3271" s="94"/>
      <c r="K3271" s="1" t="str">
        <f t="shared" si="242"/>
        <v/>
      </c>
    </row>
    <row r="3272" spans="2:11" x14ac:dyDescent="0.2">
      <c r="B3272" s="1">
        <v>30458</v>
      </c>
      <c r="C3272" s="92" t="str">
        <f t="shared" si="243"/>
        <v/>
      </c>
      <c r="I3272" s="93" t="str">
        <f t="shared" si="244"/>
        <v/>
      </c>
      <c r="J3272" s="94"/>
      <c r="K3272" s="1" t="str">
        <f t="shared" si="242"/>
        <v/>
      </c>
    </row>
    <row r="3273" spans="2:11" x14ac:dyDescent="0.2">
      <c r="B3273" s="1">
        <v>30459</v>
      </c>
      <c r="C3273" s="92" t="str">
        <f t="shared" si="243"/>
        <v/>
      </c>
      <c r="I3273" s="93" t="str">
        <f t="shared" si="244"/>
        <v/>
      </c>
      <c r="J3273" s="94"/>
      <c r="K3273" s="1" t="str">
        <f t="shared" si="242"/>
        <v/>
      </c>
    </row>
    <row r="3274" spans="2:11" x14ac:dyDescent="0.2">
      <c r="B3274" s="1">
        <v>30460</v>
      </c>
      <c r="C3274" s="92" t="str">
        <f t="shared" si="243"/>
        <v/>
      </c>
      <c r="I3274" s="93" t="str">
        <f t="shared" si="244"/>
        <v/>
      </c>
      <c r="J3274" s="94"/>
      <c r="K3274" s="1" t="str">
        <f t="shared" si="242"/>
        <v/>
      </c>
    </row>
    <row r="3275" spans="2:11" x14ac:dyDescent="0.2">
      <c r="B3275" s="1">
        <v>30461</v>
      </c>
      <c r="C3275" s="92" t="str">
        <f t="shared" si="243"/>
        <v/>
      </c>
      <c r="I3275" s="93" t="str">
        <f t="shared" si="244"/>
        <v/>
      </c>
      <c r="J3275" s="94"/>
      <c r="K3275" s="1" t="str">
        <f t="shared" si="242"/>
        <v/>
      </c>
    </row>
    <row r="3276" spans="2:11" x14ac:dyDescent="0.2">
      <c r="B3276" s="1">
        <v>30462</v>
      </c>
      <c r="C3276" s="92" t="str">
        <f t="shared" si="243"/>
        <v/>
      </c>
      <c r="I3276" s="93" t="str">
        <f t="shared" si="244"/>
        <v/>
      </c>
      <c r="J3276" s="94"/>
      <c r="K3276" s="1" t="str">
        <f t="shared" ref="K3276:K3339" si="245">IF(N$5&gt;=B3276,B3276,"")</f>
        <v/>
      </c>
    </row>
    <row r="3277" spans="2:11" x14ac:dyDescent="0.2">
      <c r="B3277" s="1">
        <v>30463</v>
      </c>
      <c r="C3277" s="92" t="str">
        <f t="shared" si="243"/>
        <v/>
      </c>
      <c r="I3277" s="93" t="str">
        <f t="shared" si="244"/>
        <v/>
      </c>
      <c r="J3277" s="94"/>
      <c r="K3277" s="1" t="str">
        <f t="shared" si="245"/>
        <v/>
      </c>
    </row>
    <row r="3278" spans="2:11" x14ac:dyDescent="0.2">
      <c r="B3278" s="1">
        <v>30464</v>
      </c>
      <c r="C3278" s="92" t="str">
        <f t="shared" si="243"/>
        <v/>
      </c>
      <c r="I3278" s="93" t="str">
        <f t="shared" si="244"/>
        <v/>
      </c>
      <c r="J3278" s="94"/>
      <c r="K3278" s="1" t="str">
        <f t="shared" si="245"/>
        <v/>
      </c>
    </row>
    <row r="3279" spans="2:11" x14ac:dyDescent="0.2">
      <c r="B3279" s="1">
        <v>30465</v>
      </c>
      <c r="C3279" s="92" t="str">
        <f t="shared" si="243"/>
        <v/>
      </c>
      <c r="I3279" s="93" t="str">
        <f t="shared" si="244"/>
        <v/>
      </c>
      <c r="J3279" s="94"/>
      <c r="K3279" s="1" t="str">
        <f t="shared" si="245"/>
        <v/>
      </c>
    </row>
    <row r="3280" spans="2:11" x14ac:dyDescent="0.2">
      <c r="B3280" s="1">
        <v>30466</v>
      </c>
      <c r="C3280" s="92" t="str">
        <f t="shared" si="243"/>
        <v/>
      </c>
      <c r="I3280" s="93" t="str">
        <f t="shared" si="244"/>
        <v/>
      </c>
      <c r="J3280" s="94"/>
      <c r="K3280" s="1" t="str">
        <f t="shared" si="245"/>
        <v/>
      </c>
    </row>
    <row r="3281" spans="2:11" x14ac:dyDescent="0.2">
      <c r="B3281" s="1">
        <v>30467</v>
      </c>
      <c r="C3281" s="92" t="str">
        <f t="shared" si="243"/>
        <v/>
      </c>
      <c r="I3281" s="93" t="str">
        <f t="shared" si="244"/>
        <v/>
      </c>
      <c r="J3281" s="94"/>
      <c r="K3281" s="1" t="str">
        <f t="shared" si="245"/>
        <v/>
      </c>
    </row>
    <row r="3282" spans="2:11" x14ac:dyDescent="0.2">
      <c r="B3282" s="1">
        <v>30468</v>
      </c>
      <c r="C3282" s="92" t="str">
        <f t="shared" si="243"/>
        <v/>
      </c>
      <c r="I3282" s="93" t="str">
        <f t="shared" si="244"/>
        <v/>
      </c>
      <c r="J3282" s="94"/>
      <c r="K3282" s="1" t="str">
        <f t="shared" si="245"/>
        <v/>
      </c>
    </row>
    <row r="3283" spans="2:11" x14ac:dyDescent="0.2">
      <c r="B3283" s="1">
        <v>30469</v>
      </c>
      <c r="C3283" s="92" t="str">
        <f t="shared" si="243"/>
        <v/>
      </c>
      <c r="I3283" s="93" t="str">
        <f t="shared" si="244"/>
        <v/>
      </c>
      <c r="J3283" s="94"/>
      <c r="K3283" s="1" t="str">
        <f t="shared" si="245"/>
        <v/>
      </c>
    </row>
    <row r="3284" spans="2:11" x14ac:dyDescent="0.2">
      <c r="B3284" s="1">
        <v>30470</v>
      </c>
      <c r="C3284" s="92" t="str">
        <f t="shared" si="243"/>
        <v/>
      </c>
      <c r="I3284" s="93" t="str">
        <f t="shared" si="244"/>
        <v/>
      </c>
      <c r="J3284" s="94"/>
      <c r="K3284" s="1" t="str">
        <f t="shared" si="245"/>
        <v/>
      </c>
    </row>
    <row r="3285" spans="2:11" x14ac:dyDescent="0.2">
      <c r="B3285" s="1">
        <v>30471</v>
      </c>
      <c r="C3285" s="92" t="str">
        <f t="shared" si="243"/>
        <v/>
      </c>
      <c r="I3285" s="93" t="str">
        <f t="shared" si="244"/>
        <v/>
      </c>
      <c r="J3285" s="94"/>
      <c r="K3285" s="1" t="str">
        <f t="shared" si="245"/>
        <v/>
      </c>
    </row>
    <row r="3286" spans="2:11" x14ac:dyDescent="0.2">
      <c r="B3286" s="1">
        <v>30472</v>
      </c>
      <c r="C3286" s="92" t="str">
        <f t="shared" si="243"/>
        <v/>
      </c>
      <c r="I3286" s="93" t="str">
        <f t="shared" si="244"/>
        <v/>
      </c>
      <c r="J3286" s="94"/>
      <c r="K3286" s="1" t="str">
        <f t="shared" si="245"/>
        <v/>
      </c>
    </row>
    <row r="3287" spans="2:11" x14ac:dyDescent="0.2">
      <c r="B3287" s="1">
        <v>30473</v>
      </c>
      <c r="C3287" s="92" t="str">
        <f t="shared" si="243"/>
        <v/>
      </c>
      <c r="I3287" s="93" t="str">
        <f t="shared" si="244"/>
        <v/>
      </c>
      <c r="J3287" s="94"/>
      <c r="K3287" s="1" t="str">
        <f t="shared" si="245"/>
        <v/>
      </c>
    </row>
    <row r="3288" spans="2:11" x14ac:dyDescent="0.2">
      <c r="B3288" s="1">
        <v>30474</v>
      </c>
      <c r="C3288" s="92" t="str">
        <f t="shared" si="243"/>
        <v/>
      </c>
      <c r="I3288" s="93" t="str">
        <f t="shared" si="244"/>
        <v/>
      </c>
      <c r="J3288" s="94"/>
      <c r="K3288" s="1" t="str">
        <f t="shared" si="245"/>
        <v/>
      </c>
    </row>
    <row r="3289" spans="2:11" x14ac:dyDescent="0.2">
      <c r="B3289" s="1">
        <v>30475</v>
      </c>
      <c r="C3289" s="92" t="str">
        <f t="shared" si="243"/>
        <v/>
      </c>
      <c r="I3289" s="93" t="str">
        <f t="shared" si="244"/>
        <v/>
      </c>
      <c r="J3289" s="94"/>
      <c r="K3289" s="1" t="str">
        <f t="shared" si="245"/>
        <v/>
      </c>
    </row>
    <row r="3290" spans="2:11" x14ac:dyDescent="0.2">
      <c r="B3290" s="1">
        <v>30476</v>
      </c>
      <c r="C3290" s="92" t="str">
        <f t="shared" si="243"/>
        <v/>
      </c>
      <c r="I3290" s="93" t="str">
        <f t="shared" si="244"/>
        <v/>
      </c>
      <c r="J3290" s="94"/>
      <c r="K3290" s="1" t="str">
        <f t="shared" si="245"/>
        <v/>
      </c>
    </row>
    <row r="3291" spans="2:11" x14ac:dyDescent="0.2">
      <c r="B3291" s="1">
        <v>30477</v>
      </c>
      <c r="C3291" s="92" t="str">
        <f t="shared" si="243"/>
        <v/>
      </c>
      <c r="I3291" s="93" t="str">
        <f t="shared" si="244"/>
        <v/>
      </c>
      <c r="J3291" s="94"/>
      <c r="K3291" s="1" t="str">
        <f t="shared" si="245"/>
        <v/>
      </c>
    </row>
    <row r="3292" spans="2:11" x14ac:dyDescent="0.2">
      <c r="B3292" s="1">
        <v>30478</v>
      </c>
      <c r="C3292" s="92" t="str">
        <f t="shared" si="243"/>
        <v/>
      </c>
      <c r="I3292" s="93" t="str">
        <f t="shared" si="244"/>
        <v/>
      </c>
      <c r="J3292" s="94"/>
      <c r="K3292" s="1" t="str">
        <f t="shared" si="245"/>
        <v/>
      </c>
    </row>
    <row r="3293" spans="2:11" x14ac:dyDescent="0.2">
      <c r="B3293" s="1">
        <v>30479</v>
      </c>
      <c r="C3293" s="92" t="str">
        <f t="shared" si="243"/>
        <v/>
      </c>
      <c r="I3293" s="93" t="str">
        <f t="shared" si="244"/>
        <v/>
      </c>
      <c r="J3293" s="94"/>
      <c r="K3293" s="1" t="str">
        <f t="shared" si="245"/>
        <v/>
      </c>
    </row>
    <row r="3294" spans="2:11" x14ac:dyDescent="0.2">
      <c r="B3294" s="1">
        <v>30480</v>
      </c>
      <c r="C3294" s="92" t="str">
        <f t="shared" si="243"/>
        <v/>
      </c>
      <c r="I3294" s="93" t="str">
        <f t="shared" si="244"/>
        <v/>
      </c>
      <c r="J3294" s="94"/>
      <c r="K3294" s="1" t="str">
        <f t="shared" si="245"/>
        <v/>
      </c>
    </row>
    <row r="3295" spans="2:11" x14ac:dyDescent="0.2">
      <c r="B3295" s="1">
        <v>30481</v>
      </c>
      <c r="C3295" s="92" t="str">
        <f t="shared" si="243"/>
        <v/>
      </c>
      <c r="I3295" s="93" t="str">
        <f t="shared" si="244"/>
        <v/>
      </c>
      <c r="J3295" s="94"/>
      <c r="K3295" s="1" t="str">
        <f t="shared" si="245"/>
        <v/>
      </c>
    </row>
    <row r="3296" spans="2:11" x14ac:dyDescent="0.2">
      <c r="B3296" s="1">
        <v>30482</v>
      </c>
      <c r="C3296" s="92" t="str">
        <f t="shared" si="243"/>
        <v/>
      </c>
      <c r="I3296" s="93" t="str">
        <f t="shared" si="244"/>
        <v/>
      </c>
      <c r="J3296" s="94"/>
      <c r="K3296" s="1" t="str">
        <f t="shared" si="245"/>
        <v/>
      </c>
    </row>
    <row r="3297" spans="2:11" x14ac:dyDescent="0.2">
      <c r="B3297" s="1">
        <v>30483</v>
      </c>
      <c r="C3297" s="92" t="str">
        <f t="shared" si="243"/>
        <v/>
      </c>
      <c r="I3297" s="93" t="str">
        <f t="shared" si="244"/>
        <v/>
      </c>
      <c r="J3297" s="94"/>
      <c r="K3297" s="1" t="str">
        <f t="shared" si="245"/>
        <v/>
      </c>
    </row>
    <row r="3298" spans="2:11" x14ac:dyDescent="0.2">
      <c r="B3298" s="1">
        <v>30484</v>
      </c>
      <c r="C3298" s="92" t="str">
        <f t="shared" si="243"/>
        <v/>
      </c>
      <c r="I3298" s="93" t="str">
        <f t="shared" si="244"/>
        <v/>
      </c>
      <c r="J3298" s="94"/>
      <c r="K3298" s="1" t="str">
        <f t="shared" si="245"/>
        <v/>
      </c>
    </row>
    <row r="3299" spans="2:11" x14ac:dyDescent="0.2">
      <c r="B3299" s="1">
        <v>30485</v>
      </c>
      <c r="C3299" s="92" t="str">
        <f t="shared" si="243"/>
        <v/>
      </c>
      <c r="I3299" s="93" t="str">
        <f t="shared" si="244"/>
        <v/>
      </c>
      <c r="J3299" s="94"/>
      <c r="K3299" s="1" t="str">
        <f t="shared" si="245"/>
        <v/>
      </c>
    </row>
    <row r="3300" spans="2:11" x14ac:dyDescent="0.2">
      <c r="B3300" s="1">
        <v>30486</v>
      </c>
      <c r="C3300" s="92" t="str">
        <f t="shared" si="243"/>
        <v/>
      </c>
      <c r="I3300" s="93" t="str">
        <f t="shared" si="244"/>
        <v/>
      </c>
      <c r="J3300" s="94"/>
      <c r="K3300" s="1" t="str">
        <f t="shared" si="245"/>
        <v/>
      </c>
    </row>
    <row r="3301" spans="2:11" x14ac:dyDescent="0.2">
      <c r="B3301" s="1">
        <v>30487</v>
      </c>
      <c r="C3301" s="92" t="str">
        <f t="shared" ref="C3301:C3364" si="246">IF(D3301="","",DATE(E$7,G$7+D3301,IF(H$8=31,0,H$8)))</f>
        <v/>
      </c>
      <c r="I3301" s="93" t="str">
        <f t="shared" ref="I3301:I3364" si="247">IF(D3301="","",I3300-SUM(E3301:G3301))</f>
        <v/>
      </c>
      <c r="J3301" s="94"/>
      <c r="K3301" s="1" t="str">
        <f t="shared" si="245"/>
        <v/>
      </c>
    </row>
    <row r="3302" spans="2:11" x14ac:dyDescent="0.2">
      <c r="B3302" s="1">
        <v>30488</v>
      </c>
      <c r="C3302" s="92" t="str">
        <f t="shared" si="246"/>
        <v/>
      </c>
      <c r="I3302" s="93" t="str">
        <f t="shared" si="247"/>
        <v/>
      </c>
      <c r="J3302" s="94"/>
      <c r="K3302" s="1" t="str">
        <f t="shared" si="245"/>
        <v/>
      </c>
    </row>
    <row r="3303" spans="2:11" x14ac:dyDescent="0.2">
      <c r="B3303" s="1">
        <v>30489</v>
      </c>
      <c r="C3303" s="92" t="str">
        <f t="shared" si="246"/>
        <v/>
      </c>
      <c r="I3303" s="93" t="str">
        <f t="shared" si="247"/>
        <v/>
      </c>
      <c r="J3303" s="94"/>
      <c r="K3303" s="1" t="str">
        <f t="shared" si="245"/>
        <v/>
      </c>
    </row>
    <row r="3304" spans="2:11" x14ac:dyDescent="0.2">
      <c r="B3304" s="1">
        <v>30490</v>
      </c>
      <c r="C3304" s="92" t="str">
        <f t="shared" si="246"/>
        <v/>
      </c>
      <c r="I3304" s="93" t="str">
        <f t="shared" si="247"/>
        <v/>
      </c>
      <c r="J3304" s="94"/>
      <c r="K3304" s="1" t="str">
        <f t="shared" si="245"/>
        <v/>
      </c>
    </row>
    <row r="3305" spans="2:11" x14ac:dyDescent="0.2">
      <c r="B3305" s="1">
        <v>30491</v>
      </c>
      <c r="C3305" s="92" t="str">
        <f t="shared" si="246"/>
        <v/>
      </c>
      <c r="I3305" s="93" t="str">
        <f t="shared" si="247"/>
        <v/>
      </c>
      <c r="J3305" s="94"/>
      <c r="K3305" s="1" t="str">
        <f t="shared" si="245"/>
        <v/>
      </c>
    </row>
    <row r="3306" spans="2:11" x14ac:dyDescent="0.2">
      <c r="B3306" s="1">
        <v>30492</v>
      </c>
      <c r="C3306" s="92" t="str">
        <f t="shared" si="246"/>
        <v/>
      </c>
      <c r="I3306" s="93" t="str">
        <f t="shared" si="247"/>
        <v/>
      </c>
      <c r="J3306" s="94"/>
      <c r="K3306" s="1" t="str">
        <f t="shared" si="245"/>
        <v/>
      </c>
    </row>
    <row r="3307" spans="2:11" x14ac:dyDescent="0.2">
      <c r="B3307" s="1">
        <v>30493</v>
      </c>
      <c r="C3307" s="92" t="str">
        <f t="shared" si="246"/>
        <v/>
      </c>
      <c r="I3307" s="93" t="str">
        <f t="shared" si="247"/>
        <v/>
      </c>
      <c r="J3307" s="94"/>
      <c r="K3307" s="1" t="str">
        <f t="shared" si="245"/>
        <v/>
      </c>
    </row>
    <row r="3308" spans="2:11" x14ac:dyDescent="0.2">
      <c r="B3308" s="1">
        <v>30494</v>
      </c>
      <c r="C3308" s="92" t="str">
        <f t="shared" si="246"/>
        <v/>
      </c>
      <c r="I3308" s="93" t="str">
        <f t="shared" si="247"/>
        <v/>
      </c>
      <c r="J3308" s="94"/>
      <c r="K3308" s="1" t="str">
        <f t="shared" si="245"/>
        <v/>
      </c>
    </row>
    <row r="3309" spans="2:11" x14ac:dyDescent="0.2">
      <c r="B3309" s="1">
        <v>30495</v>
      </c>
      <c r="C3309" s="92" t="str">
        <f t="shared" si="246"/>
        <v/>
      </c>
      <c r="I3309" s="93" t="str">
        <f t="shared" si="247"/>
        <v/>
      </c>
      <c r="J3309" s="94"/>
      <c r="K3309" s="1" t="str">
        <f t="shared" si="245"/>
        <v/>
      </c>
    </row>
    <row r="3310" spans="2:11" x14ac:dyDescent="0.2">
      <c r="B3310" s="1">
        <v>30496</v>
      </c>
      <c r="C3310" s="92" t="str">
        <f t="shared" si="246"/>
        <v/>
      </c>
      <c r="I3310" s="93" t="str">
        <f t="shared" si="247"/>
        <v/>
      </c>
      <c r="J3310" s="94"/>
      <c r="K3310" s="1" t="str">
        <f t="shared" si="245"/>
        <v/>
      </c>
    </row>
    <row r="3311" spans="2:11" x14ac:dyDescent="0.2">
      <c r="B3311" s="1">
        <v>30497</v>
      </c>
      <c r="C3311" s="92" t="str">
        <f t="shared" si="246"/>
        <v/>
      </c>
      <c r="I3311" s="93" t="str">
        <f t="shared" si="247"/>
        <v/>
      </c>
      <c r="J3311" s="94"/>
      <c r="K3311" s="1" t="str">
        <f t="shared" si="245"/>
        <v/>
      </c>
    </row>
    <row r="3312" spans="2:11" x14ac:dyDescent="0.2">
      <c r="B3312" s="1">
        <v>30498</v>
      </c>
      <c r="C3312" s="92" t="str">
        <f t="shared" si="246"/>
        <v/>
      </c>
      <c r="I3312" s="93" t="str">
        <f t="shared" si="247"/>
        <v/>
      </c>
      <c r="J3312" s="94"/>
      <c r="K3312" s="1" t="str">
        <f t="shared" si="245"/>
        <v/>
      </c>
    </row>
    <row r="3313" spans="2:11" x14ac:dyDescent="0.2">
      <c r="B3313" s="1">
        <v>30499</v>
      </c>
      <c r="C3313" s="92" t="str">
        <f t="shared" si="246"/>
        <v/>
      </c>
      <c r="I3313" s="93" t="str">
        <f t="shared" si="247"/>
        <v/>
      </c>
      <c r="J3313" s="94"/>
      <c r="K3313" s="1" t="str">
        <f t="shared" si="245"/>
        <v/>
      </c>
    </row>
    <row r="3314" spans="2:11" x14ac:dyDescent="0.2">
      <c r="B3314" s="1">
        <v>30500</v>
      </c>
      <c r="C3314" s="92" t="str">
        <f t="shared" si="246"/>
        <v/>
      </c>
      <c r="I3314" s="93" t="str">
        <f t="shared" si="247"/>
        <v/>
      </c>
      <c r="J3314" s="94"/>
      <c r="K3314" s="1" t="str">
        <f t="shared" si="245"/>
        <v/>
      </c>
    </row>
    <row r="3315" spans="2:11" x14ac:dyDescent="0.2">
      <c r="B3315" s="1">
        <v>30501</v>
      </c>
      <c r="C3315" s="92" t="str">
        <f t="shared" si="246"/>
        <v/>
      </c>
      <c r="I3315" s="93" t="str">
        <f t="shared" si="247"/>
        <v/>
      </c>
      <c r="J3315" s="94"/>
      <c r="K3315" s="1" t="str">
        <f t="shared" si="245"/>
        <v/>
      </c>
    </row>
    <row r="3316" spans="2:11" x14ac:dyDescent="0.2">
      <c r="B3316" s="1">
        <v>30502</v>
      </c>
      <c r="C3316" s="92" t="str">
        <f t="shared" si="246"/>
        <v/>
      </c>
      <c r="I3316" s="93" t="str">
        <f t="shared" si="247"/>
        <v/>
      </c>
      <c r="J3316" s="94"/>
      <c r="K3316" s="1" t="str">
        <f t="shared" si="245"/>
        <v/>
      </c>
    </row>
    <row r="3317" spans="2:11" x14ac:dyDescent="0.2">
      <c r="B3317" s="1">
        <v>30503</v>
      </c>
      <c r="C3317" s="92" t="str">
        <f t="shared" si="246"/>
        <v/>
      </c>
      <c r="I3317" s="93" t="str">
        <f t="shared" si="247"/>
        <v/>
      </c>
      <c r="J3317" s="94"/>
      <c r="K3317" s="1" t="str">
        <f t="shared" si="245"/>
        <v/>
      </c>
    </row>
    <row r="3318" spans="2:11" x14ac:dyDescent="0.2">
      <c r="B3318" s="1">
        <v>30504</v>
      </c>
      <c r="C3318" s="92" t="str">
        <f t="shared" si="246"/>
        <v/>
      </c>
      <c r="I3318" s="93" t="str">
        <f t="shared" si="247"/>
        <v/>
      </c>
      <c r="J3318" s="94"/>
      <c r="K3318" s="1" t="str">
        <f t="shared" si="245"/>
        <v/>
      </c>
    </row>
    <row r="3319" spans="2:11" x14ac:dyDescent="0.2">
      <c r="B3319" s="1">
        <v>30505</v>
      </c>
      <c r="C3319" s="92" t="str">
        <f t="shared" si="246"/>
        <v/>
      </c>
      <c r="I3319" s="93" t="str">
        <f t="shared" si="247"/>
        <v/>
      </c>
      <c r="J3319" s="94"/>
      <c r="K3319" s="1" t="str">
        <f t="shared" si="245"/>
        <v/>
      </c>
    </row>
    <row r="3320" spans="2:11" x14ac:dyDescent="0.2">
      <c r="B3320" s="1">
        <v>30506</v>
      </c>
      <c r="C3320" s="92" t="str">
        <f t="shared" si="246"/>
        <v/>
      </c>
      <c r="I3320" s="93" t="str">
        <f t="shared" si="247"/>
        <v/>
      </c>
      <c r="J3320" s="94"/>
      <c r="K3320" s="1" t="str">
        <f t="shared" si="245"/>
        <v/>
      </c>
    </row>
    <row r="3321" spans="2:11" x14ac:dyDescent="0.2">
      <c r="B3321" s="1">
        <v>30507</v>
      </c>
      <c r="C3321" s="92" t="str">
        <f t="shared" si="246"/>
        <v/>
      </c>
      <c r="I3321" s="93" t="str">
        <f t="shared" si="247"/>
        <v/>
      </c>
      <c r="J3321" s="94"/>
      <c r="K3321" s="1" t="str">
        <f t="shared" si="245"/>
        <v/>
      </c>
    </row>
    <row r="3322" spans="2:11" x14ac:dyDescent="0.2">
      <c r="B3322" s="1">
        <v>30508</v>
      </c>
      <c r="C3322" s="92" t="str">
        <f t="shared" si="246"/>
        <v/>
      </c>
      <c r="I3322" s="93" t="str">
        <f t="shared" si="247"/>
        <v/>
      </c>
      <c r="J3322" s="94"/>
      <c r="K3322" s="1" t="str">
        <f t="shared" si="245"/>
        <v/>
      </c>
    </row>
    <row r="3323" spans="2:11" x14ac:dyDescent="0.2">
      <c r="B3323" s="1">
        <v>30509</v>
      </c>
      <c r="C3323" s="92" t="str">
        <f t="shared" si="246"/>
        <v/>
      </c>
      <c r="I3323" s="93" t="str">
        <f t="shared" si="247"/>
        <v/>
      </c>
      <c r="J3323" s="94"/>
      <c r="K3323" s="1" t="str">
        <f t="shared" si="245"/>
        <v/>
      </c>
    </row>
    <row r="3324" spans="2:11" x14ac:dyDescent="0.2">
      <c r="B3324" s="1">
        <v>30510</v>
      </c>
      <c r="C3324" s="92" t="str">
        <f t="shared" si="246"/>
        <v/>
      </c>
      <c r="I3324" s="93" t="str">
        <f t="shared" si="247"/>
        <v/>
      </c>
      <c r="J3324" s="94"/>
      <c r="K3324" s="1" t="str">
        <f t="shared" si="245"/>
        <v/>
      </c>
    </row>
    <row r="3325" spans="2:11" x14ac:dyDescent="0.2">
      <c r="B3325" s="1">
        <v>30511</v>
      </c>
      <c r="C3325" s="92" t="str">
        <f t="shared" si="246"/>
        <v/>
      </c>
      <c r="I3325" s="93" t="str">
        <f t="shared" si="247"/>
        <v/>
      </c>
      <c r="J3325" s="94"/>
      <c r="K3325" s="1" t="str">
        <f t="shared" si="245"/>
        <v/>
      </c>
    </row>
    <row r="3326" spans="2:11" x14ac:dyDescent="0.2">
      <c r="B3326" s="1">
        <v>30512</v>
      </c>
      <c r="C3326" s="92" t="str">
        <f t="shared" si="246"/>
        <v/>
      </c>
      <c r="I3326" s="93" t="str">
        <f t="shared" si="247"/>
        <v/>
      </c>
      <c r="J3326" s="94"/>
      <c r="K3326" s="1" t="str">
        <f t="shared" si="245"/>
        <v/>
      </c>
    </row>
    <row r="3327" spans="2:11" x14ac:dyDescent="0.2">
      <c r="B3327" s="1">
        <v>30513</v>
      </c>
      <c r="C3327" s="92" t="str">
        <f t="shared" si="246"/>
        <v/>
      </c>
      <c r="I3327" s="93" t="str">
        <f t="shared" si="247"/>
        <v/>
      </c>
      <c r="J3327" s="94"/>
      <c r="K3327" s="1" t="str">
        <f t="shared" si="245"/>
        <v/>
      </c>
    </row>
    <row r="3328" spans="2:11" x14ac:dyDescent="0.2">
      <c r="B3328" s="1">
        <v>30514</v>
      </c>
      <c r="C3328" s="92" t="str">
        <f t="shared" si="246"/>
        <v/>
      </c>
      <c r="I3328" s="93" t="str">
        <f t="shared" si="247"/>
        <v/>
      </c>
      <c r="J3328" s="94"/>
      <c r="K3328" s="1" t="str">
        <f t="shared" si="245"/>
        <v/>
      </c>
    </row>
    <row r="3329" spans="2:11" x14ac:dyDescent="0.2">
      <c r="B3329" s="1">
        <v>30515</v>
      </c>
      <c r="C3329" s="92" t="str">
        <f t="shared" si="246"/>
        <v/>
      </c>
      <c r="I3329" s="93" t="str">
        <f t="shared" si="247"/>
        <v/>
      </c>
      <c r="J3329" s="94"/>
      <c r="K3329" s="1" t="str">
        <f t="shared" si="245"/>
        <v/>
      </c>
    </row>
    <row r="3330" spans="2:11" x14ac:dyDescent="0.2">
      <c r="B3330" s="1">
        <v>30516</v>
      </c>
      <c r="C3330" s="92" t="str">
        <f t="shared" si="246"/>
        <v/>
      </c>
      <c r="I3330" s="93" t="str">
        <f t="shared" si="247"/>
        <v/>
      </c>
      <c r="J3330" s="94"/>
      <c r="K3330" s="1" t="str">
        <f t="shared" si="245"/>
        <v/>
      </c>
    </row>
    <row r="3331" spans="2:11" x14ac:dyDescent="0.2">
      <c r="B3331" s="1">
        <v>30517</v>
      </c>
      <c r="C3331" s="92" t="str">
        <f t="shared" si="246"/>
        <v/>
      </c>
      <c r="I3331" s="93" t="str">
        <f t="shared" si="247"/>
        <v/>
      </c>
      <c r="J3331" s="94"/>
      <c r="K3331" s="1" t="str">
        <f t="shared" si="245"/>
        <v/>
      </c>
    </row>
    <row r="3332" spans="2:11" x14ac:dyDescent="0.2">
      <c r="B3332" s="1">
        <v>30518</v>
      </c>
      <c r="C3332" s="92" t="str">
        <f t="shared" si="246"/>
        <v/>
      </c>
      <c r="I3332" s="93" t="str">
        <f t="shared" si="247"/>
        <v/>
      </c>
      <c r="J3332" s="94"/>
      <c r="K3332" s="1" t="str">
        <f t="shared" si="245"/>
        <v/>
      </c>
    </row>
    <row r="3333" spans="2:11" x14ac:dyDescent="0.2">
      <c r="B3333" s="1">
        <v>30519</v>
      </c>
      <c r="C3333" s="92" t="str">
        <f t="shared" si="246"/>
        <v/>
      </c>
      <c r="I3333" s="93" t="str">
        <f t="shared" si="247"/>
        <v/>
      </c>
      <c r="J3333" s="94"/>
      <c r="K3333" s="1" t="str">
        <f t="shared" si="245"/>
        <v/>
      </c>
    </row>
    <row r="3334" spans="2:11" x14ac:dyDescent="0.2">
      <c r="B3334" s="1">
        <v>30520</v>
      </c>
      <c r="C3334" s="92" t="str">
        <f t="shared" si="246"/>
        <v/>
      </c>
      <c r="I3334" s="93" t="str">
        <f t="shared" si="247"/>
        <v/>
      </c>
      <c r="J3334" s="94"/>
      <c r="K3334" s="1" t="str">
        <f t="shared" si="245"/>
        <v/>
      </c>
    </row>
    <row r="3335" spans="2:11" x14ac:dyDescent="0.2">
      <c r="B3335" s="1">
        <v>30521</v>
      </c>
      <c r="C3335" s="92" t="str">
        <f t="shared" si="246"/>
        <v/>
      </c>
      <c r="I3335" s="93" t="str">
        <f t="shared" si="247"/>
        <v/>
      </c>
      <c r="J3335" s="94"/>
      <c r="K3335" s="1" t="str">
        <f t="shared" si="245"/>
        <v/>
      </c>
    </row>
    <row r="3336" spans="2:11" x14ac:dyDescent="0.2">
      <c r="B3336" s="1">
        <v>30522</v>
      </c>
      <c r="C3336" s="92" t="str">
        <f t="shared" si="246"/>
        <v/>
      </c>
      <c r="I3336" s="93" t="str">
        <f t="shared" si="247"/>
        <v/>
      </c>
      <c r="J3336" s="94"/>
      <c r="K3336" s="1" t="str">
        <f t="shared" si="245"/>
        <v/>
      </c>
    </row>
    <row r="3337" spans="2:11" x14ac:dyDescent="0.2">
      <c r="B3337" s="1">
        <v>30523</v>
      </c>
      <c r="C3337" s="92" t="str">
        <f t="shared" si="246"/>
        <v/>
      </c>
      <c r="I3337" s="93" t="str">
        <f t="shared" si="247"/>
        <v/>
      </c>
      <c r="J3337" s="94"/>
      <c r="K3337" s="1" t="str">
        <f t="shared" si="245"/>
        <v/>
      </c>
    </row>
    <row r="3338" spans="2:11" x14ac:dyDescent="0.2">
      <c r="B3338" s="1">
        <v>30524</v>
      </c>
      <c r="C3338" s="92" t="str">
        <f t="shared" si="246"/>
        <v/>
      </c>
      <c r="I3338" s="93" t="str">
        <f t="shared" si="247"/>
        <v/>
      </c>
      <c r="J3338" s="94"/>
      <c r="K3338" s="1" t="str">
        <f t="shared" si="245"/>
        <v/>
      </c>
    </row>
    <row r="3339" spans="2:11" x14ac:dyDescent="0.2">
      <c r="B3339" s="1">
        <v>30525</v>
      </c>
      <c r="C3339" s="92" t="str">
        <f t="shared" si="246"/>
        <v/>
      </c>
      <c r="I3339" s="93" t="str">
        <f t="shared" si="247"/>
        <v/>
      </c>
      <c r="J3339" s="94"/>
      <c r="K3339" s="1" t="str">
        <f t="shared" si="245"/>
        <v/>
      </c>
    </row>
    <row r="3340" spans="2:11" x14ac:dyDescent="0.2">
      <c r="B3340" s="1">
        <v>30526</v>
      </c>
      <c r="C3340" s="92" t="str">
        <f t="shared" si="246"/>
        <v/>
      </c>
      <c r="I3340" s="93" t="str">
        <f t="shared" si="247"/>
        <v/>
      </c>
      <c r="J3340" s="94"/>
      <c r="K3340" s="1" t="str">
        <f t="shared" ref="K3340:K3403" si="248">IF(N$5&gt;=B3340,B3340,"")</f>
        <v/>
      </c>
    </row>
    <row r="3341" spans="2:11" x14ac:dyDescent="0.2">
      <c r="B3341" s="1">
        <v>30527</v>
      </c>
      <c r="C3341" s="92" t="str">
        <f t="shared" si="246"/>
        <v/>
      </c>
      <c r="I3341" s="93" t="str">
        <f t="shared" si="247"/>
        <v/>
      </c>
      <c r="J3341" s="94"/>
      <c r="K3341" s="1" t="str">
        <f t="shared" si="248"/>
        <v/>
      </c>
    </row>
    <row r="3342" spans="2:11" x14ac:dyDescent="0.2">
      <c r="B3342" s="1">
        <v>30528</v>
      </c>
      <c r="C3342" s="92" t="str">
        <f t="shared" si="246"/>
        <v/>
      </c>
      <c r="I3342" s="93" t="str">
        <f t="shared" si="247"/>
        <v/>
      </c>
      <c r="J3342" s="94"/>
      <c r="K3342" s="1" t="str">
        <f t="shared" si="248"/>
        <v/>
      </c>
    </row>
    <row r="3343" spans="2:11" x14ac:dyDescent="0.2">
      <c r="B3343" s="1">
        <v>30529</v>
      </c>
      <c r="C3343" s="92" t="str">
        <f t="shared" si="246"/>
        <v/>
      </c>
      <c r="I3343" s="93" t="str">
        <f t="shared" si="247"/>
        <v/>
      </c>
      <c r="J3343" s="94"/>
      <c r="K3343" s="1" t="str">
        <f t="shared" si="248"/>
        <v/>
      </c>
    </row>
    <row r="3344" spans="2:11" x14ac:dyDescent="0.2">
      <c r="B3344" s="1">
        <v>30530</v>
      </c>
      <c r="C3344" s="92" t="str">
        <f t="shared" si="246"/>
        <v/>
      </c>
      <c r="I3344" s="93" t="str">
        <f t="shared" si="247"/>
        <v/>
      </c>
      <c r="J3344" s="94"/>
      <c r="K3344" s="1" t="str">
        <f t="shared" si="248"/>
        <v/>
      </c>
    </row>
    <row r="3345" spans="2:11" x14ac:dyDescent="0.2">
      <c r="B3345" s="1">
        <v>30531</v>
      </c>
      <c r="C3345" s="92" t="str">
        <f t="shared" si="246"/>
        <v/>
      </c>
      <c r="I3345" s="93" t="str">
        <f t="shared" si="247"/>
        <v/>
      </c>
      <c r="J3345" s="94"/>
      <c r="K3345" s="1" t="str">
        <f t="shared" si="248"/>
        <v/>
      </c>
    </row>
    <row r="3346" spans="2:11" x14ac:dyDescent="0.2">
      <c r="B3346" s="1">
        <v>30532</v>
      </c>
      <c r="C3346" s="92" t="str">
        <f t="shared" si="246"/>
        <v/>
      </c>
      <c r="I3346" s="93" t="str">
        <f t="shared" si="247"/>
        <v/>
      </c>
      <c r="J3346" s="94"/>
      <c r="K3346" s="1" t="str">
        <f t="shared" si="248"/>
        <v/>
      </c>
    </row>
    <row r="3347" spans="2:11" x14ac:dyDescent="0.2">
      <c r="B3347" s="1">
        <v>30533</v>
      </c>
      <c r="C3347" s="92" t="str">
        <f t="shared" si="246"/>
        <v/>
      </c>
      <c r="I3347" s="93" t="str">
        <f t="shared" si="247"/>
        <v/>
      </c>
      <c r="J3347" s="94"/>
      <c r="K3347" s="1" t="str">
        <f t="shared" si="248"/>
        <v/>
      </c>
    </row>
    <row r="3348" spans="2:11" x14ac:dyDescent="0.2">
      <c r="B3348" s="1">
        <v>30534</v>
      </c>
      <c r="C3348" s="92" t="str">
        <f t="shared" si="246"/>
        <v/>
      </c>
      <c r="I3348" s="93" t="str">
        <f t="shared" si="247"/>
        <v/>
      </c>
      <c r="J3348" s="94"/>
      <c r="K3348" s="1" t="str">
        <f t="shared" si="248"/>
        <v/>
      </c>
    </row>
    <row r="3349" spans="2:11" x14ac:dyDescent="0.2">
      <c r="B3349" s="1">
        <v>30535</v>
      </c>
      <c r="C3349" s="92" t="str">
        <f t="shared" si="246"/>
        <v/>
      </c>
      <c r="I3349" s="93" t="str">
        <f t="shared" si="247"/>
        <v/>
      </c>
      <c r="J3349" s="94"/>
      <c r="K3349" s="1" t="str">
        <f t="shared" si="248"/>
        <v/>
      </c>
    </row>
    <row r="3350" spans="2:11" x14ac:dyDescent="0.2">
      <c r="B3350" s="1">
        <v>30536</v>
      </c>
      <c r="C3350" s="92" t="str">
        <f t="shared" si="246"/>
        <v/>
      </c>
      <c r="I3350" s="93" t="str">
        <f t="shared" si="247"/>
        <v/>
      </c>
      <c r="J3350" s="94"/>
      <c r="K3350" s="1" t="str">
        <f t="shared" si="248"/>
        <v/>
      </c>
    </row>
    <row r="3351" spans="2:11" x14ac:dyDescent="0.2">
      <c r="B3351" s="1">
        <v>30537</v>
      </c>
      <c r="C3351" s="92" t="str">
        <f t="shared" si="246"/>
        <v/>
      </c>
      <c r="I3351" s="93" t="str">
        <f t="shared" si="247"/>
        <v/>
      </c>
      <c r="J3351" s="94"/>
      <c r="K3351" s="1" t="str">
        <f t="shared" si="248"/>
        <v/>
      </c>
    </row>
    <row r="3352" spans="2:11" x14ac:dyDescent="0.2">
      <c r="B3352" s="1">
        <v>30538</v>
      </c>
      <c r="C3352" s="92" t="str">
        <f t="shared" si="246"/>
        <v/>
      </c>
      <c r="I3352" s="93" t="str">
        <f t="shared" si="247"/>
        <v/>
      </c>
      <c r="J3352" s="94"/>
      <c r="K3352" s="1" t="str">
        <f t="shared" si="248"/>
        <v/>
      </c>
    </row>
    <row r="3353" spans="2:11" x14ac:dyDescent="0.2">
      <c r="B3353" s="1">
        <v>30539</v>
      </c>
      <c r="C3353" s="92" t="str">
        <f t="shared" si="246"/>
        <v/>
      </c>
      <c r="I3353" s="93" t="str">
        <f t="shared" si="247"/>
        <v/>
      </c>
      <c r="J3353" s="94"/>
      <c r="K3353" s="1" t="str">
        <f t="shared" si="248"/>
        <v/>
      </c>
    </row>
    <row r="3354" spans="2:11" x14ac:dyDescent="0.2">
      <c r="B3354" s="1">
        <v>30540</v>
      </c>
      <c r="C3354" s="92" t="str">
        <f t="shared" si="246"/>
        <v/>
      </c>
      <c r="I3354" s="93" t="str">
        <f t="shared" si="247"/>
        <v/>
      </c>
      <c r="J3354" s="94"/>
      <c r="K3354" s="1" t="str">
        <f t="shared" si="248"/>
        <v/>
      </c>
    </row>
    <row r="3355" spans="2:11" x14ac:dyDescent="0.2">
      <c r="B3355" s="1">
        <v>30541</v>
      </c>
      <c r="C3355" s="92" t="str">
        <f t="shared" si="246"/>
        <v/>
      </c>
      <c r="I3355" s="93" t="str">
        <f t="shared" si="247"/>
        <v/>
      </c>
      <c r="J3355" s="94"/>
      <c r="K3355" s="1" t="str">
        <f t="shared" si="248"/>
        <v/>
      </c>
    </row>
    <row r="3356" spans="2:11" x14ac:dyDescent="0.2">
      <c r="B3356" s="1">
        <v>30542</v>
      </c>
      <c r="C3356" s="92" t="str">
        <f t="shared" si="246"/>
        <v/>
      </c>
      <c r="I3356" s="93" t="str">
        <f t="shared" si="247"/>
        <v/>
      </c>
      <c r="J3356" s="94"/>
      <c r="K3356" s="1" t="str">
        <f t="shared" si="248"/>
        <v/>
      </c>
    </row>
    <row r="3357" spans="2:11" x14ac:dyDescent="0.2">
      <c r="B3357" s="1">
        <v>30543</v>
      </c>
      <c r="C3357" s="92" t="str">
        <f t="shared" si="246"/>
        <v/>
      </c>
      <c r="I3357" s="93" t="str">
        <f t="shared" si="247"/>
        <v/>
      </c>
      <c r="J3357" s="94"/>
      <c r="K3357" s="1" t="str">
        <f t="shared" si="248"/>
        <v/>
      </c>
    </row>
    <row r="3358" spans="2:11" x14ac:dyDescent="0.2">
      <c r="B3358" s="1">
        <v>30544</v>
      </c>
      <c r="C3358" s="92" t="str">
        <f t="shared" si="246"/>
        <v/>
      </c>
      <c r="I3358" s="93" t="str">
        <f t="shared" si="247"/>
        <v/>
      </c>
      <c r="J3358" s="94"/>
      <c r="K3358" s="1" t="str">
        <f t="shared" si="248"/>
        <v/>
      </c>
    </row>
    <row r="3359" spans="2:11" x14ac:dyDescent="0.2">
      <c r="B3359" s="1">
        <v>30545</v>
      </c>
      <c r="C3359" s="92" t="str">
        <f t="shared" si="246"/>
        <v/>
      </c>
      <c r="I3359" s="93" t="str">
        <f t="shared" si="247"/>
        <v/>
      </c>
      <c r="J3359" s="94"/>
      <c r="K3359" s="1" t="str">
        <f t="shared" si="248"/>
        <v/>
      </c>
    </row>
    <row r="3360" spans="2:11" x14ac:dyDescent="0.2">
      <c r="B3360" s="1">
        <v>30546</v>
      </c>
      <c r="C3360" s="92" t="str">
        <f t="shared" si="246"/>
        <v/>
      </c>
      <c r="I3360" s="93" t="str">
        <f t="shared" si="247"/>
        <v/>
      </c>
      <c r="J3360" s="94"/>
      <c r="K3360" s="1" t="str">
        <f t="shared" si="248"/>
        <v/>
      </c>
    </row>
    <row r="3361" spans="2:11" x14ac:dyDescent="0.2">
      <c r="B3361" s="1">
        <v>30547</v>
      </c>
      <c r="C3361" s="92" t="str">
        <f t="shared" si="246"/>
        <v/>
      </c>
      <c r="I3361" s="93" t="str">
        <f t="shared" si="247"/>
        <v/>
      </c>
      <c r="J3361" s="94"/>
      <c r="K3361" s="1" t="str">
        <f t="shared" si="248"/>
        <v/>
      </c>
    </row>
    <row r="3362" spans="2:11" x14ac:dyDescent="0.2">
      <c r="B3362" s="1">
        <v>30548</v>
      </c>
      <c r="C3362" s="92" t="str">
        <f t="shared" si="246"/>
        <v/>
      </c>
      <c r="I3362" s="93" t="str">
        <f t="shared" si="247"/>
        <v/>
      </c>
      <c r="J3362" s="94"/>
      <c r="K3362" s="1" t="str">
        <f t="shared" si="248"/>
        <v/>
      </c>
    </row>
    <row r="3363" spans="2:11" x14ac:dyDescent="0.2">
      <c r="B3363" s="1">
        <v>30549</v>
      </c>
      <c r="C3363" s="92" t="str">
        <f t="shared" si="246"/>
        <v/>
      </c>
      <c r="I3363" s="93" t="str">
        <f t="shared" si="247"/>
        <v/>
      </c>
      <c r="J3363" s="94"/>
      <c r="K3363" s="1" t="str">
        <f t="shared" si="248"/>
        <v/>
      </c>
    </row>
    <row r="3364" spans="2:11" x14ac:dyDescent="0.2">
      <c r="B3364" s="1">
        <v>30550</v>
      </c>
      <c r="C3364" s="92" t="str">
        <f t="shared" si="246"/>
        <v/>
      </c>
      <c r="I3364" s="93" t="str">
        <f t="shared" si="247"/>
        <v/>
      </c>
      <c r="J3364" s="94"/>
      <c r="K3364" s="1" t="str">
        <f t="shared" si="248"/>
        <v/>
      </c>
    </row>
    <row r="3365" spans="2:11" x14ac:dyDescent="0.2">
      <c r="B3365" s="1">
        <v>30551</v>
      </c>
      <c r="C3365" s="92" t="str">
        <f t="shared" ref="C3365:C3428" si="249">IF(D3365="","",DATE(E$7,G$7+D3365,IF(H$8=31,0,H$8)))</f>
        <v/>
      </c>
      <c r="I3365" s="93" t="str">
        <f t="shared" ref="I3365:I3428" si="250">IF(D3365="","",I3364-SUM(E3365:G3365))</f>
        <v/>
      </c>
      <c r="J3365" s="94"/>
      <c r="K3365" s="1" t="str">
        <f t="shared" si="248"/>
        <v/>
      </c>
    </row>
    <row r="3366" spans="2:11" x14ac:dyDescent="0.2">
      <c r="B3366" s="1">
        <v>30552</v>
      </c>
      <c r="C3366" s="92" t="str">
        <f t="shared" si="249"/>
        <v/>
      </c>
      <c r="I3366" s="93" t="str">
        <f t="shared" si="250"/>
        <v/>
      </c>
      <c r="J3366" s="94"/>
      <c r="K3366" s="1" t="str">
        <f t="shared" si="248"/>
        <v/>
      </c>
    </row>
    <row r="3367" spans="2:11" x14ac:dyDescent="0.2">
      <c r="B3367" s="1">
        <v>30553</v>
      </c>
      <c r="C3367" s="92" t="str">
        <f t="shared" si="249"/>
        <v/>
      </c>
      <c r="I3367" s="93" t="str">
        <f t="shared" si="250"/>
        <v/>
      </c>
      <c r="J3367" s="94"/>
      <c r="K3367" s="1" t="str">
        <f t="shared" si="248"/>
        <v/>
      </c>
    </row>
    <row r="3368" spans="2:11" x14ac:dyDescent="0.2">
      <c r="B3368" s="1">
        <v>30554</v>
      </c>
      <c r="C3368" s="92" t="str">
        <f t="shared" si="249"/>
        <v/>
      </c>
      <c r="I3368" s="93" t="str">
        <f t="shared" si="250"/>
        <v/>
      </c>
      <c r="J3368" s="94"/>
      <c r="K3368" s="1" t="str">
        <f t="shared" si="248"/>
        <v/>
      </c>
    </row>
    <row r="3369" spans="2:11" x14ac:dyDescent="0.2">
      <c r="B3369" s="1">
        <v>30555</v>
      </c>
      <c r="C3369" s="92" t="str">
        <f t="shared" si="249"/>
        <v/>
      </c>
      <c r="I3369" s="93" t="str">
        <f t="shared" si="250"/>
        <v/>
      </c>
      <c r="J3369" s="94"/>
      <c r="K3369" s="1" t="str">
        <f t="shared" si="248"/>
        <v/>
      </c>
    </row>
    <row r="3370" spans="2:11" x14ac:dyDescent="0.2">
      <c r="B3370" s="1">
        <v>30556</v>
      </c>
      <c r="C3370" s="92" t="str">
        <f t="shared" si="249"/>
        <v/>
      </c>
      <c r="I3370" s="93" t="str">
        <f t="shared" si="250"/>
        <v/>
      </c>
      <c r="J3370" s="94"/>
      <c r="K3370" s="1" t="str">
        <f t="shared" si="248"/>
        <v/>
      </c>
    </row>
    <row r="3371" spans="2:11" x14ac:dyDescent="0.2">
      <c r="B3371" s="1">
        <v>30557</v>
      </c>
      <c r="C3371" s="92" t="str">
        <f t="shared" si="249"/>
        <v/>
      </c>
      <c r="I3371" s="93" t="str">
        <f t="shared" si="250"/>
        <v/>
      </c>
      <c r="J3371" s="94"/>
      <c r="K3371" s="1" t="str">
        <f t="shared" si="248"/>
        <v/>
      </c>
    </row>
    <row r="3372" spans="2:11" x14ac:dyDescent="0.2">
      <c r="B3372" s="1">
        <v>30558</v>
      </c>
      <c r="C3372" s="92" t="str">
        <f t="shared" si="249"/>
        <v/>
      </c>
      <c r="I3372" s="93" t="str">
        <f t="shared" si="250"/>
        <v/>
      </c>
      <c r="J3372" s="94"/>
      <c r="K3372" s="1" t="str">
        <f t="shared" si="248"/>
        <v/>
      </c>
    </row>
    <row r="3373" spans="2:11" x14ac:dyDescent="0.2">
      <c r="B3373" s="1">
        <v>30559</v>
      </c>
      <c r="C3373" s="92" t="str">
        <f t="shared" si="249"/>
        <v/>
      </c>
      <c r="I3373" s="93" t="str">
        <f t="shared" si="250"/>
        <v/>
      </c>
      <c r="J3373" s="94"/>
      <c r="K3373" s="1" t="str">
        <f t="shared" si="248"/>
        <v/>
      </c>
    </row>
    <row r="3374" spans="2:11" x14ac:dyDescent="0.2">
      <c r="B3374" s="1">
        <v>30560</v>
      </c>
      <c r="C3374" s="92" t="str">
        <f t="shared" si="249"/>
        <v/>
      </c>
      <c r="I3374" s="93" t="str">
        <f t="shared" si="250"/>
        <v/>
      </c>
      <c r="J3374" s="94"/>
      <c r="K3374" s="1" t="str">
        <f t="shared" si="248"/>
        <v/>
      </c>
    </row>
    <row r="3375" spans="2:11" x14ac:dyDescent="0.2">
      <c r="B3375" s="1">
        <v>30561</v>
      </c>
      <c r="C3375" s="92" t="str">
        <f t="shared" si="249"/>
        <v/>
      </c>
      <c r="I3375" s="93" t="str">
        <f t="shared" si="250"/>
        <v/>
      </c>
      <c r="J3375" s="94"/>
      <c r="K3375" s="1" t="str">
        <f t="shared" si="248"/>
        <v/>
      </c>
    </row>
    <row r="3376" spans="2:11" x14ac:dyDescent="0.2">
      <c r="B3376" s="1">
        <v>30562</v>
      </c>
      <c r="C3376" s="92" t="str">
        <f t="shared" si="249"/>
        <v/>
      </c>
      <c r="I3376" s="93" t="str">
        <f t="shared" si="250"/>
        <v/>
      </c>
      <c r="J3376" s="94"/>
      <c r="K3376" s="1" t="str">
        <f t="shared" si="248"/>
        <v/>
      </c>
    </row>
    <row r="3377" spans="2:11" x14ac:dyDescent="0.2">
      <c r="B3377" s="1">
        <v>30563</v>
      </c>
      <c r="C3377" s="92" t="str">
        <f t="shared" si="249"/>
        <v/>
      </c>
      <c r="I3377" s="93" t="str">
        <f t="shared" si="250"/>
        <v/>
      </c>
      <c r="J3377" s="94"/>
      <c r="K3377" s="1" t="str">
        <f t="shared" si="248"/>
        <v/>
      </c>
    </row>
    <row r="3378" spans="2:11" x14ac:dyDescent="0.2">
      <c r="B3378" s="1">
        <v>30564</v>
      </c>
      <c r="C3378" s="92" t="str">
        <f t="shared" si="249"/>
        <v/>
      </c>
      <c r="I3378" s="93" t="str">
        <f t="shared" si="250"/>
        <v/>
      </c>
      <c r="J3378" s="94"/>
      <c r="K3378" s="1" t="str">
        <f t="shared" si="248"/>
        <v/>
      </c>
    </row>
    <row r="3379" spans="2:11" x14ac:dyDescent="0.2">
      <c r="B3379" s="1">
        <v>30565</v>
      </c>
      <c r="C3379" s="92" t="str">
        <f t="shared" si="249"/>
        <v/>
      </c>
      <c r="I3379" s="93" t="str">
        <f t="shared" si="250"/>
        <v/>
      </c>
      <c r="J3379" s="94"/>
      <c r="K3379" s="1" t="str">
        <f t="shared" si="248"/>
        <v/>
      </c>
    </row>
    <row r="3380" spans="2:11" x14ac:dyDescent="0.2">
      <c r="B3380" s="1">
        <v>30566</v>
      </c>
      <c r="C3380" s="92" t="str">
        <f t="shared" si="249"/>
        <v/>
      </c>
      <c r="I3380" s="93" t="str">
        <f t="shared" si="250"/>
        <v/>
      </c>
      <c r="J3380" s="94"/>
      <c r="K3380" s="1" t="str">
        <f t="shared" si="248"/>
        <v/>
      </c>
    </row>
    <row r="3381" spans="2:11" x14ac:dyDescent="0.2">
      <c r="B3381" s="1">
        <v>30567</v>
      </c>
      <c r="C3381" s="92" t="str">
        <f t="shared" si="249"/>
        <v/>
      </c>
      <c r="I3381" s="93" t="str">
        <f t="shared" si="250"/>
        <v/>
      </c>
      <c r="J3381" s="94"/>
      <c r="K3381" s="1" t="str">
        <f t="shared" si="248"/>
        <v/>
      </c>
    </row>
    <row r="3382" spans="2:11" x14ac:dyDescent="0.2">
      <c r="B3382" s="1">
        <v>30568</v>
      </c>
      <c r="C3382" s="92" t="str">
        <f t="shared" si="249"/>
        <v/>
      </c>
      <c r="I3382" s="93" t="str">
        <f t="shared" si="250"/>
        <v/>
      </c>
      <c r="J3382" s="94"/>
      <c r="K3382" s="1" t="str">
        <f t="shared" si="248"/>
        <v/>
      </c>
    </row>
    <row r="3383" spans="2:11" x14ac:dyDescent="0.2">
      <c r="B3383" s="1">
        <v>30569</v>
      </c>
      <c r="C3383" s="92" t="str">
        <f t="shared" si="249"/>
        <v/>
      </c>
      <c r="I3383" s="93" t="str">
        <f t="shared" si="250"/>
        <v/>
      </c>
      <c r="J3383" s="94"/>
      <c r="K3383" s="1" t="str">
        <f t="shared" si="248"/>
        <v/>
      </c>
    </row>
    <row r="3384" spans="2:11" x14ac:dyDescent="0.2">
      <c r="B3384" s="1">
        <v>30570</v>
      </c>
      <c r="C3384" s="92" t="str">
        <f t="shared" si="249"/>
        <v/>
      </c>
      <c r="I3384" s="93" t="str">
        <f t="shared" si="250"/>
        <v/>
      </c>
      <c r="J3384" s="94"/>
      <c r="K3384" s="1" t="str">
        <f t="shared" si="248"/>
        <v/>
      </c>
    </row>
    <row r="3385" spans="2:11" x14ac:dyDescent="0.2">
      <c r="B3385" s="1">
        <v>30571</v>
      </c>
      <c r="C3385" s="92" t="str">
        <f t="shared" si="249"/>
        <v/>
      </c>
      <c r="I3385" s="93" t="str">
        <f t="shared" si="250"/>
        <v/>
      </c>
      <c r="J3385" s="94"/>
      <c r="K3385" s="1" t="str">
        <f t="shared" si="248"/>
        <v/>
      </c>
    </row>
    <row r="3386" spans="2:11" x14ac:dyDescent="0.2">
      <c r="B3386" s="1">
        <v>30572</v>
      </c>
      <c r="C3386" s="92" t="str">
        <f t="shared" si="249"/>
        <v/>
      </c>
      <c r="I3386" s="93" t="str">
        <f t="shared" si="250"/>
        <v/>
      </c>
      <c r="J3386" s="94"/>
      <c r="K3386" s="1" t="str">
        <f t="shared" si="248"/>
        <v/>
      </c>
    </row>
    <row r="3387" spans="2:11" x14ac:dyDescent="0.2">
      <c r="B3387" s="1">
        <v>30573</v>
      </c>
      <c r="C3387" s="92" t="str">
        <f t="shared" si="249"/>
        <v/>
      </c>
      <c r="I3387" s="93" t="str">
        <f t="shared" si="250"/>
        <v/>
      </c>
      <c r="J3387" s="94"/>
      <c r="K3387" s="1" t="str">
        <f t="shared" si="248"/>
        <v/>
      </c>
    </row>
    <row r="3388" spans="2:11" x14ac:dyDescent="0.2">
      <c r="B3388" s="1">
        <v>30574</v>
      </c>
      <c r="C3388" s="92" t="str">
        <f t="shared" si="249"/>
        <v/>
      </c>
      <c r="I3388" s="93" t="str">
        <f t="shared" si="250"/>
        <v/>
      </c>
      <c r="J3388" s="94"/>
      <c r="K3388" s="1" t="str">
        <f t="shared" si="248"/>
        <v/>
      </c>
    </row>
    <row r="3389" spans="2:11" x14ac:dyDescent="0.2">
      <c r="B3389" s="1">
        <v>30575</v>
      </c>
      <c r="C3389" s="92" t="str">
        <f t="shared" si="249"/>
        <v/>
      </c>
      <c r="I3389" s="93" t="str">
        <f t="shared" si="250"/>
        <v/>
      </c>
      <c r="J3389" s="94"/>
      <c r="K3389" s="1" t="str">
        <f t="shared" si="248"/>
        <v/>
      </c>
    </row>
    <row r="3390" spans="2:11" x14ac:dyDescent="0.2">
      <c r="B3390" s="1">
        <v>30576</v>
      </c>
      <c r="C3390" s="92" t="str">
        <f t="shared" si="249"/>
        <v/>
      </c>
      <c r="I3390" s="93" t="str">
        <f t="shared" si="250"/>
        <v/>
      </c>
      <c r="J3390" s="94"/>
      <c r="K3390" s="1" t="str">
        <f t="shared" si="248"/>
        <v/>
      </c>
    </row>
    <row r="3391" spans="2:11" x14ac:dyDescent="0.2">
      <c r="B3391" s="1">
        <v>30577</v>
      </c>
      <c r="C3391" s="92" t="str">
        <f t="shared" si="249"/>
        <v/>
      </c>
      <c r="I3391" s="93" t="str">
        <f t="shared" si="250"/>
        <v/>
      </c>
      <c r="J3391" s="94"/>
      <c r="K3391" s="1" t="str">
        <f t="shared" si="248"/>
        <v/>
      </c>
    </row>
    <row r="3392" spans="2:11" x14ac:dyDescent="0.2">
      <c r="B3392" s="1">
        <v>30578</v>
      </c>
      <c r="C3392" s="92" t="str">
        <f t="shared" si="249"/>
        <v/>
      </c>
      <c r="I3392" s="93" t="str">
        <f t="shared" si="250"/>
        <v/>
      </c>
      <c r="J3392" s="94"/>
      <c r="K3392" s="1" t="str">
        <f t="shared" si="248"/>
        <v/>
      </c>
    </row>
    <row r="3393" spans="2:11" x14ac:dyDescent="0.2">
      <c r="B3393" s="1">
        <v>30579</v>
      </c>
      <c r="C3393" s="92" t="str">
        <f t="shared" si="249"/>
        <v/>
      </c>
      <c r="I3393" s="93" t="str">
        <f t="shared" si="250"/>
        <v/>
      </c>
      <c r="J3393" s="94"/>
      <c r="K3393" s="1" t="str">
        <f t="shared" si="248"/>
        <v/>
      </c>
    </row>
    <row r="3394" spans="2:11" x14ac:dyDescent="0.2">
      <c r="B3394" s="1">
        <v>30580</v>
      </c>
      <c r="C3394" s="92" t="str">
        <f t="shared" si="249"/>
        <v/>
      </c>
      <c r="I3394" s="93" t="str">
        <f t="shared" si="250"/>
        <v/>
      </c>
      <c r="J3394" s="94"/>
      <c r="K3394" s="1" t="str">
        <f t="shared" si="248"/>
        <v/>
      </c>
    </row>
    <row r="3395" spans="2:11" x14ac:dyDescent="0.2">
      <c r="B3395" s="1">
        <v>30581</v>
      </c>
      <c r="C3395" s="92" t="str">
        <f t="shared" si="249"/>
        <v/>
      </c>
      <c r="I3395" s="93" t="str">
        <f t="shared" si="250"/>
        <v/>
      </c>
      <c r="J3395" s="94"/>
      <c r="K3395" s="1" t="str">
        <f t="shared" si="248"/>
        <v/>
      </c>
    </row>
    <row r="3396" spans="2:11" x14ac:dyDescent="0.2">
      <c r="B3396" s="1">
        <v>30582</v>
      </c>
      <c r="C3396" s="92" t="str">
        <f t="shared" si="249"/>
        <v/>
      </c>
      <c r="I3396" s="93" t="str">
        <f t="shared" si="250"/>
        <v/>
      </c>
      <c r="J3396" s="94"/>
      <c r="K3396" s="1" t="str">
        <f t="shared" si="248"/>
        <v/>
      </c>
    </row>
    <row r="3397" spans="2:11" x14ac:dyDescent="0.2">
      <c r="B3397" s="1">
        <v>30583</v>
      </c>
      <c r="C3397" s="92" t="str">
        <f t="shared" si="249"/>
        <v/>
      </c>
      <c r="I3397" s="93" t="str">
        <f t="shared" si="250"/>
        <v/>
      </c>
      <c r="J3397" s="94"/>
      <c r="K3397" s="1" t="str">
        <f t="shared" si="248"/>
        <v/>
      </c>
    </row>
    <row r="3398" spans="2:11" x14ac:dyDescent="0.2">
      <c r="B3398" s="1">
        <v>30584</v>
      </c>
      <c r="C3398" s="92" t="str">
        <f t="shared" si="249"/>
        <v/>
      </c>
      <c r="I3398" s="93" t="str">
        <f t="shared" si="250"/>
        <v/>
      </c>
      <c r="J3398" s="94"/>
      <c r="K3398" s="1" t="str">
        <f t="shared" si="248"/>
        <v/>
      </c>
    </row>
    <row r="3399" spans="2:11" x14ac:dyDescent="0.2">
      <c r="B3399" s="1">
        <v>30585</v>
      </c>
      <c r="C3399" s="92" t="str">
        <f t="shared" si="249"/>
        <v/>
      </c>
      <c r="I3399" s="93" t="str">
        <f t="shared" si="250"/>
        <v/>
      </c>
      <c r="J3399" s="94"/>
      <c r="K3399" s="1" t="str">
        <f t="shared" si="248"/>
        <v/>
      </c>
    </row>
    <row r="3400" spans="2:11" x14ac:dyDescent="0.2">
      <c r="B3400" s="1">
        <v>30586</v>
      </c>
      <c r="C3400" s="92" t="str">
        <f t="shared" si="249"/>
        <v/>
      </c>
      <c r="I3400" s="93" t="str">
        <f t="shared" si="250"/>
        <v/>
      </c>
      <c r="J3400" s="94"/>
      <c r="K3400" s="1" t="str">
        <f t="shared" si="248"/>
        <v/>
      </c>
    </row>
    <row r="3401" spans="2:11" x14ac:dyDescent="0.2">
      <c r="B3401" s="1">
        <v>30587</v>
      </c>
      <c r="C3401" s="92" t="str">
        <f t="shared" si="249"/>
        <v/>
      </c>
      <c r="I3401" s="93" t="str">
        <f t="shared" si="250"/>
        <v/>
      </c>
      <c r="J3401" s="94"/>
      <c r="K3401" s="1" t="str">
        <f t="shared" si="248"/>
        <v/>
      </c>
    </row>
    <row r="3402" spans="2:11" x14ac:dyDescent="0.2">
      <c r="B3402" s="1">
        <v>30588</v>
      </c>
      <c r="C3402" s="92" t="str">
        <f t="shared" si="249"/>
        <v/>
      </c>
      <c r="I3402" s="93" t="str">
        <f t="shared" si="250"/>
        <v/>
      </c>
      <c r="J3402" s="94"/>
      <c r="K3402" s="1" t="str">
        <f t="shared" si="248"/>
        <v/>
      </c>
    </row>
    <row r="3403" spans="2:11" x14ac:dyDescent="0.2">
      <c r="B3403" s="1">
        <v>30589</v>
      </c>
      <c r="C3403" s="92" t="str">
        <f t="shared" si="249"/>
        <v/>
      </c>
      <c r="I3403" s="93" t="str">
        <f t="shared" si="250"/>
        <v/>
      </c>
      <c r="J3403" s="94"/>
      <c r="K3403" s="1" t="str">
        <f t="shared" si="248"/>
        <v/>
      </c>
    </row>
    <row r="3404" spans="2:11" x14ac:dyDescent="0.2">
      <c r="B3404" s="1">
        <v>30590</v>
      </c>
      <c r="C3404" s="92" t="str">
        <f t="shared" si="249"/>
        <v/>
      </c>
      <c r="I3404" s="93" t="str">
        <f t="shared" si="250"/>
        <v/>
      </c>
      <c r="J3404" s="94"/>
      <c r="K3404" s="1" t="str">
        <f t="shared" ref="K3404:K3467" si="251">IF(N$5&gt;=B3404,B3404,"")</f>
        <v/>
      </c>
    </row>
    <row r="3405" spans="2:11" x14ac:dyDescent="0.2">
      <c r="B3405" s="1">
        <v>30591</v>
      </c>
      <c r="C3405" s="92" t="str">
        <f t="shared" si="249"/>
        <v/>
      </c>
      <c r="I3405" s="93" t="str">
        <f t="shared" si="250"/>
        <v/>
      </c>
      <c r="J3405" s="94"/>
      <c r="K3405" s="1" t="str">
        <f t="shared" si="251"/>
        <v/>
      </c>
    </row>
    <row r="3406" spans="2:11" x14ac:dyDescent="0.2">
      <c r="B3406" s="1">
        <v>30592</v>
      </c>
      <c r="C3406" s="92" t="str">
        <f t="shared" si="249"/>
        <v/>
      </c>
      <c r="I3406" s="93" t="str">
        <f t="shared" si="250"/>
        <v/>
      </c>
      <c r="J3406" s="94"/>
      <c r="K3406" s="1" t="str">
        <f t="shared" si="251"/>
        <v/>
      </c>
    </row>
    <row r="3407" spans="2:11" x14ac:dyDescent="0.2">
      <c r="B3407" s="1">
        <v>30593</v>
      </c>
      <c r="C3407" s="92" t="str">
        <f t="shared" si="249"/>
        <v/>
      </c>
      <c r="I3407" s="93" t="str">
        <f t="shared" si="250"/>
        <v/>
      </c>
      <c r="J3407" s="94"/>
      <c r="K3407" s="1" t="str">
        <f t="shared" si="251"/>
        <v/>
      </c>
    </row>
    <row r="3408" spans="2:11" x14ac:dyDescent="0.2">
      <c r="B3408" s="1">
        <v>30594</v>
      </c>
      <c r="C3408" s="92" t="str">
        <f t="shared" si="249"/>
        <v/>
      </c>
      <c r="I3408" s="93" t="str">
        <f t="shared" si="250"/>
        <v/>
      </c>
      <c r="J3408" s="94"/>
      <c r="K3408" s="1" t="str">
        <f t="shared" si="251"/>
        <v/>
      </c>
    </row>
    <row r="3409" spans="2:11" x14ac:dyDescent="0.2">
      <c r="B3409" s="1">
        <v>30595</v>
      </c>
      <c r="C3409" s="92" t="str">
        <f t="shared" si="249"/>
        <v/>
      </c>
      <c r="I3409" s="93" t="str">
        <f t="shared" si="250"/>
        <v/>
      </c>
      <c r="J3409" s="94"/>
      <c r="K3409" s="1" t="str">
        <f t="shared" si="251"/>
        <v/>
      </c>
    </row>
    <row r="3410" spans="2:11" x14ac:dyDescent="0.2">
      <c r="B3410" s="1">
        <v>30596</v>
      </c>
      <c r="C3410" s="92" t="str">
        <f t="shared" si="249"/>
        <v/>
      </c>
      <c r="I3410" s="93" t="str">
        <f t="shared" si="250"/>
        <v/>
      </c>
      <c r="J3410" s="94"/>
      <c r="K3410" s="1" t="str">
        <f t="shared" si="251"/>
        <v/>
      </c>
    </row>
    <row r="3411" spans="2:11" x14ac:dyDescent="0.2">
      <c r="B3411" s="1">
        <v>30597</v>
      </c>
      <c r="C3411" s="92" t="str">
        <f t="shared" si="249"/>
        <v/>
      </c>
      <c r="I3411" s="93" t="str">
        <f t="shared" si="250"/>
        <v/>
      </c>
      <c r="J3411" s="94"/>
      <c r="K3411" s="1" t="str">
        <f t="shared" si="251"/>
        <v/>
      </c>
    </row>
    <row r="3412" spans="2:11" x14ac:dyDescent="0.2">
      <c r="B3412" s="1">
        <v>30598</v>
      </c>
      <c r="C3412" s="92" t="str">
        <f t="shared" si="249"/>
        <v/>
      </c>
      <c r="I3412" s="93" t="str">
        <f t="shared" si="250"/>
        <v/>
      </c>
      <c r="J3412" s="94"/>
      <c r="K3412" s="1" t="str">
        <f t="shared" si="251"/>
        <v/>
      </c>
    </row>
    <row r="3413" spans="2:11" x14ac:dyDescent="0.2">
      <c r="B3413" s="1">
        <v>30599</v>
      </c>
      <c r="C3413" s="92" t="str">
        <f t="shared" si="249"/>
        <v/>
      </c>
      <c r="I3413" s="93" t="str">
        <f t="shared" si="250"/>
        <v/>
      </c>
      <c r="J3413" s="94"/>
      <c r="K3413" s="1" t="str">
        <f t="shared" si="251"/>
        <v/>
      </c>
    </row>
    <row r="3414" spans="2:11" x14ac:dyDescent="0.2">
      <c r="B3414" s="1">
        <v>30600</v>
      </c>
      <c r="C3414" s="92" t="str">
        <f t="shared" si="249"/>
        <v/>
      </c>
      <c r="I3414" s="93" t="str">
        <f t="shared" si="250"/>
        <v/>
      </c>
      <c r="J3414" s="94"/>
      <c r="K3414" s="1" t="str">
        <f t="shared" si="251"/>
        <v/>
      </c>
    </row>
    <row r="3415" spans="2:11" x14ac:dyDescent="0.2">
      <c r="B3415" s="1">
        <v>30601</v>
      </c>
      <c r="C3415" s="92" t="str">
        <f t="shared" si="249"/>
        <v/>
      </c>
      <c r="I3415" s="93" t="str">
        <f t="shared" si="250"/>
        <v/>
      </c>
      <c r="J3415" s="94"/>
      <c r="K3415" s="1" t="str">
        <f t="shared" si="251"/>
        <v/>
      </c>
    </row>
    <row r="3416" spans="2:11" x14ac:dyDescent="0.2">
      <c r="B3416" s="1">
        <v>30602</v>
      </c>
      <c r="C3416" s="92" t="str">
        <f t="shared" si="249"/>
        <v/>
      </c>
      <c r="I3416" s="93" t="str">
        <f t="shared" si="250"/>
        <v/>
      </c>
      <c r="J3416" s="94"/>
      <c r="K3416" s="1" t="str">
        <f t="shared" si="251"/>
        <v/>
      </c>
    </row>
    <row r="3417" spans="2:11" x14ac:dyDescent="0.2">
      <c r="B3417" s="1">
        <v>30603</v>
      </c>
      <c r="C3417" s="92" t="str">
        <f t="shared" si="249"/>
        <v/>
      </c>
      <c r="I3417" s="93" t="str">
        <f t="shared" si="250"/>
        <v/>
      </c>
      <c r="J3417" s="94"/>
      <c r="K3417" s="1" t="str">
        <f t="shared" si="251"/>
        <v/>
      </c>
    </row>
    <row r="3418" spans="2:11" x14ac:dyDescent="0.2">
      <c r="B3418" s="1">
        <v>30604</v>
      </c>
      <c r="C3418" s="92" t="str">
        <f t="shared" si="249"/>
        <v/>
      </c>
      <c r="I3418" s="93" t="str">
        <f t="shared" si="250"/>
        <v/>
      </c>
      <c r="J3418" s="94"/>
      <c r="K3418" s="1" t="str">
        <f t="shared" si="251"/>
        <v/>
      </c>
    </row>
    <row r="3419" spans="2:11" x14ac:dyDescent="0.2">
      <c r="B3419" s="1">
        <v>30605</v>
      </c>
      <c r="C3419" s="92" t="str">
        <f t="shared" si="249"/>
        <v/>
      </c>
      <c r="I3419" s="93" t="str">
        <f t="shared" si="250"/>
        <v/>
      </c>
      <c r="J3419" s="94"/>
      <c r="K3419" s="1" t="str">
        <f t="shared" si="251"/>
        <v/>
      </c>
    </row>
    <row r="3420" spans="2:11" x14ac:dyDescent="0.2">
      <c r="B3420" s="1">
        <v>30606</v>
      </c>
      <c r="C3420" s="92" t="str">
        <f t="shared" si="249"/>
        <v/>
      </c>
      <c r="I3420" s="93" t="str">
        <f t="shared" si="250"/>
        <v/>
      </c>
      <c r="J3420" s="94"/>
      <c r="K3420" s="1" t="str">
        <f t="shared" si="251"/>
        <v/>
      </c>
    </row>
    <row r="3421" spans="2:11" x14ac:dyDescent="0.2">
      <c r="B3421" s="1">
        <v>30607</v>
      </c>
      <c r="C3421" s="92" t="str">
        <f t="shared" si="249"/>
        <v/>
      </c>
      <c r="I3421" s="93" t="str">
        <f t="shared" si="250"/>
        <v/>
      </c>
      <c r="J3421" s="94"/>
      <c r="K3421" s="1" t="str">
        <f t="shared" si="251"/>
        <v/>
      </c>
    </row>
    <row r="3422" spans="2:11" x14ac:dyDescent="0.2">
      <c r="B3422" s="1">
        <v>30608</v>
      </c>
      <c r="C3422" s="92" t="str">
        <f t="shared" si="249"/>
        <v/>
      </c>
      <c r="I3422" s="93" t="str">
        <f t="shared" si="250"/>
        <v/>
      </c>
      <c r="J3422" s="94"/>
      <c r="K3422" s="1" t="str">
        <f t="shared" si="251"/>
        <v/>
      </c>
    </row>
    <row r="3423" spans="2:11" x14ac:dyDescent="0.2">
      <c r="B3423" s="1">
        <v>30609</v>
      </c>
      <c r="C3423" s="92" t="str">
        <f t="shared" si="249"/>
        <v/>
      </c>
      <c r="I3423" s="93" t="str">
        <f t="shared" si="250"/>
        <v/>
      </c>
      <c r="J3423" s="94"/>
      <c r="K3423" s="1" t="str">
        <f t="shared" si="251"/>
        <v/>
      </c>
    </row>
    <row r="3424" spans="2:11" x14ac:dyDescent="0.2">
      <c r="B3424" s="1">
        <v>30610</v>
      </c>
      <c r="C3424" s="92" t="str">
        <f t="shared" si="249"/>
        <v/>
      </c>
      <c r="I3424" s="93" t="str">
        <f t="shared" si="250"/>
        <v/>
      </c>
      <c r="J3424" s="94"/>
      <c r="K3424" s="1" t="str">
        <f t="shared" si="251"/>
        <v/>
      </c>
    </row>
    <row r="3425" spans="2:11" x14ac:dyDescent="0.2">
      <c r="B3425" s="1">
        <v>30611</v>
      </c>
      <c r="C3425" s="92" t="str">
        <f t="shared" si="249"/>
        <v/>
      </c>
      <c r="I3425" s="93" t="str">
        <f t="shared" si="250"/>
        <v/>
      </c>
      <c r="J3425" s="94"/>
      <c r="K3425" s="1" t="str">
        <f t="shared" si="251"/>
        <v/>
      </c>
    </row>
    <row r="3426" spans="2:11" x14ac:dyDescent="0.2">
      <c r="B3426" s="1">
        <v>30612</v>
      </c>
      <c r="C3426" s="92" t="str">
        <f t="shared" si="249"/>
        <v/>
      </c>
      <c r="I3426" s="93" t="str">
        <f t="shared" si="250"/>
        <v/>
      </c>
      <c r="J3426" s="94"/>
      <c r="K3426" s="1" t="str">
        <f t="shared" si="251"/>
        <v/>
      </c>
    </row>
    <row r="3427" spans="2:11" x14ac:dyDescent="0.2">
      <c r="B3427" s="1">
        <v>30613</v>
      </c>
      <c r="C3427" s="92" t="str">
        <f t="shared" si="249"/>
        <v/>
      </c>
      <c r="I3427" s="93" t="str">
        <f t="shared" si="250"/>
        <v/>
      </c>
      <c r="J3427" s="94"/>
      <c r="K3427" s="1" t="str">
        <f t="shared" si="251"/>
        <v/>
      </c>
    </row>
    <row r="3428" spans="2:11" x14ac:dyDescent="0.2">
      <c r="B3428" s="1">
        <v>30614</v>
      </c>
      <c r="C3428" s="92" t="str">
        <f t="shared" si="249"/>
        <v/>
      </c>
      <c r="I3428" s="93" t="str">
        <f t="shared" si="250"/>
        <v/>
      </c>
      <c r="J3428" s="94"/>
      <c r="K3428" s="1" t="str">
        <f t="shared" si="251"/>
        <v/>
      </c>
    </row>
    <row r="3429" spans="2:11" x14ac:dyDescent="0.2">
      <c r="B3429" s="1">
        <v>30615</v>
      </c>
      <c r="C3429" s="92" t="str">
        <f t="shared" ref="C3429:C3492" si="252">IF(D3429="","",DATE(E$7,G$7+D3429,IF(H$8=31,0,H$8)))</f>
        <v/>
      </c>
      <c r="I3429" s="93" t="str">
        <f t="shared" ref="I3429:I3492" si="253">IF(D3429="","",I3428-SUM(E3429:G3429))</f>
        <v/>
      </c>
      <c r="J3429" s="94"/>
      <c r="K3429" s="1" t="str">
        <f t="shared" si="251"/>
        <v/>
      </c>
    </row>
    <row r="3430" spans="2:11" x14ac:dyDescent="0.2">
      <c r="B3430" s="1">
        <v>30616</v>
      </c>
      <c r="C3430" s="92" t="str">
        <f t="shared" si="252"/>
        <v/>
      </c>
      <c r="I3430" s="93" t="str">
        <f t="shared" si="253"/>
        <v/>
      </c>
      <c r="J3430" s="94"/>
      <c r="K3430" s="1" t="str">
        <f t="shared" si="251"/>
        <v/>
      </c>
    </row>
    <row r="3431" spans="2:11" x14ac:dyDescent="0.2">
      <c r="B3431" s="1">
        <v>30617</v>
      </c>
      <c r="C3431" s="92" t="str">
        <f t="shared" si="252"/>
        <v/>
      </c>
      <c r="I3431" s="93" t="str">
        <f t="shared" si="253"/>
        <v/>
      </c>
      <c r="J3431" s="94"/>
      <c r="K3431" s="1" t="str">
        <f t="shared" si="251"/>
        <v/>
      </c>
    </row>
    <row r="3432" spans="2:11" x14ac:dyDescent="0.2">
      <c r="B3432" s="1">
        <v>30618</v>
      </c>
      <c r="C3432" s="92" t="str">
        <f t="shared" si="252"/>
        <v/>
      </c>
      <c r="I3432" s="93" t="str">
        <f t="shared" si="253"/>
        <v/>
      </c>
      <c r="J3432" s="94"/>
      <c r="K3432" s="1" t="str">
        <f t="shared" si="251"/>
        <v/>
      </c>
    </row>
    <row r="3433" spans="2:11" x14ac:dyDescent="0.2">
      <c r="B3433" s="1">
        <v>30619</v>
      </c>
      <c r="C3433" s="92" t="str">
        <f t="shared" si="252"/>
        <v/>
      </c>
      <c r="I3433" s="93" t="str">
        <f t="shared" si="253"/>
        <v/>
      </c>
      <c r="J3433" s="94"/>
      <c r="K3433" s="1" t="str">
        <f t="shared" si="251"/>
        <v/>
      </c>
    </row>
    <row r="3434" spans="2:11" x14ac:dyDescent="0.2">
      <c r="B3434" s="1">
        <v>30620</v>
      </c>
      <c r="C3434" s="92" t="str">
        <f t="shared" si="252"/>
        <v/>
      </c>
      <c r="I3434" s="93" t="str">
        <f t="shared" si="253"/>
        <v/>
      </c>
      <c r="J3434" s="94"/>
      <c r="K3434" s="1" t="str">
        <f t="shared" si="251"/>
        <v/>
      </c>
    </row>
    <row r="3435" spans="2:11" x14ac:dyDescent="0.2">
      <c r="B3435" s="1">
        <v>30621</v>
      </c>
      <c r="C3435" s="92" t="str">
        <f t="shared" si="252"/>
        <v/>
      </c>
      <c r="I3435" s="93" t="str">
        <f t="shared" si="253"/>
        <v/>
      </c>
      <c r="J3435" s="94"/>
      <c r="K3435" s="1" t="str">
        <f t="shared" si="251"/>
        <v/>
      </c>
    </row>
    <row r="3436" spans="2:11" x14ac:dyDescent="0.2">
      <c r="B3436" s="1">
        <v>30622</v>
      </c>
      <c r="C3436" s="92" t="str">
        <f t="shared" si="252"/>
        <v/>
      </c>
      <c r="I3436" s="93" t="str">
        <f t="shared" si="253"/>
        <v/>
      </c>
      <c r="J3436" s="94"/>
      <c r="K3436" s="1" t="str">
        <f t="shared" si="251"/>
        <v/>
      </c>
    </row>
    <row r="3437" spans="2:11" x14ac:dyDescent="0.2">
      <c r="B3437" s="1">
        <v>30623</v>
      </c>
      <c r="C3437" s="92" t="str">
        <f t="shared" si="252"/>
        <v/>
      </c>
      <c r="I3437" s="93" t="str">
        <f t="shared" si="253"/>
        <v/>
      </c>
      <c r="J3437" s="94"/>
      <c r="K3437" s="1" t="str">
        <f t="shared" si="251"/>
        <v/>
      </c>
    </row>
    <row r="3438" spans="2:11" x14ac:dyDescent="0.2">
      <c r="B3438" s="1">
        <v>30624</v>
      </c>
      <c r="C3438" s="92" t="str">
        <f t="shared" si="252"/>
        <v/>
      </c>
      <c r="I3438" s="93" t="str">
        <f t="shared" si="253"/>
        <v/>
      </c>
      <c r="J3438" s="94"/>
      <c r="K3438" s="1" t="str">
        <f t="shared" si="251"/>
        <v/>
      </c>
    </row>
    <row r="3439" spans="2:11" x14ac:dyDescent="0.2">
      <c r="B3439" s="1">
        <v>30625</v>
      </c>
      <c r="C3439" s="92" t="str">
        <f t="shared" si="252"/>
        <v/>
      </c>
      <c r="I3439" s="93" t="str">
        <f t="shared" si="253"/>
        <v/>
      </c>
      <c r="J3439" s="94"/>
      <c r="K3439" s="1" t="str">
        <f t="shared" si="251"/>
        <v/>
      </c>
    </row>
    <row r="3440" spans="2:11" x14ac:dyDescent="0.2">
      <c r="B3440" s="1">
        <v>30626</v>
      </c>
      <c r="C3440" s="92" t="str">
        <f t="shared" si="252"/>
        <v/>
      </c>
      <c r="I3440" s="93" t="str">
        <f t="shared" si="253"/>
        <v/>
      </c>
      <c r="J3440" s="94"/>
      <c r="K3440" s="1" t="str">
        <f t="shared" si="251"/>
        <v/>
      </c>
    </row>
    <row r="3441" spans="2:11" x14ac:dyDescent="0.2">
      <c r="B3441" s="1">
        <v>30627</v>
      </c>
      <c r="C3441" s="92" t="str">
        <f t="shared" si="252"/>
        <v/>
      </c>
      <c r="I3441" s="93" t="str">
        <f t="shared" si="253"/>
        <v/>
      </c>
      <c r="J3441" s="94"/>
      <c r="K3441" s="1" t="str">
        <f t="shared" si="251"/>
        <v/>
      </c>
    </row>
    <row r="3442" spans="2:11" x14ac:dyDescent="0.2">
      <c r="B3442" s="1">
        <v>30628</v>
      </c>
      <c r="C3442" s="92" t="str">
        <f t="shared" si="252"/>
        <v/>
      </c>
      <c r="I3442" s="93" t="str">
        <f t="shared" si="253"/>
        <v/>
      </c>
      <c r="J3442" s="94"/>
      <c r="K3442" s="1" t="str">
        <f t="shared" si="251"/>
        <v/>
      </c>
    </row>
    <row r="3443" spans="2:11" x14ac:dyDescent="0.2">
      <c r="B3443" s="1">
        <v>30629</v>
      </c>
      <c r="C3443" s="92" t="str">
        <f t="shared" si="252"/>
        <v/>
      </c>
      <c r="I3443" s="93" t="str">
        <f t="shared" si="253"/>
        <v/>
      </c>
      <c r="J3443" s="94"/>
      <c r="K3443" s="1" t="str">
        <f t="shared" si="251"/>
        <v/>
      </c>
    </row>
    <row r="3444" spans="2:11" x14ac:dyDescent="0.2">
      <c r="B3444" s="1">
        <v>30630</v>
      </c>
      <c r="C3444" s="92" t="str">
        <f t="shared" si="252"/>
        <v/>
      </c>
      <c r="I3444" s="93" t="str">
        <f t="shared" si="253"/>
        <v/>
      </c>
      <c r="J3444" s="94"/>
      <c r="K3444" s="1" t="str">
        <f t="shared" si="251"/>
        <v/>
      </c>
    </row>
    <row r="3445" spans="2:11" x14ac:dyDescent="0.2">
      <c r="B3445" s="1">
        <v>30631</v>
      </c>
      <c r="C3445" s="92" t="str">
        <f t="shared" si="252"/>
        <v/>
      </c>
      <c r="I3445" s="93" t="str">
        <f t="shared" si="253"/>
        <v/>
      </c>
      <c r="J3445" s="94"/>
      <c r="K3445" s="1" t="str">
        <f t="shared" si="251"/>
        <v/>
      </c>
    </row>
    <row r="3446" spans="2:11" x14ac:dyDescent="0.2">
      <c r="B3446" s="1">
        <v>30632</v>
      </c>
      <c r="C3446" s="92" t="str">
        <f t="shared" si="252"/>
        <v/>
      </c>
      <c r="I3446" s="93" t="str">
        <f t="shared" si="253"/>
        <v/>
      </c>
      <c r="J3446" s="94"/>
      <c r="K3446" s="1" t="str">
        <f t="shared" si="251"/>
        <v/>
      </c>
    </row>
    <row r="3447" spans="2:11" x14ac:dyDescent="0.2">
      <c r="B3447" s="1">
        <v>30633</v>
      </c>
      <c r="C3447" s="92" t="str">
        <f t="shared" si="252"/>
        <v/>
      </c>
      <c r="I3447" s="93" t="str">
        <f t="shared" si="253"/>
        <v/>
      </c>
      <c r="J3447" s="94"/>
      <c r="K3447" s="1" t="str">
        <f t="shared" si="251"/>
        <v/>
      </c>
    </row>
    <row r="3448" spans="2:11" x14ac:dyDescent="0.2">
      <c r="B3448" s="1">
        <v>30634</v>
      </c>
      <c r="C3448" s="92" t="str">
        <f t="shared" si="252"/>
        <v/>
      </c>
      <c r="I3448" s="93" t="str">
        <f t="shared" si="253"/>
        <v/>
      </c>
      <c r="J3448" s="94"/>
      <c r="K3448" s="1" t="str">
        <f t="shared" si="251"/>
        <v/>
      </c>
    </row>
    <row r="3449" spans="2:11" x14ac:dyDescent="0.2">
      <c r="B3449" s="1">
        <v>30635</v>
      </c>
      <c r="C3449" s="92" t="str">
        <f t="shared" si="252"/>
        <v/>
      </c>
      <c r="I3449" s="93" t="str">
        <f t="shared" si="253"/>
        <v/>
      </c>
      <c r="J3449" s="94"/>
      <c r="K3449" s="1" t="str">
        <f t="shared" si="251"/>
        <v/>
      </c>
    </row>
    <row r="3450" spans="2:11" x14ac:dyDescent="0.2">
      <c r="B3450" s="1">
        <v>30636</v>
      </c>
      <c r="C3450" s="92" t="str">
        <f t="shared" si="252"/>
        <v/>
      </c>
      <c r="I3450" s="93" t="str">
        <f t="shared" si="253"/>
        <v/>
      </c>
      <c r="J3450" s="94"/>
      <c r="K3450" s="1" t="str">
        <f t="shared" si="251"/>
        <v/>
      </c>
    </row>
    <row r="3451" spans="2:11" x14ac:dyDescent="0.2">
      <c r="B3451" s="1">
        <v>30637</v>
      </c>
      <c r="C3451" s="92" t="str">
        <f t="shared" si="252"/>
        <v/>
      </c>
      <c r="I3451" s="93" t="str">
        <f t="shared" si="253"/>
        <v/>
      </c>
      <c r="J3451" s="94"/>
      <c r="K3451" s="1" t="str">
        <f t="shared" si="251"/>
        <v/>
      </c>
    </row>
    <row r="3452" spans="2:11" x14ac:dyDescent="0.2">
      <c r="B3452" s="1">
        <v>30638</v>
      </c>
      <c r="C3452" s="92" t="str">
        <f t="shared" si="252"/>
        <v/>
      </c>
      <c r="I3452" s="93" t="str">
        <f t="shared" si="253"/>
        <v/>
      </c>
      <c r="J3452" s="94"/>
      <c r="K3452" s="1" t="str">
        <f t="shared" si="251"/>
        <v/>
      </c>
    </row>
    <row r="3453" spans="2:11" x14ac:dyDescent="0.2">
      <c r="B3453" s="1">
        <v>30639</v>
      </c>
      <c r="C3453" s="92" t="str">
        <f t="shared" si="252"/>
        <v/>
      </c>
      <c r="I3453" s="93" t="str">
        <f t="shared" si="253"/>
        <v/>
      </c>
      <c r="J3453" s="94"/>
      <c r="K3453" s="1" t="str">
        <f t="shared" si="251"/>
        <v/>
      </c>
    </row>
    <row r="3454" spans="2:11" x14ac:dyDescent="0.2">
      <c r="B3454" s="1">
        <v>30640</v>
      </c>
      <c r="C3454" s="92" t="str">
        <f t="shared" si="252"/>
        <v/>
      </c>
      <c r="I3454" s="93" t="str">
        <f t="shared" si="253"/>
        <v/>
      </c>
      <c r="J3454" s="94"/>
      <c r="K3454" s="1" t="str">
        <f t="shared" si="251"/>
        <v/>
      </c>
    </row>
    <row r="3455" spans="2:11" x14ac:dyDescent="0.2">
      <c r="B3455" s="1">
        <v>30641</v>
      </c>
      <c r="C3455" s="92" t="str">
        <f t="shared" si="252"/>
        <v/>
      </c>
      <c r="I3455" s="93" t="str">
        <f t="shared" si="253"/>
        <v/>
      </c>
      <c r="J3455" s="94"/>
      <c r="K3455" s="1" t="str">
        <f t="shared" si="251"/>
        <v/>
      </c>
    </row>
    <row r="3456" spans="2:11" x14ac:dyDescent="0.2">
      <c r="B3456" s="1">
        <v>30642</v>
      </c>
      <c r="C3456" s="92" t="str">
        <f t="shared" si="252"/>
        <v/>
      </c>
      <c r="I3456" s="93" t="str">
        <f t="shared" si="253"/>
        <v/>
      </c>
      <c r="J3456" s="94"/>
      <c r="K3456" s="1" t="str">
        <f t="shared" si="251"/>
        <v/>
      </c>
    </row>
    <row r="3457" spans="2:11" x14ac:dyDescent="0.2">
      <c r="B3457" s="1">
        <v>30643</v>
      </c>
      <c r="C3457" s="92" t="str">
        <f t="shared" si="252"/>
        <v/>
      </c>
      <c r="I3457" s="93" t="str">
        <f t="shared" si="253"/>
        <v/>
      </c>
      <c r="J3457" s="94"/>
      <c r="K3457" s="1" t="str">
        <f t="shared" si="251"/>
        <v/>
      </c>
    </row>
    <row r="3458" spans="2:11" x14ac:dyDescent="0.2">
      <c r="B3458" s="1">
        <v>30644</v>
      </c>
      <c r="C3458" s="92" t="str">
        <f t="shared" si="252"/>
        <v/>
      </c>
      <c r="I3458" s="93" t="str">
        <f t="shared" si="253"/>
        <v/>
      </c>
      <c r="J3458" s="94"/>
      <c r="K3458" s="1" t="str">
        <f t="shared" si="251"/>
        <v/>
      </c>
    </row>
    <row r="3459" spans="2:11" x14ac:dyDescent="0.2">
      <c r="B3459" s="1">
        <v>30645</v>
      </c>
      <c r="C3459" s="92" t="str">
        <f t="shared" si="252"/>
        <v/>
      </c>
      <c r="I3459" s="93" t="str">
        <f t="shared" si="253"/>
        <v/>
      </c>
      <c r="J3459" s="94"/>
      <c r="K3459" s="1" t="str">
        <f t="shared" si="251"/>
        <v/>
      </c>
    </row>
    <row r="3460" spans="2:11" x14ac:dyDescent="0.2">
      <c r="B3460" s="1">
        <v>30646</v>
      </c>
      <c r="C3460" s="92" t="str">
        <f t="shared" si="252"/>
        <v/>
      </c>
      <c r="I3460" s="93" t="str">
        <f t="shared" si="253"/>
        <v/>
      </c>
      <c r="J3460" s="94"/>
      <c r="K3460" s="1" t="str">
        <f t="shared" si="251"/>
        <v/>
      </c>
    </row>
    <row r="3461" spans="2:11" x14ac:dyDescent="0.2">
      <c r="B3461" s="1">
        <v>30647</v>
      </c>
      <c r="C3461" s="92" t="str">
        <f t="shared" si="252"/>
        <v/>
      </c>
      <c r="I3461" s="93" t="str">
        <f t="shared" si="253"/>
        <v/>
      </c>
      <c r="J3461" s="94"/>
      <c r="K3461" s="1" t="str">
        <f t="shared" si="251"/>
        <v/>
      </c>
    </row>
    <row r="3462" spans="2:11" x14ac:dyDescent="0.2">
      <c r="B3462" s="1">
        <v>30648</v>
      </c>
      <c r="C3462" s="92" t="str">
        <f t="shared" si="252"/>
        <v/>
      </c>
      <c r="I3462" s="93" t="str">
        <f t="shared" si="253"/>
        <v/>
      </c>
      <c r="J3462" s="94"/>
      <c r="K3462" s="1" t="str">
        <f t="shared" si="251"/>
        <v/>
      </c>
    </row>
    <row r="3463" spans="2:11" x14ac:dyDescent="0.2">
      <c r="B3463" s="1">
        <v>30649</v>
      </c>
      <c r="C3463" s="92" t="str">
        <f t="shared" si="252"/>
        <v/>
      </c>
      <c r="I3463" s="93" t="str">
        <f t="shared" si="253"/>
        <v/>
      </c>
      <c r="J3463" s="94"/>
      <c r="K3463" s="1" t="str">
        <f t="shared" si="251"/>
        <v/>
      </c>
    </row>
    <row r="3464" spans="2:11" x14ac:dyDescent="0.2">
      <c r="B3464" s="1">
        <v>30650</v>
      </c>
      <c r="C3464" s="92" t="str">
        <f t="shared" si="252"/>
        <v/>
      </c>
      <c r="I3464" s="93" t="str">
        <f t="shared" si="253"/>
        <v/>
      </c>
      <c r="J3464" s="94"/>
      <c r="K3464" s="1" t="str">
        <f t="shared" si="251"/>
        <v/>
      </c>
    </row>
    <row r="3465" spans="2:11" x14ac:dyDescent="0.2">
      <c r="B3465" s="1">
        <v>30651</v>
      </c>
      <c r="C3465" s="92" t="str">
        <f t="shared" si="252"/>
        <v/>
      </c>
      <c r="I3465" s="93" t="str">
        <f t="shared" si="253"/>
        <v/>
      </c>
      <c r="J3465" s="94"/>
      <c r="K3465" s="1" t="str">
        <f t="shared" si="251"/>
        <v/>
      </c>
    </row>
    <row r="3466" spans="2:11" x14ac:dyDescent="0.2">
      <c r="B3466" s="1">
        <v>30652</v>
      </c>
      <c r="C3466" s="92" t="str">
        <f t="shared" si="252"/>
        <v/>
      </c>
      <c r="I3466" s="93" t="str">
        <f t="shared" si="253"/>
        <v/>
      </c>
      <c r="J3466" s="94"/>
      <c r="K3466" s="1" t="str">
        <f t="shared" si="251"/>
        <v/>
      </c>
    </row>
    <row r="3467" spans="2:11" x14ac:dyDescent="0.2">
      <c r="B3467" s="1">
        <v>30653</v>
      </c>
      <c r="C3467" s="92" t="str">
        <f t="shared" si="252"/>
        <v/>
      </c>
      <c r="I3467" s="93" t="str">
        <f t="shared" si="253"/>
        <v/>
      </c>
      <c r="J3467" s="94"/>
      <c r="K3467" s="1" t="str">
        <f t="shared" si="251"/>
        <v/>
      </c>
    </row>
    <row r="3468" spans="2:11" x14ac:dyDescent="0.2">
      <c r="B3468" s="1">
        <v>30654</v>
      </c>
      <c r="C3468" s="92" t="str">
        <f t="shared" si="252"/>
        <v/>
      </c>
      <c r="I3468" s="93" t="str">
        <f t="shared" si="253"/>
        <v/>
      </c>
      <c r="J3468" s="94"/>
      <c r="K3468" s="1" t="str">
        <f t="shared" ref="K3468:K3531" si="254">IF(N$5&gt;=B3468,B3468,"")</f>
        <v/>
      </c>
    </row>
    <row r="3469" spans="2:11" x14ac:dyDescent="0.2">
      <c r="B3469" s="1">
        <v>30655</v>
      </c>
      <c r="C3469" s="92" t="str">
        <f t="shared" si="252"/>
        <v/>
      </c>
      <c r="I3469" s="93" t="str">
        <f t="shared" si="253"/>
        <v/>
      </c>
      <c r="J3469" s="94"/>
      <c r="K3469" s="1" t="str">
        <f t="shared" si="254"/>
        <v/>
      </c>
    </row>
    <row r="3470" spans="2:11" x14ac:dyDescent="0.2">
      <c r="B3470" s="1">
        <v>30656</v>
      </c>
      <c r="C3470" s="92" t="str">
        <f t="shared" si="252"/>
        <v/>
      </c>
      <c r="I3470" s="93" t="str">
        <f t="shared" si="253"/>
        <v/>
      </c>
      <c r="J3470" s="94"/>
      <c r="K3470" s="1" t="str">
        <f t="shared" si="254"/>
        <v/>
      </c>
    </row>
    <row r="3471" spans="2:11" x14ac:dyDescent="0.2">
      <c r="B3471" s="1">
        <v>30657</v>
      </c>
      <c r="C3471" s="92" t="str">
        <f t="shared" si="252"/>
        <v/>
      </c>
      <c r="I3471" s="93" t="str">
        <f t="shared" si="253"/>
        <v/>
      </c>
      <c r="J3471" s="94"/>
      <c r="K3471" s="1" t="str">
        <f t="shared" si="254"/>
        <v/>
      </c>
    </row>
    <row r="3472" spans="2:11" x14ac:dyDescent="0.2">
      <c r="B3472" s="1">
        <v>30658</v>
      </c>
      <c r="C3472" s="92" t="str">
        <f t="shared" si="252"/>
        <v/>
      </c>
      <c r="I3472" s="93" t="str">
        <f t="shared" si="253"/>
        <v/>
      </c>
      <c r="J3472" s="94"/>
      <c r="K3472" s="1" t="str">
        <f t="shared" si="254"/>
        <v/>
      </c>
    </row>
    <row r="3473" spans="2:11" x14ac:dyDescent="0.2">
      <c r="B3473" s="1">
        <v>30659</v>
      </c>
      <c r="C3473" s="92" t="str">
        <f t="shared" si="252"/>
        <v/>
      </c>
      <c r="I3473" s="93" t="str">
        <f t="shared" si="253"/>
        <v/>
      </c>
      <c r="J3473" s="94"/>
      <c r="K3473" s="1" t="str">
        <f t="shared" si="254"/>
        <v/>
      </c>
    </row>
    <row r="3474" spans="2:11" x14ac:dyDescent="0.2">
      <c r="B3474" s="1">
        <v>30660</v>
      </c>
      <c r="C3474" s="92" t="str">
        <f t="shared" si="252"/>
        <v/>
      </c>
      <c r="I3474" s="93" t="str">
        <f t="shared" si="253"/>
        <v/>
      </c>
      <c r="J3474" s="94"/>
      <c r="K3474" s="1" t="str">
        <f t="shared" si="254"/>
        <v/>
      </c>
    </row>
    <row r="3475" spans="2:11" x14ac:dyDescent="0.2">
      <c r="B3475" s="1">
        <v>30661</v>
      </c>
      <c r="C3475" s="92" t="str">
        <f t="shared" si="252"/>
        <v/>
      </c>
      <c r="I3475" s="93" t="str">
        <f t="shared" si="253"/>
        <v/>
      </c>
      <c r="J3475" s="94"/>
      <c r="K3475" s="1" t="str">
        <f t="shared" si="254"/>
        <v/>
      </c>
    </row>
    <row r="3476" spans="2:11" x14ac:dyDescent="0.2">
      <c r="B3476" s="1">
        <v>30662</v>
      </c>
      <c r="C3476" s="92" t="str">
        <f t="shared" si="252"/>
        <v/>
      </c>
      <c r="I3476" s="93" t="str">
        <f t="shared" si="253"/>
        <v/>
      </c>
      <c r="J3476" s="94"/>
      <c r="K3476" s="1" t="str">
        <f t="shared" si="254"/>
        <v/>
      </c>
    </row>
    <row r="3477" spans="2:11" x14ac:dyDescent="0.2">
      <c r="B3477" s="1">
        <v>30663</v>
      </c>
      <c r="C3477" s="92" t="str">
        <f t="shared" si="252"/>
        <v/>
      </c>
      <c r="I3477" s="93" t="str">
        <f t="shared" si="253"/>
        <v/>
      </c>
      <c r="J3477" s="94"/>
      <c r="K3477" s="1" t="str">
        <f t="shared" si="254"/>
        <v/>
      </c>
    </row>
    <row r="3478" spans="2:11" x14ac:dyDescent="0.2">
      <c r="B3478" s="1">
        <v>30664</v>
      </c>
      <c r="C3478" s="92" t="str">
        <f t="shared" si="252"/>
        <v/>
      </c>
      <c r="I3478" s="93" t="str">
        <f t="shared" si="253"/>
        <v/>
      </c>
      <c r="J3478" s="94"/>
      <c r="K3478" s="1" t="str">
        <f t="shared" si="254"/>
        <v/>
      </c>
    </row>
    <row r="3479" spans="2:11" x14ac:dyDescent="0.2">
      <c r="B3479" s="1">
        <v>30665</v>
      </c>
      <c r="C3479" s="92" t="str">
        <f t="shared" si="252"/>
        <v/>
      </c>
      <c r="I3479" s="93" t="str">
        <f t="shared" si="253"/>
        <v/>
      </c>
      <c r="J3479" s="94"/>
      <c r="K3479" s="1" t="str">
        <f t="shared" si="254"/>
        <v/>
      </c>
    </row>
    <row r="3480" spans="2:11" x14ac:dyDescent="0.2">
      <c r="B3480" s="1">
        <v>30666</v>
      </c>
      <c r="C3480" s="92" t="str">
        <f t="shared" si="252"/>
        <v/>
      </c>
      <c r="I3480" s="93" t="str">
        <f t="shared" si="253"/>
        <v/>
      </c>
      <c r="J3480" s="94"/>
      <c r="K3480" s="1" t="str">
        <f t="shared" si="254"/>
        <v/>
      </c>
    </row>
    <row r="3481" spans="2:11" x14ac:dyDescent="0.2">
      <c r="B3481" s="1">
        <v>30667</v>
      </c>
      <c r="C3481" s="92" t="str">
        <f t="shared" si="252"/>
        <v/>
      </c>
      <c r="I3481" s="93" t="str">
        <f t="shared" si="253"/>
        <v/>
      </c>
      <c r="J3481" s="94"/>
      <c r="K3481" s="1" t="str">
        <f t="shared" si="254"/>
        <v/>
      </c>
    </row>
    <row r="3482" spans="2:11" x14ac:dyDescent="0.2">
      <c r="B3482" s="1">
        <v>30668</v>
      </c>
      <c r="C3482" s="92" t="str">
        <f t="shared" si="252"/>
        <v/>
      </c>
      <c r="I3482" s="93" t="str">
        <f t="shared" si="253"/>
        <v/>
      </c>
      <c r="J3482" s="94"/>
      <c r="K3482" s="1" t="str">
        <f t="shared" si="254"/>
        <v/>
      </c>
    </row>
    <row r="3483" spans="2:11" x14ac:dyDescent="0.2">
      <c r="B3483" s="1">
        <v>30669</v>
      </c>
      <c r="C3483" s="92" t="str">
        <f t="shared" si="252"/>
        <v/>
      </c>
      <c r="I3483" s="93" t="str">
        <f t="shared" si="253"/>
        <v/>
      </c>
      <c r="J3483" s="94"/>
      <c r="K3483" s="1" t="str">
        <f t="shared" si="254"/>
        <v/>
      </c>
    </row>
    <row r="3484" spans="2:11" x14ac:dyDescent="0.2">
      <c r="B3484" s="1">
        <v>30670</v>
      </c>
      <c r="C3484" s="92" t="str">
        <f t="shared" si="252"/>
        <v/>
      </c>
      <c r="I3484" s="93" t="str">
        <f t="shared" si="253"/>
        <v/>
      </c>
      <c r="J3484" s="94"/>
      <c r="K3484" s="1" t="str">
        <f t="shared" si="254"/>
        <v/>
      </c>
    </row>
    <row r="3485" spans="2:11" x14ac:dyDescent="0.2">
      <c r="B3485" s="1">
        <v>30671</v>
      </c>
      <c r="C3485" s="92" t="str">
        <f t="shared" si="252"/>
        <v/>
      </c>
      <c r="I3485" s="93" t="str">
        <f t="shared" si="253"/>
        <v/>
      </c>
      <c r="J3485" s="94"/>
      <c r="K3485" s="1" t="str">
        <f t="shared" si="254"/>
        <v/>
      </c>
    </row>
    <row r="3486" spans="2:11" x14ac:dyDescent="0.2">
      <c r="B3486" s="1">
        <v>30672</v>
      </c>
      <c r="C3486" s="92" t="str">
        <f t="shared" si="252"/>
        <v/>
      </c>
      <c r="I3486" s="93" t="str">
        <f t="shared" si="253"/>
        <v/>
      </c>
      <c r="J3486" s="94"/>
      <c r="K3486" s="1" t="str">
        <f t="shared" si="254"/>
        <v/>
      </c>
    </row>
    <row r="3487" spans="2:11" x14ac:dyDescent="0.2">
      <c r="B3487" s="1">
        <v>30673</v>
      </c>
      <c r="C3487" s="92" t="str">
        <f t="shared" si="252"/>
        <v/>
      </c>
      <c r="I3487" s="93" t="str">
        <f t="shared" si="253"/>
        <v/>
      </c>
      <c r="J3487" s="94"/>
      <c r="K3487" s="1" t="str">
        <f t="shared" si="254"/>
        <v/>
      </c>
    </row>
    <row r="3488" spans="2:11" x14ac:dyDescent="0.2">
      <c r="B3488" s="1">
        <v>30674</v>
      </c>
      <c r="C3488" s="92" t="str">
        <f t="shared" si="252"/>
        <v/>
      </c>
      <c r="I3488" s="93" t="str">
        <f t="shared" si="253"/>
        <v/>
      </c>
      <c r="J3488" s="94"/>
      <c r="K3488" s="1" t="str">
        <f t="shared" si="254"/>
        <v/>
      </c>
    </row>
    <row r="3489" spans="2:11" x14ac:dyDescent="0.2">
      <c r="B3489" s="1">
        <v>30675</v>
      </c>
      <c r="C3489" s="92" t="str">
        <f t="shared" si="252"/>
        <v/>
      </c>
      <c r="I3489" s="93" t="str">
        <f t="shared" si="253"/>
        <v/>
      </c>
      <c r="J3489" s="94"/>
      <c r="K3489" s="1" t="str">
        <f t="shared" si="254"/>
        <v/>
      </c>
    </row>
    <row r="3490" spans="2:11" x14ac:dyDescent="0.2">
      <c r="B3490" s="1">
        <v>30676</v>
      </c>
      <c r="C3490" s="92" t="str">
        <f t="shared" si="252"/>
        <v/>
      </c>
      <c r="I3490" s="93" t="str">
        <f t="shared" si="253"/>
        <v/>
      </c>
      <c r="J3490" s="94"/>
      <c r="K3490" s="1" t="str">
        <f t="shared" si="254"/>
        <v/>
      </c>
    </row>
    <row r="3491" spans="2:11" x14ac:dyDescent="0.2">
      <c r="B3491" s="1">
        <v>30677</v>
      </c>
      <c r="C3491" s="92" t="str">
        <f t="shared" si="252"/>
        <v/>
      </c>
      <c r="I3491" s="93" t="str">
        <f t="shared" si="253"/>
        <v/>
      </c>
      <c r="J3491" s="94"/>
      <c r="K3491" s="1" t="str">
        <f t="shared" si="254"/>
        <v/>
      </c>
    </row>
    <row r="3492" spans="2:11" x14ac:dyDescent="0.2">
      <c r="B3492" s="1">
        <v>30678</v>
      </c>
      <c r="C3492" s="92" t="str">
        <f t="shared" si="252"/>
        <v/>
      </c>
      <c r="I3492" s="93" t="str">
        <f t="shared" si="253"/>
        <v/>
      </c>
      <c r="J3492" s="94"/>
      <c r="K3492" s="1" t="str">
        <f t="shared" si="254"/>
        <v/>
      </c>
    </row>
    <row r="3493" spans="2:11" x14ac:dyDescent="0.2">
      <c r="B3493" s="1">
        <v>30679</v>
      </c>
      <c r="C3493" s="92" t="str">
        <f t="shared" ref="C3493:C3556" si="255">IF(D3493="","",DATE(E$7,G$7+D3493,IF(H$8=31,0,H$8)))</f>
        <v/>
      </c>
      <c r="I3493" s="93" t="str">
        <f t="shared" ref="I3493:I3556" si="256">IF(D3493="","",I3492-SUM(E3493:G3493))</f>
        <v/>
      </c>
      <c r="J3493" s="94"/>
      <c r="K3493" s="1" t="str">
        <f t="shared" si="254"/>
        <v/>
      </c>
    </row>
    <row r="3494" spans="2:11" x14ac:dyDescent="0.2">
      <c r="B3494" s="1">
        <v>30680</v>
      </c>
      <c r="C3494" s="92" t="str">
        <f t="shared" si="255"/>
        <v/>
      </c>
      <c r="I3494" s="93" t="str">
        <f t="shared" si="256"/>
        <v/>
      </c>
      <c r="J3494" s="94"/>
      <c r="K3494" s="1" t="str">
        <f t="shared" si="254"/>
        <v/>
      </c>
    </row>
    <row r="3495" spans="2:11" x14ac:dyDescent="0.2">
      <c r="B3495" s="1">
        <v>30681</v>
      </c>
      <c r="C3495" s="92" t="str">
        <f t="shared" si="255"/>
        <v/>
      </c>
      <c r="I3495" s="93" t="str">
        <f t="shared" si="256"/>
        <v/>
      </c>
      <c r="J3495" s="94"/>
      <c r="K3495" s="1" t="str">
        <f t="shared" si="254"/>
        <v/>
      </c>
    </row>
    <row r="3496" spans="2:11" x14ac:dyDescent="0.2">
      <c r="B3496" s="1">
        <v>30682</v>
      </c>
      <c r="C3496" s="92" t="str">
        <f t="shared" si="255"/>
        <v/>
      </c>
      <c r="I3496" s="93" t="str">
        <f t="shared" si="256"/>
        <v/>
      </c>
      <c r="J3496" s="94"/>
      <c r="K3496" s="1" t="str">
        <f t="shared" si="254"/>
        <v/>
      </c>
    </row>
    <row r="3497" spans="2:11" x14ac:dyDescent="0.2">
      <c r="B3497" s="1">
        <v>30683</v>
      </c>
      <c r="C3497" s="92" t="str">
        <f t="shared" si="255"/>
        <v/>
      </c>
      <c r="I3497" s="93" t="str">
        <f t="shared" si="256"/>
        <v/>
      </c>
      <c r="J3497" s="94"/>
      <c r="K3497" s="1" t="str">
        <f t="shared" si="254"/>
        <v/>
      </c>
    </row>
    <row r="3498" spans="2:11" x14ac:dyDescent="0.2">
      <c r="B3498" s="1">
        <v>30684</v>
      </c>
      <c r="C3498" s="92" t="str">
        <f t="shared" si="255"/>
        <v/>
      </c>
      <c r="I3498" s="93" t="str">
        <f t="shared" si="256"/>
        <v/>
      </c>
      <c r="J3498" s="94"/>
      <c r="K3498" s="1" t="str">
        <f t="shared" si="254"/>
        <v/>
      </c>
    </row>
    <row r="3499" spans="2:11" x14ac:dyDescent="0.2">
      <c r="B3499" s="1">
        <v>30685</v>
      </c>
      <c r="C3499" s="92" t="str">
        <f t="shared" si="255"/>
        <v/>
      </c>
      <c r="I3499" s="93" t="str">
        <f t="shared" si="256"/>
        <v/>
      </c>
      <c r="J3499" s="94"/>
      <c r="K3499" s="1" t="str">
        <f t="shared" si="254"/>
        <v/>
      </c>
    </row>
    <row r="3500" spans="2:11" x14ac:dyDescent="0.2">
      <c r="B3500" s="1">
        <v>30686</v>
      </c>
      <c r="C3500" s="92" t="str">
        <f t="shared" si="255"/>
        <v/>
      </c>
      <c r="I3500" s="93" t="str">
        <f t="shared" si="256"/>
        <v/>
      </c>
      <c r="J3500" s="94"/>
      <c r="K3500" s="1" t="str">
        <f t="shared" si="254"/>
        <v/>
      </c>
    </row>
    <row r="3501" spans="2:11" x14ac:dyDescent="0.2">
      <c r="B3501" s="1">
        <v>30687</v>
      </c>
      <c r="C3501" s="92" t="str">
        <f t="shared" si="255"/>
        <v/>
      </c>
      <c r="I3501" s="93" t="str">
        <f t="shared" si="256"/>
        <v/>
      </c>
      <c r="J3501" s="94"/>
      <c r="K3501" s="1" t="str">
        <f t="shared" si="254"/>
        <v/>
      </c>
    </row>
    <row r="3502" spans="2:11" x14ac:dyDescent="0.2">
      <c r="B3502" s="1">
        <v>30688</v>
      </c>
      <c r="C3502" s="92" t="str">
        <f t="shared" si="255"/>
        <v/>
      </c>
      <c r="I3502" s="93" t="str">
        <f t="shared" si="256"/>
        <v/>
      </c>
      <c r="J3502" s="94"/>
      <c r="K3502" s="1" t="str">
        <f t="shared" si="254"/>
        <v/>
      </c>
    </row>
    <row r="3503" spans="2:11" x14ac:dyDescent="0.2">
      <c r="B3503" s="1">
        <v>30689</v>
      </c>
      <c r="C3503" s="92" t="str">
        <f t="shared" si="255"/>
        <v/>
      </c>
      <c r="I3503" s="93" t="str">
        <f t="shared" si="256"/>
        <v/>
      </c>
      <c r="J3503" s="94"/>
      <c r="K3503" s="1" t="str">
        <f t="shared" si="254"/>
        <v/>
      </c>
    </row>
    <row r="3504" spans="2:11" x14ac:dyDescent="0.2">
      <c r="B3504" s="1">
        <v>30690</v>
      </c>
      <c r="C3504" s="92" t="str">
        <f t="shared" si="255"/>
        <v/>
      </c>
      <c r="I3504" s="93" t="str">
        <f t="shared" si="256"/>
        <v/>
      </c>
      <c r="J3504" s="94"/>
      <c r="K3504" s="1" t="str">
        <f t="shared" si="254"/>
        <v/>
      </c>
    </row>
    <row r="3505" spans="2:11" x14ac:dyDescent="0.2">
      <c r="B3505" s="1">
        <v>30691</v>
      </c>
      <c r="C3505" s="92" t="str">
        <f t="shared" si="255"/>
        <v/>
      </c>
      <c r="I3505" s="93" t="str">
        <f t="shared" si="256"/>
        <v/>
      </c>
      <c r="J3505" s="94"/>
      <c r="K3505" s="1" t="str">
        <f t="shared" si="254"/>
        <v/>
      </c>
    </row>
    <row r="3506" spans="2:11" x14ac:dyDescent="0.2">
      <c r="B3506" s="1">
        <v>30692</v>
      </c>
      <c r="C3506" s="92" t="str">
        <f t="shared" si="255"/>
        <v/>
      </c>
      <c r="I3506" s="93" t="str">
        <f t="shared" si="256"/>
        <v/>
      </c>
      <c r="J3506" s="94"/>
      <c r="K3506" s="1" t="str">
        <f t="shared" si="254"/>
        <v/>
      </c>
    </row>
    <row r="3507" spans="2:11" x14ac:dyDescent="0.2">
      <c r="B3507" s="1">
        <v>30693</v>
      </c>
      <c r="C3507" s="92" t="str">
        <f t="shared" si="255"/>
        <v/>
      </c>
      <c r="I3507" s="93" t="str">
        <f t="shared" si="256"/>
        <v/>
      </c>
      <c r="J3507" s="94"/>
      <c r="K3507" s="1" t="str">
        <f t="shared" si="254"/>
        <v/>
      </c>
    </row>
    <row r="3508" spans="2:11" x14ac:dyDescent="0.2">
      <c r="B3508" s="1">
        <v>30694</v>
      </c>
      <c r="C3508" s="92" t="str">
        <f t="shared" si="255"/>
        <v/>
      </c>
      <c r="I3508" s="93" t="str">
        <f t="shared" si="256"/>
        <v/>
      </c>
      <c r="J3508" s="94"/>
      <c r="K3508" s="1" t="str">
        <f t="shared" si="254"/>
        <v/>
      </c>
    </row>
    <row r="3509" spans="2:11" x14ac:dyDescent="0.2">
      <c r="B3509" s="1">
        <v>30695</v>
      </c>
      <c r="C3509" s="92" t="str">
        <f t="shared" si="255"/>
        <v/>
      </c>
      <c r="I3509" s="93" t="str">
        <f t="shared" si="256"/>
        <v/>
      </c>
      <c r="J3509" s="94"/>
      <c r="K3509" s="1" t="str">
        <f t="shared" si="254"/>
        <v/>
      </c>
    </row>
    <row r="3510" spans="2:11" x14ac:dyDescent="0.2">
      <c r="B3510" s="1">
        <v>30696</v>
      </c>
      <c r="C3510" s="92" t="str">
        <f t="shared" si="255"/>
        <v/>
      </c>
      <c r="I3510" s="93" t="str">
        <f t="shared" si="256"/>
        <v/>
      </c>
      <c r="J3510" s="94"/>
      <c r="K3510" s="1" t="str">
        <f t="shared" si="254"/>
        <v/>
      </c>
    </row>
    <row r="3511" spans="2:11" x14ac:dyDescent="0.2">
      <c r="B3511" s="1">
        <v>30697</v>
      </c>
      <c r="C3511" s="92" t="str">
        <f t="shared" si="255"/>
        <v/>
      </c>
      <c r="I3511" s="93" t="str">
        <f t="shared" si="256"/>
        <v/>
      </c>
      <c r="J3511" s="94"/>
      <c r="K3511" s="1" t="str">
        <f t="shared" si="254"/>
        <v/>
      </c>
    </row>
    <row r="3512" spans="2:11" x14ac:dyDescent="0.2">
      <c r="B3512" s="1">
        <v>30698</v>
      </c>
      <c r="C3512" s="92" t="str">
        <f t="shared" si="255"/>
        <v/>
      </c>
      <c r="I3512" s="93" t="str">
        <f t="shared" si="256"/>
        <v/>
      </c>
      <c r="J3512" s="94"/>
      <c r="K3512" s="1" t="str">
        <f t="shared" si="254"/>
        <v/>
      </c>
    </row>
    <row r="3513" spans="2:11" x14ac:dyDescent="0.2">
      <c r="B3513" s="1">
        <v>30699</v>
      </c>
      <c r="C3513" s="92" t="str">
        <f t="shared" si="255"/>
        <v/>
      </c>
      <c r="I3513" s="93" t="str">
        <f t="shared" si="256"/>
        <v/>
      </c>
      <c r="J3513" s="94"/>
      <c r="K3513" s="1" t="str">
        <f t="shared" si="254"/>
        <v/>
      </c>
    </row>
    <row r="3514" spans="2:11" x14ac:dyDescent="0.2">
      <c r="B3514" s="1">
        <v>30700</v>
      </c>
      <c r="C3514" s="92" t="str">
        <f t="shared" si="255"/>
        <v/>
      </c>
      <c r="I3514" s="93" t="str">
        <f t="shared" si="256"/>
        <v/>
      </c>
      <c r="J3514" s="94"/>
      <c r="K3514" s="1" t="str">
        <f t="shared" si="254"/>
        <v/>
      </c>
    </row>
    <row r="3515" spans="2:11" x14ac:dyDescent="0.2">
      <c r="B3515" s="1">
        <v>30701</v>
      </c>
      <c r="C3515" s="92" t="str">
        <f t="shared" si="255"/>
        <v/>
      </c>
      <c r="I3515" s="93" t="str">
        <f t="shared" si="256"/>
        <v/>
      </c>
      <c r="J3515" s="94"/>
      <c r="K3515" s="1" t="str">
        <f t="shared" si="254"/>
        <v/>
      </c>
    </row>
    <row r="3516" spans="2:11" x14ac:dyDescent="0.2">
      <c r="B3516" s="1">
        <v>30702</v>
      </c>
      <c r="C3516" s="92" t="str">
        <f t="shared" si="255"/>
        <v/>
      </c>
      <c r="I3516" s="93" t="str">
        <f t="shared" si="256"/>
        <v/>
      </c>
      <c r="J3516" s="94"/>
      <c r="K3516" s="1" t="str">
        <f t="shared" si="254"/>
        <v/>
      </c>
    </row>
    <row r="3517" spans="2:11" x14ac:dyDescent="0.2">
      <c r="B3517" s="1">
        <v>30703</v>
      </c>
      <c r="C3517" s="92" t="str">
        <f t="shared" si="255"/>
        <v/>
      </c>
      <c r="I3517" s="93" t="str">
        <f t="shared" si="256"/>
        <v/>
      </c>
      <c r="J3517" s="94"/>
      <c r="K3517" s="1" t="str">
        <f t="shared" si="254"/>
        <v/>
      </c>
    </row>
    <row r="3518" spans="2:11" x14ac:dyDescent="0.2">
      <c r="B3518" s="1">
        <v>30704</v>
      </c>
      <c r="C3518" s="92" t="str">
        <f t="shared" si="255"/>
        <v/>
      </c>
      <c r="I3518" s="93" t="str">
        <f t="shared" si="256"/>
        <v/>
      </c>
      <c r="J3518" s="94"/>
      <c r="K3518" s="1" t="str">
        <f t="shared" si="254"/>
        <v/>
      </c>
    </row>
    <row r="3519" spans="2:11" x14ac:dyDescent="0.2">
      <c r="B3519" s="1">
        <v>30705</v>
      </c>
      <c r="C3519" s="92" t="str">
        <f t="shared" si="255"/>
        <v/>
      </c>
      <c r="I3519" s="93" t="str">
        <f t="shared" si="256"/>
        <v/>
      </c>
      <c r="J3519" s="94"/>
      <c r="K3519" s="1" t="str">
        <f t="shared" si="254"/>
        <v/>
      </c>
    </row>
    <row r="3520" spans="2:11" x14ac:dyDescent="0.2">
      <c r="B3520" s="1">
        <v>30706</v>
      </c>
      <c r="C3520" s="92" t="str">
        <f t="shared" si="255"/>
        <v/>
      </c>
      <c r="I3520" s="93" t="str">
        <f t="shared" si="256"/>
        <v/>
      </c>
      <c r="J3520" s="94"/>
      <c r="K3520" s="1" t="str">
        <f t="shared" si="254"/>
        <v/>
      </c>
    </row>
    <row r="3521" spans="2:11" x14ac:dyDescent="0.2">
      <c r="B3521" s="1">
        <v>30707</v>
      </c>
      <c r="C3521" s="92" t="str">
        <f t="shared" si="255"/>
        <v/>
      </c>
      <c r="I3521" s="93" t="str">
        <f t="shared" si="256"/>
        <v/>
      </c>
      <c r="J3521" s="94"/>
      <c r="K3521" s="1" t="str">
        <f t="shared" si="254"/>
        <v/>
      </c>
    </row>
    <row r="3522" spans="2:11" x14ac:dyDescent="0.2">
      <c r="B3522" s="1">
        <v>30708</v>
      </c>
      <c r="C3522" s="92" t="str">
        <f t="shared" si="255"/>
        <v/>
      </c>
      <c r="I3522" s="93" t="str">
        <f t="shared" si="256"/>
        <v/>
      </c>
      <c r="J3522" s="94"/>
      <c r="K3522" s="1" t="str">
        <f t="shared" si="254"/>
        <v/>
      </c>
    </row>
    <row r="3523" spans="2:11" x14ac:dyDescent="0.2">
      <c r="B3523" s="1">
        <v>30709</v>
      </c>
      <c r="C3523" s="92" t="str">
        <f t="shared" si="255"/>
        <v/>
      </c>
      <c r="I3523" s="93" t="str">
        <f t="shared" si="256"/>
        <v/>
      </c>
      <c r="J3523" s="94"/>
      <c r="K3523" s="1" t="str">
        <f t="shared" si="254"/>
        <v/>
      </c>
    </row>
    <row r="3524" spans="2:11" x14ac:dyDescent="0.2">
      <c r="B3524" s="1">
        <v>30710</v>
      </c>
      <c r="C3524" s="92" t="str">
        <f t="shared" si="255"/>
        <v/>
      </c>
      <c r="I3524" s="93" t="str">
        <f t="shared" si="256"/>
        <v/>
      </c>
      <c r="J3524" s="94"/>
      <c r="K3524" s="1" t="str">
        <f t="shared" si="254"/>
        <v/>
      </c>
    </row>
    <row r="3525" spans="2:11" x14ac:dyDescent="0.2">
      <c r="B3525" s="1">
        <v>30711</v>
      </c>
      <c r="C3525" s="92" t="str">
        <f t="shared" si="255"/>
        <v/>
      </c>
      <c r="I3525" s="93" t="str">
        <f t="shared" si="256"/>
        <v/>
      </c>
      <c r="J3525" s="94"/>
      <c r="K3525" s="1" t="str">
        <f t="shared" si="254"/>
        <v/>
      </c>
    </row>
    <row r="3526" spans="2:11" x14ac:dyDescent="0.2">
      <c r="B3526" s="1">
        <v>30712</v>
      </c>
      <c r="C3526" s="92" t="str">
        <f t="shared" si="255"/>
        <v/>
      </c>
      <c r="I3526" s="93" t="str">
        <f t="shared" si="256"/>
        <v/>
      </c>
      <c r="J3526" s="94"/>
      <c r="K3526" s="1" t="str">
        <f t="shared" si="254"/>
        <v/>
      </c>
    </row>
    <row r="3527" spans="2:11" x14ac:dyDescent="0.2">
      <c r="B3527" s="1">
        <v>30713</v>
      </c>
      <c r="C3527" s="92" t="str">
        <f t="shared" si="255"/>
        <v/>
      </c>
      <c r="I3527" s="93" t="str">
        <f t="shared" si="256"/>
        <v/>
      </c>
      <c r="J3527" s="94"/>
      <c r="K3527" s="1" t="str">
        <f t="shared" si="254"/>
        <v/>
      </c>
    </row>
    <row r="3528" spans="2:11" x14ac:dyDescent="0.2">
      <c r="B3528" s="1">
        <v>30714</v>
      </c>
      <c r="C3528" s="92" t="str">
        <f t="shared" si="255"/>
        <v/>
      </c>
      <c r="I3528" s="93" t="str">
        <f t="shared" si="256"/>
        <v/>
      </c>
      <c r="J3528" s="94"/>
      <c r="K3528" s="1" t="str">
        <f t="shared" si="254"/>
        <v/>
      </c>
    </row>
    <row r="3529" spans="2:11" x14ac:dyDescent="0.2">
      <c r="B3529" s="1">
        <v>30715</v>
      </c>
      <c r="C3529" s="92" t="str">
        <f t="shared" si="255"/>
        <v/>
      </c>
      <c r="I3529" s="93" t="str">
        <f t="shared" si="256"/>
        <v/>
      </c>
      <c r="J3529" s="94"/>
      <c r="K3529" s="1" t="str">
        <f t="shared" si="254"/>
        <v/>
      </c>
    </row>
    <row r="3530" spans="2:11" x14ac:dyDescent="0.2">
      <c r="B3530" s="1">
        <v>30716</v>
      </c>
      <c r="C3530" s="92" t="str">
        <f t="shared" si="255"/>
        <v/>
      </c>
      <c r="I3530" s="93" t="str">
        <f t="shared" si="256"/>
        <v/>
      </c>
      <c r="J3530" s="94"/>
      <c r="K3530" s="1" t="str">
        <f t="shared" si="254"/>
        <v/>
      </c>
    </row>
    <row r="3531" spans="2:11" x14ac:dyDescent="0.2">
      <c r="B3531" s="1">
        <v>30717</v>
      </c>
      <c r="C3531" s="92" t="str">
        <f t="shared" si="255"/>
        <v/>
      </c>
      <c r="I3531" s="93" t="str">
        <f t="shared" si="256"/>
        <v/>
      </c>
      <c r="J3531" s="94"/>
      <c r="K3531" s="1" t="str">
        <f t="shared" si="254"/>
        <v/>
      </c>
    </row>
    <row r="3532" spans="2:11" x14ac:dyDescent="0.2">
      <c r="B3532" s="1">
        <v>30718</v>
      </c>
      <c r="C3532" s="92" t="str">
        <f t="shared" si="255"/>
        <v/>
      </c>
      <c r="I3532" s="93" t="str">
        <f t="shared" si="256"/>
        <v/>
      </c>
      <c r="J3532" s="94"/>
      <c r="K3532" s="1" t="str">
        <f t="shared" ref="K3532:K3595" si="257">IF(N$5&gt;=B3532,B3532,"")</f>
        <v/>
      </c>
    </row>
    <row r="3533" spans="2:11" x14ac:dyDescent="0.2">
      <c r="B3533" s="1">
        <v>30719</v>
      </c>
      <c r="C3533" s="92" t="str">
        <f t="shared" si="255"/>
        <v/>
      </c>
      <c r="I3533" s="93" t="str">
        <f t="shared" si="256"/>
        <v/>
      </c>
      <c r="J3533" s="94"/>
      <c r="K3533" s="1" t="str">
        <f t="shared" si="257"/>
        <v/>
      </c>
    </row>
    <row r="3534" spans="2:11" x14ac:dyDescent="0.2">
      <c r="B3534" s="1">
        <v>30720</v>
      </c>
      <c r="C3534" s="92" t="str">
        <f t="shared" si="255"/>
        <v/>
      </c>
      <c r="I3534" s="93" t="str">
        <f t="shared" si="256"/>
        <v/>
      </c>
      <c r="J3534" s="94"/>
      <c r="K3534" s="1" t="str">
        <f t="shared" si="257"/>
        <v/>
      </c>
    </row>
    <row r="3535" spans="2:11" x14ac:dyDescent="0.2">
      <c r="B3535" s="1">
        <v>30721</v>
      </c>
      <c r="C3535" s="92" t="str">
        <f t="shared" si="255"/>
        <v/>
      </c>
      <c r="I3535" s="93" t="str">
        <f t="shared" si="256"/>
        <v/>
      </c>
      <c r="J3535" s="94"/>
      <c r="K3535" s="1" t="str">
        <f t="shared" si="257"/>
        <v/>
      </c>
    </row>
    <row r="3536" spans="2:11" x14ac:dyDescent="0.2">
      <c r="B3536" s="1">
        <v>30722</v>
      </c>
      <c r="C3536" s="92" t="str">
        <f t="shared" si="255"/>
        <v/>
      </c>
      <c r="I3536" s="93" t="str">
        <f t="shared" si="256"/>
        <v/>
      </c>
      <c r="J3536" s="94"/>
      <c r="K3536" s="1" t="str">
        <f t="shared" si="257"/>
        <v/>
      </c>
    </row>
    <row r="3537" spans="2:11" x14ac:dyDescent="0.2">
      <c r="B3537" s="1">
        <v>30723</v>
      </c>
      <c r="C3537" s="92" t="str">
        <f t="shared" si="255"/>
        <v/>
      </c>
      <c r="I3537" s="93" t="str">
        <f t="shared" si="256"/>
        <v/>
      </c>
      <c r="J3537" s="94"/>
      <c r="K3537" s="1" t="str">
        <f t="shared" si="257"/>
        <v/>
      </c>
    </row>
    <row r="3538" spans="2:11" x14ac:dyDescent="0.2">
      <c r="B3538" s="1">
        <v>30724</v>
      </c>
      <c r="C3538" s="92" t="str">
        <f t="shared" si="255"/>
        <v/>
      </c>
      <c r="I3538" s="93" t="str">
        <f t="shared" si="256"/>
        <v/>
      </c>
      <c r="J3538" s="94"/>
      <c r="K3538" s="1" t="str">
        <f t="shared" si="257"/>
        <v/>
      </c>
    </row>
    <row r="3539" spans="2:11" x14ac:dyDescent="0.2">
      <c r="B3539" s="1">
        <v>30725</v>
      </c>
      <c r="C3539" s="92" t="str">
        <f t="shared" si="255"/>
        <v/>
      </c>
      <c r="I3539" s="93" t="str">
        <f t="shared" si="256"/>
        <v/>
      </c>
      <c r="J3539" s="94"/>
      <c r="K3539" s="1" t="str">
        <f t="shared" si="257"/>
        <v/>
      </c>
    </row>
    <row r="3540" spans="2:11" x14ac:dyDescent="0.2">
      <c r="B3540" s="1">
        <v>30726</v>
      </c>
      <c r="C3540" s="92" t="str">
        <f t="shared" si="255"/>
        <v/>
      </c>
      <c r="I3540" s="93" t="str">
        <f t="shared" si="256"/>
        <v/>
      </c>
      <c r="J3540" s="94"/>
      <c r="K3540" s="1" t="str">
        <f t="shared" si="257"/>
        <v/>
      </c>
    </row>
    <row r="3541" spans="2:11" x14ac:dyDescent="0.2">
      <c r="B3541" s="1">
        <v>30727</v>
      </c>
      <c r="C3541" s="92" t="str">
        <f t="shared" si="255"/>
        <v/>
      </c>
      <c r="I3541" s="93" t="str">
        <f t="shared" si="256"/>
        <v/>
      </c>
      <c r="J3541" s="94"/>
      <c r="K3541" s="1" t="str">
        <f t="shared" si="257"/>
        <v/>
      </c>
    </row>
    <row r="3542" spans="2:11" x14ac:dyDescent="0.2">
      <c r="B3542" s="1">
        <v>30728</v>
      </c>
      <c r="C3542" s="92" t="str">
        <f t="shared" si="255"/>
        <v/>
      </c>
      <c r="I3542" s="93" t="str">
        <f t="shared" si="256"/>
        <v/>
      </c>
      <c r="J3542" s="94"/>
      <c r="K3542" s="1" t="str">
        <f t="shared" si="257"/>
        <v/>
      </c>
    </row>
    <row r="3543" spans="2:11" x14ac:dyDescent="0.2">
      <c r="B3543" s="1">
        <v>30729</v>
      </c>
      <c r="C3543" s="92" t="str">
        <f t="shared" si="255"/>
        <v/>
      </c>
      <c r="I3543" s="93" t="str">
        <f t="shared" si="256"/>
        <v/>
      </c>
      <c r="J3543" s="94"/>
      <c r="K3543" s="1" t="str">
        <f t="shared" si="257"/>
        <v/>
      </c>
    </row>
    <row r="3544" spans="2:11" x14ac:dyDescent="0.2">
      <c r="B3544" s="1">
        <v>30730</v>
      </c>
      <c r="C3544" s="92" t="str">
        <f t="shared" si="255"/>
        <v/>
      </c>
      <c r="I3544" s="93" t="str">
        <f t="shared" si="256"/>
        <v/>
      </c>
      <c r="J3544" s="94"/>
      <c r="K3544" s="1" t="str">
        <f t="shared" si="257"/>
        <v/>
      </c>
    </row>
    <row r="3545" spans="2:11" x14ac:dyDescent="0.2">
      <c r="B3545" s="1">
        <v>30731</v>
      </c>
      <c r="C3545" s="92" t="str">
        <f t="shared" si="255"/>
        <v/>
      </c>
      <c r="I3545" s="93" t="str">
        <f t="shared" si="256"/>
        <v/>
      </c>
      <c r="J3545" s="94"/>
      <c r="K3545" s="1" t="str">
        <f t="shared" si="257"/>
        <v/>
      </c>
    </row>
    <row r="3546" spans="2:11" x14ac:dyDescent="0.2">
      <c r="B3546" s="1">
        <v>30732</v>
      </c>
      <c r="C3546" s="92" t="str">
        <f t="shared" si="255"/>
        <v/>
      </c>
      <c r="I3546" s="93" t="str">
        <f t="shared" si="256"/>
        <v/>
      </c>
      <c r="J3546" s="94"/>
      <c r="K3546" s="1" t="str">
        <f t="shared" si="257"/>
        <v/>
      </c>
    </row>
    <row r="3547" spans="2:11" x14ac:dyDescent="0.2">
      <c r="B3547" s="1">
        <v>30733</v>
      </c>
      <c r="C3547" s="92" t="str">
        <f t="shared" si="255"/>
        <v/>
      </c>
      <c r="I3547" s="93" t="str">
        <f t="shared" si="256"/>
        <v/>
      </c>
      <c r="J3547" s="94"/>
      <c r="K3547" s="1" t="str">
        <f t="shared" si="257"/>
        <v/>
      </c>
    </row>
    <row r="3548" spans="2:11" x14ac:dyDescent="0.2">
      <c r="B3548" s="1">
        <v>30734</v>
      </c>
      <c r="C3548" s="92" t="str">
        <f t="shared" si="255"/>
        <v/>
      </c>
      <c r="I3548" s="93" t="str">
        <f t="shared" si="256"/>
        <v/>
      </c>
      <c r="J3548" s="94"/>
      <c r="K3548" s="1" t="str">
        <f t="shared" si="257"/>
        <v/>
      </c>
    </row>
    <row r="3549" spans="2:11" x14ac:dyDescent="0.2">
      <c r="B3549" s="1">
        <v>30735</v>
      </c>
      <c r="C3549" s="92" t="str">
        <f t="shared" si="255"/>
        <v/>
      </c>
      <c r="I3549" s="93" t="str">
        <f t="shared" si="256"/>
        <v/>
      </c>
      <c r="J3549" s="94"/>
      <c r="K3549" s="1" t="str">
        <f t="shared" si="257"/>
        <v/>
      </c>
    </row>
    <row r="3550" spans="2:11" x14ac:dyDescent="0.2">
      <c r="B3550" s="1">
        <v>30736</v>
      </c>
      <c r="C3550" s="92" t="str">
        <f t="shared" si="255"/>
        <v/>
      </c>
      <c r="I3550" s="93" t="str">
        <f t="shared" si="256"/>
        <v/>
      </c>
      <c r="J3550" s="94"/>
      <c r="K3550" s="1" t="str">
        <f t="shared" si="257"/>
        <v/>
      </c>
    </row>
    <row r="3551" spans="2:11" x14ac:dyDescent="0.2">
      <c r="B3551" s="1">
        <v>30737</v>
      </c>
      <c r="C3551" s="92" t="str">
        <f t="shared" si="255"/>
        <v/>
      </c>
      <c r="I3551" s="93" t="str">
        <f t="shared" si="256"/>
        <v/>
      </c>
      <c r="J3551" s="94"/>
      <c r="K3551" s="1" t="str">
        <f t="shared" si="257"/>
        <v/>
      </c>
    </row>
    <row r="3552" spans="2:11" x14ac:dyDescent="0.2">
      <c r="B3552" s="1">
        <v>30738</v>
      </c>
      <c r="C3552" s="92" t="str">
        <f t="shared" si="255"/>
        <v/>
      </c>
      <c r="I3552" s="93" t="str">
        <f t="shared" si="256"/>
        <v/>
      </c>
      <c r="J3552" s="94"/>
      <c r="K3552" s="1" t="str">
        <f t="shared" si="257"/>
        <v/>
      </c>
    </row>
    <row r="3553" spans="2:11" x14ac:dyDescent="0.2">
      <c r="B3553" s="1">
        <v>30739</v>
      </c>
      <c r="C3553" s="92" t="str">
        <f t="shared" si="255"/>
        <v/>
      </c>
      <c r="I3553" s="93" t="str">
        <f t="shared" si="256"/>
        <v/>
      </c>
      <c r="J3553" s="94"/>
      <c r="K3553" s="1" t="str">
        <f t="shared" si="257"/>
        <v/>
      </c>
    </row>
    <row r="3554" spans="2:11" x14ac:dyDescent="0.2">
      <c r="B3554" s="1">
        <v>30740</v>
      </c>
      <c r="C3554" s="92" t="str">
        <f t="shared" si="255"/>
        <v/>
      </c>
      <c r="I3554" s="93" t="str">
        <f t="shared" si="256"/>
        <v/>
      </c>
      <c r="J3554" s="94"/>
      <c r="K3554" s="1" t="str">
        <f t="shared" si="257"/>
        <v/>
      </c>
    </row>
    <row r="3555" spans="2:11" x14ac:dyDescent="0.2">
      <c r="B3555" s="1">
        <v>30741</v>
      </c>
      <c r="C3555" s="92" t="str">
        <f t="shared" si="255"/>
        <v/>
      </c>
      <c r="I3555" s="93" t="str">
        <f t="shared" si="256"/>
        <v/>
      </c>
      <c r="J3555" s="94"/>
      <c r="K3555" s="1" t="str">
        <f t="shared" si="257"/>
        <v/>
      </c>
    </row>
    <row r="3556" spans="2:11" x14ac:dyDescent="0.2">
      <c r="B3556" s="1">
        <v>30742</v>
      </c>
      <c r="C3556" s="92" t="str">
        <f t="shared" si="255"/>
        <v/>
      </c>
      <c r="I3556" s="93" t="str">
        <f t="shared" si="256"/>
        <v/>
      </c>
      <c r="J3556" s="94"/>
      <c r="K3556" s="1" t="str">
        <f t="shared" si="257"/>
        <v/>
      </c>
    </row>
    <row r="3557" spans="2:11" x14ac:dyDescent="0.2">
      <c r="B3557" s="1">
        <v>30743</v>
      </c>
      <c r="C3557" s="92" t="str">
        <f t="shared" ref="C3557:C3620" si="258">IF(D3557="","",DATE(E$7,G$7+D3557,IF(H$8=31,0,H$8)))</f>
        <v/>
      </c>
      <c r="I3557" s="93" t="str">
        <f t="shared" ref="I3557:I3620" si="259">IF(D3557="","",I3556-SUM(E3557:G3557))</f>
        <v/>
      </c>
      <c r="J3557" s="94"/>
      <c r="K3557" s="1" t="str">
        <f t="shared" si="257"/>
        <v/>
      </c>
    </row>
    <row r="3558" spans="2:11" x14ac:dyDescent="0.2">
      <c r="B3558" s="1">
        <v>30744</v>
      </c>
      <c r="C3558" s="92" t="str">
        <f t="shared" si="258"/>
        <v/>
      </c>
      <c r="I3558" s="93" t="str">
        <f t="shared" si="259"/>
        <v/>
      </c>
      <c r="J3558" s="94"/>
      <c r="K3558" s="1" t="str">
        <f t="shared" si="257"/>
        <v/>
      </c>
    </row>
    <row r="3559" spans="2:11" x14ac:dyDescent="0.2">
      <c r="B3559" s="1">
        <v>30745</v>
      </c>
      <c r="C3559" s="92" t="str">
        <f t="shared" si="258"/>
        <v/>
      </c>
      <c r="I3559" s="93" t="str">
        <f t="shared" si="259"/>
        <v/>
      </c>
      <c r="J3559" s="94"/>
      <c r="K3559" s="1" t="str">
        <f t="shared" si="257"/>
        <v/>
      </c>
    </row>
    <row r="3560" spans="2:11" x14ac:dyDescent="0.2">
      <c r="B3560" s="1">
        <v>30746</v>
      </c>
      <c r="C3560" s="92" t="str">
        <f t="shared" si="258"/>
        <v/>
      </c>
      <c r="I3560" s="93" t="str">
        <f t="shared" si="259"/>
        <v/>
      </c>
      <c r="J3560" s="94"/>
      <c r="K3560" s="1" t="str">
        <f t="shared" si="257"/>
        <v/>
      </c>
    </row>
    <row r="3561" spans="2:11" x14ac:dyDescent="0.2">
      <c r="B3561" s="1">
        <v>30747</v>
      </c>
      <c r="C3561" s="92" t="str">
        <f t="shared" si="258"/>
        <v/>
      </c>
      <c r="I3561" s="93" t="str">
        <f t="shared" si="259"/>
        <v/>
      </c>
      <c r="J3561" s="94"/>
      <c r="K3561" s="1" t="str">
        <f t="shared" si="257"/>
        <v/>
      </c>
    </row>
    <row r="3562" spans="2:11" x14ac:dyDescent="0.2">
      <c r="B3562" s="1">
        <v>30748</v>
      </c>
      <c r="C3562" s="92" t="str">
        <f t="shared" si="258"/>
        <v/>
      </c>
      <c r="I3562" s="93" t="str">
        <f t="shared" si="259"/>
        <v/>
      </c>
      <c r="J3562" s="94"/>
      <c r="K3562" s="1" t="str">
        <f t="shared" si="257"/>
        <v/>
      </c>
    </row>
    <row r="3563" spans="2:11" x14ac:dyDescent="0.2">
      <c r="B3563" s="1">
        <v>30749</v>
      </c>
      <c r="C3563" s="92" t="str">
        <f t="shared" si="258"/>
        <v/>
      </c>
      <c r="I3563" s="93" t="str">
        <f t="shared" si="259"/>
        <v/>
      </c>
      <c r="J3563" s="94"/>
      <c r="K3563" s="1" t="str">
        <f t="shared" si="257"/>
        <v/>
      </c>
    </row>
    <row r="3564" spans="2:11" x14ac:dyDescent="0.2">
      <c r="B3564" s="1">
        <v>30750</v>
      </c>
      <c r="C3564" s="92" t="str">
        <f t="shared" si="258"/>
        <v/>
      </c>
      <c r="I3564" s="93" t="str">
        <f t="shared" si="259"/>
        <v/>
      </c>
      <c r="J3564" s="94"/>
      <c r="K3564" s="1" t="str">
        <f t="shared" si="257"/>
        <v/>
      </c>
    </row>
    <row r="3565" spans="2:11" x14ac:dyDescent="0.2">
      <c r="B3565" s="1">
        <v>30751</v>
      </c>
      <c r="C3565" s="92" t="str">
        <f t="shared" si="258"/>
        <v/>
      </c>
      <c r="I3565" s="93" t="str">
        <f t="shared" si="259"/>
        <v/>
      </c>
      <c r="J3565" s="94"/>
      <c r="K3565" s="1" t="str">
        <f t="shared" si="257"/>
        <v/>
      </c>
    </row>
    <row r="3566" spans="2:11" x14ac:dyDescent="0.2">
      <c r="B3566" s="1">
        <v>30752</v>
      </c>
      <c r="C3566" s="92" t="str">
        <f t="shared" si="258"/>
        <v/>
      </c>
      <c r="I3566" s="93" t="str">
        <f t="shared" si="259"/>
        <v/>
      </c>
      <c r="J3566" s="94"/>
      <c r="K3566" s="1" t="str">
        <f t="shared" si="257"/>
        <v/>
      </c>
    </row>
    <row r="3567" spans="2:11" x14ac:dyDescent="0.2">
      <c r="B3567" s="1">
        <v>30753</v>
      </c>
      <c r="C3567" s="92" t="str">
        <f t="shared" si="258"/>
        <v/>
      </c>
      <c r="I3567" s="93" t="str">
        <f t="shared" si="259"/>
        <v/>
      </c>
      <c r="J3567" s="94"/>
      <c r="K3567" s="1" t="str">
        <f t="shared" si="257"/>
        <v/>
      </c>
    </row>
    <row r="3568" spans="2:11" x14ac:dyDescent="0.2">
      <c r="B3568" s="1">
        <v>30754</v>
      </c>
      <c r="C3568" s="92" t="str">
        <f t="shared" si="258"/>
        <v/>
      </c>
      <c r="I3568" s="93" t="str">
        <f t="shared" si="259"/>
        <v/>
      </c>
      <c r="J3568" s="94"/>
      <c r="K3568" s="1" t="str">
        <f t="shared" si="257"/>
        <v/>
      </c>
    </row>
    <row r="3569" spans="2:11" x14ac:dyDescent="0.2">
      <c r="B3569" s="1">
        <v>30755</v>
      </c>
      <c r="C3569" s="92" t="str">
        <f t="shared" si="258"/>
        <v/>
      </c>
      <c r="I3569" s="93" t="str">
        <f t="shared" si="259"/>
        <v/>
      </c>
      <c r="J3569" s="94"/>
      <c r="K3569" s="1" t="str">
        <f t="shared" si="257"/>
        <v/>
      </c>
    </row>
    <row r="3570" spans="2:11" x14ac:dyDescent="0.2">
      <c r="B3570" s="1">
        <v>30756</v>
      </c>
      <c r="C3570" s="92" t="str">
        <f t="shared" si="258"/>
        <v/>
      </c>
      <c r="I3570" s="93" t="str">
        <f t="shared" si="259"/>
        <v/>
      </c>
      <c r="J3570" s="94"/>
      <c r="K3570" s="1" t="str">
        <f t="shared" si="257"/>
        <v/>
      </c>
    </row>
    <row r="3571" spans="2:11" x14ac:dyDescent="0.2">
      <c r="B3571" s="1">
        <v>30757</v>
      </c>
      <c r="C3571" s="92" t="str">
        <f t="shared" si="258"/>
        <v/>
      </c>
      <c r="I3571" s="93" t="str">
        <f t="shared" si="259"/>
        <v/>
      </c>
      <c r="J3571" s="94"/>
      <c r="K3571" s="1" t="str">
        <f t="shared" si="257"/>
        <v/>
      </c>
    </row>
    <row r="3572" spans="2:11" x14ac:dyDescent="0.2">
      <c r="B3572" s="1">
        <v>30758</v>
      </c>
      <c r="C3572" s="92" t="str">
        <f t="shared" si="258"/>
        <v/>
      </c>
      <c r="I3572" s="93" t="str">
        <f t="shared" si="259"/>
        <v/>
      </c>
      <c r="J3572" s="94"/>
      <c r="K3572" s="1" t="str">
        <f t="shared" si="257"/>
        <v/>
      </c>
    </row>
    <row r="3573" spans="2:11" x14ac:dyDescent="0.2">
      <c r="B3573" s="1">
        <v>30759</v>
      </c>
      <c r="C3573" s="92" t="str">
        <f t="shared" si="258"/>
        <v/>
      </c>
      <c r="I3573" s="93" t="str">
        <f t="shared" si="259"/>
        <v/>
      </c>
      <c r="J3573" s="94"/>
      <c r="K3573" s="1" t="str">
        <f t="shared" si="257"/>
        <v/>
      </c>
    </row>
    <row r="3574" spans="2:11" x14ac:dyDescent="0.2">
      <c r="B3574" s="1">
        <v>30760</v>
      </c>
      <c r="C3574" s="92" t="str">
        <f t="shared" si="258"/>
        <v/>
      </c>
      <c r="I3574" s="93" t="str">
        <f t="shared" si="259"/>
        <v/>
      </c>
      <c r="J3574" s="94"/>
      <c r="K3574" s="1" t="str">
        <f t="shared" si="257"/>
        <v/>
      </c>
    </row>
    <row r="3575" spans="2:11" x14ac:dyDescent="0.2">
      <c r="B3575" s="1">
        <v>30761</v>
      </c>
      <c r="C3575" s="92" t="str">
        <f t="shared" si="258"/>
        <v/>
      </c>
      <c r="I3575" s="93" t="str">
        <f t="shared" si="259"/>
        <v/>
      </c>
      <c r="J3575" s="94"/>
      <c r="K3575" s="1" t="str">
        <f t="shared" si="257"/>
        <v/>
      </c>
    </row>
    <row r="3576" spans="2:11" x14ac:dyDescent="0.2">
      <c r="B3576" s="1">
        <v>30762</v>
      </c>
      <c r="C3576" s="92" t="str">
        <f t="shared" si="258"/>
        <v/>
      </c>
      <c r="I3576" s="93" t="str">
        <f t="shared" si="259"/>
        <v/>
      </c>
      <c r="J3576" s="94"/>
      <c r="K3576" s="1" t="str">
        <f t="shared" si="257"/>
        <v/>
      </c>
    </row>
    <row r="3577" spans="2:11" x14ac:dyDescent="0.2">
      <c r="B3577" s="1">
        <v>30763</v>
      </c>
      <c r="C3577" s="92" t="str">
        <f t="shared" si="258"/>
        <v/>
      </c>
      <c r="I3577" s="93" t="str">
        <f t="shared" si="259"/>
        <v/>
      </c>
      <c r="J3577" s="94"/>
      <c r="K3577" s="1" t="str">
        <f t="shared" si="257"/>
        <v/>
      </c>
    </row>
    <row r="3578" spans="2:11" x14ac:dyDescent="0.2">
      <c r="B3578" s="1">
        <v>30764</v>
      </c>
      <c r="C3578" s="92" t="str">
        <f t="shared" si="258"/>
        <v/>
      </c>
      <c r="I3578" s="93" t="str">
        <f t="shared" si="259"/>
        <v/>
      </c>
      <c r="J3578" s="94"/>
      <c r="K3578" s="1" t="str">
        <f t="shared" si="257"/>
        <v/>
      </c>
    </row>
    <row r="3579" spans="2:11" x14ac:dyDescent="0.2">
      <c r="B3579" s="1">
        <v>30765</v>
      </c>
      <c r="C3579" s="92" t="str">
        <f t="shared" si="258"/>
        <v/>
      </c>
      <c r="I3579" s="93" t="str">
        <f t="shared" si="259"/>
        <v/>
      </c>
      <c r="J3579" s="94"/>
      <c r="K3579" s="1" t="str">
        <f t="shared" si="257"/>
        <v/>
      </c>
    </row>
    <row r="3580" spans="2:11" x14ac:dyDescent="0.2">
      <c r="B3580" s="1">
        <v>30766</v>
      </c>
      <c r="C3580" s="92" t="str">
        <f t="shared" si="258"/>
        <v/>
      </c>
      <c r="I3580" s="93" t="str">
        <f t="shared" si="259"/>
        <v/>
      </c>
      <c r="J3580" s="94"/>
      <c r="K3580" s="1" t="str">
        <f t="shared" si="257"/>
        <v/>
      </c>
    </row>
    <row r="3581" spans="2:11" x14ac:dyDescent="0.2">
      <c r="B3581" s="1">
        <v>30767</v>
      </c>
      <c r="C3581" s="92" t="str">
        <f t="shared" si="258"/>
        <v/>
      </c>
      <c r="I3581" s="93" t="str">
        <f t="shared" si="259"/>
        <v/>
      </c>
      <c r="J3581" s="94"/>
      <c r="K3581" s="1" t="str">
        <f t="shared" si="257"/>
        <v/>
      </c>
    </row>
    <row r="3582" spans="2:11" x14ac:dyDescent="0.2">
      <c r="B3582" s="1">
        <v>30768</v>
      </c>
      <c r="C3582" s="92" t="str">
        <f t="shared" si="258"/>
        <v/>
      </c>
      <c r="I3582" s="93" t="str">
        <f t="shared" si="259"/>
        <v/>
      </c>
      <c r="J3582" s="94"/>
      <c r="K3582" s="1" t="str">
        <f t="shared" si="257"/>
        <v/>
      </c>
    </row>
    <row r="3583" spans="2:11" x14ac:dyDescent="0.2">
      <c r="B3583" s="1">
        <v>30769</v>
      </c>
      <c r="C3583" s="92" t="str">
        <f t="shared" si="258"/>
        <v/>
      </c>
      <c r="I3583" s="93" t="str">
        <f t="shared" si="259"/>
        <v/>
      </c>
      <c r="J3583" s="94"/>
      <c r="K3583" s="1" t="str">
        <f t="shared" si="257"/>
        <v/>
      </c>
    </row>
    <row r="3584" spans="2:11" x14ac:dyDescent="0.2">
      <c r="B3584" s="1">
        <v>30770</v>
      </c>
      <c r="C3584" s="92" t="str">
        <f t="shared" si="258"/>
        <v/>
      </c>
      <c r="I3584" s="93" t="str">
        <f t="shared" si="259"/>
        <v/>
      </c>
      <c r="J3584" s="94"/>
      <c r="K3584" s="1" t="str">
        <f t="shared" si="257"/>
        <v/>
      </c>
    </row>
    <row r="3585" spans="2:11" x14ac:dyDescent="0.2">
      <c r="B3585" s="1">
        <v>30771</v>
      </c>
      <c r="C3585" s="92" t="str">
        <f t="shared" si="258"/>
        <v/>
      </c>
      <c r="I3585" s="93" t="str">
        <f t="shared" si="259"/>
        <v/>
      </c>
      <c r="J3585" s="94"/>
      <c r="K3585" s="1" t="str">
        <f t="shared" si="257"/>
        <v/>
      </c>
    </row>
    <row r="3586" spans="2:11" x14ac:dyDescent="0.2">
      <c r="B3586" s="1">
        <v>30772</v>
      </c>
      <c r="C3586" s="92" t="str">
        <f t="shared" si="258"/>
        <v/>
      </c>
      <c r="I3586" s="93" t="str">
        <f t="shared" si="259"/>
        <v/>
      </c>
      <c r="J3586" s="94"/>
      <c r="K3586" s="1" t="str">
        <f t="shared" si="257"/>
        <v/>
      </c>
    </row>
    <row r="3587" spans="2:11" x14ac:dyDescent="0.2">
      <c r="B3587" s="1">
        <v>30773</v>
      </c>
      <c r="C3587" s="92" t="str">
        <f t="shared" si="258"/>
        <v/>
      </c>
      <c r="I3587" s="93" t="str">
        <f t="shared" si="259"/>
        <v/>
      </c>
      <c r="J3587" s="94"/>
      <c r="K3587" s="1" t="str">
        <f t="shared" si="257"/>
        <v/>
      </c>
    </row>
    <row r="3588" spans="2:11" x14ac:dyDescent="0.2">
      <c r="B3588" s="1">
        <v>30774</v>
      </c>
      <c r="C3588" s="92" t="str">
        <f t="shared" si="258"/>
        <v/>
      </c>
      <c r="I3588" s="93" t="str">
        <f t="shared" si="259"/>
        <v/>
      </c>
      <c r="J3588" s="94"/>
      <c r="K3588" s="1" t="str">
        <f t="shared" si="257"/>
        <v/>
      </c>
    </row>
    <row r="3589" spans="2:11" x14ac:dyDescent="0.2">
      <c r="B3589" s="1">
        <v>30775</v>
      </c>
      <c r="C3589" s="92" t="str">
        <f t="shared" si="258"/>
        <v/>
      </c>
      <c r="I3589" s="93" t="str">
        <f t="shared" si="259"/>
        <v/>
      </c>
      <c r="J3589" s="94"/>
      <c r="K3589" s="1" t="str">
        <f t="shared" si="257"/>
        <v/>
      </c>
    </row>
    <row r="3590" spans="2:11" x14ac:dyDescent="0.2">
      <c r="B3590" s="1">
        <v>30776</v>
      </c>
      <c r="C3590" s="92" t="str">
        <f t="shared" si="258"/>
        <v/>
      </c>
      <c r="I3590" s="93" t="str">
        <f t="shared" si="259"/>
        <v/>
      </c>
      <c r="J3590" s="94"/>
      <c r="K3590" s="1" t="str">
        <f t="shared" si="257"/>
        <v/>
      </c>
    </row>
    <row r="3591" spans="2:11" x14ac:dyDescent="0.2">
      <c r="B3591" s="1">
        <v>30777</v>
      </c>
      <c r="C3591" s="92" t="str">
        <f t="shared" si="258"/>
        <v/>
      </c>
      <c r="I3591" s="93" t="str">
        <f t="shared" si="259"/>
        <v/>
      </c>
      <c r="J3591" s="94"/>
      <c r="K3591" s="1" t="str">
        <f t="shared" si="257"/>
        <v/>
      </c>
    </row>
    <row r="3592" spans="2:11" x14ac:dyDescent="0.2">
      <c r="B3592" s="1">
        <v>30778</v>
      </c>
      <c r="C3592" s="92" t="str">
        <f t="shared" si="258"/>
        <v/>
      </c>
      <c r="I3592" s="93" t="str">
        <f t="shared" si="259"/>
        <v/>
      </c>
      <c r="J3592" s="94"/>
      <c r="K3592" s="1" t="str">
        <f t="shared" si="257"/>
        <v/>
      </c>
    </row>
    <row r="3593" spans="2:11" x14ac:dyDescent="0.2">
      <c r="B3593" s="1">
        <v>30779</v>
      </c>
      <c r="C3593" s="92" t="str">
        <f t="shared" si="258"/>
        <v/>
      </c>
      <c r="I3593" s="93" t="str">
        <f t="shared" si="259"/>
        <v/>
      </c>
      <c r="J3593" s="94"/>
      <c r="K3593" s="1" t="str">
        <f t="shared" si="257"/>
        <v/>
      </c>
    </row>
    <row r="3594" spans="2:11" x14ac:dyDescent="0.2">
      <c r="B3594" s="1">
        <v>30780</v>
      </c>
      <c r="C3594" s="92" t="str">
        <f t="shared" si="258"/>
        <v/>
      </c>
      <c r="I3594" s="93" t="str">
        <f t="shared" si="259"/>
        <v/>
      </c>
      <c r="J3594" s="94"/>
      <c r="K3594" s="1" t="str">
        <f t="shared" si="257"/>
        <v/>
      </c>
    </row>
    <row r="3595" spans="2:11" x14ac:dyDescent="0.2">
      <c r="B3595" s="1">
        <v>30781</v>
      </c>
      <c r="C3595" s="92" t="str">
        <f t="shared" si="258"/>
        <v/>
      </c>
      <c r="I3595" s="93" t="str">
        <f t="shared" si="259"/>
        <v/>
      </c>
      <c r="J3595" s="94"/>
      <c r="K3595" s="1" t="str">
        <f t="shared" si="257"/>
        <v/>
      </c>
    </row>
    <row r="3596" spans="2:11" x14ac:dyDescent="0.2">
      <c r="B3596" s="1">
        <v>30782</v>
      </c>
      <c r="C3596" s="92" t="str">
        <f t="shared" si="258"/>
        <v/>
      </c>
      <c r="I3596" s="93" t="str">
        <f t="shared" si="259"/>
        <v/>
      </c>
      <c r="J3596" s="94"/>
      <c r="K3596" s="1" t="str">
        <f t="shared" ref="K3596:K3659" si="260">IF(N$5&gt;=B3596,B3596,"")</f>
        <v/>
      </c>
    </row>
    <row r="3597" spans="2:11" x14ac:dyDescent="0.2">
      <c r="B3597" s="1">
        <v>30783</v>
      </c>
      <c r="C3597" s="92" t="str">
        <f t="shared" si="258"/>
        <v/>
      </c>
      <c r="I3597" s="93" t="str">
        <f t="shared" si="259"/>
        <v/>
      </c>
      <c r="J3597" s="94"/>
      <c r="K3597" s="1" t="str">
        <f t="shared" si="260"/>
        <v/>
      </c>
    </row>
    <row r="3598" spans="2:11" x14ac:dyDescent="0.2">
      <c r="B3598" s="1">
        <v>30784</v>
      </c>
      <c r="C3598" s="92" t="str">
        <f t="shared" si="258"/>
        <v/>
      </c>
      <c r="I3598" s="93" t="str">
        <f t="shared" si="259"/>
        <v/>
      </c>
      <c r="J3598" s="94"/>
      <c r="K3598" s="1" t="str">
        <f t="shared" si="260"/>
        <v/>
      </c>
    </row>
    <row r="3599" spans="2:11" x14ac:dyDescent="0.2">
      <c r="B3599" s="1">
        <v>30785</v>
      </c>
      <c r="C3599" s="92" t="str">
        <f t="shared" si="258"/>
        <v/>
      </c>
      <c r="I3599" s="93" t="str">
        <f t="shared" si="259"/>
        <v/>
      </c>
      <c r="J3599" s="94"/>
      <c r="K3599" s="1" t="str">
        <f t="shared" si="260"/>
        <v/>
      </c>
    </row>
    <row r="3600" spans="2:11" x14ac:dyDescent="0.2">
      <c r="B3600" s="1">
        <v>30786</v>
      </c>
      <c r="C3600" s="92" t="str">
        <f t="shared" si="258"/>
        <v/>
      </c>
      <c r="I3600" s="93" t="str">
        <f t="shared" si="259"/>
        <v/>
      </c>
      <c r="J3600" s="94"/>
      <c r="K3600" s="1" t="str">
        <f t="shared" si="260"/>
        <v/>
      </c>
    </row>
    <row r="3601" spans="2:11" x14ac:dyDescent="0.2">
      <c r="B3601" s="1">
        <v>30787</v>
      </c>
      <c r="C3601" s="92" t="str">
        <f t="shared" si="258"/>
        <v/>
      </c>
      <c r="I3601" s="93" t="str">
        <f t="shared" si="259"/>
        <v/>
      </c>
      <c r="J3601" s="94"/>
      <c r="K3601" s="1" t="str">
        <f t="shared" si="260"/>
        <v/>
      </c>
    </row>
    <row r="3602" spans="2:11" x14ac:dyDescent="0.2">
      <c r="B3602" s="1">
        <v>30788</v>
      </c>
      <c r="C3602" s="92" t="str">
        <f t="shared" si="258"/>
        <v/>
      </c>
      <c r="I3602" s="93" t="str">
        <f t="shared" si="259"/>
        <v/>
      </c>
      <c r="J3602" s="94"/>
      <c r="K3602" s="1" t="str">
        <f t="shared" si="260"/>
        <v/>
      </c>
    </row>
    <row r="3603" spans="2:11" x14ac:dyDescent="0.2">
      <c r="B3603" s="1">
        <v>30789</v>
      </c>
      <c r="C3603" s="92" t="str">
        <f t="shared" si="258"/>
        <v/>
      </c>
      <c r="I3603" s="93" t="str">
        <f t="shared" si="259"/>
        <v/>
      </c>
      <c r="J3603" s="94"/>
      <c r="K3603" s="1" t="str">
        <f t="shared" si="260"/>
        <v/>
      </c>
    </row>
    <row r="3604" spans="2:11" x14ac:dyDescent="0.2">
      <c r="B3604" s="1">
        <v>30790</v>
      </c>
      <c r="C3604" s="92" t="str">
        <f t="shared" si="258"/>
        <v/>
      </c>
      <c r="I3604" s="93" t="str">
        <f t="shared" si="259"/>
        <v/>
      </c>
      <c r="J3604" s="94"/>
      <c r="K3604" s="1" t="str">
        <f t="shared" si="260"/>
        <v/>
      </c>
    </row>
    <row r="3605" spans="2:11" x14ac:dyDescent="0.2">
      <c r="B3605" s="1">
        <v>30791</v>
      </c>
      <c r="C3605" s="92" t="str">
        <f t="shared" si="258"/>
        <v/>
      </c>
      <c r="I3605" s="93" t="str">
        <f t="shared" si="259"/>
        <v/>
      </c>
      <c r="J3605" s="94"/>
      <c r="K3605" s="1" t="str">
        <f t="shared" si="260"/>
        <v/>
      </c>
    </row>
    <row r="3606" spans="2:11" x14ac:dyDescent="0.2">
      <c r="B3606" s="1">
        <v>30792</v>
      </c>
      <c r="C3606" s="92" t="str">
        <f t="shared" si="258"/>
        <v/>
      </c>
      <c r="I3606" s="93" t="str">
        <f t="shared" si="259"/>
        <v/>
      </c>
      <c r="J3606" s="94"/>
      <c r="K3606" s="1" t="str">
        <f t="shared" si="260"/>
        <v/>
      </c>
    </row>
    <row r="3607" spans="2:11" x14ac:dyDescent="0.2">
      <c r="B3607" s="1">
        <v>30793</v>
      </c>
      <c r="C3607" s="92" t="str">
        <f t="shared" si="258"/>
        <v/>
      </c>
      <c r="I3607" s="93" t="str">
        <f t="shared" si="259"/>
        <v/>
      </c>
      <c r="J3607" s="94"/>
      <c r="K3607" s="1" t="str">
        <f t="shared" si="260"/>
        <v/>
      </c>
    </row>
    <row r="3608" spans="2:11" x14ac:dyDescent="0.2">
      <c r="B3608" s="1">
        <v>30794</v>
      </c>
      <c r="C3608" s="92" t="str">
        <f t="shared" si="258"/>
        <v/>
      </c>
      <c r="I3608" s="93" t="str">
        <f t="shared" si="259"/>
        <v/>
      </c>
      <c r="J3608" s="94"/>
      <c r="K3608" s="1" t="str">
        <f t="shared" si="260"/>
        <v/>
      </c>
    </row>
    <row r="3609" spans="2:11" x14ac:dyDescent="0.2">
      <c r="B3609" s="1">
        <v>30795</v>
      </c>
      <c r="C3609" s="92" t="str">
        <f t="shared" si="258"/>
        <v/>
      </c>
      <c r="I3609" s="93" t="str">
        <f t="shared" si="259"/>
        <v/>
      </c>
      <c r="J3609" s="94"/>
      <c r="K3609" s="1" t="str">
        <f t="shared" si="260"/>
        <v/>
      </c>
    </row>
    <row r="3610" spans="2:11" x14ac:dyDescent="0.2">
      <c r="B3610" s="1">
        <v>30796</v>
      </c>
      <c r="C3610" s="92" t="str">
        <f t="shared" si="258"/>
        <v/>
      </c>
      <c r="I3610" s="93" t="str">
        <f t="shared" si="259"/>
        <v/>
      </c>
      <c r="J3610" s="94"/>
      <c r="K3610" s="1" t="str">
        <f t="shared" si="260"/>
        <v/>
      </c>
    </row>
    <row r="3611" spans="2:11" x14ac:dyDescent="0.2">
      <c r="B3611" s="1">
        <v>30797</v>
      </c>
      <c r="C3611" s="92" t="str">
        <f t="shared" si="258"/>
        <v/>
      </c>
      <c r="I3611" s="93" t="str">
        <f t="shared" si="259"/>
        <v/>
      </c>
      <c r="J3611" s="94"/>
      <c r="K3611" s="1" t="str">
        <f t="shared" si="260"/>
        <v/>
      </c>
    </row>
    <row r="3612" spans="2:11" x14ac:dyDescent="0.2">
      <c r="B3612" s="1">
        <v>30798</v>
      </c>
      <c r="C3612" s="92" t="str">
        <f t="shared" si="258"/>
        <v/>
      </c>
      <c r="I3612" s="93" t="str">
        <f t="shared" si="259"/>
        <v/>
      </c>
      <c r="J3612" s="94"/>
      <c r="K3612" s="1" t="str">
        <f t="shared" si="260"/>
        <v/>
      </c>
    </row>
    <row r="3613" spans="2:11" x14ac:dyDescent="0.2">
      <c r="B3613" s="1">
        <v>30799</v>
      </c>
      <c r="C3613" s="92" t="str">
        <f t="shared" si="258"/>
        <v/>
      </c>
      <c r="I3613" s="93" t="str">
        <f t="shared" si="259"/>
        <v/>
      </c>
      <c r="J3613" s="94"/>
      <c r="K3613" s="1" t="str">
        <f t="shared" si="260"/>
        <v/>
      </c>
    </row>
    <row r="3614" spans="2:11" x14ac:dyDescent="0.2">
      <c r="B3614" s="1">
        <v>30800</v>
      </c>
      <c r="C3614" s="92" t="str">
        <f t="shared" si="258"/>
        <v/>
      </c>
      <c r="I3614" s="93" t="str">
        <f t="shared" si="259"/>
        <v/>
      </c>
      <c r="J3614" s="94"/>
      <c r="K3614" s="1" t="str">
        <f t="shared" si="260"/>
        <v/>
      </c>
    </row>
    <row r="3615" spans="2:11" x14ac:dyDescent="0.2">
      <c r="B3615" s="1">
        <v>30801</v>
      </c>
      <c r="C3615" s="92" t="str">
        <f t="shared" si="258"/>
        <v/>
      </c>
      <c r="I3615" s="93" t="str">
        <f t="shared" si="259"/>
        <v/>
      </c>
      <c r="J3615" s="94"/>
      <c r="K3615" s="1" t="str">
        <f t="shared" si="260"/>
        <v/>
      </c>
    </row>
    <row r="3616" spans="2:11" x14ac:dyDescent="0.2">
      <c r="B3616" s="1">
        <v>30802</v>
      </c>
      <c r="C3616" s="92" t="str">
        <f t="shared" si="258"/>
        <v/>
      </c>
      <c r="I3616" s="93" t="str">
        <f t="shared" si="259"/>
        <v/>
      </c>
      <c r="J3616" s="94"/>
      <c r="K3616" s="1" t="str">
        <f t="shared" si="260"/>
        <v/>
      </c>
    </row>
    <row r="3617" spans="2:11" x14ac:dyDescent="0.2">
      <c r="B3617" s="1">
        <v>30803</v>
      </c>
      <c r="C3617" s="92" t="str">
        <f t="shared" si="258"/>
        <v/>
      </c>
      <c r="I3617" s="93" t="str">
        <f t="shared" si="259"/>
        <v/>
      </c>
      <c r="J3617" s="94"/>
      <c r="K3617" s="1" t="str">
        <f t="shared" si="260"/>
        <v/>
      </c>
    </row>
    <row r="3618" spans="2:11" x14ac:dyDescent="0.2">
      <c r="B3618" s="1">
        <v>30804</v>
      </c>
      <c r="C3618" s="92" t="str">
        <f t="shared" si="258"/>
        <v/>
      </c>
      <c r="I3618" s="93" t="str">
        <f t="shared" si="259"/>
        <v/>
      </c>
      <c r="J3618" s="94"/>
      <c r="K3618" s="1" t="str">
        <f t="shared" si="260"/>
        <v/>
      </c>
    </row>
    <row r="3619" spans="2:11" x14ac:dyDescent="0.2">
      <c r="B3619" s="1">
        <v>30805</v>
      </c>
      <c r="C3619" s="92" t="str">
        <f t="shared" si="258"/>
        <v/>
      </c>
      <c r="I3619" s="93" t="str">
        <f t="shared" si="259"/>
        <v/>
      </c>
      <c r="J3619" s="94"/>
      <c r="K3619" s="1" t="str">
        <f t="shared" si="260"/>
        <v/>
      </c>
    </row>
    <row r="3620" spans="2:11" x14ac:dyDescent="0.2">
      <c r="B3620" s="1">
        <v>30806</v>
      </c>
      <c r="C3620" s="92" t="str">
        <f t="shared" si="258"/>
        <v/>
      </c>
      <c r="I3620" s="93" t="str">
        <f t="shared" si="259"/>
        <v/>
      </c>
      <c r="J3620" s="94"/>
      <c r="K3620" s="1" t="str">
        <f t="shared" si="260"/>
        <v/>
      </c>
    </row>
    <row r="3621" spans="2:11" x14ac:dyDescent="0.2">
      <c r="B3621" s="1">
        <v>30807</v>
      </c>
      <c r="C3621" s="92" t="str">
        <f t="shared" ref="C3621:C3684" si="261">IF(D3621="","",DATE(E$7,G$7+D3621,IF(H$8=31,0,H$8)))</f>
        <v/>
      </c>
      <c r="I3621" s="93" t="str">
        <f t="shared" ref="I3621:I3684" si="262">IF(D3621="","",I3620-SUM(E3621:G3621))</f>
        <v/>
      </c>
      <c r="J3621" s="94"/>
      <c r="K3621" s="1" t="str">
        <f t="shared" si="260"/>
        <v/>
      </c>
    </row>
    <row r="3622" spans="2:11" x14ac:dyDescent="0.2">
      <c r="B3622" s="1">
        <v>30808</v>
      </c>
      <c r="C3622" s="92" t="str">
        <f t="shared" si="261"/>
        <v/>
      </c>
      <c r="I3622" s="93" t="str">
        <f t="shared" si="262"/>
        <v/>
      </c>
      <c r="J3622" s="94"/>
      <c r="K3622" s="1" t="str">
        <f t="shared" si="260"/>
        <v/>
      </c>
    </row>
    <row r="3623" spans="2:11" x14ac:dyDescent="0.2">
      <c r="B3623" s="1">
        <v>30809</v>
      </c>
      <c r="C3623" s="92" t="str">
        <f t="shared" si="261"/>
        <v/>
      </c>
      <c r="I3623" s="93" t="str">
        <f t="shared" si="262"/>
        <v/>
      </c>
      <c r="J3623" s="94"/>
      <c r="K3623" s="1" t="str">
        <f t="shared" si="260"/>
        <v/>
      </c>
    </row>
    <row r="3624" spans="2:11" x14ac:dyDescent="0.2">
      <c r="B3624" s="1">
        <v>30810</v>
      </c>
      <c r="C3624" s="92" t="str">
        <f t="shared" si="261"/>
        <v/>
      </c>
      <c r="I3624" s="93" t="str">
        <f t="shared" si="262"/>
        <v/>
      </c>
      <c r="J3624" s="94"/>
      <c r="K3624" s="1" t="str">
        <f t="shared" si="260"/>
        <v/>
      </c>
    </row>
    <row r="3625" spans="2:11" x14ac:dyDescent="0.2">
      <c r="B3625" s="1">
        <v>30811</v>
      </c>
      <c r="C3625" s="92" t="str">
        <f t="shared" si="261"/>
        <v/>
      </c>
      <c r="I3625" s="93" t="str">
        <f t="shared" si="262"/>
        <v/>
      </c>
      <c r="J3625" s="94"/>
      <c r="K3625" s="1" t="str">
        <f t="shared" si="260"/>
        <v/>
      </c>
    </row>
    <row r="3626" spans="2:11" x14ac:dyDescent="0.2">
      <c r="B3626" s="1">
        <v>30812</v>
      </c>
      <c r="C3626" s="92" t="str">
        <f t="shared" si="261"/>
        <v/>
      </c>
      <c r="I3626" s="93" t="str">
        <f t="shared" si="262"/>
        <v/>
      </c>
      <c r="J3626" s="94"/>
      <c r="K3626" s="1" t="str">
        <f t="shared" si="260"/>
        <v/>
      </c>
    </row>
    <row r="3627" spans="2:11" x14ac:dyDescent="0.2">
      <c r="B3627" s="1">
        <v>30813</v>
      </c>
      <c r="C3627" s="92" t="str">
        <f t="shared" si="261"/>
        <v/>
      </c>
      <c r="I3627" s="93" t="str">
        <f t="shared" si="262"/>
        <v/>
      </c>
      <c r="J3627" s="94"/>
      <c r="K3627" s="1" t="str">
        <f t="shared" si="260"/>
        <v/>
      </c>
    </row>
    <row r="3628" spans="2:11" x14ac:dyDescent="0.2">
      <c r="B3628" s="1">
        <v>30814</v>
      </c>
      <c r="C3628" s="92" t="str">
        <f t="shared" si="261"/>
        <v/>
      </c>
      <c r="I3628" s="93" t="str">
        <f t="shared" si="262"/>
        <v/>
      </c>
      <c r="J3628" s="94"/>
      <c r="K3628" s="1" t="str">
        <f t="shared" si="260"/>
        <v/>
      </c>
    </row>
    <row r="3629" spans="2:11" x14ac:dyDescent="0.2">
      <c r="B3629" s="1">
        <v>30815</v>
      </c>
      <c r="C3629" s="92" t="str">
        <f t="shared" si="261"/>
        <v/>
      </c>
      <c r="I3629" s="93" t="str">
        <f t="shared" si="262"/>
        <v/>
      </c>
      <c r="J3629" s="94"/>
      <c r="K3629" s="1" t="str">
        <f t="shared" si="260"/>
        <v/>
      </c>
    </row>
    <row r="3630" spans="2:11" x14ac:dyDescent="0.2">
      <c r="B3630" s="1">
        <v>30816</v>
      </c>
      <c r="C3630" s="92" t="str">
        <f t="shared" si="261"/>
        <v/>
      </c>
      <c r="I3630" s="93" t="str">
        <f t="shared" si="262"/>
        <v/>
      </c>
      <c r="J3630" s="94"/>
      <c r="K3630" s="1" t="str">
        <f t="shared" si="260"/>
        <v/>
      </c>
    </row>
    <row r="3631" spans="2:11" x14ac:dyDescent="0.2">
      <c r="B3631" s="1">
        <v>30817</v>
      </c>
      <c r="C3631" s="92" t="str">
        <f t="shared" si="261"/>
        <v/>
      </c>
      <c r="I3631" s="93" t="str">
        <f t="shared" si="262"/>
        <v/>
      </c>
      <c r="J3631" s="94"/>
      <c r="K3631" s="1" t="str">
        <f t="shared" si="260"/>
        <v/>
      </c>
    </row>
    <row r="3632" spans="2:11" x14ac:dyDescent="0.2">
      <c r="B3632" s="1">
        <v>30818</v>
      </c>
      <c r="C3632" s="92" t="str">
        <f t="shared" si="261"/>
        <v/>
      </c>
      <c r="I3632" s="93" t="str">
        <f t="shared" si="262"/>
        <v/>
      </c>
      <c r="J3632" s="94"/>
      <c r="K3632" s="1" t="str">
        <f t="shared" si="260"/>
        <v/>
      </c>
    </row>
    <row r="3633" spans="2:11" x14ac:dyDescent="0.2">
      <c r="B3633" s="1">
        <v>30819</v>
      </c>
      <c r="C3633" s="92" t="str">
        <f t="shared" si="261"/>
        <v/>
      </c>
      <c r="I3633" s="93" t="str">
        <f t="shared" si="262"/>
        <v/>
      </c>
      <c r="J3633" s="94"/>
      <c r="K3633" s="1" t="str">
        <f t="shared" si="260"/>
        <v/>
      </c>
    </row>
    <row r="3634" spans="2:11" x14ac:dyDescent="0.2">
      <c r="B3634" s="1">
        <v>30820</v>
      </c>
      <c r="C3634" s="92" t="str">
        <f t="shared" si="261"/>
        <v/>
      </c>
      <c r="I3634" s="93" t="str">
        <f t="shared" si="262"/>
        <v/>
      </c>
      <c r="J3634" s="94"/>
      <c r="K3634" s="1" t="str">
        <f t="shared" si="260"/>
        <v/>
      </c>
    </row>
    <row r="3635" spans="2:11" x14ac:dyDescent="0.2">
      <c r="B3635" s="1">
        <v>30821</v>
      </c>
      <c r="C3635" s="92" t="str">
        <f t="shared" si="261"/>
        <v/>
      </c>
      <c r="I3635" s="93" t="str">
        <f t="shared" si="262"/>
        <v/>
      </c>
      <c r="J3635" s="94"/>
      <c r="K3635" s="1" t="str">
        <f t="shared" si="260"/>
        <v/>
      </c>
    </row>
    <row r="3636" spans="2:11" x14ac:dyDescent="0.2">
      <c r="B3636" s="1">
        <v>30822</v>
      </c>
      <c r="C3636" s="92" t="str">
        <f t="shared" si="261"/>
        <v/>
      </c>
      <c r="I3636" s="93" t="str">
        <f t="shared" si="262"/>
        <v/>
      </c>
      <c r="J3636" s="94"/>
      <c r="K3636" s="1" t="str">
        <f t="shared" si="260"/>
        <v/>
      </c>
    </row>
    <row r="3637" spans="2:11" x14ac:dyDescent="0.2">
      <c r="B3637" s="1">
        <v>30823</v>
      </c>
      <c r="C3637" s="92" t="str">
        <f t="shared" si="261"/>
        <v/>
      </c>
      <c r="I3637" s="93" t="str">
        <f t="shared" si="262"/>
        <v/>
      </c>
      <c r="J3637" s="94"/>
      <c r="K3637" s="1" t="str">
        <f t="shared" si="260"/>
        <v/>
      </c>
    </row>
    <row r="3638" spans="2:11" x14ac:dyDescent="0.2">
      <c r="B3638" s="1">
        <v>30824</v>
      </c>
      <c r="C3638" s="92" t="str">
        <f t="shared" si="261"/>
        <v/>
      </c>
      <c r="I3638" s="93" t="str">
        <f t="shared" si="262"/>
        <v/>
      </c>
      <c r="J3638" s="94"/>
      <c r="K3638" s="1" t="str">
        <f t="shared" si="260"/>
        <v/>
      </c>
    </row>
    <row r="3639" spans="2:11" x14ac:dyDescent="0.2">
      <c r="B3639" s="1">
        <v>30825</v>
      </c>
      <c r="C3639" s="92" t="str">
        <f t="shared" si="261"/>
        <v/>
      </c>
      <c r="I3639" s="93" t="str">
        <f t="shared" si="262"/>
        <v/>
      </c>
      <c r="J3639" s="94"/>
      <c r="K3639" s="1" t="str">
        <f t="shared" si="260"/>
        <v/>
      </c>
    </row>
    <row r="3640" spans="2:11" x14ac:dyDescent="0.2">
      <c r="B3640" s="1">
        <v>30826</v>
      </c>
      <c r="C3640" s="92" t="str">
        <f t="shared" si="261"/>
        <v/>
      </c>
      <c r="I3640" s="93" t="str">
        <f t="shared" si="262"/>
        <v/>
      </c>
      <c r="J3640" s="94"/>
      <c r="K3640" s="1" t="str">
        <f t="shared" si="260"/>
        <v/>
      </c>
    </row>
    <row r="3641" spans="2:11" x14ac:dyDescent="0.2">
      <c r="B3641" s="1">
        <v>30827</v>
      </c>
      <c r="C3641" s="92" t="str">
        <f t="shared" si="261"/>
        <v/>
      </c>
      <c r="I3641" s="93" t="str">
        <f t="shared" si="262"/>
        <v/>
      </c>
      <c r="J3641" s="94"/>
      <c r="K3641" s="1" t="str">
        <f t="shared" si="260"/>
        <v/>
      </c>
    </row>
    <row r="3642" spans="2:11" x14ac:dyDescent="0.2">
      <c r="B3642" s="1">
        <v>30828</v>
      </c>
      <c r="C3642" s="92" t="str">
        <f t="shared" si="261"/>
        <v/>
      </c>
      <c r="I3642" s="93" t="str">
        <f t="shared" si="262"/>
        <v/>
      </c>
      <c r="J3642" s="94"/>
      <c r="K3642" s="1" t="str">
        <f t="shared" si="260"/>
        <v/>
      </c>
    </row>
    <row r="3643" spans="2:11" x14ac:dyDescent="0.2">
      <c r="B3643" s="1">
        <v>30829</v>
      </c>
      <c r="C3643" s="92" t="str">
        <f t="shared" si="261"/>
        <v/>
      </c>
      <c r="I3643" s="93" t="str">
        <f t="shared" si="262"/>
        <v/>
      </c>
      <c r="J3643" s="94"/>
      <c r="K3643" s="1" t="str">
        <f t="shared" si="260"/>
        <v/>
      </c>
    </row>
    <row r="3644" spans="2:11" x14ac:dyDescent="0.2">
      <c r="B3644" s="1">
        <v>30830</v>
      </c>
      <c r="C3644" s="92" t="str">
        <f t="shared" si="261"/>
        <v/>
      </c>
      <c r="I3644" s="93" t="str">
        <f t="shared" si="262"/>
        <v/>
      </c>
      <c r="J3644" s="94"/>
      <c r="K3644" s="1" t="str">
        <f t="shared" si="260"/>
        <v/>
      </c>
    </row>
    <row r="3645" spans="2:11" x14ac:dyDescent="0.2">
      <c r="B3645" s="1">
        <v>30831</v>
      </c>
      <c r="C3645" s="92" t="str">
        <f t="shared" si="261"/>
        <v/>
      </c>
      <c r="I3645" s="93" t="str">
        <f t="shared" si="262"/>
        <v/>
      </c>
      <c r="J3645" s="94"/>
      <c r="K3645" s="1" t="str">
        <f t="shared" si="260"/>
        <v/>
      </c>
    </row>
    <row r="3646" spans="2:11" x14ac:dyDescent="0.2">
      <c r="B3646" s="1">
        <v>30832</v>
      </c>
      <c r="C3646" s="92" t="str">
        <f t="shared" si="261"/>
        <v/>
      </c>
      <c r="I3646" s="93" t="str">
        <f t="shared" si="262"/>
        <v/>
      </c>
      <c r="J3646" s="94"/>
      <c r="K3646" s="1" t="str">
        <f t="shared" si="260"/>
        <v/>
      </c>
    </row>
    <row r="3647" spans="2:11" x14ac:dyDescent="0.2">
      <c r="B3647" s="1">
        <v>30833</v>
      </c>
      <c r="C3647" s="92" t="str">
        <f t="shared" si="261"/>
        <v/>
      </c>
      <c r="I3647" s="93" t="str">
        <f t="shared" si="262"/>
        <v/>
      </c>
      <c r="J3647" s="94"/>
      <c r="K3647" s="1" t="str">
        <f t="shared" si="260"/>
        <v/>
      </c>
    </row>
    <row r="3648" spans="2:11" x14ac:dyDescent="0.2">
      <c r="B3648" s="1">
        <v>30834</v>
      </c>
      <c r="C3648" s="92" t="str">
        <f t="shared" si="261"/>
        <v/>
      </c>
      <c r="I3648" s="93" t="str">
        <f t="shared" si="262"/>
        <v/>
      </c>
      <c r="J3648" s="94"/>
      <c r="K3648" s="1" t="str">
        <f t="shared" si="260"/>
        <v/>
      </c>
    </row>
    <row r="3649" spans="2:11" x14ac:dyDescent="0.2">
      <c r="B3649" s="1">
        <v>30835</v>
      </c>
      <c r="C3649" s="92" t="str">
        <f t="shared" si="261"/>
        <v/>
      </c>
      <c r="I3649" s="93" t="str">
        <f t="shared" si="262"/>
        <v/>
      </c>
      <c r="J3649" s="94"/>
      <c r="K3649" s="1" t="str">
        <f t="shared" si="260"/>
        <v/>
      </c>
    </row>
    <row r="3650" spans="2:11" x14ac:dyDescent="0.2">
      <c r="B3650" s="1">
        <v>30836</v>
      </c>
      <c r="C3650" s="92" t="str">
        <f t="shared" si="261"/>
        <v/>
      </c>
      <c r="I3650" s="93" t="str">
        <f t="shared" si="262"/>
        <v/>
      </c>
      <c r="J3650" s="94"/>
      <c r="K3650" s="1" t="str">
        <f t="shared" si="260"/>
        <v/>
      </c>
    </row>
    <row r="3651" spans="2:11" x14ac:dyDescent="0.2">
      <c r="B3651" s="1">
        <v>30837</v>
      </c>
      <c r="C3651" s="92" t="str">
        <f t="shared" si="261"/>
        <v/>
      </c>
      <c r="I3651" s="93" t="str">
        <f t="shared" si="262"/>
        <v/>
      </c>
      <c r="J3651" s="94"/>
      <c r="K3651" s="1" t="str">
        <f t="shared" si="260"/>
        <v/>
      </c>
    </row>
    <row r="3652" spans="2:11" x14ac:dyDescent="0.2">
      <c r="B3652" s="1">
        <v>30838</v>
      </c>
      <c r="C3652" s="92" t="str">
        <f t="shared" si="261"/>
        <v/>
      </c>
      <c r="I3652" s="93" t="str">
        <f t="shared" si="262"/>
        <v/>
      </c>
      <c r="J3652" s="94"/>
      <c r="K3652" s="1" t="str">
        <f t="shared" si="260"/>
        <v/>
      </c>
    </row>
    <row r="3653" spans="2:11" x14ac:dyDescent="0.2">
      <c r="B3653" s="1">
        <v>30839</v>
      </c>
      <c r="C3653" s="92" t="str">
        <f t="shared" si="261"/>
        <v/>
      </c>
      <c r="I3653" s="93" t="str">
        <f t="shared" si="262"/>
        <v/>
      </c>
      <c r="J3653" s="94"/>
      <c r="K3653" s="1" t="str">
        <f t="shared" si="260"/>
        <v/>
      </c>
    </row>
    <row r="3654" spans="2:11" x14ac:dyDescent="0.2">
      <c r="B3654" s="1">
        <v>30840</v>
      </c>
      <c r="C3654" s="92" t="str">
        <f t="shared" si="261"/>
        <v/>
      </c>
      <c r="I3654" s="93" t="str">
        <f t="shared" si="262"/>
        <v/>
      </c>
      <c r="J3654" s="94"/>
      <c r="K3654" s="1" t="str">
        <f t="shared" si="260"/>
        <v/>
      </c>
    </row>
    <row r="3655" spans="2:11" x14ac:dyDescent="0.2">
      <c r="B3655" s="1">
        <v>30841</v>
      </c>
      <c r="C3655" s="92" t="str">
        <f t="shared" si="261"/>
        <v/>
      </c>
      <c r="I3655" s="93" t="str">
        <f t="shared" si="262"/>
        <v/>
      </c>
      <c r="J3655" s="94"/>
      <c r="K3655" s="1" t="str">
        <f t="shared" si="260"/>
        <v/>
      </c>
    </row>
    <row r="3656" spans="2:11" x14ac:dyDescent="0.2">
      <c r="B3656" s="1">
        <v>30842</v>
      </c>
      <c r="C3656" s="92" t="str">
        <f t="shared" si="261"/>
        <v/>
      </c>
      <c r="I3656" s="93" t="str">
        <f t="shared" si="262"/>
        <v/>
      </c>
      <c r="J3656" s="94"/>
      <c r="K3656" s="1" t="str">
        <f t="shared" si="260"/>
        <v/>
      </c>
    </row>
    <row r="3657" spans="2:11" x14ac:dyDescent="0.2">
      <c r="B3657" s="1">
        <v>30843</v>
      </c>
      <c r="C3657" s="92" t="str">
        <f t="shared" si="261"/>
        <v/>
      </c>
      <c r="I3657" s="93" t="str">
        <f t="shared" si="262"/>
        <v/>
      </c>
      <c r="J3657" s="94"/>
      <c r="K3657" s="1" t="str">
        <f t="shared" si="260"/>
        <v/>
      </c>
    </row>
    <row r="3658" spans="2:11" x14ac:dyDescent="0.2">
      <c r="B3658" s="1">
        <v>30844</v>
      </c>
      <c r="C3658" s="92" t="str">
        <f t="shared" si="261"/>
        <v/>
      </c>
      <c r="I3658" s="93" t="str">
        <f t="shared" si="262"/>
        <v/>
      </c>
      <c r="J3658" s="94"/>
      <c r="K3658" s="1" t="str">
        <f t="shared" si="260"/>
        <v/>
      </c>
    </row>
    <row r="3659" spans="2:11" x14ac:dyDescent="0.2">
      <c r="B3659" s="1">
        <v>30845</v>
      </c>
      <c r="C3659" s="92" t="str">
        <f t="shared" si="261"/>
        <v/>
      </c>
      <c r="I3659" s="93" t="str">
        <f t="shared" si="262"/>
        <v/>
      </c>
      <c r="J3659" s="94"/>
      <c r="K3659" s="1" t="str">
        <f t="shared" si="260"/>
        <v/>
      </c>
    </row>
    <row r="3660" spans="2:11" x14ac:dyDescent="0.2">
      <c r="B3660" s="1">
        <v>30846</v>
      </c>
      <c r="C3660" s="92" t="str">
        <f t="shared" si="261"/>
        <v/>
      </c>
      <c r="I3660" s="93" t="str">
        <f t="shared" si="262"/>
        <v/>
      </c>
      <c r="J3660" s="94"/>
      <c r="K3660" s="1" t="str">
        <f t="shared" ref="K3660:K3723" si="263">IF(N$5&gt;=B3660,B3660,"")</f>
        <v/>
      </c>
    </row>
    <row r="3661" spans="2:11" x14ac:dyDescent="0.2">
      <c r="B3661" s="1">
        <v>30847</v>
      </c>
      <c r="C3661" s="92" t="str">
        <f t="shared" si="261"/>
        <v/>
      </c>
      <c r="I3661" s="93" t="str">
        <f t="shared" si="262"/>
        <v/>
      </c>
      <c r="J3661" s="94"/>
      <c r="K3661" s="1" t="str">
        <f t="shared" si="263"/>
        <v/>
      </c>
    </row>
    <row r="3662" spans="2:11" x14ac:dyDescent="0.2">
      <c r="B3662" s="1">
        <v>30848</v>
      </c>
      <c r="C3662" s="92" t="str">
        <f t="shared" si="261"/>
        <v/>
      </c>
      <c r="I3662" s="93" t="str">
        <f t="shared" si="262"/>
        <v/>
      </c>
      <c r="J3662" s="94"/>
      <c r="K3662" s="1" t="str">
        <f t="shared" si="263"/>
        <v/>
      </c>
    </row>
    <row r="3663" spans="2:11" x14ac:dyDescent="0.2">
      <c r="B3663" s="1">
        <v>30849</v>
      </c>
      <c r="C3663" s="92" t="str">
        <f t="shared" si="261"/>
        <v/>
      </c>
      <c r="I3663" s="93" t="str">
        <f t="shared" si="262"/>
        <v/>
      </c>
      <c r="J3663" s="94"/>
      <c r="K3663" s="1" t="str">
        <f t="shared" si="263"/>
        <v/>
      </c>
    </row>
    <row r="3664" spans="2:11" x14ac:dyDescent="0.2">
      <c r="B3664" s="1">
        <v>30850</v>
      </c>
      <c r="C3664" s="92" t="str">
        <f t="shared" si="261"/>
        <v/>
      </c>
      <c r="I3664" s="93" t="str">
        <f t="shared" si="262"/>
        <v/>
      </c>
      <c r="J3664" s="94"/>
      <c r="K3664" s="1" t="str">
        <f t="shared" si="263"/>
        <v/>
      </c>
    </row>
    <row r="3665" spans="2:11" x14ac:dyDescent="0.2">
      <c r="B3665" s="1">
        <v>30851</v>
      </c>
      <c r="C3665" s="92" t="str">
        <f t="shared" si="261"/>
        <v/>
      </c>
      <c r="I3665" s="93" t="str">
        <f t="shared" si="262"/>
        <v/>
      </c>
      <c r="J3665" s="94"/>
      <c r="K3665" s="1" t="str">
        <f t="shared" si="263"/>
        <v/>
      </c>
    </row>
    <row r="3666" spans="2:11" x14ac:dyDescent="0.2">
      <c r="B3666" s="1">
        <v>30852</v>
      </c>
      <c r="C3666" s="92" t="str">
        <f t="shared" si="261"/>
        <v/>
      </c>
      <c r="I3666" s="93" t="str">
        <f t="shared" si="262"/>
        <v/>
      </c>
      <c r="J3666" s="94"/>
      <c r="K3666" s="1" t="str">
        <f t="shared" si="263"/>
        <v/>
      </c>
    </row>
    <row r="3667" spans="2:11" x14ac:dyDescent="0.2">
      <c r="B3667" s="1">
        <v>30853</v>
      </c>
      <c r="C3667" s="92" t="str">
        <f t="shared" si="261"/>
        <v/>
      </c>
      <c r="I3667" s="93" t="str">
        <f t="shared" si="262"/>
        <v/>
      </c>
      <c r="J3667" s="94"/>
      <c r="K3667" s="1" t="str">
        <f t="shared" si="263"/>
        <v/>
      </c>
    </row>
    <row r="3668" spans="2:11" x14ac:dyDescent="0.2">
      <c r="B3668" s="1">
        <v>30854</v>
      </c>
      <c r="C3668" s="92" t="str">
        <f t="shared" si="261"/>
        <v/>
      </c>
      <c r="I3668" s="93" t="str">
        <f t="shared" si="262"/>
        <v/>
      </c>
      <c r="J3668" s="94"/>
      <c r="K3668" s="1" t="str">
        <f t="shared" si="263"/>
        <v/>
      </c>
    </row>
    <row r="3669" spans="2:11" x14ac:dyDescent="0.2">
      <c r="B3669" s="1">
        <v>30855</v>
      </c>
      <c r="C3669" s="92" t="str">
        <f t="shared" si="261"/>
        <v/>
      </c>
      <c r="I3669" s="93" t="str">
        <f t="shared" si="262"/>
        <v/>
      </c>
      <c r="J3669" s="94"/>
      <c r="K3669" s="1" t="str">
        <f t="shared" si="263"/>
        <v/>
      </c>
    </row>
    <row r="3670" spans="2:11" x14ac:dyDescent="0.2">
      <c r="B3670" s="1">
        <v>30856</v>
      </c>
      <c r="C3670" s="92" t="str">
        <f t="shared" si="261"/>
        <v/>
      </c>
      <c r="I3670" s="93" t="str">
        <f t="shared" si="262"/>
        <v/>
      </c>
      <c r="J3670" s="94"/>
      <c r="K3670" s="1" t="str">
        <f t="shared" si="263"/>
        <v/>
      </c>
    </row>
    <row r="3671" spans="2:11" x14ac:dyDescent="0.2">
      <c r="B3671" s="1">
        <v>30857</v>
      </c>
      <c r="C3671" s="92" t="str">
        <f t="shared" si="261"/>
        <v/>
      </c>
      <c r="I3671" s="93" t="str">
        <f t="shared" si="262"/>
        <v/>
      </c>
      <c r="J3671" s="94"/>
      <c r="K3671" s="1" t="str">
        <f t="shared" si="263"/>
        <v/>
      </c>
    </row>
    <row r="3672" spans="2:11" x14ac:dyDescent="0.2">
      <c r="B3672" s="1">
        <v>30858</v>
      </c>
      <c r="C3672" s="92" t="str">
        <f t="shared" si="261"/>
        <v/>
      </c>
      <c r="I3672" s="93" t="str">
        <f t="shared" si="262"/>
        <v/>
      </c>
      <c r="J3672" s="94"/>
      <c r="K3672" s="1" t="str">
        <f t="shared" si="263"/>
        <v/>
      </c>
    </row>
    <row r="3673" spans="2:11" x14ac:dyDescent="0.2">
      <c r="B3673" s="1">
        <v>30859</v>
      </c>
      <c r="C3673" s="92" t="str">
        <f t="shared" si="261"/>
        <v/>
      </c>
      <c r="I3673" s="93" t="str">
        <f t="shared" si="262"/>
        <v/>
      </c>
      <c r="J3673" s="94"/>
      <c r="K3673" s="1" t="str">
        <f t="shared" si="263"/>
        <v/>
      </c>
    </row>
    <row r="3674" spans="2:11" x14ac:dyDescent="0.2">
      <c r="B3674" s="1">
        <v>30860</v>
      </c>
      <c r="C3674" s="92" t="str">
        <f t="shared" si="261"/>
        <v/>
      </c>
      <c r="I3674" s="93" t="str">
        <f t="shared" si="262"/>
        <v/>
      </c>
      <c r="J3674" s="94"/>
      <c r="K3674" s="1" t="str">
        <f t="shared" si="263"/>
        <v/>
      </c>
    </row>
    <row r="3675" spans="2:11" x14ac:dyDescent="0.2">
      <c r="B3675" s="1">
        <v>30861</v>
      </c>
      <c r="C3675" s="92" t="str">
        <f t="shared" si="261"/>
        <v/>
      </c>
      <c r="I3675" s="93" t="str">
        <f t="shared" si="262"/>
        <v/>
      </c>
      <c r="J3675" s="94"/>
      <c r="K3675" s="1" t="str">
        <f t="shared" si="263"/>
        <v/>
      </c>
    </row>
    <row r="3676" spans="2:11" x14ac:dyDescent="0.2">
      <c r="B3676" s="1">
        <v>30862</v>
      </c>
      <c r="C3676" s="92" t="str">
        <f t="shared" si="261"/>
        <v/>
      </c>
      <c r="I3676" s="93" t="str">
        <f t="shared" si="262"/>
        <v/>
      </c>
      <c r="J3676" s="94"/>
      <c r="K3676" s="1" t="str">
        <f t="shared" si="263"/>
        <v/>
      </c>
    </row>
    <row r="3677" spans="2:11" x14ac:dyDescent="0.2">
      <c r="B3677" s="1">
        <v>30863</v>
      </c>
      <c r="C3677" s="92" t="str">
        <f t="shared" si="261"/>
        <v/>
      </c>
      <c r="I3677" s="93" t="str">
        <f t="shared" si="262"/>
        <v/>
      </c>
      <c r="J3677" s="94"/>
      <c r="K3677" s="1" t="str">
        <f t="shared" si="263"/>
        <v/>
      </c>
    </row>
    <row r="3678" spans="2:11" x14ac:dyDescent="0.2">
      <c r="B3678" s="1">
        <v>30864</v>
      </c>
      <c r="C3678" s="92" t="str">
        <f t="shared" si="261"/>
        <v/>
      </c>
      <c r="I3678" s="93" t="str">
        <f t="shared" si="262"/>
        <v/>
      </c>
      <c r="J3678" s="94"/>
      <c r="K3678" s="1" t="str">
        <f t="shared" si="263"/>
        <v/>
      </c>
    </row>
    <row r="3679" spans="2:11" x14ac:dyDescent="0.2">
      <c r="B3679" s="1">
        <v>30865</v>
      </c>
      <c r="C3679" s="92" t="str">
        <f t="shared" si="261"/>
        <v/>
      </c>
      <c r="I3679" s="93" t="str">
        <f t="shared" si="262"/>
        <v/>
      </c>
      <c r="J3679" s="94"/>
      <c r="K3679" s="1" t="str">
        <f t="shared" si="263"/>
        <v/>
      </c>
    </row>
    <row r="3680" spans="2:11" x14ac:dyDescent="0.2">
      <c r="B3680" s="1">
        <v>30866</v>
      </c>
      <c r="C3680" s="92" t="str">
        <f t="shared" si="261"/>
        <v/>
      </c>
      <c r="I3680" s="93" t="str">
        <f t="shared" si="262"/>
        <v/>
      </c>
      <c r="J3680" s="94"/>
      <c r="K3680" s="1" t="str">
        <f t="shared" si="263"/>
        <v/>
      </c>
    </row>
    <row r="3681" spans="2:11" x14ac:dyDescent="0.2">
      <c r="B3681" s="1">
        <v>30867</v>
      </c>
      <c r="C3681" s="92" t="str">
        <f t="shared" si="261"/>
        <v/>
      </c>
      <c r="I3681" s="93" t="str">
        <f t="shared" si="262"/>
        <v/>
      </c>
      <c r="J3681" s="94"/>
      <c r="K3681" s="1" t="str">
        <f t="shared" si="263"/>
        <v/>
      </c>
    </row>
    <row r="3682" spans="2:11" x14ac:dyDescent="0.2">
      <c r="B3682" s="1">
        <v>30868</v>
      </c>
      <c r="C3682" s="92" t="str">
        <f t="shared" si="261"/>
        <v/>
      </c>
      <c r="I3682" s="93" t="str">
        <f t="shared" si="262"/>
        <v/>
      </c>
      <c r="J3682" s="94"/>
      <c r="K3682" s="1" t="str">
        <f t="shared" si="263"/>
        <v/>
      </c>
    </row>
    <row r="3683" spans="2:11" x14ac:dyDescent="0.2">
      <c r="B3683" s="1">
        <v>30869</v>
      </c>
      <c r="C3683" s="92" t="str">
        <f t="shared" si="261"/>
        <v/>
      </c>
      <c r="I3683" s="93" t="str">
        <f t="shared" si="262"/>
        <v/>
      </c>
      <c r="J3683" s="94"/>
      <c r="K3683" s="1" t="str">
        <f t="shared" si="263"/>
        <v/>
      </c>
    </row>
    <row r="3684" spans="2:11" x14ac:dyDescent="0.2">
      <c r="B3684" s="1">
        <v>30870</v>
      </c>
      <c r="C3684" s="92" t="str">
        <f t="shared" si="261"/>
        <v/>
      </c>
      <c r="I3684" s="93" t="str">
        <f t="shared" si="262"/>
        <v/>
      </c>
      <c r="J3684" s="94"/>
      <c r="K3684" s="1" t="str">
        <f t="shared" si="263"/>
        <v/>
      </c>
    </row>
    <row r="3685" spans="2:11" x14ac:dyDescent="0.2">
      <c r="B3685" s="1">
        <v>30871</v>
      </c>
      <c r="C3685" s="92" t="str">
        <f t="shared" ref="C3685:C3748" si="264">IF(D3685="","",DATE(E$7,G$7+D3685,IF(H$8=31,0,H$8)))</f>
        <v/>
      </c>
      <c r="I3685" s="93" t="str">
        <f t="shared" ref="I3685:I3748" si="265">IF(D3685="","",I3684-SUM(E3685:G3685))</f>
        <v/>
      </c>
      <c r="J3685" s="94"/>
      <c r="K3685" s="1" t="str">
        <f t="shared" si="263"/>
        <v/>
      </c>
    </row>
    <row r="3686" spans="2:11" x14ac:dyDescent="0.2">
      <c r="B3686" s="1">
        <v>30872</v>
      </c>
      <c r="C3686" s="92" t="str">
        <f t="shared" si="264"/>
        <v/>
      </c>
      <c r="I3686" s="93" t="str">
        <f t="shared" si="265"/>
        <v/>
      </c>
      <c r="J3686" s="94"/>
      <c r="K3686" s="1" t="str">
        <f t="shared" si="263"/>
        <v/>
      </c>
    </row>
    <row r="3687" spans="2:11" x14ac:dyDescent="0.2">
      <c r="B3687" s="1">
        <v>30873</v>
      </c>
      <c r="C3687" s="92" t="str">
        <f t="shared" si="264"/>
        <v/>
      </c>
      <c r="I3687" s="93" t="str">
        <f t="shared" si="265"/>
        <v/>
      </c>
      <c r="J3687" s="94"/>
      <c r="K3687" s="1" t="str">
        <f t="shared" si="263"/>
        <v/>
      </c>
    </row>
    <row r="3688" spans="2:11" x14ac:dyDescent="0.2">
      <c r="B3688" s="1">
        <v>30874</v>
      </c>
      <c r="C3688" s="92" t="str">
        <f t="shared" si="264"/>
        <v/>
      </c>
      <c r="I3688" s="93" t="str">
        <f t="shared" si="265"/>
        <v/>
      </c>
      <c r="J3688" s="94"/>
      <c r="K3688" s="1" t="str">
        <f t="shared" si="263"/>
        <v/>
      </c>
    </row>
    <row r="3689" spans="2:11" x14ac:dyDescent="0.2">
      <c r="B3689" s="1">
        <v>30875</v>
      </c>
      <c r="C3689" s="92" t="str">
        <f t="shared" si="264"/>
        <v/>
      </c>
      <c r="I3689" s="93" t="str">
        <f t="shared" si="265"/>
        <v/>
      </c>
      <c r="J3689" s="94"/>
      <c r="K3689" s="1" t="str">
        <f t="shared" si="263"/>
        <v/>
      </c>
    </row>
    <row r="3690" spans="2:11" x14ac:dyDescent="0.2">
      <c r="B3690" s="1">
        <v>30876</v>
      </c>
      <c r="C3690" s="92" t="str">
        <f t="shared" si="264"/>
        <v/>
      </c>
      <c r="I3690" s="93" t="str">
        <f t="shared" si="265"/>
        <v/>
      </c>
      <c r="J3690" s="94"/>
      <c r="K3690" s="1" t="str">
        <f t="shared" si="263"/>
        <v/>
      </c>
    </row>
    <row r="3691" spans="2:11" x14ac:dyDescent="0.2">
      <c r="B3691" s="1">
        <v>30877</v>
      </c>
      <c r="C3691" s="92" t="str">
        <f t="shared" si="264"/>
        <v/>
      </c>
      <c r="I3691" s="93" t="str">
        <f t="shared" si="265"/>
        <v/>
      </c>
      <c r="J3691" s="94"/>
      <c r="K3691" s="1" t="str">
        <f t="shared" si="263"/>
        <v/>
      </c>
    </row>
    <row r="3692" spans="2:11" x14ac:dyDescent="0.2">
      <c r="B3692" s="1">
        <v>30878</v>
      </c>
      <c r="C3692" s="92" t="str">
        <f t="shared" si="264"/>
        <v/>
      </c>
      <c r="I3692" s="93" t="str">
        <f t="shared" si="265"/>
        <v/>
      </c>
      <c r="J3692" s="94"/>
      <c r="K3692" s="1" t="str">
        <f t="shared" si="263"/>
        <v/>
      </c>
    </row>
    <row r="3693" spans="2:11" x14ac:dyDescent="0.2">
      <c r="B3693" s="1">
        <v>30879</v>
      </c>
      <c r="C3693" s="92" t="str">
        <f t="shared" si="264"/>
        <v/>
      </c>
      <c r="I3693" s="93" t="str">
        <f t="shared" si="265"/>
        <v/>
      </c>
      <c r="J3693" s="94"/>
      <c r="K3693" s="1" t="str">
        <f t="shared" si="263"/>
        <v/>
      </c>
    </row>
    <row r="3694" spans="2:11" x14ac:dyDescent="0.2">
      <c r="B3694" s="1">
        <v>30880</v>
      </c>
      <c r="C3694" s="92" t="str">
        <f t="shared" si="264"/>
        <v/>
      </c>
      <c r="I3694" s="93" t="str">
        <f t="shared" si="265"/>
        <v/>
      </c>
      <c r="J3694" s="94"/>
      <c r="K3694" s="1" t="str">
        <f t="shared" si="263"/>
        <v/>
      </c>
    </row>
    <row r="3695" spans="2:11" x14ac:dyDescent="0.2">
      <c r="B3695" s="1">
        <v>30881</v>
      </c>
      <c r="C3695" s="92" t="str">
        <f t="shared" si="264"/>
        <v/>
      </c>
      <c r="I3695" s="93" t="str">
        <f t="shared" si="265"/>
        <v/>
      </c>
      <c r="J3695" s="94"/>
      <c r="K3695" s="1" t="str">
        <f t="shared" si="263"/>
        <v/>
      </c>
    </row>
    <row r="3696" spans="2:11" x14ac:dyDescent="0.2">
      <c r="B3696" s="1">
        <v>30882</v>
      </c>
      <c r="C3696" s="92" t="str">
        <f t="shared" si="264"/>
        <v/>
      </c>
      <c r="I3696" s="93" t="str">
        <f t="shared" si="265"/>
        <v/>
      </c>
      <c r="J3696" s="94"/>
      <c r="K3696" s="1" t="str">
        <f t="shared" si="263"/>
        <v/>
      </c>
    </row>
    <row r="3697" spans="2:11" x14ac:dyDescent="0.2">
      <c r="B3697" s="1">
        <v>30883</v>
      </c>
      <c r="C3697" s="92" t="str">
        <f t="shared" si="264"/>
        <v/>
      </c>
      <c r="I3697" s="93" t="str">
        <f t="shared" si="265"/>
        <v/>
      </c>
      <c r="J3697" s="94"/>
      <c r="K3697" s="1" t="str">
        <f t="shared" si="263"/>
        <v/>
      </c>
    </row>
    <row r="3698" spans="2:11" x14ac:dyDescent="0.2">
      <c r="B3698" s="1">
        <v>30884</v>
      </c>
      <c r="C3698" s="92" t="str">
        <f t="shared" si="264"/>
        <v/>
      </c>
      <c r="I3698" s="93" t="str">
        <f t="shared" si="265"/>
        <v/>
      </c>
      <c r="J3698" s="94"/>
      <c r="K3698" s="1" t="str">
        <f t="shared" si="263"/>
        <v/>
      </c>
    </row>
    <row r="3699" spans="2:11" x14ac:dyDescent="0.2">
      <c r="B3699" s="1">
        <v>30885</v>
      </c>
      <c r="C3699" s="92" t="str">
        <f t="shared" si="264"/>
        <v/>
      </c>
      <c r="I3699" s="93" t="str">
        <f t="shared" si="265"/>
        <v/>
      </c>
      <c r="J3699" s="94"/>
      <c r="K3699" s="1" t="str">
        <f t="shared" si="263"/>
        <v/>
      </c>
    </row>
    <row r="3700" spans="2:11" x14ac:dyDescent="0.2">
      <c r="B3700" s="1">
        <v>30886</v>
      </c>
      <c r="C3700" s="92" t="str">
        <f t="shared" si="264"/>
        <v/>
      </c>
      <c r="I3700" s="93" t="str">
        <f t="shared" si="265"/>
        <v/>
      </c>
      <c r="J3700" s="94"/>
      <c r="K3700" s="1" t="str">
        <f t="shared" si="263"/>
        <v/>
      </c>
    </row>
    <row r="3701" spans="2:11" x14ac:dyDescent="0.2">
      <c r="B3701" s="1">
        <v>30887</v>
      </c>
      <c r="C3701" s="92" t="str">
        <f t="shared" si="264"/>
        <v/>
      </c>
      <c r="I3701" s="93" t="str">
        <f t="shared" si="265"/>
        <v/>
      </c>
      <c r="J3701" s="94"/>
      <c r="K3701" s="1" t="str">
        <f t="shared" si="263"/>
        <v/>
      </c>
    </row>
    <row r="3702" spans="2:11" x14ac:dyDescent="0.2">
      <c r="B3702" s="1">
        <v>30888</v>
      </c>
      <c r="C3702" s="92" t="str">
        <f t="shared" si="264"/>
        <v/>
      </c>
      <c r="I3702" s="93" t="str">
        <f t="shared" si="265"/>
        <v/>
      </c>
      <c r="J3702" s="94"/>
      <c r="K3702" s="1" t="str">
        <f t="shared" si="263"/>
        <v/>
      </c>
    </row>
    <row r="3703" spans="2:11" x14ac:dyDescent="0.2">
      <c r="B3703" s="1">
        <v>30889</v>
      </c>
      <c r="C3703" s="92" t="str">
        <f t="shared" si="264"/>
        <v/>
      </c>
      <c r="I3703" s="93" t="str">
        <f t="shared" si="265"/>
        <v/>
      </c>
      <c r="J3703" s="94"/>
      <c r="K3703" s="1" t="str">
        <f t="shared" si="263"/>
        <v/>
      </c>
    </row>
    <row r="3704" spans="2:11" x14ac:dyDescent="0.2">
      <c r="B3704" s="1">
        <v>30890</v>
      </c>
      <c r="C3704" s="92" t="str">
        <f t="shared" si="264"/>
        <v/>
      </c>
      <c r="I3704" s="93" t="str">
        <f t="shared" si="265"/>
        <v/>
      </c>
      <c r="J3704" s="94"/>
      <c r="K3704" s="1" t="str">
        <f t="shared" si="263"/>
        <v/>
      </c>
    </row>
    <row r="3705" spans="2:11" x14ac:dyDescent="0.2">
      <c r="B3705" s="1">
        <v>30891</v>
      </c>
      <c r="C3705" s="92" t="str">
        <f t="shared" si="264"/>
        <v/>
      </c>
      <c r="I3705" s="93" t="str">
        <f t="shared" si="265"/>
        <v/>
      </c>
      <c r="J3705" s="94"/>
      <c r="K3705" s="1" t="str">
        <f t="shared" si="263"/>
        <v/>
      </c>
    </row>
    <row r="3706" spans="2:11" x14ac:dyDescent="0.2">
      <c r="B3706" s="1">
        <v>30892</v>
      </c>
      <c r="C3706" s="92" t="str">
        <f t="shared" si="264"/>
        <v/>
      </c>
      <c r="I3706" s="93" t="str">
        <f t="shared" si="265"/>
        <v/>
      </c>
      <c r="J3706" s="94"/>
      <c r="K3706" s="1" t="str">
        <f t="shared" si="263"/>
        <v/>
      </c>
    </row>
    <row r="3707" spans="2:11" x14ac:dyDescent="0.2">
      <c r="B3707" s="1">
        <v>30893</v>
      </c>
      <c r="C3707" s="92" t="str">
        <f t="shared" si="264"/>
        <v/>
      </c>
      <c r="I3707" s="93" t="str">
        <f t="shared" si="265"/>
        <v/>
      </c>
      <c r="J3707" s="94"/>
      <c r="K3707" s="1" t="str">
        <f t="shared" si="263"/>
        <v/>
      </c>
    </row>
    <row r="3708" spans="2:11" x14ac:dyDescent="0.2">
      <c r="B3708" s="1">
        <v>30894</v>
      </c>
      <c r="C3708" s="92" t="str">
        <f t="shared" si="264"/>
        <v/>
      </c>
      <c r="I3708" s="93" t="str">
        <f t="shared" si="265"/>
        <v/>
      </c>
      <c r="J3708" s="94"/>
      <c r="K3708" s="1" t="str">
        <f t="shared" si="263"/>
        <v/>
      </c>
    </row>
    <row r="3709" spans="2:11" x14ac:dyDescent="0.2">
      <c r="B3709" s="1">
        <v>30895</v>
      </c>
      <c r="C3709" s="92" t="str">
        <f t="shared" si="264"/>
        <v/>
      </c>
      <c r="I3709" s="93" t="str">
        <f t="shared" si="265"/>
        <v/>
      </c>
      <c r="J3709" s="94"/>
      <c r="K3709" s="1" t="str">
        <f t="shared" si="263"/>
        <v/>
      </c>
    </row>
    <row r="3710" spans="2:11" x14ac:dyDescent="0.2">
      <c r="B3710" s="1">
        <v>30896</v>
      </c>
      <c r="C3710" s="92" t="str">
        <f t="shared" si="264"/>
        <v/>
      </c>
      <c r="I3710" s="93" t="str">
        <f t="shared" si="265"/>
        <v/>
      </c>
      <c r="J3710" s="94"/>
      <c r="K3710" s="1" t="str">
        <f t="shared" si="263"/>
        <v/>
      </c>
    </row>
    <row r="3711" spans="2:11" x14ac:dyDescent="0.2">
      <c r="B3711" s="1">
        <v>30897</v>
      </c>
      <c r="C3711" s="92" t="str">
        <f t="shared" si="264"/>
        <v/>
      </c>
      <c r="I3711" s="93" t="str">
        <f t="shared" si="265"/>
        <v/>
      </c>
      <c r="J3711" s="94"/>
      <c r="K3711" s="1" t="str">
        <f t="shared" si="263"/>
        <v/>
      </c>
    </row>
    <row r="3712" spans="2:11" x14ac:dyDescent="0.2">
      <c r="B3712" s="1">
        <v>30898</v>
      </c>
      <c r="C3712" s="92" t="str">
        <f t="shared" si="264"/>
        <v/>
      </c>
      <c r="I3712" s="93" t="str">
        <f t="shared" si="265"/>
        <v/>
      </c>
      <c r="J3712" s="94"/>
      <c r="K3712" s="1" t="str">
        <f t="shared" si="263"/>
        <v/>
      </c>
    </row>
    <row r="3713" spans="2:11" x14ac:dyDescent="0.2">
      <c r="B3713" s="1">
        <v>30899</v>
      </c>
      <c r="C3713" s="92" t="str">
        <f t="shared" si="264"/>
        <v/>
      </c>
      <c r="I3713" s="93" t="str">
        <f t="shared" si="265"/>
        <v/>
      </c>
      <c r="J3713" s="94"/>
      <c r="K3713" s="1" t="str">
        <f t="shared" si="263"/>
        <v/>
      </c>
    </row>
    <row r="3714" spans="2:11" x14ac:dyDescent="0.2">
      <c r="B3714" s="1">
        <v>30900</v>
      </c>
      <c r="C3714" s="92" t="str">
        <f t="shared" si="264"/>
        <v/>
      </c>
      <c r="I3714" s="93" t="str">
        <f t="shared" si="265"/>
        <v/>
      </c>
      <c r="J3714" s="94"/>
      <c r="K3714" s="1" t="str">
        <f t="shared" si="263"/>
        <v/>
      </c>
    </row>
    <row r="3715" spans="2:11" x14ac:dyDescent="0.2">
      <c r="B3715" s="1">
        <v>30901</v>
      </c>
      <c r="C3715" s="92" t="str">
        <f t="shared" si="264"/>
        <v/>
      </c>
      <c r="I3715" s="93" t="str">
        <f t="shared" si="265"/>
        <v/>
      </c>
      <c r="J3715" s="94"/>
      <c r="K3715" s="1" t="str">
        <f t="shared" si="263"/>
        <v/>
      </c>
    </row>
    <row r="3716" spans="2:11" x14ac:dyDescent="0.2">
      <c r="B3716" s="1">
        <v>30902</v>
      </c>
      <c r="C3716" s="92" t="str">
        <f t="shared" si="264"/>
        <v/>
      </c>
      <c r="I3716" s="93" t="str">
        <f t="shared" si="265"/>
        <v/>
      </c>
      <c r="J3716" s="94"/>
      <c r="K3716" s="1" t="str">
        <f t="shared" si="263"/>
        <v/>
      </c>
    </row>
    <row r="3717" spans="2:11" x14ac:dyDescent="0.2">
      <c r="B3717" s="1">
        <v>30903</v>
      </c>
      <c r="C3717" s="92" t="str">
        <f t="shared" si="264"/>
        <v/>
      </c>
      <c r="I3717" s="93" t="str">
        <f t="shared" si="265"/>
        <v/>
      </c>
      <c r="J3717" s="94"/>
      <c r="K3717" s="1" t="str">
        <f t="shared" si="263"/>
        <v/>
      </c>
    </row>
    <row r="3718" spans="2:11" x14ac:dyDescent="0.2">
      <c r="B3718" s="1">
        <v>30904</v>
      </c>
      <c r="C3718" s="92" t="str">
        <f t="shared" si="264"/>
        <v/>
      </c>
      <c r="I3718" s="93" t="str">
        <f t="shared" si="265"/>
        <v/>
      </c>
      <c r="J3718" s="94"/>
      <c r="K3718" s="1" t="str">
        <f t="shared" si="263"/>
        <v/>
      </c>
    </row>
    <row r="3719" spans="2:11" x14ac:dyDescent="0.2">
      <c r="B3719" s="1">
        <v>30905</v>
      </c>
      <c r="C3719" s="92" t="str">
        <f t="shared" si="264"/>
        <v/>
      </c>
      <c r="I3719" s="93" t="str">
        <f t="shared" si="265"/>
        <v/>
      </c>
      <c r="J3719" s="94"/>
      <c r="K3719" s="1" t="str">
        <f t="shared" si="263"/>
        <v/>
      </c>
    </row>
    <row r="3720" spans="2:11" x14ac:dyDescent="0.2">
      <c r="B3720" s="1">
        <v>30906</v>
      </c>
      <c r="C3720" s="92" t="str">
        <f t="shared" si="264"/>
        <v/>
      </c>
      <c r="I3720" s="93" t="str">
        <f t="shared" si="265"/>
        <v/>
      </c>
      <c r="J3720" s="94"/>
      <c r="K3720" s="1" t="str">
        <f t="shared" si="263"/>
        <v/>
      </c>
    </row>
    <row r="3721" spans="2:11" x14ac:dyDescent="0.2">
      <c r="B3721" s="1">
        <v>30907</v>
      </c>
      <c r="C3721" s="92" t="str">
        <f t="shared" si="264"/>
        <v/>
      </c>
      <c r="I3721" s="93" t="str">
        <f t="shared" si="265"/>
        <v/>
      </c>
      <c r="J3721" s="94"/>
      <c r="K3721" s="1" t="str">
        <f t="shared" si="263"/>
        <v/>
      </c>
    </row>
    <row r="3722" spans="2:11" x14ac:dyDescent="0.2">
      <c r="B3722" s="1">
        <v>30908</v>
      </c>
      <c r="C3722" s="92" t="str">
        <f t="shared" si="264"/>
        <v/>
      </c>
      <c r="I3722" s="93" t="str">
        <f t="shared" si="265"/>
        <v/>
      </c>
      <c r="J3722" s="94"/>
      <c r="K3722" s="1" t="str">
        <f t="shared" si="263"/>
        <v/>
      </c>
    </row>
    <row r="3723" spans="2:11" x14ac:dyDescent="0.2">
      <c r="B3723" s="1">
        <v>30909</v>
      </c>
      <c r="C3723" s="92" t="str">
        <f t="shared" si="264"/>
        <v/>
      </c>
      <c r="I3723" s="93" t="str">
        <f t="shared" si="265"/>
        <v/>
      </c>
      <c r="J3723" s="94"/>
      <c r="K3723" s="1" t="str">
        <f t="shared" si="263"/>
        <v/>
      </c>
    </row>
    <row r="3724" spans="2:11" x14ac:dyDescent="0.2">
      <c r="B3724" s="1">
        <v>30910</v>
      </c>
      <c r="C3724" s="92" t="str">
        <f t="shared" si="264"/>
        <v/>
      </c>
      <c r="I3724" s="93" t="str">
        <f t="shared" si="265"/>
        <v/>
      </c>
      <c r="J3724" s="94"/>
      <c r="K3724" s="1" t="str">
        <f t="shared" ref="K3724:K3787" si="266">IF(N$5&gt;=B3724,B3724,"")</f>
        <v/>
      </c>
    </row>
    <row r="3725" spans="2:11" x14ac:dyDescent="0.2">
      <c r="B3725" s="1">
        <v>30911</v>
      </c>
      <c r="C3725" s="92" t="str">
        <f t="shared" si="264"/>
        <v/>
      </c>
      <c r="I3725" s="93" t="str">
        <f t="shared" si="265"/>
        <v/>
      </c>
      <c r="J3725" s="94"/>
      <c r="K3725" s="1" t="str">
        <f t="shared" si="266"/>
        <v/>
      </c>
    </row>
    <row r="3726" spans="2:11" x14ac:dyDescent="0.2">
      <c r="B3726" s="1">
        <v>30912</v>
      </c>
      <c r="C3726" s="92" t="str">
        <f t="shared" si="264"/>
        <v/>
      </c>
      <c r="I3726" s="93" t="str">
        <f t="shared" si="265"/>
        <v/>
      </c>
      <c r="J3726" s="94"/>
      <c r="K3726" s="1" t="str">
        <f t="shared" si="266"/>
        <v/>
      </c>
    </row>
    <row r="3727" spans="2:11" x14ac:dyDescent="0.2">
      <c r="B3727" s="1">
        <v>30913</v>
      </c>
      <c r="C3727" s="92" t="str">
        <f t="shared" si="264"/>
        <v/>
      </c>
      <c r="I3727" s="93" t="str">
        <f t="shared" si="265"/>
        <v/>
      </c>
      <c r="J3727" s="94"/>
      <c r="K3727" s="1" t="str">
        <f t="shared" si="266"/>
        <v/>
      </c>
    </row>
    <row r="3728" spans="2:11" x14ac:dyDescent="0.2">
      <c r="B3728" s="1">
        <v>30914</v>
      </c>
      <c r="C3728" s="92" t="str">
        <f t="shared" si="264"/>
        <v/>
      </c>
      <c r="I3728" s="93" t="str">
        <f t="shared" si="265"/>
        <v/>
      </c>
      <c r="J3728" s="94"/>
      <c r="K3728" s="1" t="str">
        <f t="shared" si="266"/>
        <v/>
      </c>
    </row>
    <row r="3729" spans="2:11" x14ac:dyDescent="0.2">
      <c r="B3729" s="1">
        <v>30915</v>
      </c>
      <c r="C3729" s="92" t="str">
        <f t="shared" si="264"/>
        <v/>
      </c>
      <c r="I3729" s="93" t="str">
        <f t="shared" si="265"/>
        <v/>
      </c>
      <c r="J3729" s="94"/>
      <c r="K3729" s="1" t="str">
        <f t="shared" si="266"/>
        <v/>
      </c>
    </row>
    <row r="3730" spans="2:11" x14ac:dyDescent="0.2">
      <c r="B3730" s="1">
        <v>30916</v>
      </c>
      <c r="C3730" s="92" t="str">
        <f t="shared" si="264"/>
        <v/>
      </c>
      <c r="I3730" s="93" t="str">
        <f t="shared" si="265"/>
        <v/>
      </c>
      <c r="J3730" s="94"/>
      <c r="K3730" s="1" t="str">
        <f t="shared" si="266"/>
        <v/>
      </c>
    </row>
    <row r="3731" spans="2:11" x14ac:dyDescent="0.2">
      <c r="B3731" s="1">
        <v>30917</v>
      </c>
      <c r="C3731" s="92" t="str">
        <f t="shared" si="264"/>
        <v/>
      </c>
      <c r="I3731" s="93" t="str">
        <f t="shared" si="265"/>
        <v/>
      </c>
      <c r="J3731" s="94"/>
      <c r="K3731" s="1" t="str">
        <f t="shared" si="266"/>
        <v/>
      </c>
    </row>
    <row r="3732" spans="2:11" x14ac:dyDescent="0.2">
      <c r="B3732" s="1">
        <v>30918</v>
      </c>
      <c r="C3732" s="92" t="str">
        <f t="shared" si="264"/>
        <v/>
      </c>
      <c r="I3732" s="93" t="str">
        <f t="shared" si="265"/>
        <v/>
      </c>
      <c r="J3732" s="94"/>
      <c r="K3732" s="1" t="str">
        <f t="shared" si="266"/>
        <v/>
      </c>
    </row>
    <row r="3733" spans="2:11" x14ac:dyDescent="0.2">
      <c r="B3733" s="1">
        <v>30919</v>
      </c>
      <c r="C3733" s="92" t="str">
        <f t="shared" si="264"/>
        <v/>
      </c>
      <c r="I3733" s="93" t="str">
        <f t="shared" si="265"/>
        <v/>
      </c>
      <c r="J3733" s="94"/>
      <c r="K3733" s="1" t="str">
        <f t="shared" si="266"/>
        <v/>
      </c>
    </row>
    <row r="3734" spans="2:11" x14ac:dyDescent="0.2">
      <c r="B3734" s="1">
        <v>30920</v>
      </c>
      <c r="C3734" s="92" t="str">
        <f t="shared" si="264"/>
        <v/>
      </c>
      <c r="I3734" s="93" t="str">
        <f t="shared" si="265"/>
        <v/>
      </c>
      <c r="J3734" s="94"/>
      <c r="K3734" s="1" t="str">
        <f t="shared" si="266"/>
        <v/>
      </c>
    </row>
    <row r="3735" spans="2:11" x14ac:dyDescent="0.2">
      <c r="B3735" s="1">
        <v>30921</v>
      </c>
      <c r="C3735" s="92" t="str">
        <f t="shared" si="264"/>
        <v/>
      </c>
      <c r="I3735" s="93" t="str">
        <f t="shared" si="265"/>
        <v/>
      </c>
      <c r="J3735" s="94"/>
      <c r="K3735" s="1" t="str">
        <f t="shared" si="266"/>
        <v/>
      </c>
    </row>
    <row r="3736" spans="2:11" x14ac:dyDescent="0.2">
      <c r="B3736" s="1">
        <v>30922</v>
      </c>
      <c r="C3736" s="92" t="str">
        <f t="shared" si="264"/>
        <v/>
      </c>
      <c r="I3736" s="93" t="str">
        <f t="shared" si="265"/>
        <v/>
      </c>
      <c r="J3736" s="94"/>
      <c r="K3736" s="1" t="str">
        <f t="shared" si="266"/>
        <v/>
      </c>
    </row>
    <row r="3737" spans="2:11" x14ac:dyDescent="0.2">
      <c r="B3737" s="1">
        <v>30923</v>
      </c>
      <c r="C3737" s="92" t="str">
        <f t="shared" si="264"/>
        <v/>
      </c>
      <c r="I3737" s="93" t="str">
        <f t="shared" si="265"/>
        <v/>
      </c>
      <c r="J3737" s="94"/>
      <c r="K3737" s="1" t="str">
        <f t="shared" si="266"/>
        <v/>
      </c>
    </row>
    <row r="3738" spans="2:11" x14ac:dyDescent="0.2">
      <c r="B3738" s="1">
        <v>30924</v>
      </c>
      <c r="C3738" s="92" t="str">
        <f t="shared" si="264"/>
        <v/>
      </c>
      <c r="I3738" s="93" t="str">
        <f t="shared" si="265"/>
        <v/>
      </c>
      <c r="J3738" s="94"/>
      <c r="K3738" s="1" t="str">
        <f t="shared" si="266"/>
        <v/>
      </c>
    </row>
    <row r="3739" spans="2:11" x14ac:dyDescent="0.2">
      <c r="B3739" s="1">
        <v>30925</v>
      </c>
      <c r="C3739" s="92" t="str">
        <f t="shared" si="264"/>
        <v/>
      </c>
      <c r="I3739" s="93" t="str">
        <f t="shared" si="265"/>
        <v/>
      </c>
      <c r="J3739" s="94"/>
      <c r="K3739" s="1" t="str">
        <f t="shared" si="266"/>
        <v/>
      </c>
    </row>
    <row r="3740" spans="2:11" x14ac:dyDescent="0.2">
      <c r="B3740" s="1">
        <v>30926</v>
      </c>
      <c r="C3740" s="92" t="str">
        <f t="shared" si="264"/>
        <v/>
      </c>
      <c r="I3740" s="93" t="str">
        <f t="shared" si="265"/>
        <v/>
      </c>
      <c r="J3740" s="94"/>
      <c r="K3740" s="1" t="str">
        <f t="shared" si="266"/>
        <v/>
      </c>
    </row>
    <row r="3741" spans="2:11" x14ac:dyDescent="0.2">
      <c r="B3741" s="1">
        <v>30927</v>
      </c>
      <c r="C3741" s="92" t="str">
        <f t="shared" si="264"/>
        <v/>
      </c>
      <c r="I3741" s="93" t="str">
        <f t="shared" si="265"/>
        <v/>
      </c>
      <c r="J3741" s="94"/>
      <c r="K3741" s="1" t="str">
        <f t="shared" si="266"/>
        <v/>
      </c>
    </row>
    <row r="3742" spans="2:11" x14ac:dyDescent="0.2">
      <c r="B3742" s="1">
        <v>30928</v>
      </c>
      <c r="C3742" s="92" t="str">
        <f t="shared" si="264"/>
        <v/>
      </c>
      <c r="I3742" s="93" t="str">
        <f t="shared" si="265"/>
        <v/>
      </c>
      <c r="J3742" s="94"/>
      <c r="K3742" s="1" t="str">
        <f t="shared" si="266"/>
        <v/>
      </c>
    </row>
    <row r="3743" spans="2:11" x14ac:dyDescent="0.2">
      <c r="B3743" s="1">
        <v>30929</v>
      </c>
      <c r="C3743" s="92" t="str">
        <f t="shared" si="264"/>
        <v/>
      </c>
      <c r="I3743" s="93" t="str">
        <f t="shared" si="265"/>
        <v/>
      </c>
      <c r="J3743" s="94"/>
      <c r="K3743" s="1" t="str">
        <f t="shared" si="266"/>
        <v/>
      </c>
    </row>
    <row r="3744" spans="2:11" x14ac:dyDescent="0.2">
      <c r="B3744" s="1">
        <v>30930</v>
      </c>
      <c r="C3744" s="92" t="str">
        <f t="shared" si="264"/>
        <v/>
      </c>
      <c r="I3744" s="93" t="str">
        <f t="shared" si="265"/>
        <v/>
      </c>
      <c r="J3744" s="94"/>
      <c r="K3744" s="1" t="str">
        <f t="shared" si="266"/>
        <v/>
      </c>
    </row>
    <row r="3745" spans="2:11" x14ac:dyDescent="0.2">
      <c r="B3745" s="1">
        <v>30931</v>
      </c>
      <c r="C3745" s="92" t="str">
        <f t="shared" si="264"/>
        <v/>
      </c>
      <c r="I3745" s="93" t="str">
        <f t="shared" si="265"/>
        <v/>
      </c>
      <c r="J3745" s="94"/>
      <c r="K3745" s="1" t="str">
        <f t="shared" si="266"/>
        <v/>
      </c>
    </row>
    <row r="3746" spans="2:11" x14ac:dyDescent="0.2">
      <c r="B3746" s="1">
        <v>30932</v>
      </c>
      <c r="C3746" s="92" t="str">
        <f t="shared" si="264"/>
        <v/>
      </c>
      <c r="I3746" s="93" t="str">
        <f t="shared" si="265"/>
        <v/>
      </c>
      <c r="J3746" s="94"/>
      <c r="K3746" s="1" t="str">
        <f t="shared" si="266"/>
        <v/>
      </c>
    </row>
    <row r="3747" spans="2:11" x14ac:dyDescent="0.2">
      <c r="B3747" s="1">
        <v>30933</v>
      </c>
      <c r="C3747" s="92" t="str">
        <f t="shared" si="264"/>
        <v/>
      </c>
      <c r="I3747" s="93" t="str">
        <f t="shared" si="265"/>
        <v/>
      </c>
      <c r="J3747" s="94"/>
      <c r="K3747" s="1" t="str">
        <f t="shared" si="266"/>
        <v/>
      </c>
    </row>
    <row r="3748" spans="2:11" x14ac:dyDescent="0.2">
      <c r="B3748" s="1">
        <v>30934</v>
      </c>
      <c r="C3748" s="92" t="str">
        <f t="shared" si="264"/>
        <v/>
      </c>
      <c r="I3748" s="93" t="str">
        <f t="shared" si="265"/>
        <v/>
      </c>
      <c r="J3748" s="94"/>
      <c r="K3748" s="1" t="str">
        <f t="shared" si="266"/>
        <v/>
      </c>
    </row>
    <row r="3749" spans="2:11" x14ac:dyDescent="0.2">
      <c r="B3749" s="1">
        <v>30935</v>
      </c>
      <c r="C3749" s="92" t="str">
        <f t="shared" ref="C3749:C3812" si="267">IF(D3749="","",DATE(E$7,G$7+D3749,IF(H$8=31,0,H$8)))</f>
        <v/>
      </c>
      <c r="I3749" s="93" t="str">
        <f t="shared" ref="I3749:I3812" si="268">IF(D3749="","",I3748-SUM(E3749:G3749))</f>
        <v/>
      </c>
      <c r="J3749" s="94"/>
      <c r="K3749" s="1" t="str">
        <f t="shared" si="266"/>
        <v/>
      </c>
    </row>
    <row r="3750" spans="2:11" x14ac:dyDescent="0.2">
      <c r="B3750" s="1">
        <v>30936</v>
      </c>
      <c r="C3750" s="92" t="str">
        <f t="shared" si="267"/>
        <v/>
      </c>
      <c r="I3750" s="93" t="str">
        <f t="shared" si="268"/>
        <v/>
      </c>
      <c r="J3750" s="94"/>
      <c r="K3750" s="1" t="str">
        <f t="shared" si="266"/>
        <v/>
      </c>
    </row>
    <row r="3751" spans="2:11" x14ac:dyDescent="0.2">
      <c r="B3751" s="1">
        <v>30937</v>
      </c>
      <c r="C3751" s="92" t="str">
        <f t="shared" si="267"/>
        <v/>
      </c>
      <c r="I3751" s="93" t="str">
        <f t="shared" si="268"/>
        <v/>
      </c>
      <c r="J3751" s="94"/>
      <c r="K3751" s="1" t="str">
        <f t="shared" si="266"/>
        <v/>
      </c>
    </row>
    <row r="3752" spans="2:11" x14ac:dyDescent="0.2">
      <c r="B3752" s="1">
        <v>30938</v>
      </c>
      <c r="C3752" s="92" t="str">
        <f t="shared" si="267"/>
        <v/>
      </c>
      <c r="I3752" s="93" t="str">
        <f t="shared" si="268"/>
        <v/>
      </c>
      <c r="J3752" s="94"/>
      <c r="K3752" s="1" t="str">
        <f t="shared" si="266"/>
        <v/>
      </c>
    </row>
    <row r="3753" spans="2:11" x14ac:dyDescent="0.2">
      <c r="B3753" s="1">
        <v>30939</v>
      </c>
      <c r="C3753" s="92" t="str">
        <f t="shared" si="267"/>
        <v/>
      </c>
      <c r="I3753" s="93" t="str">
        <f t="shared" si="268"/>
        <v/>
      </c>
      <c r="J3753" s="94"/>
      <c r="K3753" s="1" t="str">
        <f t="shared" si="266"/>
        <v/>
      </c>
    </row>
    <row r="3754" spans="2:11" x14ac:dyDescent="0.2">
      <c r="B3754" s="1">
        <v>30940</v>
      </c>
      <c r="C3754" s="92" t="str">
        <f t="shared" si="267"/>
        <v/>
      </c>
      <c r="I3754" s="93" t="str">
        <f t="shared" si="268"/>
        <v/>
      </c>
      <c r="J3754" s="94"/>
      <c r="K3754" s="1" t="str">
        <f t="shared" si="266"/>
        <v/>
      </c>
    </row>
    <row r="3755" spans="2:11" x14ac:dyDescent="0.2">
      <c r="B3755" s="1">
        <v>30941</v>
      </c>
      <c r="C3755" s="92" t="str">
        <f t="shared" si="267"/>
        <v/>
      </c>
      <c r="I3755" s="93" t="str">
        <f t="shared" si="268"/>
        <v/>
      </c>
      <c r="J3755" s="94"/>
      <c r="K3755" s="1" t="str">
        <f t="shared" si="266"/>
        <v/>
      </c>
    </row>
    <row r="3756" spans="2:11" x14ac:dyDescent="0.2">
      <c r="B3756" s="1">
        <v>30942</v>
      </c>
      <c r="C3756" s="92" t="str">
        <f t="shared" si="267"/>
        <v/>
      </c>
      <c r="I3756" s="93" t="str">
        <f t="shared" si="268"/>
        <v/>
      </c>
      <c r="J3756" s="94"/>
      <c r="K3756" s="1" t="str">
        <f t="shared" si="266"/>
        <v/>
      </c>
    </row>
    <row r="3757" spans="2:11" x14ac:dyDescent="0.2">
      <c r="B3757" s="1">
        <v>30943</v>
      </c>
      <c r="C3757" s="92" t="str">
        <f t="shared" si="267"/>
        <v/>
      </c>
      <c r="I3757" s="93" t="str">
        <f t="shared" si="268"/>
        <v/>
      </c>
      <c r="K3757" s="1" t="str">
        <f t="shared" si="266"/>
        <v/>
      </c>
    </row>
    <row r="3758" spans="2:11" x14ac:dyDescent="0.2">
      <c r="B3758" s="1">
        <v>30944</v>
      </c>
      <c r="C3758" s="92" t="str">
        <f t="shared" si="267"/>
        <v/>
      </c>
      <c r="I3758" s="93" t="str">
        <f t="shared" si="268"/>
        <v/>
      </c>
      <c r="K3758" s="1" t="str">
        <f t="shared" si="266"/>
        <v/>
      </c>
    </row>
    <row r="3759" spans="2:11" x14ac:dyDescent="0.2">
      <c r="B3759" s="1">
        <v>30945</v>
      </c>
      <c r="C3759" s="92" t="str">
        <f t="shared" si="267"/>
        <v/>
      </c>
      <c r="I3759" s="93" t="str">
        <f t="shared" si="268"/>
        <v/>
      </c>
      <c r="K3759" s="1" t="str">
        <f t="shared" si="266"/>
        <v/>
      </c>
    </row>
    <row r="3760" spans="2:11" x14ac:dyDescent="0.2">
      <c r="B3760" s="1">
        <v>30946</v>
      </c>
      <c r="C3760" s="92" t="str">
        <f t="shared" si="267"/>
        <v/>
      </c>
      <c r="I3760" s="93" t="str">
        <f t="shared" si="268"/>
        <v/>
      </c>
      <c r="K3760" s="1" t="str">
        <f t="shared" si="266"/>
        <v/>
      </c>
    </row>
    <row r="3761" spans="2:11" x14ac:dyDescent="0.2">
      <c r="B3761" s="1">
        <v>30947</v>
      </c>
      <c r="C3761" s="92" t="str">
        <f t="shared" si="267"/>
        <v/>
      </c>
      <c r="I3761" s="93" t="str">
        <f t="shared" si="268"/>
        <v/>
      </c>
      <c r="K3761" s="1" t="str">
        <f t="shared" si="266"/>
        <v/>
      </c>
    </row>
    <row r="3762" spans="2:11" x14ac:dyDescent="0.2">
      <c r="B3762" s="1">
        <v>30948</v>
      </c>
      <c r="C3762" s="92" t="str">
        <f t="shared" si="267"/>
        <v/>
      </c>
      <c r="I3762" s="93" t="str">
        <f t="shared" si="268"/>
        <v/>
      </c>
      <c r="K3762" s="1" t="str">
        <f t="shared" si="266"/>
        <v/>
      </c>
    </row>
    <row r="3763" spans="2:11" x14ac:dyDescent="0.2">
      <c r="B3763" s="1">
        <v>30949</v>
      </c>
      <c r="C3763" s="92" t="str">
        <f t="shared" si="267"/>
        <v/>
      </c>
      <c r="I3763" s="93" t="str">
        <f t="shared" si="268"/>
        <v/>
      </c>
      <c r="K3763" s="1" t="str">
        <f t="shared" si="266"/>
        <v/>
      </c>
    </row>
    <row r="3764" spans="2:11" x14ac:dyDescent="0.2">
      <c r="B3764" s="1">
        <v>30950</v>
      </c>
      <c r="C3764" s="92" t="str">
        <f t="shared" si="267"/>
        <v/>
      </c>
      <c r="I3764" s="93" t="str">
        <f t="shared" si="268"/>
        <v/>
      </c>
      <c r="K3764" s="1" t="str">
        <f t="shared" si="266"/>
        <v/>
      </c>
    </row>
    <row r="3765" spans="2:11" x14ac:dyDescent="0.2">
      <c r="B3765" s="1">
        <v>30951</v>
      </c>
      <c r="C3765" s="92" t="str">
        <f t="shared" si="267"/>
        <v/>
      </c>
      <c r="I3765" s="93" t="str">
        <f t="shared" si="268"/>
        <v/>
      </c>
      <c r="K3765" s="1" t="str">
        <f t="shared" si="266"/>
        <v/>
      </c>
    </row>
    <row r="3766" spans="2:11" x14ac:dyDescent="0.2">
      <c r="B3766" s="1">
        <v>30952</v>
      </c>
      <c r="C3766" s="92" t="str">
        <f t="shared" si="267"/>
        <v/>
      </c>
      <c r="I3766" s="93" t="str">
        <f t="shared" si="268"/>
        <v/>
      </c>
      <c r="K3766" s="1" t="str">
        <f t="shared" si="266"/>
        <v/>
      </c>
    </row>
    <row r="3767" spans="2:11" x14ac:dyDescent="0.2">
      <c r="B3767" s="1">
        <v>30953</v>
      </c>
      <c r="C3767" s="92" t="str">
        <f t="shared" si="267"/>
        <v/>
      </c>
      <c r="I3767" s="93" t="str">
        <f t="shared" si="268"/>
        <v/>
      </c>
      <c r="K3767" s="1" t="str">
        <f t="shared" si="266"/>
        <v/>
      </c>
    </row>
    <row r="3768" spans="2:11" x14ac:dyDescent="0.2">
      <c r="B3768" s="1">
        <v>30954</v>
      </c>
      <c r="C3768" s="92" t="str">
        <f t="shared" si="267"/>
        <v/>
      </c>
      <c r="I3768" s="93" t="str">
        <f t="shared" si="268"/>
        <v/>
      </c>
      <c r="K3768" s="1" t="str">
        <f t="shared" si="266"/>
        <v/>
      </c>
    </row>
    <row r="3769" spans="2:11" x14ac:dyDescent="0.2">
      <c r="B3769" s="1">
        <v>30955</v>
      </c>
      <c r="C3769" s="92" t="str">
        <f t="shared" si="267"/>
        <v/>
      </c>
      <c r="I3769" s="93" t="str">
        <f t="shared" si="268"/>
        <v/>
      </c>
      <c r="K3769" s="1" t="str">
        <f t="shared" si="266"/>
        <v/>
      </c>
    </row>
    <row r="3770" spans="2:11" x14ac:dyDescent="0.2">
      <c r="B3770" s="1">
        <v>30956</v>
      </c>
      <c r="C3770" s="92" t="str">
        <f t="shared" si="267"/>
        <v/>
      </c>
      <c r="I3770" s="93" t="str">
        <f t="shared" si="268"/>
        <v/>
      </c>
      <c r="K3770" s="1" t="str">
        <f t="shared" si="266"/>
        <v/>
      </c>
    </row>
    <row r="3771" spans="2:11" x14ac:dyDescent="0.2">
      <c r="B3771" s="1">
        <v>30957</v>
      </c>
      <c r="C3771" s="92" t="str">
        <f t="shared" si="267"/>
        <v/>
      </c>
      <c r="I3771" s="93" t="str">
        <f t="shared" si="268"/>
        <v/>
      </c>
      <c r="K3771" s="1" t="str">
        <f t="shared" si="266"/>
        <v/>
      </c>
    </row>
    <row r="3772" spans="2:11" x14ac:dyDescent="0.2">
      <c r="B3772" s="1">
        <v>30958</v>
      </c>
      <c r="C3772" s="92" t="str">
        <f t="shared" si="267"/>
        <v/>
      </c>
      <c r="I3772" s="93" t="str">
        <f t="shared" si="268"/>
        <v/>
      </c>
      <c r="K3772" s="1" t="str">
        <f t="shared" si="266"/>
        <v/>
      </c>
    </row>
    <row r="3773" spans="2:11" x14ac:dyDescent="0.2">
      <c r="B3773" s="1">
        <v>30959</v>
      </c>
      <c r="C3773" s="92" t="str">
        <f t="shared" si="267"/>
        <v/>
      </c>
      <c r="I3773" s="93" t="str">
        <f t="shared" si="268"/>
        <v/>
      </c>
      <c r="K3773" s="1" t="str">
        <f t="shared" si="266"/>
        <v/>
      </c>
    </row>
    <row r="3774" spans="2:11" x14ac:dyDescent="0.2">
      <c r="B3774" s="1">
        <v>30960</v>
      </c>
      <c r="C3774" s="92" t="str">
        <f t="shared" si="267"/>
        <v/>
      </c>
      <c r="I3774" s="93" t="str">
        <f t="shared" si="268"/>
        <v/>
      </c>
      <c r="K3774" s="1" t="str">
        <f t="shared" si="266"/>
        <v/>
      </c>
    </row>
    <row r="3775" spans="2:11" x14ac:dyDescent="0.2">
      <c r="B3775" s="1">
        <v>30961</v>
      </c>
      <c r="C3775" s="92" t="str">
        <f t="shared" si="267"/>
        <v/>
      </c>
      <c r="I3775" s="93" t="str">
        <f t="shared" si="268"/>
        <v/>
      </c>
      <c r="K3775" s="1" t="str">
        <f t="shared" si="266"/>
        <v/>
      </c>
    </row>
    <row r="3776" spans="2:11" x14ac:dyDescent="0.2">
      <c r="B3776" s="1">
        <v>30962</v>
      </c>
      <c r="C3776" s="92" t="str">
        <f t="shared" si="267"/>
        <v/>
      </c>
      <c r="I3776" s="93" t="str">
        <f t="shared" si="268"/>
        <v/>
      </c>
      <c r="K3776" s="1" t="str">
        <f t="shared" si="266"/>
        <v/>
      </c>
    </row>
    <row r="3777" spans="2:11" x14ac:dyDescent="0.2">
      <c r="B3777" s="1">
        <v>30963</v>
      </c>
      <c r="C3777" s="92" t="str">
        <f t="shared" si="267"/>
        <v/>
      </c>
      <c r="I3777" s="93" t="str">
        <f t="shared" si="268"/>
        <v/>
      </c>
      <c r="K3777" s="1" t="str">
        <f t="shared" si="266"/>
        <v/>
      </c>
    </row>
    <row r="3778" spans="2:11" x14ac:dyDescent="0.2">
      <c r="B3778" s="1">
        <v>30964</v>
      </c>
      <c r="C3778" s="92" t="str">
        <f t="shared" si="267"/>
        <v/>
      </c>
      <c r="I3778" s="93" t="str">
        <f t="shared" si="268"/>
        <v/>
      </c>
      <c r="K3778" s="1" t="str">
        <f t="shared" si="266"/>
        <v/>
      </c>
    </row>
    <row r="3779" spans="2:11" x14ac:dyDescent="0.2">
      <c r="B3779" s="1">
        <v>30965</v>
      </c>
      <c r="C3779" s="92" t="str">
        <f t="shared" si="267"/>
        <v/>
      </c>
      <c r="I3779" s="93" t="str">
        <f t="shared" si="268"/>
        <v/>
      </c>
      <c r="K3779" s="1" t="str">
        <f t="shared" si="266"/>
        <v/>
      </c>
    </row>
    <row r="3780" spans="2:11" x14ac:dyDescent="0.2">
      <c r="B3780" s="1">
        <v>30966</v>
      </c>
      <c r="C3780" s="92" t="str">
        <f t="shared" si="267"/>
        <v/>
      </c>
      <c r="I3780" s="93" t="str">
        <f t="shared" si="268"/>
        <v/>
      </c>
      <c r="K3780" s="1" t="str">
        <f t="shared" si="266"/>
        <v/>
      </c>
    </row>
    <row r="3781" spans="2:11" x14ac:dyDescent="0.2">
      <c r="B3781" s="1">
        <v>30967</v>
      </c>
      <c r="C3781" s="92" t="str">
        <f t="shared" si="267"/>
        <v/>
      </c>
      <c r="I3781" s="93" t="str">
        <f t="shared" si="268"/>
        <v/>
      </c>
      <c r="K3781" s="1" t="str">
        <f t="shared" si="266"/>
        <v/>
      </c>
    </row>
    <row r="3782" spans="2:11" x14ac:dyDescent="0.2">
      <c r="B3782" s="1">
        <v>30968</v>
      </c>
      <c r="C3782" s="92" t="str">
        <f t="shared" si="267"/>
        <v/>
      </c>
      <c r="I3782" s="93" t="str">
        <f t="shared" si="268"/>
        <v/>
      </c>
      <c r="K3782" s="1" t="str">
        <f t="shared" si="266"/>
        <v/>
      </c>
    </row>
    <row r="3783" spans="2:11" x14ac:dyDescent="0.2">
      <c r="B3783" s="1">
        <v>30969</v>
      </c>
      <c r="C3783" s="92" t="str">
        <f t="shared" si="267"/>
        <v/>
      </c>
      <c r="I3783" s="93" t="str">
        <f t="shared" si="268"/>
        <v/>
      </c>
      <c r="K3783" s="1" t="str">
        <f t="shared" si="266"/>
        <v/>
      </c>
    </row>
    <row r="3784" spans="2:11" x14ac:dyDescent="0.2">
      <c r="B3784" s="1">
        <v>30970</v>
      </c>
      <c r="C3784" s="92" t="str">
        <f t="shared" si="267"/>
        <v/>
      </c>
      <c r="I3784" s="93" t="str">
        <f t="shared" si="268"/>
        <v/>
      </c>
      <c r="K3784" s="1" t="str">
        <f t="shared" si="266"/>
        <v/>
      </c>
    </row>
    <row r="3785" spans="2:11" x14ac:dyDescent="0.2">
      <c r="B3785" s="1">
        <v>30971</v>
      </c>
      <c r="C3785" s="92" t="str">
        <f t="shared" si="267"/>
        <v/>
      </c>
      <c r="I3785" s="93" t="str">
        <f t="shared" si="268"/>
        <v/>
      </c>
      <c r="K3785" s="1" t="str">
        <f t="shared" si="266"/>
        <v/>
      </c>
    </row>
    <row r="3786" spans="2:11" x14ac:dyDescent="0.2">
      <c r="B3786" s="1">
        <v>30972</v>
      </c>
      <c r="C3786" s="92" t="str">
        <f t="shared" si="267"/>
        <v/>
      </c>
      <c r="I3786" s="93" t="str">
        <f t="shared" si="268"/>
        <v/>
      </c>
      <c r="K3786" s="1" t="str">
        <f t="shared" si="266"/>
        <v/>
      </c>
    </row>
    <row r="3787" spans="2:11" x14ac:dyDescent="0.2">
      <c r="B3787" s="1">
        <v>30973</v>
      </c>
      <c r="C3787" s="92" t="str">
        <f t="shared" si="267"/>
        <v/>
      </c>
      <c r="I3787" s="93" t="str">
        <f t="shared" si="268"/>
        <v/>
      </c>
      <c r="K3787" s="1" t="str">
        <f t="shared" si="266"/>
        <v/>
      </c>
    </row>
    <row r="3788" spans="2:11" x14ac:dyDescent="0.2">
      <c r="B3788" s="1">
        <v>30974</v>
      </c>
      <c r="C3788" s="92" t="str">
        <f t="shared" si="267"/>
        <v/>
      </c>
      <c r="I3788" s="93" t="str">
        <f t="shared" si="268"/>
        <v/>
      </c>
      <c r="K3788" s="1" t="str">
        <f t="shared" ref="K3788:K3851" si="269">IF(N$5&gt;=B3788,B3788,"")</f>
        <v/>
      </c>
    </row>
    <row r="3789" spans="2:11" x14ac:dyDescent="0.2">
      <c r="B3789" s="1">
        <v>30975</v>
      </c>
      <c r="C3789" s="92" t="str">
        <f t="shared" si="267"/>
        <v/>
      </c>
      <c r="I3789" s="93" t="str">
        <f t="shared" si="268"/>
        <v/>
      </c>
      <c r="K3789" s="1" t="str">
        <f t="shared" si="269"/>
        <v/>
      </c>
    </row>
    <row r="3790" spans="2:11" x14ac:dyDescent="0.2">
      <c r="B3790" s="1">
        <v>30976</v>
      </c>
      <c r="C3790" s="92" t="str">
        <f t="shared" si="267"/>
        <v/>
      </c>
      <c r="I3790" s="93" t="str">
        <f t="shared" si="268"/>
        <v/>
      </c>
      <c r="K3790" s="1" t="str">
        <f t="shared" si="269"/>
        <v/>
      </c>
    </row>
    <row r="3791" spans="2:11" x14ac:dyDescent="0.2">
      <c r="B3791" s="1">
        <v>30977</v>
      </c>
      <c r="C3791" s="92" t="str">
        <f t="shared" si="267"/>
        <v/>
      </c>
      <c r="I3791" s="93" t="str">
        <f t="shared" si="268"/>
        <v/>
      </c>
      <c r="K3791" s="1" t="str">
        <f t="shared" si="269"/>
        <v/>
      </c>
    </row>
    <row r="3792" spans="2:11" x14ac:dyDescent="0.2">
      <c r="B3792" s="1">
        <v>30978</v>
      </c>
      <c r="C3792" s="92" t="str">
        <f t="shared" si="267"/>
        <v/>
      </c>
      <c r="I3792" s="93" t="str">
        <f t="shared" si="268"/>
        <v/>
      </c>
      <c r="K3792" s="1" t="str">
        <f t="shared" si="269"/>
        <v/>
      </c>
    </row>
    <row r="3793" spans="2:11" x14ac:dyDescent="0.2">
      <c r="B3793" s="1">
        <v>30979</v>
      </c>
      <c r="C3793" s="92" t="str">
        <f t="shared" si="267"/>
        <v/>
      </c>
      <c r="I3793" s="93" t="str">
        <f t="shared" si="268"/>
        <v/>
      </c>
      <c r="K3793" s="1" t="str">
        <f t="shared" si="269"/>
        <v/>
      </c>
    </row>
    <row r="3794" spans="2:11" x14ac:dyDescent="0.2">
      <c r="B3794" s="1">
        <v>30980</v>
      </c>
      <c r="C3794" s="92" t="str">
        <f t="shared" si="267"/>
        <v/>
      </c>
      <c r="I3794" s="93" t="str">
        <f t="shared" si="268"/>
        <v/>
      </c>
      <c r="K3794" s="1" t="str">
        <f t="shared" si="269"/>
        <v/>
      </c>
    </row>
    <row r="3795" spans="2:11" x14ac:dyDescent="0.2">
      <c r="B3795" s="1">
        <v>30981</v>
      </c>
      <c r="C3795" s="92" t="str">
        <f t="shared" si="267"/>
        <v/>
      </c>
      <c r="I3795" s="93" t="str">
        <f t="shared" si="268"/>
        <v/>
      </c>
      <c r="K3795" s="1" t="str">
        <f t="shared" si="269"/>
        <v/>
      </c>
    </row>
    <row r="3796" spans="2:11" x14ac:dyDescent="0.2">
      <c r="B3796" s="1">
        <v>30982</v>
      </c>
      <c r="C3796" s="92" t="str">
        <f t="shared" si="267"/>
        <v/>
      </c>
      <c r="I3796" s="93" t="str">
        <f t="shared" si="268"/>
        <v/>
      </c>
      <c r="K3796" s="1" t="str">
        <f t="shared" si="269"/>
        <v/>
      </c>
    </row>
    <row r="3797" spans="2:11" x14ac:dyDescent="0.2">
      <c r="B3797" s="1">
        <v>30983</v>
      </c>
      <c r="C3797" s="92" t="str">
        <f t="shared" si="267"/>
        <v/>
      </c>
      <c r="I3797" s="93" t="str">
        <f t="shared" si="268"/>
        <v/>
      </c>
      <c r="K3797" s="1" t="str">
        <f t="shared" si="269"/>
        <v/>
      </c>
    </row>
    <row r="3798" spans="2:11" x14ac:dyDescent="0.2">
      <c r="B3798" s="1">
        <v>30984</v>
      </c>
      <c r="C3798" s="92" t="str">
        <f t="shared" si="267"/>
        <v/>
      </c>
      <c r="I3798" s="93" t="str">
        <f t="shared" si="268"/>
        <v/>
      </c>
      <c r="K3798" s="1" t="str">
        <f t="shared" si="269"/>
        <v/>
      </c>
    </row>
    <row r="3799" spans="2:11" x14ac:dyDescent="0.2">
      <c r="B3799" s="1">
        <v>30985</v>
      </c>
      <c r="C3799" s="92" t="str">
        <f t="shared" si="267"/>
        <v/>
      </c>
      <c r="I3799" s="93" t="str">
        <f t="shared" si="268"/>
        <v/>
      </c>
      <c r="K3799" s="1" t="str">
        <f t="shared" si="269"/>
        <v/>
      </c>
    </row>
    <row r="3800" spans="2:11" x14ac:dyDescent="0.2">
      <c r="B3800" s="1">
        <v>30986</v>
      </c>
      <c r="C3800" s="92" t="str">
        <f t="shared" si="267"/>
        <v/>
      </c>
      <c r="I3800" s="93" t="str">
        <f t="shared" si="268"/>
        <v/>
      </c>
      <c r="K3800" s="1" t="str">
        <f t="shared" si="269"/>
        <v/>
      </c>
    </row>
    <row r="3801" spans="2:11" x14ac:dyDescent="0.2">
      <c r="B3801" s="1">
        <v>30987</v>
      </c>
      <c r="C3801" s="92" t="str">
        <f t="shared" si="267"/>
        <v/>
      </c>
      <c r="I3801" s="93" t="str">
        <f t="shared" si="268"/>
        <v/>
      </c>
      <c r="K3801" s="1" t="str">
        <f t="shared" si="269"/>
        <v/>
      </c>
    </row>
    <row r="3802" spans="2:11" x14ac:dyDescent="0.2">
      <c r="B3802" s="1">
        <v>30988</v>
      </c>
      <c r="C3802" s="92" t="str">
        <f t="shared" si="267"/>
        <v/>
      </c>
      <c r="I3802" s="93" t="str">
        <f t="shared" si="268"/>
        <v/>
      </c>
      <c r="K3802" s="1" t="str">
        <f t="shared" si="269"/>
        <v/>
      </c>
    </row>
    <row r="3803" spans="2:11" x14ac:dyDescent="0.2">
      <c r="B3803" s="1">
        <v>30989</v>
      </c>
      <c r="C3803" s="92" t="str">
        <f t="shared" si="267"/>
        <v/>
      </c>
      <c r="I3803" s="93" t="str">
        <f t="shared" si="268"/>
        <v/>
      </c>
      <c r="K3803" s="1" t="str">
        <f t="shared" si="269"/>
        <v/>
      </c>
    </row>
    <row r="3804" spans="2:11" x14ac:dyDescent="0.2">
      <c r="B3804" s="1">
        <v>30990</v>
      </c>
      <c r="C3804" s="92" t="str">
        <f t="shared" si="267"/>
        <v/>
      </c>
      <c r="I3804" s="93" t="str">
        <f t="shared" si="268"/>
        <v/>
      </c>
      <c r="K3804" s="1" t="str">
        <f t="shared" si="269"/>
        <v/>
      </c>
    </row>
    <row r="3805" spans="2:11" x14ac:dyDescent="0.2">
      <c r="B3805" s="1">
        <v>30991</v>
      </c>
      <c r="C3805" s="92" t="str">
        <f t="shared" si="267"/>
        <v/>
      </c>
      <c r="I3805" s="93" t="str">
        <f t="shared" si="268"/>
        <v/>
      </c>
      <c r="K3805" s="1" t="str">
        <f t="shared" si="269"/>
        <v/>
      </c>
    </row>
    <row r="3806" spans="2:11" x14ac:dyDescent="0.2">
      <c r="B3806" s="1">
        <v>30992</v>
      </c>
      <c r="C3806" s="92" t="str">
        <f t="shared" si="267"/>
        <v/>
      </c>
      <c r="I3806" s="93" t="str">
        <f t="shared" si="268"/>
        <v/>
      </c>
      <c r="K3806" s="1" t="str">
        <f t="shared" si="269"/>
        <v/>
      </c>
    </row>
    <row r="3807" spans="2:11" x14ac:dyDescent="0.2">
      <c r="B3807" s="1">
        <v>30993</v>
      </c>
      <c r="C3807" s="92" t="str">
        <f t="shared" si="267"/>
        <v/>
      </c>
      <c r="I3807" s="93" t="str">
        <f t="shared" si="268"/>
        <v/>
      </c>
      <c r="K3807" s="1" t="str">
        <f t="shared" si="269"/>
        <v/>
      </c>
    </row>
    <row r="3808" spans="2:11" x14ac:dyDescent="0.2">
      <c r="B3808" s="1">
        <v>30994</v>
      </c>
      <c r="C3808" s="92" t="str">
        <f t="shared" si="267"/>
        <v/>
      </c>
      <c r="I3808" s="93" t="str">
        <f t="shared" si="268"/>
        <v/>
      </c>
      <c r="K3808" s="1" t="str">
        <f t="shared" si="269"/>
        <v/>
      </c>
    </row>
    <row r="3809" spans="2:11" x14ac:dyDescent="0.2">
      <c r="B3809" s="1">
        <v>30995</v>
      </c>
      <c r="C3809" s="92" t="str">
        <f t="shared" si="267"/>
        <v/>
      </c>
      <c r="I3809" s="93" t="str">
        <f t="shared" si="268"/>
        <v/>
      </c>
      <c r="K3809" s="1" t="str">
        <f t="shared" si="269"/>
        <v/>
      </c>
    </row>
    <row r="3810" spans="2:11" x14ac:dyDescent="0.2">
      <c r="B3810" s="1">
        <v>30996</v>
      </c>
      <c r="C3810" s="92" t="str">
        <f t="shared" si="267"/>
        <v/>
      </c>
      <c r="I3810" s="93" t="str">
        <f t="shared" si="268"/>
        <v/>
      </c>
      <c r="K3810" s="1" t="str">
        <f t="shared" si="269"/>
        <v/>
      </c>
    </row>
    <row r="3811" spans="2:11" x14ac:dyDescent="0.2">
      <c r="B3811" s="1">
        <v>30997</v>
      </c>
      <c r="C3811" s="92" t="str">
        <f t="shared" si="267"/>
        <v/>
      </c>
      <c r="I3811" s="93" t="str">
        <f t="shared" si="268"/>
        <v/>
      </c>
      <c r="K3811" s="1" t="str">
        <f t="shared" si="269"/>
        <v/>
      </c>
    </row>
    <row r="3812" spans="2:11" x14ac:dyDescent="0.2">
      <c r="B3812" s="1">
        <v>30998</v>
      </c>
      <c r="C3812" s="92" t="str">
        <f t="shared" si="267"/>
        <v/>
      </c>
      <c r="I3812" s="93" t="str">
        <f t="shared" si="268"/>
        <v/>
      </c>
      <c r="K3812" s="1" t="str">
        <f t="shared" si="269"/>
        <v/>
      </c>
    </row>
    <row r="3813" spans="2:11" x14ac:dyDescent="0.2">
      <c r="B3813" s="1">
        <v>30999</v>
      </c>
      <c r="C3813" s="92" t="str">
        <f t="shared" ref="C3813:C3876" si="270">IF(D3813="","",DATE(E$7,G$7+D3813,IF(H$8=31,0,H$8)))</f>
        <v/>
      </c>
      <c r="I3813" s="93" t="str">
        <f t="shared" ref="I3813:I3876" si="271">IF(D3813="","",I3812-SUM(E3813:G3813))</f>
        <v/>
      </c>
      <c r="K3813" s="1" t="str">
        <f t="shared" si="269"/>
        <v/>
      </c>
    </row>
    <row r="3814" spans="2:11" x14ac:dyDescent="0.2">
      <c r="B3814" s="1">
        <v>31000</v>
      </c>
      <c r="C3814" s="92" t="str">
        <f t="shared" si="270"/>
        <v/>
      </c>
      <c r="I3814" s="93" t="str">
        <f t="shared" si="271"/>
        <v/>
      </c>
      <c r="K3814" s="1" t="str">
        <f t="shared" si="269"/>
        <v/>
      </c>
    </row>
    <row r="3815" spans="2:11" x14ac:dyDescent="0.2">
      <c r="B3815" s="1">
        <v>31001</v>
      </c>
      <c r="C3815" s="92" t="str">
        <f t="shared" si="270"/>
        <v/>
      </c>
      <c r="I3815" s="93" t="str">
        <f t="shared" si="271"/>
        <v/>
      </c>
      <c r="K3815" s="1" t="str">
        <f t="shared" si="269"/>
        <v/>
      </c>
    </row>
    <row r="3816" spans="2:11" x14ac:dyDescent="0.2">
      <c r="B3816" s="1">
        <v>31002</v>
      </c>
      <c r="C3816" s="92" t="str">
        <f t="shared" si="270"/>
        <v/>
      </c>
      <c r="I3816" s="93" t="str">
        <f t="shared" si="271"/>
        <v/>
      </c>
      <c r="K3816" s="1" t="str">
        <f t="shared" si="269"/>
        <v/>
      </c>
    </row>
    <row r="3817" spans="2:11" x14ac:dyDescent="0.2">
      <c r="B3817" s="1">
        <v>31003</v>
      </c>
      <c r="C3817" s="92" t="str">
        <f t="shared" si="270"/>
        <v/>
      </c>
      <c r="I3817" s="93" t="str">
        <f t="shared" si="271"/>
        <v/>
      </c>
      <c r="K3817" s="1" t="str">
        <f t="shared" si="269"/>
        <v/>
      </c>
    </row>
    <row r="3818" spans="2:11" x14ac:dyDescent="0.2">
      <c r="B3818" s="1">
        <v>31004</v>
      </c>
      <c r="C3818" s="92" t="str">
        <f t="shared" si="270"/>
        <v/>
      </c>
      <c r="I3818" s="93" t="str">
        <f t="shared" si="271"/>
        <v/>
      </c>
      <c r="K3818" s="1" t="str">
        <f t="shared" si="269"/>
        <v/>
      </c>
    </row>
    <row r="3819" spans="2:11" x14ac:dyDescent="0.2">
      <c r="B3819" s="1">
        <v>31005</v>
      </c>
      <c r="C3819" s="92" t="str">
        <f t="shared" si="270"/>
        <v/>
      </c>
      <c r="I3819" s="93" t="str">
        <f t="shared" si="271"/>
        <v/>
      </c>
      <c r="K3819" s="1" t="str">
        <f t="shared" si="269"/>
        <v/>
      </c>
    </row>
    <row r="3820" spans="2:11" x14ac:dyDescent="0.2">
      <c r="B3820" s="1">
        <v>31006</v>
      </c>
      <c r="C3820" s="92" t="str">
        <f t="shared" si="270"/>
        <v/>
      </c>
      <c r="I3820" s="93" t="str">
        <f t="shared" si="271"/>
        <v/>
      </c>
      <c r="K3820" s="1" t="str">
        <f t="shared" si="269"/>
        <v/>
      </c>
    </row>
    <row r="3821" spans="2:11" x14ac:dyDescent="0.2">
      <c r="B3821" s="1">
        <v>31007</v>
      </c>
      <c r="C3821" s="92" t="str">
        <f t="shared" si="270"/>
        <v/>
      </c>
      <c r="I3821" s="93" t="str">
        <f t="shared" si="271"/>
        <v/>
      </c>
      <c r="K3821" s="1" t="str">
        <f t="shared" si="269"/>
        <v/>
      </c>
    </row>
    <row r="3822" spans="2:11" x14ac:dyDescent="0.2">
      <c r="B3822" s="1">
        <v>31008</v>
      </c>
      <c r="C3822" s="92" t="str">
        <f t="shared" si="270"/>
        <v/>
      </c>
      <c r="I3822" s="93" t="str">
        <f t="shared" si="271"/>
        <v/>
      </c>
      <c r="K3822" s="1" t="str">
        <f t="shared" si="269"/>
        <v/>
      </c>
    </row>
    <row r="3823" spans="2:11" x14ac:dyDescent="0.2">
      <c r="B3823" s="1">
        <v>31009</v>
      </c>
      <c r="C3823" s="92" t="str">
        <f t="shared" si="270"/>
        <v/>
      </c>
      <c r="I3823" s="93" t="str">
        <f t="shared" si="271"/>
        <v/>
      </c>
      <c r="K3823" s="1" t="str">
        <f t="shared" si="269"/>
        <v/>
      </c>
    </row>
    <row r="3824" spans="2:11" x14ac:dyDescent="0.2">
      <c r="B3824" s="1">
        <v>31010</v>
      </c>
      <c r="C3824" s="92" t="str">
        <f t="shared" si="270"/>
        <v/>
      </c>
      <c r="I3824" s="93" t="str">
        <f t="shared" si="271"/>
        <v/>
      </c>
      <c r="K3824" s="1" t="str">
        <f t="shared" si="269"/>
        <v/>
      </c>
    </row>
    <row r="3825" spans="2:11" x14ac:dyDescent="0.2">
      <c r="B3825" s="1">
        <v>31011</v>
      </c>
      <c r="C3825" s="92" t="str">
        <f t="shared" si="270"/>
        <v/>
      </c>
      <c r="I3825" s="93" t="str">
        <f t="shared" si="271"/>
        <v/>
      </c>
      <c r="K3825" s="1" t="str">
        <f t="shared" si="269"/>
        <v/>
      </c>
    </row>
    <row r="3826" spans="2:11" x14ac:dyDescent="0.2">
      <c r="B3826" s="1">
        <v>31012</v>
      </c>
      <c r="C3826" s="92" t="str">
        <f t="shared" si="270"/>
        <v/>
      </c>
      <c r="I3826" s="93" t="str">
        <f t="shared" si="271"/>
        <v/>
      </c>
      <c r="K3826" s="1" t="str">
        <f t="shared" si="269"/>
        <v/>
      </c>
    </row>
    <row r="3827" spans="2:11" x14ac:dyDescent="0.2">
      <c r="B3827" s="1">
        <v>31013</v>
      </c>
      <c r="C3827" s="92" t="str">
        <f t="shared" si="270"/>
        <v/>
      </c>
      <c r="I3827" s="93" t="str">
        <f t="shared" si="271"/>
        <v/>
      </c>
      <c r="K3827" s="1" t="str">
        <f t="shared" si="269"/>
        <v/>
      </c>
    </row>
    <row r="3828" spans="2:11" x14ac:dyDescent="0.2">
      <c r="B3828" s="1">
        <v>31014</v>
      </c>
      <c r="C3828" s="92" t="str">
        <f t="shared" si="270"/>
        <v/>
      </c>
      <c r="I3828" s="93" t="str">
        <f t="shared" si="271"/>
        <v/>
      </c>
      <c r="K3828" s="1" t="str">
        <f t="shared" si="269"/>
        <v/>
      </c>
    </row>
    <row r="3829" spans="2:11" x14ac:dyDescent="0.2">
      <c r="B3829" s="1">
        <v>31015</v>
      </c>
      <c r="C3829" s="92" t="str">
        <f t="shared" si="270"/>
        <v/>
      </c>
      <c r="I3829" s="93" t="str">
        <f t="shared" si="271"/>
        <v/>
      </c>
      <c r="K3829" s="1" t="str">
        <f t="shared" si="269"/>
        <v/>
      </c>
    </row>
    <row r="3830" spans="2:11" x14ac:dyDescent="0.2">
      <c r="B3830" s="1">
        <v>31016</v>
      </c>
      <c r="C3830" s="92" t="str">
        <f t="shared" si="270"/>
        <v/>
      </c>
      <c r="I3830" s="93" t="str">
        <f t="shared" si="271"/>
        <v/>
      </c>
      <c r="K3830" s="1" t="str">
        <f t="shared" si="269"/>
        <v/>
      </c>
    </row>
    <row r="3831" spans="2:11" x14ac:dyDescent="0.2">
      <c r="B3831" s="1">
        <v>31017</v>
      </c>
      <c r="C3831" s="92" t="str">
        <f t="shared" si="270"/>
        <v/>
      </c>
      <c r="I3831" s="93" t="str">
        <f t="shared" si="271"/>
        <v/>
      </c>
      <c r="K3831" s="1" t="str">
        <f t="shared" si="269"/>
        <v/>
      </c>
    </row>
    <row r="3832" spans="2:11" x14ac:dyDescent="0.2">
      <c r="B3832" s="1">
        <v>31018</v>
      </c>
      <c r="C3832" s="92" t="str">
        <f t="shared" si="270"/>
        <v/>
      </c>
      <c r="I3832" s="93" t="str">
        <f t="shared" si="271"/>
        <v/>
      </c>
      <c r="K3832" s="1" t="str">
        <f t="shared" si="269"/>
        <v/>
      </c>
    </row>
    <row r="3833" spans="2:11" x14ac:dyDescent="0.2">
      <c r="B3833" s="1">
        <v>31019</v>
      </c>
      <c r="C3833" s="92" t="str">
        <f t="shared" si="270"/>
        <v/>
      </c>
      <c r="I3833" s="93" t="str">
        <f t="shared" si="271"/>
        <v/>
      </c>
      <c r="K3833" s="1" t="str">
        <f t="shared" si="269"/>
        <v/>
      </c>
    </row>
    <row r="3834" spans="2:11" x14ac:dyDescent="0.2">
      <c r="B3834" s="1">
        <v>31020</v>
      </c>
      <c r="C3834" s="92" t="str">
        <f t="shared" si="270"/>
        <v/>
      </c>
      <c r="I3834" s="93" t="str">
        <f t="shared" si="271"/>
        <v/>
      </c>
      <c r="K3834" s="1" t="str">
        <f t="shared" si="269"/>
        <v/>
      </c>
    </row>
    <row r="3835" spans="2:11" x14ac:dyDescent="0.2">
      <c r="B3835" s="1">
        <v>31021</v>
      </c>
      <c r="C3835" s="92" t="str">
        <f t="shared" si="270"/>
        <v/>
      </c>
      <c r="I3835" s="93" t="str">
        <f t="shared" si="271"/>
        <v/>
      </c>
      <c r="K3835" s="1" t="str">
        <f t="shared" si="269"/>
        <v/>
      </c>
    </row>
    <row r="3836" spans="2:11" x14ac:dyDescent="0.2">
      <c r="B3836" s="1">
        <v>31022</v>
      </c>
      <c r="C3836" s="92" t="str">
        <f t="shared" si="270"/>
        <v/>
      </c>
      <c r="I3836" s="93" t="str">
        <f t="shared" si="271"/>
        <v/>
      </c>
      <c r="K3836" s="1" t="str">
        <f t="shared" si="269"/>
        <v/>
      </c>
    </row>
    <row r="3837" spans="2:11" x14ac:dyDescent="0.2">
      <c r="B3837" s="1">
        <v>31023</v>
      </c>
      <c r="C3837" s="92" t="str">
        <f t="shared" si="270"/>
        <v/>
      </c>
      <c r="I3837" s="93" t="str">
        <f t="shared" si="271"/>
        <v/>
      </c>
      <c r="K3837" s="1" t="str">
        <f t="shared" si="269"/>
        <v/>
      </c>
    </row>
    <row r="3838" spans="2:11" x14ac:dyDescent="0.2">
      <c r="B3838" s="1">
        <v>31024</v>
      </c>
      <c r="C3838" s="92" t="str">
        <f t="shared" si="270"/>
        <v/>
      </c>
      <c r="I3838" s="93" t="str">
        <f t="shared" si="271"/>
        <v/>
      </c>
      <c r="K3838" s="1" t="str">
        <f t="shared" si="269"/>
        <v/>
      </c>
    </row>
    <row r="3839" spans="2:11" x14ac:dyDescent="0.2">
      <c r="B3839" s="1">
        <v>31025</v>
      </c>
      <c r="C3839" s="92" t="str">
        <f t="shared" si="270"/>
        <v/>
      </c>
      <c r="I3839" s="93" t="str">
        <f t="shared" si="271"/>
        <v/>
      </c>
      <c r="K3839" s="1" t="str">
        <f t="shared" si="269"/>
        <v/>
      </c>
    </row>
    <row r="3840" spans="2:11" x14ac:dyDescent="0.2">
      <c r="B3840" s="1">
        <v>31026</v>
      </c>
      <c r="C3840" s="92" t="str">
        <f t="shared" si="270"/>
        <v/>
      </c>
      <c r="I3840" s="93" t="str">
        <f t="shared" si="271"/>
        <v/>
      </c>
      <c r="K3840" s="1" t="str">
        <f t="shared" si="269"/>
        <v/>
      </c>
    </row>
    <row r="3841" spans="2:11" x14ac:dyDescent="0.2">
      <c r="B3841" s="1">
        <v>31027</v>
      </c>
      <c r="C3841" s="92" t="str">
        <f t="shared" si="270"/>
        <v/>
      </c>
      <c r="I3841" s="93" t="str">
        <f t="shared" si="271"/>
        <v/>
      </c>
      <c r="K3841" s="1" t="str">
        <f t="shared" si="269"/>
        <v/>
      </c>
    </row>
    <row r="3842" spans="2:11" x14ac:dyDescent="0.2">
      <c r="B3842" s="1">
        <v>31028</v>
      </c>
      <c r="C3842" s="92" t="str">
        <f t="shared" si="270"/>
        <v/>
      </c>
      <c r="I3842" s="93" t="str">
        <f t="shared" si="271"/>
        <v/>
      </c>
      <c r="K3842" s="1" t="str">
        <f t="shared" si="269"/>
        <v/>
      </c>
    </row>
    <row r="3843" spans="2:11" x14ac:dyDescent="0.2">
      <c r="B3843" s="1">
        <v>31029</v>
      </c>
      <c r="C3843" s="92" t="str">
        <f t="shared" si="270"/>
        <v/>
      </c>
      <c r="I3843" s="93" t="str">
        <f t="shared" si="271"/>
        <v/>
      </c>
      <c r="K3843" s="1" t="str">
        <f t="shared" si="269"/>
        <v/>
      </c>
    </row>
    <row r="3844" spans="2:11" x14ac:dyDescent="0.2">
      <c r="B3844" s="1">
        <v>31030</v>
      </c>
      <c r="C3844" s="92" t="str">
        <f t="shared" si="270"/>
        <v/>
      </c>
      <c r="I3844" s="93" t="str">
        <f t="shared" si="271"/>
        <v/>
      </c>
      <c r="K3844" s="1" t="str">
        <f t="shared" si="269"/>
        <v/>
      </c>
    </row>
    <row r="3845" spans="2:11" x14ac:dyDescent="0.2">
      <c r="B3845" s="1">
        <v>31031</v>
      </c>
      <c r="C3845" s="92" t="str">
        <f t="shared" si="270"/>
        <v/>
      </c>
      <c r="I3845" s="93" t="str">
        <f t="shared" si="271"/>
        <v/>
      </c>
      <c r="K3845" s="1" t="str">
        <f t="shared" si="269"/>
        <v/>
      </c>
    </row>
    <row r="3846" spans="2:11" x14ac:dyDescent="0.2">
      <c r="B3846" s="1">
        <v>31032</v>
      </c>
      <c r="C3846" s="92" t="str">
        <f t="shared" si="270"/>
        <v/>
      </c>
      <c r="I3846" s="93" t="str">
        <f t="shared" si="271"/>
        <v/>
      </c>
      <c r="K3846" s="1" t="str">
        <f t="shared" si="269"/>
        <v/>
      </c>
    </row>
    <row r="3847" spans="2:11" x14ac:dyDescent="0.2">
      <c r="B3847" s="1">
        <v>31033</v>
      </c>
      <c r="C3847" s="92" t="str">
        <f t="shared" si="270"/>
        <v/>
      </c>
      <c r="I3847" s="93" t="str">
        <f t="shared" si="271"/>
        <v/>
      </c>
      <c r="K3847" s="1" t="str">
        <f t="shared" si="269"/>
        <v/>
      </c>
    </row>
    <row r="3848" spans="2:11" x14ac:dyDescent="0.2">
      <c r="B3848" s="1">
        <v>31034</v>
      </c>
      <c r="C3848" s="92" t="str">
        <f t="shared" si="270"/>
        <v/>
      </c>
      <c r="I3848" s="93" t="str">
        <f t="shared" si="271"/>
        <v/>
      </c>
      <c r="K3848" s="1" t="str">
        <f t="shared" si="269"/>
        <v/>
      </c>
    </row>
    <row r="3849" spans="2:11" x14ac:dyDescent="0.2">
      <c r="B3849" s="1">
        <v>31035</v>
      </c>
      <c r="C3849" s="92" t="str">
        <f t="shared" si="270"/>
        <v/>
      </c>
      <c r="I3849" s="93" t="str">
        <f t="shared" si="271"/>
        <v/>
      </c>
      <c r="K3849" s="1" t="str">
        <f t="shared" si="269"/>
        <v/>
      </c>
    </row>
    <row r="3850" spans="2:11" x14ac:dyDescent="0.2">
      <c r="B3850" s="1">
        <v>31036</v>
      </c>
      <c r="C3850" s="92" t="str">
        <f t="shared" si="270"/>
        <v/>
      </c>
      <c r="I3850" s="93" t="str">
        <f t="shared" si="271"/>
        <v/>
      </c>
      <c r="K3850" s="1" t="str">
        <f t="shared" si="269"/>
        <v/>
      </c>
    </row>
    <row r="3851" spans="2:11" x14ac:dyDescent="0.2">
      <c r="B3851" s="1">
        <v>31037</v>
      </c>
      <c r="C3851" s="92" t="str">
        <f t="shared" si="270"/>
        <v/>
      </c>
      <c r="I3851" s="93" t="str">
        <f t="shared" si="271"/>
        <v/>
      </c>
      <c r="K3851" s="1" t="str">
        <f t="shared" si="269"/>
        <v/>
      </c>
    </row>
    <row r="3852" spans="2:11" x14ac:dyDescent="0.2">
      <c r="B3852" s="1">
        <v>31038</v>
      </c>
      <c r="C3852" s="92" t="str">
        <f t="shared" si="270"/>
        <v/>
      </c>
      <c r="I3852" s="93" t="str">
        <f t="shared" si="271"/>
        <v/>
      </c>
      <c r="K3852" s="1" t="str">
        <f t="shared" ref="K3852:K3915" si="272">IF(N$5&gt;=B3852,B3852,"")</f>
        <v/>
      </c>
    </row>
    <row r="3853" spans="2:11" x14ac:dyDescent="0.2">
      <c r="B3853" s="1">
        <v>31039</v>
      </c>
      <c r="C3853" s="92" t="str">
        <f t="shared" si="270"/>
        <v/>
      </c>
      <c r="I3853" s="93" t="str">
        <f t="shared" si="271"/>
        <v/>
      </c>
      <c r="K3853" s="1" t="str">
        <f t="shared" si="272"/>
        <v/>
      </c>
    </row>
    <row r="3854" spans="2:11" x14ac:dyDescent="0.2">
      <c r="B3854" s="1">
        <v>31040</v>
      </c>
      <c r="C3854" s="92" t="str">
        <f t="shared" si="270"/>
        <v/>
      </c>
      <c r="I3854" s="93" t="str">
        <f t="shared" si="271"/>
        <v/>
      </c>
      <c r="K3854" s="1" t="str">
        <f t="shared" si="272"/>
        <v/>
      </c>
    </row>
    <row r="3855" spans="2:11" x14ac:dyDescent="0.2">
      <c r="B3855" s="1">
        <v>31041</v>
      </c>
      <c r="C3855" s="92" t="str">
        <f t="shared" si="270"/>
        <v/>
      </c>
      <c r="I3855" s="93" t="str">
        <f t="shared" si="271"/>
        <v/>
      </c>
      <c r="K3855" s="1" t="str">
        <f t="shared" si="272"/>
        <v/>
      </c>
    </row>
    <row r="3856" spans="2:11" x14ac:dyDescent="0.2">
      <c r="B3856" s="1">
        <v>31042</v>
      </c>
      <c r="C3856" s="92" t="str">
        <f t="shared" si="270"/>
        <v/>
      </c>
      <c r="I3856" s="93" t="str">
        <f t="shared" si="271"/>
        <v/>
      </c>
      <c r="K3856" s="1" t="str">
        <f t="shared" si="272"/>
        <v/>
      </c>
    </row>
    <row r="3857" spans="2:11" x14ac:dyDescent="0.2">
      <c r="B3857" s="1">
        <v>31043</v>
      </c>
      <c r="C3857" s="92" t="str">
        <f t="shared" si="270"/>
        <v/>
      </c>
      <c r="I3857" s="93" t="str">
        <f t="shared" si="271"/>
        <v/>
      </c>
      <c r="K3857" s="1" t="str">
        <f t="shared" si="272"/>
        <v/>
      </c>
    </row>
    <row r="3858" spans="2:11" x14ac:dyDescent="0.2">
      <c r="B3858" s="1">
        <v>31044</v>
      </c>
      <c r="C3858" s="92" t="str">
        <f t="shared" si="270"/>
        <v/>
      </c>
      <c r="I3858" s="93" t="str">
        <f t="shared" si="271"/>
        <v/>
      </c>
      <c r="K3858" s="1" t="str">
        <f t="shared" si="272"/>
        <v/>
      </c>
    </row>
    <row r="3859" spans="2:11" x14ac:dyDescent="0.2">
      <c r="B3859" s="1">
        <v>31045</v>
      </c>
      <c r="C3859" s="92" t="str">
        <f t="shared" si="270"/>
        <v/>
      </c>
      <c r="I3859" s="93" t="str">
        <f t="shared" si="271"/>
        <v/>
      </c>
      <c r="K3859" s="1" t="str">
        <f t="shared" si="272"/>
        <v/>
      </c>
    </row>
    <row r="3860" spans="2:11" x14ac:dyDescent="0.2">
      <c r="B3860" s="1">
        <v>31046</v>
      </c>
      <c r="C3860" s="92" t="str">
        <f t="shared" si="270"/>
        <v/>
      </c>
      <c r="I3860" s="93" t="str">
        <f t="shared" si="271"/>
        <v/>
      </c>
      <c r="K3860" s="1" t="str">
        <f t="shared" si="272"/>
        <v/>
      </c>
    </row>
    <row r="3861" spans="2:11" x14ac:dyDescent="0.2">
      <c r="B3861" s="1">
        <v>31047</v>
      </c>
      <c r="C3861" s="92" t="str">
        <f t="shared" si="270"/>
        <v/>
      </c>
      <c r="I3861" s="93" t="str">
        <f t="shared" si="271"/>
        <v/>
      </c>
      <c r="K3861" s="1" t="str">
        <f t="shared" si="272"/>
        <v/>
      </c>
    </row>
    <row r="3862" spans="2:11" x14ac:dyDescent="0.2">
      <c r="B3862" s="1">
        <v>31048</v>
      </c>
      <c r="C3862" s="92" t="str">
        <f t="shared" si="270"/>
        <v/>
      </c>
      <c r="I3862" s="93" t="str">
        <f t="shared" si="271"/>
        <v/>
      </c>
      <c r="K3862" s="1" t="str">
        <f t="shared" si="272"/>
        <v/>
      </c>
    </row>
    <row r="3863" spans="2:11" x14ac:dyDescent="0.2">
      <c r="B3863" s="1">
        <v>31049</v>
      </c>
      <c r="C3863" s="92" t="str">
        <f t="shared" si="270"/>
        <v/>
      </c>
      <c r="I3863" s="93" t="str">
        <f t="shared" si="271"/>
        <v/>
      </c>
      <c r="K3863" s="1" t="str">
        <f t="shared" si="272"/>
        <v/>
      </c>
    </row>
    <row r="3864" spans="2:11" x14ac:dyDescent="0.2">
      <c r="B3864" s="1">
        <v>31050</v>
      </c>
      <c r="C3864" s="92" t="str">
        <f t="shared" si="270"/>
        <v/>
      </c>
      <c r="I3864" s="93" t="str">
        <f t="shared" si="271"/>
        <v/>
      </c>
      <c r="K3864" s="1" t="str">
        <f t="shared" si="272"/>
        <v/>
      </c>
    </row>
    <row r="3865" spans="2:11" x14ac:dyDescent="0.2">
      <c r="B3865" s="1">
        <v>31051</v>
      </c>
      <c r="C3865" s="92" t="str">
        <f t="shared" si="270"/>
        <v/>
      </c>
      <c r="I3865" s="93" t="str">
        <f t="shared" si="271"/>
        <v/>
      </c>
      <c r="K3865" s="1" t="str">
        <f t="shared" si="272"/>
        <v/>
      </c>
    </row>
    <row r="3866" spans="2:11" x14ac:dyDescent="0.2">
      <c r="B3866" s="1">
        <v>31052</v>
      </c>
      <c r="C3866" s="92" t="str">
        <f t="shared" si="270"/>
        <v/>
      </c>
      <c r="I3866" s="93" t="str">
        <f t="shared" si="271"/>
        <v/>
      </c>
      <c r="K3866" s="1" t="str">
        <f t="shared" si="272"/>
        <v/>
      </c>
    </row>
    <row r="3867" spans="2:11" x14ac:dyDescent="0.2">
      <c r="B3867" s="1">
        <v>31053</v>
      </c>
      <c r="C3867" s="92" t="str">
        <f t="shared" si="270"/>
        <v/>
      </c>
      <c r="I3867" s="93" t="str">
        <f t="shared" si="271"/>
        <v/>
      </c>
      <c r="K3867" s="1" t="str">
        <f t="shared" si="272"/>
        <v/>
      </c>
    </row>
    <row r="3868" spans="2:11" x14ac:dyDescent="0.2">
      <c r="B3868" s="1">
        <v>31054</v>
      </c>
      <c r="C3868" s="92" t="str">
        <f t="shared" si="270"/>
        <v/>
      </c>
      <c r="I3868" s="93" t="str">
        <f t="shared" si="271"/>
        <v/>
      </c>
      <c r="K3868" s="1" t="str">
        <f t="shared" si="272"/>
        <v/>
      </c>
    </row>
    <row r="3869" spans="2:11" x14ac:dyDescent="0.2">
      <c r="B3869" s="1">
        <v>31055</v>
      </c>
      <c r="C3869" s="92" t="str">
        <f t="shared" si="270"/>
        <v/>
      </c>
      <c r="I3869" s="93" t="str">
        <f t="shared" si="271"/>
        <v/>
      </c>
      <c r="K3869" s="1" t="str">
        <f t="shared" si="272"/>
        <v/>
      </c>
    </row>
    <row r="3870" spans="2:11" x14ac:dyDescent="0.2">
      <c r="B3870" s="1">
        <v>31056</v>
      </c>
      <c r="C3870" s="92" t="str">
        <f t="shared" si="270"/>
        <v/>
      </c>
      <c r="I3870" s="93" t="str">
        <f t="shared" si="271"/>
        <v/>
      </c>
      <c r="K3870" s="1" t="str">
        <f t="shared" si="272"/>
        <v/>
      </c>
    </row>
    <row r="3871" spans="2:11" x14ac:dyDescent="0.2">
      <c r="B3871" s="1">
        <v>31057</v>
      </c>
      <c r="C3871" s="92" t="str">
        <f t="shared" si="270"/>
        <v/>
      </c>
      <c r="I3871" s="93" t="str">
        <f t="shared" si="271"/>
        <v/>
      </c>
      <c r="K3871" s="1" t="str">
        <f t="shared" si="272"/>
        <v/>
      </c>
    </row>
    <row r="3872" spans="2:11" x14ac:dyDescent="0.2">
      <c r="B3872" s="1">
        <v>31058</v>
      </c>
      <c r="C3872" s="92" t="str">
        <f t="shared" si="270"/>
        <v/>
      </c>
      <c r="I3872" s="93" t="str">
        <f t="shared" si="271"/>
        <v/>
      </c>
      <c r="K3872" s="1" t="str">
        <f t="shared" si="272"/>
        <v/>
      </c>
    </row>
    <row r="3873" spans="2:11" x14ac:dyDescent="0.2">
      <c r="B3873" s="1">
        <v>31059</v>
      </c>
      <c r="C3873" s="92" t="str">
        <f t="shared" si="270"/>
        <v/>
      </c>
      <c r="I3873" s="93" t="str">
        <f t="shared" si="271"/>
        <v/>
      </c>
      <c r="K3873" s="1" t="str">
        <f t="shared" si="272"/>
        <v/>
      </c>
    </row>
    <row r="3874" spans="2:11" x14ac:dyDescent="0.2">
      <c r="B3874" s="1">
        <v>31060</v>
      </c>
      <c r="C3874" s="92" t="str">
        <f t="shared" si="270"/>
        <v/>
      </c>
      <c r="I3874" s="93" t="str">
        <f t="shared" si="271"/>
        <v/>
      </c>
      <c r="K3874" s="1" t="str">
        <f t="shared" si="272"/>
        <v/>
      </c>
    </row>
    <row r="3875" spans="2:11" x14ac:dyDescent="0.2">
      <c r="B3875" s="1">
        <v>31061</v>
      </c>
      <c r="C3875" s="92" t="str">
        <f t="shared" si="270"/>
        <v/>
      </c>
      <c r="I3875" s="93" t="str">
        <f t="shared" si="271"/>
        <v/>
      </c>
      <c r="K3875" s="1" t="str">
        <f t="shared" si="272"/>
        <v/>
      </c>
    </row>
    <row r="3876" spans="2:11" x14ac:dyDescent="0.2">
      <c r="B3876" s="1">
        <v>31062</v>
      </c>
      <c r="C3876" s="92" t="str">
        <f t="shared" si="270"/>
        <v/>
      </c>
      <c r="I3876" s="93" t="str">
        <f t="shared" si="271"/>
        <v/>
      </c>
      <c r="K3876" s="1" t="str">
        <f t="shared" si="272"/>
        <v/>
      </c>
    </row>
    <row r="3877" spans="2:11" x14ac:dyDescent="0.2">
      <c r="B3877" s="1">
        <v>31063</v>
      </c>
      <c r="C3877" s="92" t="str">
        <f t="shared" ref="C3877:C3940" si="273">IF(D3877="","",DATE(E$7,G$7+D3877,IF(H$8=31,0,H$8)))</f>
        <v/>
      </c>
      <c r="I3877" s="93" t="str">
        <f t="shared" ref="I3877:I3940" si="274">IF(D3877="","",I3876-SUM(E3877:G3877))</f>
        <v/>
      </c>
      <c r="K3877" s="1" t="str">
        <f t="shared" si="272"/>
        <v/>
      </c>
    </row>
    <row r="3878" spans="2:11" x14ac:dyDescent="0.2">
      <c r="B3878" s="1">
        <v>31064</v>
      </c>
      <c r="C3878" s="92" t="str">
        <f t="shared" si="273"/>
        <v/>
      </c>
      <c r="I3878" s="93" t="str">
        <f t="shared" si="274"/>
        <v/>
      </c>
      <c r="K3878" s="1" t="str">
        <f t="shared" si="272"/>
        <v/>
      </c>
    </row>
    <row r="3879" spans="2:11" x14ac:dyDescent="0.2">
      <c r="B3879" s="1">
        <v>31065</v>
      </c>
      <c r="C3879" s="92" t="str">
        <f t="shared" si="273"/>
        <v/>
      </c>
      <c r="I3879" s="93" t="str">
        <f t="shared" si="274"/>
        <v/>
      </c>
      <c r="K3879" s="1" t="str">
        <f t="shared" si="272"/>
        <v/>
      </c>
    </row>
    <row r="3880" spans="2:11" x14ac:dyDescent="0.2">
      <c r="B3880" s="1">
        <v>31066</v>
      </c>
      <c r="C3880" s="92" t="str">
        <f t="shared" si="273"/>
        <v/>
      </c>
      <c r="I3880" s="93" t="str">
        <f t="shared" si="274"/>
        <v/>
      </c>
      <c r="K3880" s="1" t="str">
        <f t="shared" si="272"/>
        <v/>
      </c>
    </row>
    <row r="3881" spans="2:11" x14ac:dyDescent="0.2">
      <c r="B3881" s="1">
        <v>31067</v>
      </c>
      <c r="C3881" s="92" t="str">
        <f t="shared" si="273"/>
        <v/>
      </c>
      <c r="I3881" s="93" t="str">
        <f t="shared" si="274"/>
        <v/>
      </c>
      <c r="K3881" s="1" t="str">
        <f t="shared" si="272"/>
        <v/>
      </c>
    </row>
    <row r="3882" spans="2:11" x14ac:dyDescent="0.2">
      <c r="B3882" s="1">
        <v>31068</v>
      </c>
      <c r="C3882" s="92" t="str">
        <f t="shared" si="273"/>
        <v/>
      </c>
      <c r="I3882" s="93" t="str">
        <f t="shared" si="274"/>
        <v/>
      </c>
      <c r="K3882" s="1" t="str">
        <f t="shared" si="272"/>
        <v/>
      </c>
    </row>
    <row r="3883" spans="2:11" x14ac:dyDescent="0.2">
      <c r="B3883" s="1">
        <v>31069</v>
      </c>
      <c r="C3883" s="92" t="str">
        <f t="shared" si="273"/>
        <v/>
      </c>
      <c r="I3883" s="93" t="str">
        <f t="shared" si="274"/>
        <v/>
      </c>
      <c r="K3883" s="1" t="str">
        <f t="shared" si="272"/>
        <v/>
      </c>
    </row>
    <row r="3884" spans="2:11" x14ac:dyDescent="0.2">
      <c r="B3884" s="1">
        <v>31070</v>
      </c>
      <c r="C3884" s="92" t="str">
        <f t="shared" si="273"/>
        <v/>
      </c>
      <c r="I3884" s="93" t="str">
        <f t="shared" si="274"/>
        <v/>
      </c>
      <c r="K3884" s="1" t="str">
        <f t="shared" si="272"/>
        <v/>
      </c>
    </row>
    <row r="3885" spans="2:11" x14ac:dyDescent="0.2">
      <c r="B3885" s="1">
        <v>31071</v>
      </c>
      <c r="C3885" s="92" t="str">
        <f t="shared" si="273"/>
        <v/>
      </c>
      <c r="I3885" s="93" t="str">
        <f t="shared" si="274"/>
        <v/>
      </c>
      <c r="K3885" s="1" t="str">
        <f t="shared" si="272"/>
        <v/>
      </c>
    </row>
    <row r="3886" spans="2:11" x14ac:dyDescent="0.2">
      <c r="B3886" s="1">
        <v>31072</v>
      </c>
      <c r="C3886" s="92" t="str">
        <f t="shared" si="273"/>
        <v/>
      </c>
      <c r="I3886" s="93" t="str">
        <f t="shared" si="274"/>
        <v/>
      </c>
      <c r="K3886" s="1" t="str">
        <f t="shared" si="272"/>
        <v/>
      </c>
    </row>
    <row r="3887" spans="2:11" x14ac:dyDescent="0.2">
      <c r="B3887" s="1">
        <v>31073</v>
      </c>
      <c r="C3887" s="92" t="str">
        <f t="shared" si="273"/>
        <v/>
      </c>
      <c r="I3887" s="93" t="str">
        <f t="shared" si="274"/>
        <v/>
      </c>
      <c r="K3887" s="1" t="str">
        <f t="shared" si="272"/>
        <v/>
      </c>
    </row>
    <row r="3888" spans="2:11" x14ac:dyDescent="0.2">
      <c r="B3888" s="1">
        <v>31074</v>
      </c>
      <c r="C3888" s="92" t="str">
        <f t="shared" si="273"/>
        <v/>
      </c>
      <c r="I3888" s="93" t="str">
        <f t="shared" si="274"/>
        <v/>
      </c>
      <c r="K3888" s="1" t="str">
        <f t="shared" si="272"/>
        <v/>
      </c>
    </row>
    <row r="3889" spans="2:11" x14ac:dyDescent="0.2">
      <c r="B3889" s="1">
        <v>31075</v>
      </c>
      <c r="C3889" s="92" t="str">
        <f t="shared" si="273"/>
        <v/>
      </c>
      <c r="I3889" s="93" t="str">
        <f t="shared" si="274"/>
        <v/>
      </c>
      <c r="K3889" s="1" t="str">
        <f t="shared" si="272"/>
        <v/>
      </c>
    </row>
    <row r="3890" spans="2:11" x14ac:dyDescent="0.2">
      <c r="B3890" s="1">
        <v>31076</v>
      </c>
      <c r="C3890" s="92" t="str">
        <f t="shared" si="273"/>
        <v/>
      </c>
      <c r="I3890" s="93" t="str">
        <f t="shared" si="274"/>
        <v/>
      </c>
      <c r="K3890" s="1" t="str">
        <f t="shared" si="272"/>
        <v/>
      </c>
    </row>
    <row r="3891" spans="2:11" x14ac:dyDescent="0.2">
      <c r="B3891" s="1">
        <v>31077</v>
      </c>
      <c r="C3891" s="92" t="str">
        <f t="shared" si="273"/>
        <v/>
      </c>
      <c r="I3891" s="93" t="str">
        <f t="shared" si="274"/>
        <v/>
      </c>
      <c r="K3891" s="1" t="str">
        <f t="shared" si="272"/>
        <v/>
      </c>
    </row>
    <row r="3892" spans="2:11" x14ac:dyDescent="0.2">
      <c r="B3892" s="1">
        <v>31078</v>
      </c>
      <c r="C3892" s="92" t="str">
        <f t="shared" si="273"/>
        <v/>
      </c>
      <c r="I3892" s="93" t="str">
        <f t="shared" si="274"/>
        <v/>
      </c>
      <c r="K3892" s="1" t="str">
        <f t="shared" si="272"/>
        <v/>
      </c>
    </row>
    <row r="3893" spans="2:11" x14ac:dyDescent="0.2">
      <c r="B3893" s="1">
        <v>31079</v>
      </c>
      <c r="C3893" s="92" t="str">
        <f t="shared" si="273"/>
        <v/>
      </c>
      <c r="I3893" s="93" t="str">
        <f t="shared" si="274"/>
        <v/>
      </c>
      <c r="K3893" s="1" t="str">
        <f t="shared" si="272"/>
        <v/>
      </c>
    </row>
    <row r="3894" spans="2:11" x14ac:dyDescent="0.2">
      <c r="B3894" s="1">
        <v>31080</v>
      </c>
      <c r="C3894" s="92" t="str">
        <f t="shared" si="273"/>
        <v/>
      </c>
      <c r="I3894" s="93" t="str">
        <f t="shared" si="274"/>
        <v/>
      </c>
      <c r="K3894" s="1" t="str">
        <f t="shared" si="272"/>
        <v/>
      </c>
    </row>
    <row r="3895" spans="2:11" x14ac:dyDescent="0.2">
      <c r="B3895" s="1">
        <v>31081</v>
      </c>
      <c r="C3895" s="92" t="str">
        <f t="shared" si="273"/>
        <v/>
      </c>
      <c r="I3895" s="93" t="str">
        <f t="shared" si="274"/>
        <v/>
      </c>
      <c r="K3895" s="1" t="str">
        <f t="shared" si="272"/>
        <v/>
      </c>
    </row>
    <row r="3896" spans="2:11" x14ac:dyDescent="0.2">
      <c r="B3896" s="1">
        <v>31082</v>
      </c>
      <c r="C3896" s="92" t="str">
        <f t="shared" si="273"/>
        <v/>
      </c>
      <c r="I3896" s="93" t="str">
        <f t="shared" si="274"/>
        <v/>
      </c>
      <c r="K3896" s="1" t="str">
        <f t="shared" si="272"/>
        <v/>
      </c>
    </row>
    <row r="3897" spans="2:11" x14ac:dyDescent="0.2">
      <c r="B3897" s="1">
        <v>31083</v>
      </c>
      <c r="C3897" s="92" t="str">
        <f t="shared" si="273"/>
        <v/>
      </c>
      <c r="I3897" s="93" t="str">
        <f t="shared" si="274"/>
        <v/>
      </c>
      <c r="K3897" s="1" t="str">
        <f t="shared" si="272"/>
        <v/>
      </c>
    </row>
    <row r="3898" spans="2:11" x14ac:dyDescent="0.2">
      <c r="B3898" s="1">
        <v>31084</v>
      </c>
      <c r="C3898" s="92" t="str">
        <f t="shared" si="273"/>
        <v/>
      </c>
      <c r="I3898" s="93" t="str">
        <f t="shared" si="274"/>
        <v/>
      </c>
      <c r="K3898" s="1" t="str">
        <f t="shared" si="272"/>
        <v/>
      </c>
    </row>
    <row r="3899" spans="2:11" x14ac:dyDescent="0.2">
      <c r="B3899" s="1">
        <v>31085</v>
      </c>
      <c r="C3899" s="92" t="str">
        <f t="shared" si="273"/>
        <v/>
      </c>
      <c r="I3899" s="93" t="str">
        <f t="shared" si="274"/>
        <v/>
      </c>
      <c r="K3899" s="1" t="str">
        <f t="shared" si="272"/>
        <v/>
      </c>
    </row>
    <row r="3900" spans="2:11" x14ac:dyDescent="0.2">
      <c r="B3900" s="1">
        <v>31086</v>
      </c>
      <c r="C3900" s="92" t="str">
        <f t="shared" si="273"/>
        <v/>
      </c>
      <c r="I3900" s="93" t="str">
        <f t="shared" si="274"/>
        <v/>
      </c>
      <c r="K3900" s="1" t="str">
        <f t="shared" si="272"/>
        <v/>
      </c>
    </row>
    <row r="3901" spans="2:11" x14ac:dyDescent="0.2">
      <c r="B3901" s="1">
        <v>31087</v>
      </c>
      <c r="C3901" s="92" t="str">
        <f t="shared" si="273"/>
        <v/>
      </c>
      <c r="I3901" s="93" t="str">
        <f t="shared" si="274"/>
        <v/>
      </c>
      <c r="K3901" s="1" t="str">
        <f t="shared" si="272"/>
        <v/>
      </c>
    </row>
    <row r="3902" spans="2:11" x14ac:dyDescent="0.2">
      <c r="B3902" s="1">
        <v>31088</v>
      </c>
      <c r="C3902" s="92" t="str">
        <f t="shared" si="273"/>
        <v/>
      </c>
      <c r="I3902" s="93" t="str">
        <f t="shared" si="274"/>
        <v/>
      </c>
      <c r="K3902" s="1" t="str">
        <f t="shared" si="272"/>
        <v/>
      </c>
    </row>
    <row r="3903" spans="2:11" x14ac:dyDescent="0.2">
      <c r="B3903" s="1">
        <v>31089</v>
      </c>
      <c r="C3903" s="92" t="str">
        <f t="shared" si="273"/>
        <v/>
      </c>
      <c r="I3903" s="93" t="str">
        <f t="shared" si="274"/>
        <v/>
      </c>
      <c r="K3903" s="1" t="str">
        <f t="shared" si="272"/>
        <v/>
      </c>
    </row>
    <row r="3904" spans="2:11" x14ac:dyDescent="0.2">
      <c r="B3904" s="1">
        <v>31090</v>
      </c>
      <c r="C3904" s="92" t="str">
        <f t="shared" si="273"/>
        <v/>
      </c>
      <c r="I3904" s="93" t="str">
        <f t="shared" si="274"/>
        <v/>
      </c>
      <c r="K3904" s="1" t="str">
        <f t="shared" si="272"/>
        <v/>
      </c>
    </row>
    <row r="3905" spans="2:11" x14ac:dyDescent="0.2">
      <c r="B3905" s="1">
        <v>31091</v>
      </c>
      <c r="C3905" s="92" t="str">
        <f t="shared" si="273"/>
        <v/>
      </c>
      <c r="I3905" s="93" t="str">
        <f t="shared" si="274"/>
        <v/>
      </c>
      <c r="K3905" s="1" t="str">
        <f t="shared" si="272"/>
        <v/>
      </c>
    </row>
    <row r="3906" spans="2:11" x14ac:dyDescent="0.2">
      <c r="B3906" s="1">
        <v>31092</v>
      </c>
      <c r="C3906" s="92" t="str">
        <f t="shared" si="273"/>
        <v/>
      </c>
      <c r="I3906" s="93" t="str">
        <f t="shared" si="274"/>
        <v/>
      </c>
      <c r="K3906" s="1" t="str">
        <f t="shared" si="272"/>
        <v/>
      </c>
    </row>
    <row r="3907" spans="2:11" x14ac:dyDescent="0.2">
      <c r="B3907" s="1">
        <v>31093</v>
      </c>
      <c r="C3907" s="92" t="str">
        <f t="shared" si="273"/>
        <v/>
      </c>
      <c r="I3907" s="93" t="str">
        <f t="shared" si="274"/>
        <v/>
      </c>
      <c r="K3907" s="1" t="str">
        <f t="shared" si="272"/>
        <v/>
      </c>
    </row>
    <row r="3908" spans="2:11" x14ac:dyDescent="0.2">
      <c r="B3908" s="1">
        <v>31094</v>
      </c>
      <c r="C3908" s="92" t="str">
        <f t="shared" si="273"/>
        <v/>
      </c>
      <c r="I3908" s="93" t="str">
        <f t="shared" si="274"/>
        <v/>
      </c>
      <c r="K3908" s="1" t="str">
        <f t="shared" si="272"/>
        <v/>
      </c>
    </row>
    <row r="3909" spans="2:11" x14ac:dyDescent="0.2">
      <c r="B3909" s="1">
        <v>31095</v>
      </c>
      <c r="C3909" s="92" t="str">
        <f t="shared" si="273"/>
        <v/>
      </c>
      <c r="I3909" s="93" t="str">
        <f t="shared" si="274"/>
        <v/>
      </c>
      <c r="K3909" s="1" t="str">
        <f t="shared" si="272"/>
        <v/>
      </c>
    </row>
    <row r="3910" spans="2:11" x14ac:dyDescent="0.2">
      <c r="B3910" s="1">
        <v>31096</v>
      </c>
      <c r="C3910" s="92" t="str">
        <f t="shared" si="273"/>
        <v/>
      </c>
      <c r="I3910" s="93" t="str">
        <f t="shared" si="274"/>
        <v/>
      </c>
      <c r="K3910" s="1" t="str">
        <f t="shared" si="272"/>
        <v/>
      </c>
    </row>
    <row r="3911" spans="2:11" x14ac:dyDescent="0.2">
      <c r="B3911" s="1">
        <v>31097</v>
      </c>
      <c r="C3911" s="92" t="str">
        <f t="shared" si="273"/>
        <v/>
      </c>
      <c r="I3911" s="93" t="str">
        <f t="shared" si="274"/>
        <v/>
      </c>
      <c r="K3911" s="1" t="str">
        <f t="shared" si="272"/>
        <v/>
      </c>
    </row>
    <row r="3912" spans="2:11" x14ac:dyDescent="0.2">
      <c r="B3912" s="1">
        <v>31098</v>
      </c>
      <c r="C3912" s="92" t="str">
        <f t="shared" si="273"/>
        <v/>
      </c>
      <c r="I3912" s="93" t="str">
        <f t="shared" si="274"/>
        <v/>
      </c>
      <c r="K3912" s="1" t="str">
        <f t="shared" si="272"/>
        <v/>
      </c>
    </row>
    <row r="3913" spans="2:11" x14ac:dyDescent="0.2">
      <c r="B3913" s="1">
        <v>31099</v>
      </c>
      <c r="C3913" s="92" t="str">
        <f t="shared" si="273"/>
        <v/>
      </c>
      <c r="I3913" s="93" t="str">
        <f t="shared" si="274"/>
        <v/>
      </c>
      <c r="K3913" s="1" t="str">
        <f t="shared" si="272"/>
        <v/>
      </c>
    </row>
    <row r="3914" spans="2:11" x14ac:dyDescent="0.2">
      <c r="B3914" s="1">
        <v>31100</v>
      </c>
      <c r="C3914" s="92" t="str">
        <f t="shared" si="273"/>
        <v/>
      </c>
      <c r="I3914" s="93" t="str">
        <f t="shared" si="274"/>
        <v/>
      </c>
      <c r="K3914" s="1" t="str">
        <f t="shared" si="272"/>
        <v/>
      </c>
    </row>
    <row r="3915" spans="2:11" x14ac:dyDescent="0.2">
      <c r="B3915" s="1">
        <v>31101</v>
      </c>
      <c r="C3915" s="92" t="str">
        <f t="shared" si="273"/>
        <v/>
      </c>
      <c r="I3915" s="93" t="str">
        <f t="shared" si="274"/>
        <v/>
      </c>
      <c r="K3915" s="1" t="str">
        <f t="shared" si="272"/>
        <v/>
      </c>
    </row>
    <row r="3916" spans="2:11" x14ac:dyDescent="0.2">
      <c r="B3916" s="1">
        <v>31102</v>
      </c>
      <c r="C3916" s="92" t="str">
        <f t="shared" si="273"/>
        <v/>
      </c>
      <c r="I3916" s="93" t="str">
        <f t="shared" si="274"/>
        <v/>
      </c>
      <c r="K3916" s="1" t="str">
        <f t="shared" ref="K3916:K3979" si="275">IF(N$5&gt;=B3916,B3916,"")</f>
        <v/>
      </c>
    </row>
    <row r="3917" spans="2:11" x14ac:dyDescent="0.2">
      <c r="B3917" s="1">
        <v>31103</v>
      </c>
      <c r="C3917" s="92" t="str">
        <f t="shared" si="273"/>
        <v/>
      </c>
      <c r="I3917" s="93" t="str">
        <f t="shared" si="274"/>
        <v/>
      </c>
      <c r="K3917" s="1" t="str">
        <f t="shared" si="275"/>
        <v/>
      </c>
    </row>
    <row r="3918" spans="2:11" x14ac:dyDescent="0.2">
      <c r="B3918" s="1">
        <v>31104</v>
      </c>
      <c r="C3918" s="92" t="str">
        <f t="shared" si="273"/>
        <v/>
      </c>
      <c r="I3918" s="93" t="str">
        <f t="shared" si="274"/>
        <v/>
      </c>
      <c r="K3918" s="1" t="str">
        <f t="shared" si="275"/>
        <v/>
      </c>
    </row>
    <row r="3919" spans="2:11" x14ac:dyDescent="0.2">
      <c r="B3919" s="1">
        <v>31105</v>
      </c>
      <c r="C3919" s="92" t="str">
        <f t="shared" si="273"/>
        <v/>
      </c>
      <c r="I3919" s="93" t="str">
        <f t="shared" si="274"/>
        <v/>
      </c>
      <c r="K3919" s="1" t="str">
        <f t="shared" si="275"/>
        <v/>
      </c>
    </row>
    <row r="3920" spans="2:11" x14ac:dyDescent="0.2">
      <c r="B3920" s="1">
        <v>31106</v>
      </c>
      <c r="C3920" s="92" t="str">
        <f t="shared" si="273"/>
        <v/>
      </c>
      <c r="I3920" s="93" t="str">
        <f t="shared" si="274"/>
        <v/>
      </c>
      <c r="K3920" s="1" t="str">
        <f t="shared" si="275"/>
        <v/>
      </c>
    </row>
    <row r="3921" spans="2:11" x14ac:dyDescent="0.2">
      <c r="B3921" s="1">
        <v>31107</v>
      </c>
      <c r="C3921" s="92" t="str">
        <f t="shared" si="273"/>
        <v/>
      </c>
      <c r="I3921" s="93" t="str">
        <f t="shared" si="274"/>
        <v/>
      </c>
      <c r="K3921" s="1" t="str">
        <f t="shared" si="275"/>
        <v/>
      </c>
    </row>
    <row r="3922" spans="2:11" x14ac:dyDescent="0.2">
      <c r="B3922" s="1">
        <v>31108</v>
      </c>
      <c r="C3922" s="92" t="str">
        <f t="shared" si="273"/>
        <v/>
      </c>
      <c r="I3922" s="93" t="str">
        <f t="shared" si="274"/>
        <v/>
      </c>
      <c r="K3922" s="1" t="str">
        <f t="shared" si="275"/>
        <v/>
      </c>
    </row>
    <row r="3923" spans="2:11" x14ac:dyDescent="0.2">
      <c r="B3923" s="1">
        <v>31109</v>
      </c>
      <c r="C3923" s="92" t="str">
        <f t="shared" si="273"/>
        <v/>
      </c>
      <c r="I3923" s="93" t="str">
        <f t="shared" si="274"/>
        <v/>
      </c>
      <c r="K3923" s="1" t="str">
        <f t="shared" si="275"/>
        <v/>
      </c>
    </row>
    <row r="3924" spans="2:11" x14ac:dyDescent="0.2">
      <c r="B3924" s="1">
        <v>31110</v>
      </c>
      <c r="C3924" s="92" t="str">
        <f t="shared" si="273"/>
        <v/>
      </c>
      <c r="I3924" s="93" t="str">
        <f t="shared" si="274"/>
        <v/>
      </c>
      <c r="K3924" s="1" t="str">
        <f t="shared" si="275"/>
        <v/>
      </c>
    </row>
    <row r="3925" spans="2:11" x14ac:dyDescent="0.2">
      <c r="B3925" s="1">
        <v>31111</v>
      </c>
      <c r="C3925" s="92" t="str">
        <f t="shared" si="273"/>
        <v/>
      </c>
      <c r="I3925" s="93" t="str">
        <f t="shared" si="274"/>
        <v/>
      </c>
      <c r="K3925" s="1" t="str">
        <f t="shared" si="275"/>
        <v/>
      </c>
    </row>
    <row r="3926" spans="2:11" x14ac:dyDescent="0.2">
      <c r="B3926" s="1">
        <v>31112</v>
      </c>
      <c r="C3926" s="92" t="str">
        <f t="shared" si="273"/>
        <v/>
      </c>
      <c r="I3926" s="93" t="str">
        <f t="shared" si="274"/>
        <v/>
      </c>
      <c r="K3926" s="1" t="str">
        <f t="shared" si="275"/>
        <v/>
      </c>
    </row>
    <row r="3927" spans="2:11" x14ac:dyDescent="0.2">
      <c r="B3927" s="1">
        <v>31113</v>
      </c>
      <c r="C3927" s="92" t="str">
        <f t="shared" si="273"/>
        <v/>
      </c>
      <c r="I3927" s="93" t="str">
        <f t="shared" si="274"/>
        <v/>
      </c>
      <c r="K3927" s="1" t="str">
        <f t="shared" si="275"/>
        <v/>
      </c>
    </row>
    <row r="3928" spans="2:11" x14ac:dyDescent="0.2">
      <c r="B3928" s="1">
        <v>31114</v>
      </c>
      <c r="C3928" s="92" t="str">
        <f t="shared" si="273"/>
        <v/>
      </c>
      <c r="I3928" s="93" t="str">
        <f t="shared" si="274"/>
        <v/>
      </c>
      <c r="K3928" s="1" t="str">
        <f t="shared" si="275"/>
        <v/>
      </c>
    </row>
    <row r="3929" spans="2:11" x14ac:dyDescent="0.2">
      <c r="B3929" s="1">
        <v>31115</v>
      </c>
      <c r="C3929" s="92" t="str">
        <f t="shared" si="273"/>
        <v/>
      </c>
      <c r="I3929" s="93" t="str">
        <f t="shared" si="274"/>
        <v/>
      </c>
      <c r="K3929" s="1" t="str">
        <f t="shared" si="275"/>
        <v/>
      </c>
    </row>
    <row r="3930" spans="2:11" x14ac:dyDescent="0.2">
      <c r="B3930" s="1">
        <v>31116</v>
      </c>
      <c r="C3930" s="92" t="str">
        <f t="shared" si="273"/>
        <v/>
      </c>
      <c r="I3930" s="93" t="str">
        <f t="shared" si="274"/>
        <v/>
      </c>
      <c r="K3930" s="1" t="str">
        <f t="shared" si="275"/>
        <v/>
      </c>
    </row>
    <row r="3931" spans="2:11" x14ac:dyDescent="0.2">
      <c r="B3931" s="1">
        <v>31117</v>
      </c>
      <c r="C3931" s="92" t="str">
        <f t="shared" si="273"/>
        <v/>
      </c>
      <c r="I3931" s="93" t="str">
        <f t="shared" si="274"/>
        <v/>
      </c>
      <c r="K3931" s="1" t="str">
        <f t="shared" si="275"/>
        <v/>
      </c>
    </row>
    <row r="3932" spans="2:11" x14ac:dyDescent="0.2">
      <c r="B3932" s="1">
        <v>31118</v>
      </c>
      <c r="C3932" s="92" t="str">
        <f t="shared" si="273"/>
        <v/>
      </c>
      <c r="I3932" s="93" t="str">
        <f t="shared" si="274"/>
        <v/>
      </c>
      <c r="K3932" s="1" t="str">
        <f t="shared" si="275"/>
        <v/>
      </c>
    </row>
    <row r="3933" spans="2:11" x14ac:dyDescent="0.2">
      <c r="B3933" s="1">
        <v>31119</v>
      </c>
      <c r="C3933" s="92" t="str">
        <f t="shared" si="273"/>
        <v/>
      </c>
      <c r="I3933" s="93" t="str">
        <f t="shared" si="274"/>
        <v/>
      </c>
      <c r="K3933" s="1" t="str">
        <f t="shared" si="275"/>
        <v/>
      </c>
    </row>
    <row r="3934" spans="2:11" x14ac:dyDescent="0.2">
      <c r="B3934" s="1">
        <v>31120</v>
      </c>
      <c r="C3934" s="92" t="str">
        <f t="shared" si="273"/>
        <v/>
      </c>
      <c r="I3934" s="93" t="str">
        <f t="shared" si="274"/>
        <v/>
      </c>
      <c r="K3934" s="1" t="str">
        <f t="shared" si="275"/>
        <v/>
      </c>
    </row>
    <row r="3935" spans="2:11" x14ac:dyDescent="0.2">
      <c r="B3935" s="1">
        <v>31121</v>
      </c>
      <c r="C3935" s="92" t="str">
        <f t="shared" si="273"/>
        <v/>
      </c>
      <c r="I3935" s="93" t="str">
        <f t="shared" si="274"/>
        <v/>
      </c>
      <c r="K3935" s="1" t="str">
        <f t="shared" si="275"/>
        <v/>
      </c>
    </row>
    <row r="3936" spans="2:11" x14ac:dyDescent="0.2">
      <c r="B3936" s="1">
        <v>31122</v>
      </c>
      <c r="C3936" s="92" t="str">
        <f t="shared" si="273"/>
        <v/>
      </c>
      <c r="I3936" s="93" t="str">
        <f t="shared" si="274"/>
        <v/>
      </c>
      <c r="K3936" s="1" t="str">
        <f t="shared" si="275"/>
        <v/>
      </c>
    </row>
    <row r="3937" spans="2:11" x14ac:dyDescent="0.2">
      <c r="B3937" s="1">
        <v>31123</v>
      </c>
      <c r="C3937" s="92" t="str">
        <f t="shared" si="273"/>
        <v/>
      </c>
      <c r="I3937" s="93" t="str">
        <f t="shared" si="274"/>
        <v/>
      </c>
      <c r="K3937" s="1" t="str">
        <f t="shared" si="275"/>
        <v/>
      </c>
    </row>
    <row r="3938" spans="2:11" x14ac:dyDescent="0.2">
      <c r="B3938" s="1">
        <v>31124</v>
      </c>
      <c r="C3938" s="92" t="str">
        <f t="shared" si="273"/>
        <v/>
      </c>
      <c r="I3938" s="93" t="str">
        <f t="shared" si="274"/>
        <v/>
      </c>
      <c r="K3938" s="1" t="str">
        <f t="shared" si="275"/>
        <v/>
      </c>
    </row>
    <row r="3939" spans="2:11" x14ac:dyDescent="0.2">
      <c r="B3939" s="1">
        <v>31125</v>
      </c>
      <c r="C3939" s="92" t="str">
        <f t="shared" si="273"/>
        <v/>
      </c>
      <c r="I3939" s="93" t="str">
        <f t="shared" si="274"/>
        <v/>
      </c>
      <c r="K3939" s="1" t="str">
        <f t="shared" si="275"/>
        <v/>
      </c>
    </row>
    <row r="3940" spans="2:11" x14ac:dyDescent="0.2">
      <c r="B3940" s="1">
        <v>31126</v>
      </c>
      <c r="C3940" s="92" t="str">
        <f t="shared" si="273"/>
        <v/>
      </c>
      <c r="I3940" s="93" t="str">
        <f t="shared" si="274"/>
        <v/>
      </c>
      <c r="K3940" s="1" t="str">
        <f t="shared" si="275"/>
        <v/>
      </c>
    </row>
    <row r="3941" spans="2:11" x14ac:dyDescent="0.2">
      <c r="B3941" s="1">
        <v>31127</v>
      </c>
      <c r="C3941" s="92" t="str">
        <f t="shared" ref="C3941:C4004" si="276">IF(D3941="","",DATE(E$7,G$7+D3941,IF(H$8=31,0,H$8)))</f>
        <v/>
      </c>
      <c r="I3941" s="93" t="str">
        <f t="shared" ref="I3941:I4004" si="277">IF(D3941="","",I3940-SUM(E3941:G3941))</f>
        <v/>
      </c>
      <c r="K3941" s="1" t="str">
        <f t="shared" si="275"/>
        <v/>
      </c>
    </row>
    <row r="3942" spans="2:11" x14ac:dyDescent="0.2">
      <c r="B3942" s="1">
        <v>31128</v>
      </c>
      <c r="C3942" s="92" t="str">
        <f t="shared" si="276"/>
        <v/>
      </c>
      <c r="I3942" s="93" t="str">
        <f t="shared" si="277"/>
        <v/>
      </c>
      <c r="K3942" s="1" t="str">
        <f t="shared" si="275"/>
        <v/>
      </c>
    </row>
    <row r="3943" spans="2:11" x14ac:dyDescent="0.2">
      <c r="B3943" s="1">
        <v>31129</v>
      </c>
      <c r="C3943" s="92" t="str">
        <f t="shared" si="276"/>
        <v/>
      </c>
      <c r="I3943" s="93" t="str">
        <f t="shared" si="277"/>
        <v/>
      </c>
      <c r="K3943" s="1" t="str">
        <f t="shared" si="275"/>
        <v/>
      </c>
    </row>
    <row r="3944" spans="2:11" x14ac:dyDescent="0.2">
      <c r="B3944" s="1">
        <v>31130</v>
      </c>
      <c r="C3944" s="92" t="str">
        <f t="shared" si="276"/>
        <v/>
      </c>
      <c r="I3944" s="93" t="str">
        <f t="shared" si="277"/>
        <v/>
      </c>
      <c r="K3944" s="1" t="str">
        <f t="shared" si="275"/>
        <v/>
      </c>
    </row>
    <row r="3945" spans="2:11" x14ac:dyDescent="0.2">
      <c r="B3945" s="1">
        <v>31131</v>
      </c>
      <c r="C3945" s="92" t="str">
        <f t="shared" si="276"/>
        <v/>
      </c>
      <c r="I3945" s="93" t="str">
        <f t="shared" si="277"/>
        <v/>
      </c>
      <c r="K3945" s="1" t="str">
        <f t="shared" si="275"/>
        <v/>
      </c>
    </row>
    <row r="3946" spans="2:11" x14ac:dyDescent="0.2">
      <c r="B3946" s="1">
        <v>31132</v>
      </c>
      <c r="C3946" s="92" t="str">
        <f t="shared" si="276"/>
        <v/>
      </c>
      <c r="I3946" s="93" t="str">
        <f t="shared" si="277"/>
        <v/>
      </c>
      <c r="K3946" s="1" t="str">
        <f t="shared" si="275"/>
        <v/>
      </c>
    </row>
    <row r="3947" spans="2:11" x14ac:dyDescent="0.2">
      <c r="B3947" s="1">
        <v>31133</v>
      </c>
      <c r="C3947" s="92" t="str">
        <f t="shared" si="276"/>
        <v/>
      </c>
      <c r="I3947" s="93" t="str">
        <f t="shared" si="277"/>
        <v/>
      </c>
      <c r="K3947" s="1" t="str">
        <f t="shared" si="275"/>
        <v/>
      </c>
    </row>
    <row r="3948" spans="2:11" x14ac:dyDescent="0.2">
      <c r="B3948" s="1">
        <v>31134</v>
      </c>
      <c r="C3948" s="92" t="str">
        <f t="shared" si="276"/>
        <v/>
      </c>
      <c r="I3948" s="93" t="str">
        <f t="shared" si="277"/>
        <v/>
      </c>
      <c r="K3948" s="1" t="str">
        <f t="shared" si="275"/>
        <v/>
      </c>
    </row>
    <row r="3949" spans="2:11" x14ac:dyDescent="0.2">
      <c r="B3949" s="1">
        <v>31135</v>
      </c>
      <c r="C3949" s="92" t="str">
        <f t="shared" si="276"/>
        <v/>
      </c>
      <c r="I3949" s="93" t="str">
        <f t="shared" si="277"/>
        <v/>
      </c>
      <c r="K3949" s="1" t="str">
        <f t="shared" si="275"/>
        <v/>
      </c>
    </row>
    <row r="3950" spans="2:11" x14ac:dyDescent="0.2">
      <c r="B3950" s="1">
        <v>31136</v>
      </c>
      <c r="C3950" s="92" t="str">
        <f t="shared" si="276"/>
        <v/>
      </c>
      <c r="I3950" s="93" t="str">
        <f t="shared" si="277"/>
        <v/>
      </c>
      <c r="K3950" s="1" t="str">
        <f t="shared" si="275"/>
        <v/>
      </c>
    </row>
    <row r="3951" spans="2:11" x14ac:dyDescent="0.2">
      <c r="B3951" s="1">
        <v>31137</v>
      </c>
      <c r="C3951" s="92" t="str">
        <f t="shared" si="276"/>
        <v/>
      </c>
      <c r="I3951" s="93" t="str">
        <f t="shared" si="277"/>
        <v/>
      </c>
      <c r="K3951" s="1" t="str">
        <f t="shared" si="275"/>
        <v/>
      </c>
    </row>
    <row r="3952" spans="2:11" x14ac:dyDescent="0.2">
      <c r="B3952" s="1">
        <v>31138</v>
      </c>
      <c r="C3952" s="92" t="str">
        <f t="shared" si="276"/>
        <v/>
      </c>
      <c r="I3952" s="93" t="str">
        <f t="shared" si="277"/>
        <v/>
      </c>
      <c r="K3952" s="1" t="str">
        <f t="shared" si="275"/>
        <v/>
      </c>
    </row>
    <row r="3953" spans="2:11" x14ac:dyDescent="0.2">
      <c r="B3953" s="1">
        <v>31139</v>
      </c>
      <c r="C3953" s="92" t="str">
        <f t="shared" si="276"/>
        <v/>
      </c>
      <c r="I3953" s="93" t="str">
        <f t="shared" si="277"/>
        <v/>
      </c>
      <c r="K3953" s="1" t="str">
        <f t="shared" si="275"/>
        <v/>
      </c>
    </row>
    <row r="3954" spans="2:11" x14ac:dyDescent="0.2">
      <c r="B3954" s="1">
        <v>31140</v>
      </c>
      <c r="C3954" s="92" t="str">
        <f t="shared" si="276"/>
        <v/>
      </c>
      <c r="I3954" s="93" t="str">
        <f t="shared" si="277"/>
        <v/>
      </c>
      <c r="K3954" s="1" t="str">
        <f t="shared" si="275"/>
        <v/>
      </c>
    </row>
    <row r="3955" spans="2:11" x14ac:dyDescent="0.2">
      <c r="B3955" s="1">
        <v>31141</v>
      </c>
      <c r="C3955" s="92" t="str">
        <f t="shared" si="276"/>
        <v/>
      </c>
      <c r="I3955" s="93" t="str">
        <f t="shared" si="277"/>
        <v/>
      </c>
      <c r="K3955" s="1" t="str">
        <f t="shared" si="275"/>
        <v/>
      </c>
    </row>
    <row r="3956" spans="2:11" x14ac:dyDescent="0.2">
      <c r="B3956" s="1">
        <v>31142</v>
      </c>
      <c r="C3956" s="92" t="str">
        <f t="shared" si="276"/>
        <v/>
      </c>
      <c r="I3956" s="93" t="str">
        <f t="shared" si="277"/>
        <v/>
      </c>
      <c r="K3956" s="1" t="str">
        <f t="shared" si="275"/>
        <v/>
      </c>
    </row>
    <row r="3957" spans="2:11" x14ac:dyDescent="0.2">
      <c r="B3957" s="1">
        <v>31143</v>
      </c>
      <c r="C3957" s="92" t="str">
        <f t="shared" si="276"/>
        <v/>
      </c>
      <c r="I3957" s="93" t="str">
        <f t="shared" si="277"/>
        <v/>
      </c>
      <c r="K3957" s="1" t="str">
        <f t="shared" si="275"/>
        <v/>
      </c>
    </row>
    <row r="3958" spans="2:11" x14ac:dyDescent="0.2">
      <c r="B3958" s="1">
        <v>31144</v>
      </c>
      <c r="C3958" s="92" t="str">
        <f t="shared" si="276"/>
        <v/>
      </c>
      <c r="I3958" s="93" t="str">
        <f t="shared" si="277"/>
        <v/>
      </c>
      <c r="K3958" s="1" t="str">
        <f t="shared" si="275"/>
        <v/>
      </c>
    </row>
    <row r="3959" spans="2:11" x14ac:dyDescent="0.2">
      <c r="B3959" s="1">
        <v>31145</v>
      </c>
      <c r="C3959" s="92" t="str">
        <f t="shared" si="276"/>
        <v/>
      </c>
      <c r="I3959" s="93" t="str">
        <f t="shared" si="277"/>
        <v/>
      </c>
      <c r="K3959" s="1" t="str">
        <f t="shared" si="275"/>
        <v/>
      </c>
    </row>
    <row r="3960" spans="2:11" x14ac:dyDescent="0.2">
      <c r="B3960" s="1">
        <v>31146</v>
      </c>
      <c r="C3960" s="92" t="str">
        <f t="shared" si="276"/>
        <v/>
      </c>
      <c r="I3960" s="93" t="str">
        <f t="shared" si="277"/>
        <v/>
      </c>
      <c r="K3960" s="1" t="str">
        <f t="shared" si="275"/>
        <v/>
      </c>
    </row>
    <row r="3961" spans="2:11" x14ac:dyDescent="0.2">
      <c r="B3961" s="1">
        <v>31147</v>
      </c>
      <c r="C3961" s="92" t="str">
        <f t="shared" si="276"/>
        <v/>
      </c>
      <c r="I3961" s="93" t="str">
        <f t="shared" si="277"/>
        <v/>
      </c>
      <c r="K3961" s="1" t="str">
        <f t="shared" si="275"/>
        <v/>
      </c>
    </row>
    <row r="3962" spans="2:11" x14ac:dyDescent="0.2">
      <c r="B3962" s="1">
        <v>31148</v>
      </c>
      <c r="C3962" s="92" t="str">
        <f t="shared" si="276"/>
        <v/>
      </c>
      <c r="I3962" s="93" t="str">
        <f t="shared" si="277"/>
        <v/>
      </c>
      <c r="K3962" s="1" t="str">
        <f t="shared" si="275"/>
        <v/>
      </c>
    </row>
    <row r="3963" spans="2:11" x14ac:dyDescent="0.2">
      <c r="B3963" s="1">
        <v>31149</v>
      </c>
      <c r="C3963" s="92" t="str">
        <f t="shared" si="276"/>
        <v/>
      </c>
      <c r="I3963" s="93" t="str">
        <f t="shared" si="277"/>
        <v/>
      </c>
      <c r="K3963" s="1" t="str">
        <f t="shared" si="275"/>
        <v/>
      </c>
    </row>
    <row r="3964" spans="2:11" x14ac:dyDescent="0.2">
      <c r="B3964" s="1">
        <v>31150</v>
      </c>
      <c r="C3964" s="92" t="str">
        <f t="shared" si="276"/>
        <v/>
      </c>
      <c r="I3964" s="93" t="str">
        <f t="shared" si="277"/>
        <v/>
      </c>
      <c r="K3964" s="1" t="str">
        <f t="shared" si="275"/>
        <v/>
      </c>
    </row>
    <row r="3965" spans="2:11" x14ac:dyDescent="0.2">
      <c r="B3965" s="1">
        <v>31151</v>
      </c>
      <c r="C3965" s="92" t="str">
        <f t="shared" si="276"/>
        <v/>
      </c>
      <c r="I3965" s="93" t="str">
        <f t="shared" si="277"/>
        <v/>
      </c>
      <c r="K3965" s="1" t="str">
        <f t="shared" si="275"/>
        <v/>
      </c>
    </row>
    <row r="3966" spans="2:11" x14ac:dyDescent="0.2">
      <c r="B3966" s="1">
        <v>31152</v>
      </c>
      <c r="C3966" s="92" t="str">
        <f t="shared" si="276"/>
        <v/>
      </c>
      <c r="I3966" s="93" t="str">
        <f t="shared" si="277"/>
        <v/>
      </c>
      <c r="K3966" s="1" t="str">
        <f t="shared" si="275"/>
        <v/>
      </c>
    </row>
    <row r="3967" spans="2:11" x14ac:dyDescent="0.2">
      <c r="B3967" s="1">
        <v>31153</v>
      </c>
      <c r="C3967" s="92" t="str">
        <f t="shared" si="276"/>
        <v/>
      </c>
      <c r="I3967" s="93" t="str">
        <f t="shared" si="277"/>
        <v/>
      </c>
      <c r="K3967" s="1" t="str">
        <f t="shared" si="275"/>
        <v/>
      </c>
    </row>
    <row r="3968" spans="2:11" x14ac:dyDescent="0.2">
      <c r="B3968" s="1">
        <v>31154</v>
      </c>
      <c r="C3968" s="92" t="str">
        <f t="shared" si="276"/>
        <v/>
      </c>
      <c r="I3968" s="93" t="str">
        <f t="shared" si="277"/>
        <v/>
      </c>
      <c r="K3968" s="1" t="str">
        <f t="shared" si="275"/>
        <v/>
      </c>
    </row>
    <row r="3969" spans="2:11" x14ac:dyDescent="0.2">
      <c r="B3969" s="1">
        <v>31155</v>
      </c>
      <c r="C3969" s="92" t="str">
        <f t="shared" si="276"/>
        <v/>
      </c>
      <c r="I3969" s="93" t="str">
        <f t="shared" si="277"/>
        <v/>
      </c>
      <c r="K3969" s="1" t="str">
        <f t="shared" si="275"/>
        <v/>
      </c>
    </row>
    <row r="3970" spans="2:11" x14ac:dyDescent="0.2">
      <c r="B3970" s="1">
        <v>31156</v>
      </c>
      <c r="C3970" s="92" t="str">
        <f t="shared" si="276"/>
        <v/>
      </c>
      <c r="I3970" s="93" t="str">
        <f t="shared" si="277"/>
        <v/>
      </c>
      <c r="K3970" s="1" t="str">
        <f t="shared" si="275"/>
        <v/>
      </c>
    </row>
    <row r="3971" spans="2:11" x14ac:dyDescent="0.2">
      <c r="B3971" s="1">
        <v>31157</v>
      </c>
      <c r="C3971" s="92" t="str">
        <f t="shared" si="276"/>
        <v/>
      </c>
      <c r="I3971" s="93" t="str">
        <f t="shared" si="277"/>
        <v/>
      </c>
      <c r="K3971" s="1" t="str">
        <f t="shared" si="275"/>
        <v/>
      </c>
    </row>
    <row r="3972" spans="2:11" x14ac:dyDescent="0.2">
      <c r="B3972" s="1">
        <v>31158</v>
      </c>
      <c r="C3972" s="92" t="str">
        <f t="shared" si="276"/>
        <v/>
      </c>
      <c r="I3972" s="93" t="str">
        <f t="shared" si="277"/>
        <v/>
      </c>
      <c r="K3972" s="1" t="str">
        <f t="shared" si="275"/>
        <v/>
      </c>
    </row>
    <row r="3973" spans="2:11" x14ac:dyDescent="0.2">
      <c r="B3973" s="1">
        <v>31159</v>
      </c>
      <c r="C3973" s="92" t="str">
        <f t="shared" si="276"/>
        <v/>
      </c>
      <c r="I3973" s="93" t="str">
        <f t="shared" si="277"/>
        <v/>
      </c>
      <c r="K3973" s="1" t="str">
        <f t="shared" si="275"/>
        <v/>
      </c>
    </row>
    <row r="3974" spans="2:11" x14ac:dyDescent="0.2">
      <c r="B3974" s="1">
        <v>31160</v>
      </c>
      <c r="C3974" s="92" t="str">
        <f t="shared" si="276"/>
        <v/>
      </c>
      <c r="I3974" s="93" t="str">
        <f t="shared" si="277"/>
        <v/>
      </c>
      <c r="K3974" s="1" t="str">
        <f t="shared" si="275"/>
        <v/>
      </c>
    </row>
    <row r="3975" spans="2:11" x14ac:dyDescent="0.2">
      <c r="B3975" s="1">
        <v>31161</v>
      </c>
      <c r="C3975" s="92" t="str">
        <f t="shared" si="276"/>
        <v/>
      </c>
      <c r="I3975" s="93" t="str">
        <f t="shared" si="277"/>
        <v/>
      </c>
      <c r="K3975" s="1" t="str">
        <f t="shared" si="275"/>
        <v/>
      </c>
    </row>
    <row r="3976" spans="2:11" x14ac:dyDescent="0.2">
      <c r="B3976" s="1">
        <v>31162</v>
      </c>
      <c r="C3976" s="92" t="str">
        <f t="shared" si="276"/>
        <v/>
      </c>
      <c r="I3976" s="93" t="str">
        <f t="shared" si="277"/>
        <v/>
      </c>
      <c r="K3976" s="1" t="str">
        <f t="shared" si="275"/>
        <v/>
      </c>
    </row>
    <row r="3977" spans="2:11" x14ac:dyDescent="0.2">
      <c r="B3977" s="1">
        <v>31163</v>
      </c>
      <c r="C3977" s="92" t="str">
        <f t="shared" si="276"/>
        <v/>
      </c>
      <c r="I3977" s="93" t="str">
        <f t="shared" si="277"/>
        <v/>
      </c>
      <c r="K3977" s="1" t="str">
        <f t="shared" si="275"/>
        <v/>
      </c>
    </row>
    <row r="3978" spans="2:11" x14ac:dyDescent="0.2">
      <c r="B3978" s="1">
        <v>31164</v>
      </c>
      <c r="C3978" s="92" t="str">
        <f t="shared" si="276"/>
        <v/>
      </c>
      <c r="I3978" s="93" t="str">
        <f t="shared" si="277"/>
        <v/>
      </c>
      <c r="K3978" s="1" t="str">
        <f t="shared" si="275"/>
        <v/>
      </c>
    </row>
    <row r="3979" spans="2:11" x14ac:dyDescent="0.2">
      <c r="B3979" s="1">
        <v>31165</v>
      </c>
      <c r="C3979" s="92" t="str">
        <f t="shared" si="276"/>
        <v/>
      </c>
      <c r="I3979" s="93" t="str">
        <f t="shared" si="277"/>
        <v/>
      </c>
      <c r="K3979" s="1" t="str">
        <f t="shared" si="275"/>
        <v/>
      </c>
    </row>
    <row r="3980" spans="2:11" x14ac:dyDescent="0.2">
      <c r="B3980" s="1">
        <v>31166</v>
      </c>
      <c r="C3980" s="92" t="str">
        <f t="shared" si="276"/>
        <v/>
      </c>
      <c r="I3980" s="93" t="str">
        <f t="shared" si="277"/>
        <v/>
      </c>
      <c r="K3980" s="1" t="str">
        <f t="shared" ref="K3980:K4043" si="278">IF(N$5&gt;=B3980,B3980,"")</f>
        <v/>
      </c>
    </row>
    <row r="3981" spans="2:11" x14ac:dyDescent="0.2">
      <c r="B3981" s="1">
        <v>31167</v>
      </c>
      <c r="C3981" s="92" t="str">
        <f t="shared" si="276"/>
        <v/>
      </c>
      <c r="I3981" s="93" t="str">
        <f t="shared" si="277"/>
        <v/>
      </c>
      <c r="K3981" s="1" t="str">
        <f t="shared" si="278"/>
        <v/>
      </c>
    </row>
    <row r="3982" spans="2:11" x14ac:dyDescent="0.2">
      <c r="B3982" s="1">
        <v>31168</v>
      </c>
      <c r="C3982" s="92" t="str">
        <f t="shared" si="276"/>
        <v/>
      </c>
      <c r="I3982" s="93" t="str">
        <f t="shared" si="277"/>
        <v/>
      </c>
      <c r="K3982" s="1" t="str">
        <f t="shared" si="278"/>
        <v/>
      </c>
    </row>
    <row r="3983" spans="2:11" x14ac:dyDescent="0.2">
      <c r="B3983" s="1">
        <v>31169</v>
      </c>
      <c r="C3983" s="92" t="str">
        <f t="shared" si="276"/>
        <v/>
      </c>
      <c r="I3983" s="93" t="str">
        <f t="shared" si="277"/>
        <v/>
      </c>
      <c r="K3983" s="1" t="str">
        <f t="shared" si="278"/>
        <v/>
      </c>
    </row>
    <row r="3984" spans="2:11" x14ac:dyDescent="0.2">
      <c r="B3984" s="1">
        <v>31170</v>
      </c>
      <c r="C3984" s="92" t="str">
        <f t="shared" si="276"/>
        <v/>
      </c>
      <c r="I3984" s="93" t="str">
        <f t="shared" si="277"/>
        <v/>
      </c>
      <c r="K3984" s="1" t="str">
        <f t="shared" si="278"/>
        <v/>
      </c>
    </row>
    <row r="3985" spans="2:11" x14ac:dyDescent="0.2">
      <c r="B3985" s="1">
        <v>31171</v>
      </c>
      <c r="C3985" s="92" t="str">
        <f t="shared" si="276"/>
        <v/>
      </c>
      <c r="I3985" s="93" t="str">
        <f t="shared" si="277"/>
        <v/>
      </c>
      <c r="K3985" s="1" t="str">
        <f t="shared" si="278"/>
        <v/>
      </c>
    </row>
    <row r="3986" spans="2:11" x14ac:dyDescent="0.2">
      <c r="B3986" s="1">
        <v>31172</v>
      </c>
      <c r="C3986" s="92" t="str">
        <f t="shared" si="276"/>
        <v/>
      </c>
      <c r="I3986" s="93" t="str">
        <f t="shared" si="277"/>
        <v/>
      </c>
      <c r="K3986" s="1" t="str">
        <f t="shared" si="278"/>
        <v/>
      </c>
    </row>
    <row r="3987" spans="2:11" x14ac:dyDescent="0.2">
      <c r="B3987" s="1">
        <v>31173</v>
      </c>
      <c r="C3987" s="92" t="str">
        <f t="shared" si="276"/>
        <v/>
      </c>
      <c r="I3987" s="93" t="str">
        <f t="shared" si="277"/>
        <v/>
      </c>
      <c r="K3987" s="1" t="str">
        <f t="shared" si="278"/>
        <v/>
      </c>
    </row>
    <row r="3988" spans="2:11" x14ac:dyDescent="0.2">
      <c r="B3988" s="1">
        <v>31174</v>
      </c>
      <c r="C3988" s="92" t="str">
        <f t="shared" si="276"/>
        <v/>
      </c>
      <c r="I3988" s="93" t="str">
        <f t="shared" si="277"/>
        <v/>
      </c>
      <c r="K3988" s="1" t="str">
        <f t="shared" si="278"/>
        <v/>
      </c>
    </row>
    <row r="3989" spans="2:11" x14ac:dyDescent="0.2">
      <c r="B3989" s="1">
        <v>31175</v>
      </c>
      <c r="C3989" s="92" t="str">
        <f t="shared" si="276"/>
        <v/>
      </c>
      <c r="I3989" s="93" t="str">
        <f t="shared" si="277"/>
        <v/>
      </c>
      <c r="K3989" s="1" t="str">
        <f t="shared" si="278"/>
        <v/>
      </c>
    </row>
    <row r="3990" spans="2:11" x14ac:dyDescent="0.2">
      <c r="B3990" s="1">
        <v>31176</v>
      </c>
      <c r="C3990" s="92" t="str">
        <f t="shared" si="276"/>
        <v/>
      </c>
      <c r="I3990" s="93" t="str">
        <f t="shared" si="277"/>
        <v/>
      </c>
      <c r="K3990" s="1" t="str">
        <f t="shared" si="278"/>
        <v/>
      </c>
    </row>
    <row r="3991" spans="2:11" x14ac:dyDescent="0.2">
      <c r="B3991" s="1">
        <v>31177</v>
      </c>
      <c r="C3991" s="92" t="str">
        <f t="shared" si="276"/>
        <v/>
      </c>
      <c r="I3991" s="93" t="str">
        <f t="shared" si="277"/>
        <v/>
      </c>
      <c r="K3991" s="1" t="str">
        <f t="shared" si="278"/>
        <v/>
      </c>
    </row>
    <row r="3992" spans="2:11" x14ac:dyDescent="0.2">
      <c r="B3992" s="1">
        <v>31178</v>
      </c>
      <c r="C3992" s="92" t="str">
        <f t="shared" si="276"/>
        <v/>
      </c>
      <c r="I3992" s="93" t="str">
        <f t="shared" si="277"/>
        <v/>
      </c>
      <c r="K3992" s="1" t="str">
        <f t="shared" si="278"/>
        <v/>
      </c>
    </row>
    <row r="3993" spans="2:11" x14ac:dyDescent="0.2">
      <c r="B3993" s="1">
        <v>31179</v>
      </c>
      <c r="C3993" s="92" t="str">
        <f t="shared" si="276"/>
        <v/>
      </c>
      <c r="I3993" s="93" t="str">
        <f t="shared" si="277"/>
        <v/>
      </c>
      <c r="K3993" s="1" t="str">
        <f t="shared" si="278"/>
        <v/>
      </c>
    </row>
    <row r="3994" spans="2:11" x14ac:dyDescent="0.2">
      <c r="B3994" s="1">
        <v>31180</v>
      </c>
      <c r="C3994" s="92" t="str">
        <f t="shared" si="276"/>
        <v/>
      </c>
      <c r="I3994" s="93" t="str">
        <f t="shared" si="277"/>
        <v/>
      </c>
      <c r="K3994" s="1" t="str">
        <f t="shared" si="278"/>
        <v/>
      </c>
    </row>
    <row r="3995" spans="2:11" x14ac:dyDescent="0.2">
      <c r="B3995" s="1">
        <v>31181</v>
      </c>
      <c r="C3995" s="92" t="str">
        <f t="shared" si="276"/>
        <v/>
      </c>
      <c r="I3995" s="93" t="str">
        <f t="shared" si="277"/>
        <v/>
      </c>
      <c r="K3995" s="1" t="str">
        <f t="shared" si="278"/>
        <v/>
      </c>
    </row>
    <row r="3996" spans="2:11" x14ac:dyDescent="0.2">
      <c r="B3996" s="1">
        <v>31182</v>
      </c>
      <c r="C3996" s="92" t="str">
        <f t="shared" si="276"/>
        <v/>
      </c>
      <c r="I3996" s="93" t="str">
        <f t="shared" si="277"/>
        <v/>
      </c>
      <c r="K3996" s="1" t="str">
        <f t="shared" si="278"/>
        <v/>
      </c>
    </row>
    <row r="3997" spans="2:11" x14ac:dyDescent="0.2">
      <c r="B3997" s="1">
        <v>31183</v>
      </c>
      <c r="C3997" s="92" t="str">
        <f t="shared" si="276"/>
        <v/>
      </c>
      <c r="I3997" s="93" t="str">
        <f t="shared" si="277"/>
        <v/>
      </c>
      <c r="K3997" s="1" t="str">
        <f t="shared" si="278"/>
        <v/>
      </c>
    </row>
    <row r="3998" spans="2:11" x14ac:dyDescent="0.2">
      <c r="B3998" s="1">
        <v>31184</v>
      </c>
      <c r="C3998" s="92" t="str">
        <f t="shared" si="276"/>
        <v/>
      </c>
      <c r="I3998" s="93" t="str">
        <f t="shared" si="277"/>
        <v/>
      </c>
      <c r="K3998" s="1" t="str">
        <f t="shared" si="278"/>
        <v/>
      </c>
    </row>
    <row r="3999" spans="2:11" x14ac:dyDescent="0.2">
      <c r="B3999" s="1">
        <v>31185</v>
      </c>
      <c r="C3999" s="92" t="str">
        <f t="shared" si="276"/>
        <v/>
      </c>
      <c r="I3999" s="93" t="str">
        <f t="shared" si="277"/>
        <v/>
      </c>
      <c r="K3999" s="1" t="str">
        <f t="shared" si="278"/>
        <v/>
      </c>
    </row>
    <row r="4000" spans="2:11" x14ac:dyDescent="0.2">
      <c r="B4000" s="1">
        <v>31186</v>
      </c>
      <c r="C4000" s="92" t="str">
        <f t="shared" si="276"/>
        <v/>
      </c>
      <c r="I4000" s="93" t="str">
        <f t="shared" si="277"/>
        <v/>
      </c>
      <c r="K4000" s="1" t="str">
        <f t="shared" si="278"/>
        <v/>
      </c>
    </row>
    <row r="4001" spans="2:11" x14ac:dyDescent="0.2">
      <c r="B4001" s="1">
        <v>31187</v>
      </c>
      <c r="C4001" s="92" t="str">
        <f t="shared" si="276"/>
        <v/>
      </c>
      <c r="I4001" s="93" t="str">
        <f t="shared" si="277"/>
        <v/>
      </c>
      <c r="K4001" s="1" t="str">
        <f t="shared" si="278"/>
        <v/>
      </c>
    </row>
    <row r="4002" spans="2:11" x14ac:dyDescent="0.2">
      <c r="B4002" s="1">
        <v>31188</v>
      </c>
      <c r="C4002" s="92" t="str">
        <f t="shared" si="276"/>
        <v/>
      </c>
      <c r="I4002" s="93" t="str">
        <f t="shared" si="277"/>
        <v/>
      </c>
      <c r="K4002" s="1" t="str">
        <f t="shared" si="278"/>
        <v/>
      </c>
    </row>
    <row r="4003" spans="2:11" x14ac:dyDescent="0.2">
      <c r="B4003" s="1">
        <v>31189</v>
      </c>
      <c r="C4003" s="92" t="str">
        <f t="shared" si="276"/>
        <v/>
      </c>
      <c r="I4003" s="93" t="str">
        <f t="shared" si="277"/>
        <v/>
      </c>
      <c r="K4003" s="1" t="str">
        <f t="shared" si="278"/>
        <v/>
      </c>
    </row>
    <row r="4004" spans="2:11" x14ac:dyDescent="0.2">
      <c r="B4004" s="1">
        <v>31190</v>
      </c>
      <c r="C4004" s="92" t="str">
        <f t="shared" si="276"/>
        <v/>
      </c>
      <c r="I4004" s="93" t="str">
        <f t="shared" si="277"/>
        <v/>
      </c>
      <c r="K4004" s="1" t="str">
        <f t="shared" si="278"/>
        <v/>
      </c>
    </row>
    <row r="4005" spans="2:11" x14ac:dyDescent="0.2">
      <c r="B4005" s="1">
        <v>31191</v>
      </c>
      <c r="C4005" s="92" t="str">
        <f t="shared" ref="C4005:C4041" si="279">IF(D4005="","",DATE(E$7,G$7+D4005,IF(H$8=31,0,H$8)))</f>
        <v/>
      </c>
      <c r="I4005" s="93" t="str">
        <f t="shared" ref="I4005:I4041" si="280">IF(D4005="","",I4004-SUM(E4005:G4005))</f>
        <v/>
      </c>
      <c r="K4005" s="1" t="str">
        <f t="shared" si="278"/>
        <v/>
      </c>
    </row>
    <row r="4006" spans="2:11" x14ac:dyDescent="0.2">
      <c r="B4006" s="1">
        <v>31192</v>
      </c>
      <c r="C4006" s="92" t="str">
        <f t="shared" si="279"/>
        <v/>
      </c>
      <c r="I4006" s="93" t="str">
        <f t="shared" si="280"/>
        <v/>
      </c>
      <c r="K4006" s="1" t="str">
        <f t="shared" si="278"/>
        <v/>
      </c>
    </row>
    <row r="4007" spans="2:11" x14ac:dyDescent="0.2">
      <c r="B4007" s="1">
        <v>31193</v>
      </c>
      <c r="C4007" s="92" t="str">
        <f t="shared" si="279"/>
        <v/>
      </c>
      <c r="I4007" s="93" t="str">
        <f t="shared" si="280"/>
        <v/>
      </c>
      <c r="K4007" s="1" t="str">
        <f t="shared" si="278"/>
        <v/>
      </c>
    </row>
    <row r="4008" spans="2:11" x14ac:dyDescent="0.2">
      <c r="B4008" s="1">
        <v>31194</v>
      </c>
      <c r="C4008" s="92" t="str">
        <f t="shared" si="279"/>
        <v/>
      </c>
      <c r="I4008" s="93" t="str">
        <f t="shared" si="280"/>
        <v/>
      </c>
      <c r="K4008" s="1" t="str">
        <f t="shared" si="278"/>
        <v/>
      </c>
    </row>
    <row r="4009" spans="2:11" x14ac:dyDescent="0.2">
      <c r="B4009" s="1">
        <v>31195</v>
      </c>
      <c r="C4009" s="92" t="str">
        <f t="shared" si="279"/>
        <v/>
      </c>
      <c r="I4009" s="93" t="str">
        <f t="shared" si="280"/>
        <v/>
      </c>
      <c r="K4009" s="1" t="str">
        <f t="shared" si="278"/>
        <v/>
      </c>
    </row>
    <row r="4010" spans="2:11" x14ac:dyDescent="0.2">
      <c r="B4010" s="1">
        <v>31196</v>
      </c>
      <c r="C4010" s="92" t="str">
        <f t="shared" si="279"/>
        <v/>
      </c>
      <c r="I4010" s="93" t="str">
        <f t="shared" si="280"/>
        <v/>
      </c>
      <c r="K4010" s="1" t="str">
        <f t="shared" si="278"/>
        <v/>
      </c>
    </row>
    <row r="4011" spans="2:11" x14ac:dyDescent="0.2">
      <c r="B4011" s="1">
        <v>31197</v>
      </c>
      <c r="C4011" s="92" t="str">
        <f t="shared" si="279"/>
        <v/>
      </c>
      <c r="I4011" s="93" t="str">
        <f t="shared" si="280"/>
        <v/>
      </c>
      <c r="K4011" s="1" t="str">
        <f t="shared" si="278"/>
        <v/>
      </c>
    </row>
    <row r="4012" spans="2:11" x14ac:dyDescent="0.2">
      <c r="B4012" s="1">
        <v>31198</v>
      </c>
      <c r="C4012" s="92" t="str">
        <f t="shared" si="279"/>
        <v/>
      </c>
      <c r="I4012" s="93" t="str">
        <f t="shared" si="280"/>
        <v/>
      </c>
      <c r="K4012" s="1" t="str">
        <f t="shared" si="278"/>
        <v/>
      </c>
    </row>
    <row r="4013" spans="2:11" x14ac:dyDescent="0.2">
      <c r="B4013" s="1">
        <v>31199</v>
      </c>
      <c r="C4013" s="92" t="str">
        <f t="shared" si="279"/>
        <v/>
      </c>
      <c r="I4013" s="93" t="str">
        <f t="shared" si="280"/>
        <v/>
      </c>
      <c r="K4013" s="1" t="str">
        <f t="shared" si="278"/>
        <v/>
      </c>
    </row>
    <row r="4014" spans="2:11" x14ac:dyDescent="0.2">
      <c r="B4014" s="1">
        <v>31200</v>
      </c>
      <c r="C4014" s="92" t="str">
        <f t="shared" si="279"/>
        <v/>
      </c>
      <c r="I4014" s="93" t="str">
        <f t="shared" si="280"/>
        <v/>
      </c>
      <c r="K4014" s="1" t="str">
        <f t="shared" si="278"/>
        <v/>
      </c>
    </row>
    <row r="4015" spans="2:11" x14ac:dyDescent="0.2">
      <c r="B4015" s="1">
        <v>31201</v>
      </c>
      <c r="C4015" s="92" t="str">
        <f t="shared" si="279"/>
        <v/>
      </c>
      <c r="I4015" s="93" t="str">
        <f t="shared" si="280"/>
        <v/>
      </c>
      <c r="K4015" s="1" t="str">
        <f t="shared" si="278"/>
        <v/>
      </c>
    </row>
    <row r="4016" spans="2:11" x14ac:dyDescent="0.2">
      <c r="B4016" s="1">
        <v>31202</v>
      </c>
      <c r="C4016" s="92" t="str">
        <f t="shared" si="279"/>
        <v/>
      </c>
      <c r="I4016" s="93" t="str">
        <f t="shared" si="280"/>
        <v/>
      </c>
      <c r="K4016" s="1" t="str">
        <f t="shared" si="278"/>
        <v/>
      </c>
    </row>
    <row r="4017" spans="2:11" x14ac:dyDescent="0.2">
      <c r="B4017" s="1">
        <v>31203</v>
      </c>
      <c r="C4017" s="92" t="str">
        <f t="shared" si="279"/>
        <v/>
      </c>
      <c r="I4017" s="93" t="str">
        <f t="shared" si="280"/>
        <v/>
      </c>
      <c r="K4017" s="1" t="str">
        <f t="shared" si="278"/>
        <v/>
      </c>
    </row>
    <row r="4018" spans="2:11" x14ac:dyDescent="0.2">
      <c r="B4018" s="1">
        <v>31204</v>
      </c>
      <c r="C4018" s="92" t="str">
        <f t="shared" si="279"/>
        <v/>
      </c>
      <c r="I4018" s="93" t="str">
        <f t="shared" si="280"/>
        <v/>
      </c>
      <c r="K4018" s="1" t="str">
        <f t="shared" si="278"/>
        <v/>
      </c>
    </row>
    <row r="4019" spans="2:11" x14ac:dyDescent="0.2">
      <c r="B4019" s="1">
        <v>31205</v>
      </c>
      <c r="C4019" s="92" t="str">
        <f t="shared" si="279"/>
        <v/>
      </c>
      <c r="I4019" s="93" t="str">
        <f t="shared" si="280"/>
        <v/>
      </c>
      <c r="K4019" s="1" t="str">
        <f t="shared" si="278"/>
        <v/>
      </c>
    </row>
    <row r="4020" spans="2:11" x14ac:dyDescent="0.2">
      <c r="B4020" s="1">
        <v>31206</v>
      </c>
      <c r="C4020" s="92" t="str">
        <f t="shared" si="279"/>
        <v/>
      </c>
      <c r="I4020" s="93" t="str">
        <f t="shared" si="280"/>
        <v/>
      </c>
      <c r="K4020" s="1" t="str">
        <f t="shared" si="278"/>
        <v/>
      </c>
    </row>
    <row r="4021" spans="2:11" x14ac:dyDescent="0.2">
      <c r="B4021" s="1">
        <v>31207</v>
      </c>
      <c r="C4021" s="92" t="str">
        <f t="shared" si="279"/>
        <v/>
      </c>
      <c r="I4021" s="93" t="str">
        <f t="shared" si="280"/>
        <v/>
      </c>
      <c r="K4021" s="1" t="str">
        <f t="shared" si="278"/>
        <v/>
      </c>
    </row>
    <row r="4022" spans="2:11" x14ac:dyDescent="0.2">
      <c r="B4022" s="1">
        <v>31208</v>
      </c>
      <c r="C4022" s="92" t="str">
        <f t="shared" si="279"/>
        <v/>
      </c>
      <c r="I4022" s="93" t="str">
        <f t="shared" si="280"/>
        <v/>
      </c>
      <c r="K4022" s="1" t="str">
        <f t="shared" si="278"/>
        <v/>
      </c>
    </row>
    <row r="4023" spans="2:11" x14ac:dyDescent="0.2">
      <c r="B4023" s="1">
        <v>31209</v>
      </c>
      <c r="C4023" s="92" t="str">
        <f t="shared" si="279"/>
        <v/>
      </c>
      <c r="I4023" s="93" t="str">
        <f t="shared" si="280"/>
        <v/>
      </c>
      <c r="K4023" s="1" t="str">
        <f t="shared" si="278"/>
        <v/>
      </c>
    </row>
    <row r="4024" spans="2:11" x14ac:dyDescent="0.2">
      <c r="B4024" s="1">
        <v>31210</v>
      </c>
      <c r="C4024" s="92" t="str">
        <f t="shared" si="279"/>
        <v/>
      </c>
      <c r="I4024" s="93" t="str">
        <f t="shared" si="280"/>
        <v/>
      </c>
      <c r="K4024" s="1" t="str">
        <f t="shared" si="278"/>
        <v/>
      </c>
    </row>
    <row r="4025" spans="2:11" x14ac:dyDescent="0.2">
      <c r="B4025" s="1">
        <v>31211</v>
      </c>
      <c r="C4025" s="92" t="str">
        <f t="shared" si="279"/>
        <v/>
      </c>
      <c r="I4025" s="93" t="str">
        <f t="shared" si="280"/>
        <v/>
      </c>
      <c r="K4025" s="1" t="str">
        <f t="shared" si="278"/>
        <v/>
      </c>
    </row>
    <row r="4026" spans="2:11" x14ac:dyDescent="0.2">
      <c r="B4026" s="1">
        <v>31212</v>
      </c>
      <c r="C4026" s="92" t="str">
        <f t="shared" si="279"/>
        <v/>
      </c>
      <c r="I4026" s="93" t="str">
        <f t="shared" si="280"/>
        <v/>
      </c>
      <c r="K4026" s="1" t="str">
        <f t="shared" si="278"/>
        <v/>
      </c>
    </row>
    <row r="4027" spans="2:11" x14ac:dyDescent="0.2">
      <c r="B4027" s="1">
        <v>31213</v>
      </c>
      <c r="C4027" s="92" t="str">
        <f t="shared" si="279"/>
        <v/>
      </c>
      <c r="I4027" s="93" t="str">
        <f t="shared" si="280"/>
        <v/>
      </c>
      <c r="K4027" s="1" t="str">
        <f t="shared" si="278"/>
        <v/>
      </c>
    </row>
    <row r="4028" spans="2:11" x14ac:dyDescent="0.2">
      <c r="B4028" s="1">
        <v>31214</v>
      </c>
      <c r="C4028" s="92" t="str">
        <f t="shared" si="279"/>
        <v/>
      </c>
      <c r="I4028" s="93" t="str">
        <f t="shared" si="280"/>
        <v/>
      </c>
      <c r="K4028" s="1" t="str">
        <f t="shared" si="278"/>
        <v/>
      </c>
    </row>
    <row r="4029" spans="2:11" x14ac:dyDescent="0.2">
      <c r="B4029" s="1">
        <v>31215</v>
      </c>
      <c r="C4029" s="92" t="str">
        <f t="shared" si="279"/>
        <v/>
      </c>
      <c r="I4029" s="93" t="str">
        <f t="shared" si="280"/>
        <v/>
      </c>
      <c r="K4029" s="1" t="str">
        <f t="shared" si="278"/>
        <v/>
      </c>
    </row>
    <row r="4030" spans="2:11" x14ac:dyDescent="0.2">
      <c r="B4030" s="1">
        <v>31216</v>
      </c>
      <c r="C4030" s="92" t="str">
        <f t="shared" si="279"/>
        <v/>
      </c>
      <c r="I4030" s="93" t="str">
        <f t="shared" si="280"/>
        <v/>
      </c>
      <c r="K4030" s="1" t="str">
        <f t="shared" si="278"/>
        <v/>
      </c>
    </row>
    <row r="4031" spans="2:11" x14ac:dyDescent="0.2">
      <c r="B4031" s="1">
        <v>31217</v>
      </c>
      <c r="C4031" s="92" t="str">
        <f t="shared" si="279"/>
        <v/>
      </c>
      <c r="I4031" s="93" t="str">
        <f t="shared" si="280"/>
        <v/>
      </c>
      <c r="K4031" s="1" t="str">
        <f t="shared" si="278"/>
        <v/>
      </c>
    </row>
    <row r="4032" spans="2:11" x14ac:dyDescent="0.2">
      <c r="B4032" s="1">
        <v>31218</v>
      </c>
      <c r="C4032" s="92" t="str">
        <f t="shared" si="279"/>
        <v/>
      </c>
      <c r="I4032" s="93" t="str">
        <f t="shared" si="280"/>
        <v/>
      </c>
      <c r="K4032" s="1" t="str">
        <f t="shared" si="278"/>
        <v/>
      </c>
    </row>
    <row r="4033" spans="2:11" x14ac:dyDescent="0.2">
      <c r="B4033" s="1">
        <v>31219</v>
      </c>
      <c r="C4033" s="92" t="str">
        <f t="shared" si="279"/>
        <v/>
      </c>
      <c r="I4033" s="93" t="str">
        <f t="shared" si="280"/>
        <v/>
      </c>
      <c r="K4033" s="1" t="str">
        <f t="shared" si="278"/>
        <v/>
      </c>
    </row>
    <row r="4034" spans="2:11" x14ac:dyDescent="0.2">
      <c r="B4034" s="1">
        <v>31220</v>
      </c>
      <c r="C4034" s="92" t="str">
        <f t="shared" si="279"/>
        <v/>
      </c>
      <c r="I4034" s="93" t="str">
        <f t="shared" si="280"/>
        <v/>
      </c>
      <c r="K4034" s="1" t="str">
        <f t="shared" si="278"/>
        <v/>
      </c>
    </row>
    <row r="4035" spans="2:11" x14ac:dyDescent="0.2">
      <c r="B4035" s="1">
        <v>31221</v>
      </c>
      <c r="C4035" s="92" t="str">
        <f t="shared" si="279"/>
        <v/>
      </c>
      <c r="I4035" s="93" t="str">
        <f t="shared" si="280"/>
        <v/>
      </c>
      <c r="K4035" s="1" t="str">
        <f t="shared" si="278"/>
        <v/>
      </c>
    </row>
    <row r="4036" spans="2:11" x14ac:dyDescent="0.2">
      <c r="B4036" s="1">
        <v>31222</v>
      </c>
      <c r="C4036" s="92" t="str">
        <f t="shared" si="279"/>
        <v/>
      </c>
      <c r="I4036" s="93" t="str">
        <f t="shared" si="280"/>
        <v/>
      </c>
      <c r="K4036" s="1" t="str">
        <f t="shared" si="278"/>
        <v/>
      </c>
    </row>
    <row r="4037" spans="2:11" x14ac:dyDescent="0.2">
      <c r="B4037" s="1">
        <v>31223</v>
      </c>
      <c r="C4037" s="92" t="str">
        <f t="shared" si="279"/>
        <v/>
      </c>
      <c r="I4037" s="93" t="str">
        <f t="shared" si="280"/>
        <v/>
      </c>
      <c r="K4037" s="1" t="str">
        <f t="shared" si="278"/>
        <v/>
      </c>
    </row>
    <row r="4038" spans="2:11" x14ac:dyDescent="0.2">
      <c r="B4038" s="1">
        <v>31224</v>
      </c>
      <c r="C4038" s="92" t="str">
        <f t="shared" si="279"/>
        <v/>
      </c>
      <c r="I4038" s="93" t="str">
        <f t="shared" si="280"/>
        <v/>
      </c>
      <c r="K4038" s="1" t="str">
        <f t="shared" si="278"/>
        <v/>
      </c>
    </row>
    <row r="4039" spans="2:11" x14ac:dyDescent="0.2">
      <c r="B4039" s="1">
        <v>31225</v>
      </c>
      <c r="C4039" s="92" t="str">
        <f t="shared" si="279"/>
        <v/>
      </c>
      <c r="I4039" s="93" t="str">
        <f t="shared" si="280"/>
        <v/>
      </c>
      <c r="K4039" s="1" t="str">
        <f t="shared" si="278"/>
        <v/>
      </c>
    </row>
    <row r="4040" spans="2:11" x14ac:dyDescent="0.2">
      <c r="B4040" s="1">
        <v>31226</v>
      </c>
      <c r="C4040" s="92" t="str">
        <f t="shared" si="279"/>
        <v/>
      </c>
      <c r="I4040" s="93" t="str">
        <f t="shared" si="280"/>
        <v/>
      </c>
      <c r="K4040" s="1" t="str">
        <f t="shared" si="278"/>
        <v/>
      </c>
    </row>
    <row r="4041" spans="2:11" x14ac:dyDescent="0.2">
      <c r="B4041" s="1">
        <v>31227</v>
      </c>
      <c r="C4041" s="92" t="str">
        <f t="shared" si="279"/>
        <v/>
      </c>
      <c r="I4041" s="93" t="str">
        <f t="shared" si="280"/>
        <v/>
      </c>
      <c r="K4041" s="1" t="str">
        <f t="shared" si="278"/>
        <v/>
      </c>
    </row>
    <row r="4042" spans="2:11" x14ac:dyDescent="0.2">
      <c r="B4042" s="1">
        <v>31228</v>
      </c>
      <c r="K4042" s="1" t="str">
        <f t="shared" si="278"/>
        <v/>
      </c>
    </row>
    <row r="4043" spans="2:11" x14ac:dyDescent="0.2">
      <c r="B4043" s="1">
        <v>31229</v>
      </c>
      <c r="K4043" s="1" t="str">
        <f t="shared" si="278"/>
        <v/>
      </c>
    </row>
    <row r="4044" spans="2:11" x14ac:dyDescent="0.2">
      <c r="B4044" s="1">
        <v>31230</v>
      </c>
      <c r="K4044" s="1" t="str">
        <f t="shared" ref="K4044:K4051" si="281">IF(N$5&gt;=B4044,B4044,"")</f>
        <v/>
      </c>
    </row>
    <row r="4045" spans="2:11" x14ac:dyDescent="0.2">
      <c r="B4045" s="1">
        <v>31231</v>
      </c>
      <c r="K4045" s="1" t="str">
        <f t="shared" si="281"/>
        <v/>
      </c>
    </row>
    <row r="4046" spans="2:11" x14ac:dyDescent="0.2">
      <c r="B4046" s="1">
        <v>31232</v>
      </c>
      <c r="K4046" s="1" t="str">
        <f t="shared" si="281"/>
        <v/>
      </c>
    </row>
    <row r="4047" spans="2:11" x14ac:dyDescent="0.2">
      <c r="B4047" s="1">
        <v>31233</v>
      </c>
      <c r="K4047" s="1" t="str">
        <f t="shared" si="281"/>
        <v/>
      </c>
    </row>
    <row r="4048" spans="2:11" x14ac:dyDescent="0.2">
      <c r="K4048" s="1">
        <f t="shared" si="281"/>
        <v>0</v>
      </c>
    </row>
    <row r="4049" spans="11:11" x14ac:dyDescent="0.2">
      <c r="K4049" s="1">
        <f t="shared" si="281"/>
        <v>0</v>
      </c>
    </row>
    <row r="4050" spans="11:11" x14ac:dyDescent="0.2">
      <c r="K4050" s="1">
        <f t="shared" si="281"/>
        <v>0</v>
      </c>
    </row>
    <row r="4051" spans="11:11" x14ac:dyDescent="0.2">
      <c r="K4051" s="1">
        <f t="shared" si="281"/>
        <v>0</v>
      </c>
    </row>
  </sheetData>
  <mergeCells count="627">
    <mergeCell ref="E611:F611"/>
    <mergeCell ref="E612:F612"/>
    <mergeCell ref="E605:F605"/>
    <mergeCell ref="E606:F606"/>
    <mergeCell ref="E607:F607"/>
    <mergeCell ref="E608:F608"/>
    <mergeCell ref="E609:F609"/>
    <mergeCell ref="E610:F610"/>
    <mergeCell ref="E599:F599"/>
    <mergeCell ref="E600:F600"/>
    <mergeCell ref="E601:F601"/>
    <mergeCell ref="E602:F602"/>
    <mergeCell ref="E603:F603"/>
    <mergeCell ref="E604:F604"/>
    <mergeCell ref="E593:F593"/>
    <mergeCell ref="E594:F594"/>
    <mergeCell ref="E595:F595"/>
    <mergeCell ref="E596:F596"/>
    <mergeCell ref="E597:F597"/>
    <mergeCell ref="E598:F598"/>
    <mergeCell ref="E587:F587"/>
    <mergeCell ref="E588:F588"/>
    <mergeCell ref="E589:F589"/>
    <mergeCell ref="E590:F590"/>
    <mergeCell ref="E591:F591"/>
    <mergeCell ref="E592:F592"/>
    <mergeCell ref="E581:F581"/>
    <mergeCell ref="E582:F582"/>
    <mergeCell ref="E583:F583"/>
    <mergeCell ref="E584:F584"/>
    <mergeCell ref="E585:F585"/>
    <mergeCell ref="E586:F586"/>
    <mergeCell ref="E575:F575"/>
    <mergeCell ref="E576:F576"/>
    <mergeCell ref="E577:F577"/>
    <mergeCell ref="E578:F578"/>
    <mergeCell ref="E579:F579"/>
    <mergeCell ref="E580:F580"/>
    <mergeCell ref="E569:F569"/>
    <mergeCell ref="E570:F570"/>
    <mergeCell ref="E571:F571"/>
    <mergeCell ref="E572:F572"/>
    <mergeCell ref="E573:F573"/>
    <mergeCell ref="E574:F574"/>
    <mergeCell ref="E563:F563"/>
    <mergeCell ref="E564:F564"/>
    <mergeCell ref="E565:F565"/>
    <mergeCell ref="E566:F566"/>
    <mergeCell ref="E567:F567"/>
    <mergeCell ref="E568:F568"/>
    <mergeCell ref="E557:F557"/>
    <mergeCell ref="E558:F558"/>
    <mergeCell ref="E559:F559"/>
    <mergeCell ref="E560:F560"/>
    <mergeCell ref="E561:F561"/>
    <mergeCell ref="E562:F562"/>
    <mergeCell ref="E551:F551"/>
    <mergeCell ref="E552:F552"/>
    <mergeCell ref="E553:F553"/>
    <mergeCell ref="E554:F554"/>
    <mergeCell ref="E555:F555"/>
    <mergeCell ref="E556:F556"/>
    <mergeCell ref="E545:F545"/>
    <mergeCell ref="E546:F546"/>
    <mergeCell ref="E547:F547"/>
    <mergeCell ref="E548:F548"/>
    <mergeCell ref="E549:F549"/>
    <mergeCell ref="E550:F550"/>
    <mergeCell ref="E539:F539"/>
    <mergeCell ref="E540:F540"/>
    <mergeCell ref="E541:F541"/>
    <mergeCell ref="E542:F542"/>
    <mergeCell ref="E543:F543"/>
    <mergeCell ref="E544:F544"/>
    <mergeCell ref="E533:F533"/>
    <mergeCell ref="E534:F534"/>
    <mergeCell ref="E535:F535"/>
    <mergeCell ref="E536:F536"/>
    <mergeCell ref="E537:F537"/>
    <mergeCell ref="E538:F538"/>
    <mergeCell ref="E527:F527"/>
    <mergeCell ref="E528:F528"/>
    <mergeCell ref="E529:F529"/>
    <mergeCell ref="E530:F530"/>
    <mergeCell ref="E531:F531"/>
    <mergeCell ref="E532:F532"/>
    <mergeCell ref="E521:F521"/>
    <mergeCell ref="E522:F522"/>
    <mergeCell ref="E523:F523"/>
    <mergeCell ref="E524:F524"/>
    <mergeCell ref="E525:F525"/>
    <mergeCell ref="E526:F526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7:F7"/>
    <mergeCell ref="J7:L7"/>
    <mergeCell ref="J8:L8"/>
    <mergeCell ref="E9:F9"/>
    <mergeCell ref="J9:L9"/>
    <mergeCell ref="E10:F10"/>
    <mergeCell ref="N4:O4"/>
    <mergeCell ref="C5:F5"/>
    <mergeCell ref="J5:L5"/>
    <mergeCell ref="N5:O5"/>
    <mergeCell ref="C6:F6"/>
    <mergeCell ref="J6:L6"/>
    <mergeCell ref="C3:F3"/>
    <mergeCell ref="G3:H3"/>
    <mergeCell ref="J3:L3"/>
    <mergeCell ref="C4:F4"/>
    <mergeCell ref="G4:H4"/>
    <mergeCell ref="J4:L4"/>
    <mergeCell ref="C1:I1"/>
    <mergeCell ref="J1:P1"/>
    <mergeCell ref="Q1:R2"/>
    <mergeCell ref="C2:F2"/>
    <mergeCell ref="G2:H2"/>
    <mergeCell ref="J2:L2"/>
    <mergeCell ref="N2:O2"/>
  </mergeCells>
  <phoneticPr fontId="5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D82B-8CCC-488A-BF86-74DE04D01250}">
  <dimension ref="A1:F8"/>
  <sheetViews>
    <sheetView tabSelected="1" workbookViewId="0"/>
  </sheetViews>
  <sheetFormatPr defaultRowHeight="13" x14ac:dyDescent="0.2"/>
  <cols>
    <col min="1" max="1" width="11.453125" customWidth="1"/>
    <col min="2" max="2" width="9" bestFit="1" customWidth="1"/>
    <col min="3" max="3" width="1.81640625" customWidth="1"/>
    <col min="4" max="4" width="10.6328125" customWidth="1"/>
  </cols>
  <sheetData>
    <row r="1" spans="1:6" x14ac:dyDescent="0.2">
      <c r="A1" s="219" t="s">
        <v>77</v>
      </c>
      <c r="B1" s="220">
        <v>1000000</v>
      </c>
      <c r="D1" s="219" t="s">
        <v>74</v>
      </c>
      <c r="E1" s="222">
        <f>-PMT(B2/12,B3*12,B1,0)</f>
        <v>29523.985006843683</v>
      </c>
      <c r="F1" s="218" t="s">
        <v>80</v>
      </c>
    </row>
    <row r="2" spans="1:6" x14ac:dyDescent="0.2">
      <c r="A2" s="219" t="s">
        <v>78</v>
      </c>
      <c r="B2" s="221">
        <v>0.04</v>
      </c>
      <c r="D2" s="219" t="s">
        <v>75</v>
      </c>
      <c r="E2" s="222">
        <f>-PPMT(B2/12,1,B3*12,B1,0)</f>
        <v>26190.651673510351</v>
      </c>
      <c r="F2" s="218" t="s">
        <v>81</v>
      </c>
    </row>
    <row r="3" spans="1:6" x14ac:dyDescent="0.2">
      <c r="A3" s="219" t="s">
        <v>79</v>
      </c>
      <c r="B3" s="219">
        <v>3</v>
      </c>
      <c r="D3" s="219" t="s">
        <v>76</v>
      </c>
      <c r="E3" s="222">
        <f>-IPMT(B2/12,1,B3*12,B1,0)</f>
        <v>3333.3333333333335</v>
      </c>
      <c r="F3" s="218" t="s">
        <v>82</v>
      </c>
    </row>
    <row r="6" spans="1:6" x14ac:dyDescent="0.2">
      <c r="D6" t="s">
        <v>74</v>
      </c>
      <c r="E6" t="s">
        <v>83</v>
      </c>
    </row>
    <row r="7" spans="1:6" x14ac:dyDescent="0.2">
      <c r="D7" t="s">
        <v>75</v>
      </c>
      <c r="E7" t="s">
        <v>84</v>
      </c>
    </row>
    <row r="8" spans="1:6" x14ac:dyDescent="0.2">
      <c r="D8" t="s">
        <v>76</v>
      </c>
      <c r="E8" t="s">
        <v>85</v>
      </c>
    </row>
  </sheetData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4085"/>
  <sheetViews>
    <sheetView view="pageBreakPreview" zoomScale="110" zoomScaleNormal="100" zoomScaleSheetLayoutView="110" workbookViewId="0">
      <pane ySplit="11" topLeftCell="A12" activePane="bottomLeft" state="frozenSplit"/>
      <selection pane="bottomLeft" activeCell="B1" sqref="B1:G1"/>
    </sheetView>
  </sheetViews>
  <sheetFormatPr defaultColWidth="9" defaultRowHeight="13" x14ac:dyDescent="0.2"/>
  <cols>
    <col min="1" max="1" width="9" style="1" hidden="1" customWidth="1"/>
    <col min="2" max="2" width="10.36328125" style="1" customWidth="1"/>
    <col min="3" max="3" width="5.08984375" style="1" customWidth="1"/>
    <col min="4" max="4" width="8.6328125" style="1" customWidth="1"/>
    <col min="5" max="5" width="7.90625" style="1" customWidth="1"/>
    <col min="6" max="6" width="6.7265625" style="1" customWidth="1"/>
    <col min="7" max="7" width="9.26953125" style="1" customWidth="1"/>
    <col min="8" max="8" width="9.6328125" style="1" hidden="1" customWidth="1"/>
    <col min="9" max="9" width="5.08984375" style="1" hidden="1" customWidth="1"/>
    <col min="10" max="10" width="5.90625" style="1" hidden="1" customWidth="1"/>
    <col min="11" max="13" width="7.6328125" style="1" hidden="1" customWidth="1"/>
    <col min="14" max="14" width="9" style="1" hidden="1" customWidth="1"/>
    <col min="15" max="15" width="10.453125" style="1" customWidth="1"/>
    <col min="16" max="16" width="12.7265625" style="1" customWidth="1"/>
    <col min="17" max="17" width="12.453125" style="1" bestFit="1" customWidth="1"/>
    <col min="18" max="18" width="9" style="1" customWidth="1"/>
    <col min="19" max="25" width="9" style="1"/>
    <col min="26" max="26" width="0" style="1" hidden="1" customWidth="1"/>
    <col min="27" max="27" width="11.6328125" style="1" bestFit="1" customWidth="1"/>
    <col min="28" max="32" width="13.6328125" style="1" customWidth="1"/>
    <col min="33" max="16384" width="9" style="1"/>
  </cols>
  <sheetData>
    <row r="1" spans="2:32" ht="13.5" customHeight="1" x14ac:dyDescent="0.2">
      <c r="B1" s="178" t="s">
        <v>3</v>
      </c>
      <c r="C1" s="179"/>
      <c r="D1" s="179"/>
      <c r="E1" s="179"/>
      <c r="F1" s="179"/>
      <c r="G1" s="180"/>
      <c r="H1" s="181" t="s">
        <v>4</v>
      </c>
      <c r="I1" s="182"/>
      <c r="J1" s="182"/>
      <c r="K1" s="182"/>
      <c r="L1" s="182"/>
      <c r="M1" s="182"/>
      <c r="N1" s="183"/>
      <c r="O1" s="202" t="s">
        <v>35</v>
      </c>
      <c r="P1" s="203"/>
      <c r="Q1" s="203"/>
      <c r="R1" s="95"/>
      <c r="S1" s="95"/>
      <c r="T1" s="96"/>
    </row>
    <row r="2" spans="2:32" ht="13.5" customHeight="1" x14ac:dyDescent="0.2">
      <c r="B2" s="174" t="s">
        <v>5</v>
      </c>
      <c r="C2" s="175"/>
      <c r="D2" s="175"/>
      <c r="E2" s="177">
        <v>1000000</v>
      </c>
      <c r="F2" s="177"/>
      <c r="G2" s="7" t="s">
        <v>6</v>
      </c>
      <c r="H2" s="174" t="s">
        <v>7</v>
      </c>
      <c r="I2" s="175"/>
      <c r="J2" s="175"/>
      <c r="K2" s="8"/>
      <c r="L2" s="186">
        <v>70000000</v>
      </c>
      <c r="M2" s="187"/>
      <c r="N2" s="7" t="s">
        <v>6</v>
      </c>
      <c r="O2" s="204"/>
      <c r="P2" s="205"/>
      <c r="Q2" s="205"/>
      <c r="R2" s="97"/>
      <c r="S2" s="97"/>
      <c r="T2" s="98"/>
    </row>
    <row r="3" spans="2:32" x14ac:dyDescent="0.2">
      <c r="B3" s="174" t="s">
        <v>8</v>
      </c>
      <c r="C3" s="175"/>
      <c r="D3" s="175"/>
      <c r="E3" s="176">
        <v>4</v>
      </c>
      <c r="F3" s="176"/>
      <c r="G3" s="7" t="s">
        <v>36</v>
      </c>
      <c r="H3" s="174" t="s">
        <v>8</v>
      </c>
      <c r="I3" s="175"/>
      <c r="J3" s="175"/>
      <c r="K3" s="8" t="s">
        <v>10</v>
      </c>
      <c r="L3" s="10" t="s">
        <v>11</v>
      </c>
      <c r="M3" s="11">
        <v>7</v>
      </c>
      <c r="N3" s="7" t="s">
        <v>36</v>
      </c>
      <c r="O3" s="204"/>
      <c r="P3" s="205"/>
      <c r="Q3" s="205"/>
      <c r="R3" s="97"/>
      <c r="S3" s="97"/>
      <c r="T3" s="98"/>
    </row>
    <row r="4" spans="2:32" x14ac:dyDescent="0.2">
      <c r="B4" s="174" t="s">
        <v>12</v>
      </c>
      <c r="C4" s="175"/>
      <c r="D4" s="175"/>
      <c r="E4" s="177">
        <v>35</v>
      </c>
      <c r="F4" s="177"/>
      <c r="G4" s="7" t="s">
        <v>13</v>
      </c>
      <c r="H4" s="174" t="s">
        <v>12</v>
      </c>
      <c r="I4" s="175"/>
      <c r="J4" s="175"/>
      <c r="K4" s="8"/>
      <c r="L4" s="186">
        <v>10</v>
      </c>
      <c r="M4" s="187"/>
      <c r="N4" s="7" t="s">
        <v>13</v>
      </c>
      <c r="O4" s="206" t="s">
        <v>12</v>
      </c>
      <c r="P4" s="207"/>
      <c r="Q4" s="99" t="str">
        <f>E4&amp;G4</f>
        <v>35年</v>
      </c>
      <c r="R4" s="97"/>
      <c r="S4" s="97"/>
      <c r="T4" s="98"/>
    </row>
    <row r="5" spans="2:32" x14ac:dyDescent="0.2">
      <c r="B5" s="174" t="s">
        <v>14</v>
      </c>
      <c r="C5" s="175"/>
      <c r="D5" s="175"/>
      <c r="E5" s="14"/>
      <c r="F5" s="14">
        <f>E4*12</f>
        <v>420</v>
      </c>
      <c r="G5" s="7" t="s">
        <v>15</v>
      </c>
      <c r="H5" s="174" t="s">
        <v>14</v>
      </c>
      <c r="I5" s="175"/>
      <c r="J5" s="175"/>
      <c r="K5" s="8"/>
      <c r="L5" s="193">
        <f>L4*12</f>
        <v>120</v>
      </c>
      <c r="M5" s="193"/>
      <c r="N5" s="7" t="s">
        <v>15</v>
      </c>
      <c r="O5" s="206" t="s">
        <v>8</v>
      </c>
      <c r="P5" s="207"/>
      <c r="Q5" s="100">
        <f>E3/100</f>
        <v>0.04</v>
      </c>
      <c r="R5" s="97"/>
      <c r="S5" s="101"/>
      <c r="T5" s="98"/>
    </row>
    <row r="6" spans="2:32" x14ac:dyDescent="0.2">
      <c r="B6" s="174" t="s">
        <v>16</v>
      </c>
      <c r="C6" s="175"/>
      <c r="D6" s="175"/>
      <c r="E6" s="193">
        <f>-PMT(E3/100/12,F5,E2)</f>
        <v>4427.7474103331515</v>
      </c>
      <c r="F6" s="193"/>
      <c r="G6" s="7" t="s">
        <v>17</v>
      </c>
      <c r="H6" s="174" t="s">
        <v>16</v>
      </c>
      <c r="I6" s="175"/>
      <c r="J6" s="175"/>
      <c r="K6" s="8" t="s">
        <v>10</v>
      </c>
      <c r="L6" s="10" t="s">
        <v>11</v>
      </c>
      <c r="M6" s="14">
        <f>-PMT(M3/100/12,L5,L2)</f>
        <v>812759.35453036847</v>
      </c>
      <c r="N6" s="7" t="s">
        <v>17</v>
      </c>
      <c r="O6" s="102"/>
      <c r="P6" s="97"/>
      <c r="Q6" s="97"/>
      <c r="R6" s="97"/>
      <c r="S6" s="97"/>
      <c r="T6" s="98"/>
    </row>
    <row r="7" spans="2:32" x14ac:dyDescent="0.2">
      <c r="B7" s="212" t="s">
        <v>18</v>
      </c>
      <c r="C7" s="213"/>
      <c r="D7" s="103">
        <v>2014</v>
      </c>
      <c r="E7" s="20">
        <v>12</v>
      </c>
      <c r="F7" s="21">
        <v>25</v>
      </c>
      <c r="G7" s="7" t="s">
        <v>19</v>
      </c>
      <c r="H7" s="174" t="s">
        <v>20</v>
      </c>
      <c r="I7" s="175"/>
      <c r="J7" s="175"/>
      <c r="K7" s="22">
        <v>2014</v>
      </c>
      <c r="L7" s="20">
        <v>12</v>
      </c>
      <c r="M7" s="21">
        <v>25</v>
      </c>
      <c r="N7" s="7" t="s">
        <v>19</v>
      </c>
      <c r="O7" s="102"/>
      <c r="P7" s="97"/>
      <c r="Q7" s="97"/>
      <c r="R7" s="97"/>
      <c r="S7" s="97"/>
      <c r="T7" s="98"/>
    </row>
    <row r="8" spans="2:32" x14ac:dyDescent="0.2">
      <c r="B8" s="212" t="s">
        <v>21</v>
      </c>
      <c r="C8" s="213"/>
      <c r="D8" s="23"/>
      <c r="E8" s="24" t="s">
        <v>22</v>
      </c>
      <c r="F8" s="21">
        <v>31</v>
      </c>
      <c r="G8" s="7" t="s">
        <v>23</v>
      </c>
      <c r="H8" s="174" t="s">
        <v>21</v>
      </c>
      <c r="I8" s="175"/>
      <c r="J8" s="175"/>
      <c r="K8" s="25"/>
      <c r="L8" s="26" t="s">
        <v>22</v>
      </c>
      <c r="M8" s="21">
        <v>31</v>
      </c>
      <c r="N8" s="7" t="s">
        <v>23</v>
      </c>
      <c r="O8" s="104" t="str">
        <f>D10</f>
        <v>元金</v>
      </c>
      <c r="P8" s="208">
        <f>D11</f>
        <v>1000000.0000000007</v>
      </c>
      <c r="Q8" s="208"/>
      <c r="R8" s="97"/>
      <c r="S8" s="97"/>
      <c r="T8" s="98"/>
    </row>
    <row r="9" spans="2:32" ht="13.5" thickBot="1" x14ac:dyDescent="0.25">
      <c r="B9" s="209" t="s">
        <v>24</v>
      </c>
      <c r="C9" s="210"/>
      <c r="D9" s="105">
        <f>D7+E4</f>
        <v>2049</v>
      </c>
      <c r="E9" s="30">
        <f>E7</f>
        <v>12</v>
      </c>
      <c r="F9" s="31">
        <f>F8</f>
        <v>31</v>
      </c>
      <c r="G9" s="32" t="s">
        <v>25</v>
      </c>
      <c r="H9" s="190" t="s">
        <v>24</v>
      </c>
      <c r="I9" s="191"/>
      <c r="J9" s="191"/>
      <c r="K9" s="33">
        <f>K7+L4</f>
        <v>2024</v>
      </c>
      <c r="L9" s="30">
        <f>L7</f>
        <v>12</v>
      </c>
      <c r="M9" s="31">
        <f>M8</f>
        <v>31</v>
      </c>
      <c r="N9" s="32" t="s">
        <v>25</v>
      </c>
      <c r="O9" s="102"/>
      <c r="P9" s="19"/>
      <c r="Q9" s="106">
        <f>P8/F11</f>
        <v>0.53773446411958181</v>
      </c>
      <c r="R9" s="97"/>
      <c r="S9" s="97"/>
      <c r="T9" s="98"/>
    </row>
    <row r="10" spans="2:32" ht="13.5" thickBot="1" x14ac:dyDescent="0.25">
      <c r="B10" s="36" t="s">
        <v>26</v>
      </c>
      <c r="C10" s="37" t="s">
        <v>27</v>
      </c>
      <c r="D10" s="38" t="s">
        <v>28</v>
      </c>
      <c r="E10" s="38" t="s">
        <v>29</v>
      </c>
      <c r="F10" s="214" t="s">
        <v>2</v>
      </c>
      <c r="G10" s="215"/>
      <c r="H10" s="41" t="s">
        <v>26</v>
      </c>
      <c r="I10" s="42" t="s">
        <v>27</v>
      </c>
      <c r="J10" s="38" t="s">
        <v>32</v>
      </c>
      <c r="K10" s="42" t="s">
        <v>28</v>
      </c>
      <c r="L10" s="42" t="s">
        <v>29</v>
      </c>
      <c r="M10" s="43" t="s">
        <v>30</v>
      </c>
      <c r="N10" s="40" t="s">
        <v>31</v>
      </c>
      <c r="O10" s="107" t="str">
        <f>E10</f>
        <v>利息</v>
      </c>
      <c r="P10" s="211">
        <f>E11</f>
        <v>859653.91233992472</v>
      </c>
      <c r="Q10" s="211"/>
      <c r="R10" s="97"/>
      <c r="S10" s="97"/>
      <c r="T10" s="98"/>
    </row>
    <row r="11" spans="2:32" ht="13.5" thickBot="1" x14ac:dyDescent="0.25">
      <c r="B11" s="36" t="s">
        <v>33</v>
      </c>
      <c r="C11" s="44">
        <f>F5</f>
        <v>420</v>
      </c>
      <c r="D11" s="108">
        <f>SUM(D46:D646)</f>
        <v>1000000.0000000007</v>
      </c>
      <c r="E11" s="45">
        <f>SUM(E46:E646)</f>
        <v>859653.91233992472</v>
      </c>
      <c r="F11" s="216">
        <f>SUM(F46:F646)</f>
        <v>1859653.9123399388</v>
      </c>
      <c r="G11" s="217"/>
      <c r="H11" s="41" t="s">
        <v>33</v>
      </c>
      <c r="I11" s="48">
        <f>L5</f>
        <v>120</v>
      </c>
      <c r="J11" s="49">
        <f>AVERAGE(J46:J646)</f>
        <v>5.0000000000000336E-2</v>
      </c>
      <c r="K11" s="50">
        <f>SUM(K46:K646)</f>
        <v>70000000</v>
      </c>
      <c r="L11" s="50">
        <f>SUM(L46:L646)</f>
        <v>19095032.800823197</v>
      </c>
      <c r="M11" s="51">
        <f>SUM(M46:M646)</f>
        <v>89095032.800823018</v>
      </c>
      <c r="N11" s="52"/>
      <c r="O11" s="109"/>
      <c r="P11" s="110"/>
      <c r="Q11" s="111">
        <f>P10/F11</f>
        <v>0.46226553588041103</v>
      </c>
      <c r="R11" s="112"/>
      <c r="S11" s="112"/>
      <c r="T11" s="113"/>
      <c r="Z11" s="114"/>
    </row>
    <row r="12" spans="2:32" ht="13.5" thickBot="1" x14ac:dyDescent="0.25">
      <c r="B12" s="115"/>
      <c r="C12" s="116"/>
      <c r="D12" s="117"/>
      <c r="E12" s="118"/>
      <c r="F12" s="119"/>
      <c r="G12" s="120"/>
      <c r="H12" s="121"/>
      <c r="I12" s="122"/>
      <c r="J12" s="123"/>
      <c r="K12" s="124"/>
      <c r="L12" s="124"/>
      <c r="M12" s="125"/>
      <c r="N12" s="126"/>
      <c r="O12" s="19"/>
      <c r="P12" s="127"/>
      <c r="Q12" s="19"/>
      <c r="R12" s="19"/>
      <c r="Z12" s="114">
        <v>1</v>
      </c>
      <c r="AA12" s="114" t="s">
        <v>26</v>
      </c>
      <c r="AB12" s="2" t="s">
        <v>37</v>
      </c>
      <c r="AC12" s="2" t="s">
        <v>38</v>
      </c>
      <c r="AD12" s="128" t="s">
        <v>39</v>
      </c>
      <c r="AE12" s="2" t="s">
        <v>40</v>
      </c>
      <c r="AF12" s="129" t="s">
        <v>41</v>
      </c>
    </row>
    <row r="13" spans="2:32" ht="13.5" thickBot="1" x14ac:dyDescent="0.25">
      <c r="B13" s="115"/>
      <c r="C13" s="116"/>
      <c r="D13" s="117"/>
      <c r="E13" s="118"/>
      <c r="F13" s="119"/>
      <c r="G13" s="120"/>
      <c r="H13" s="121"/>
      <c r="I13" s="122"/>
      <c r="J13" s="123"/>
      <c r="K13" s="124"/>
      <c r="L13" s="124"/>
      <c r="M13" s="125"/>
      <c r="N13" s="126"/>
      <c r="O13" s="19"/>
      <c r="P13" s="127"/>
      <c r="Q13" s="19"/>
      <c r="R13" s="19"/>
      <c r="Y13" s="1">
        <v>1</v>
      </c>
      <c r="Z13" s="114">
        <f>Z24/Y24</f>
        <v>35</v>
      </c>
      <c r="AA13" s="130">
        <f t="shared" ref="AA13:AA25" si="0">VLOOKUP($Z12,$A$46:$G$646,2,FALSE)</f>
        <v>42004</v>
      </c>
      <c r="AB13" s="3">
        <f t="shared" ref="AB13:AB25" si="1">VLOOKUP($Z12,$A$46:$G$646,6,FALSE)</f>
        <v>4427.7474103331515</v>
      </c>
      <c r="AC13" s="3">
        <f t="shared" ref="AC13:AC25" si="2">VLOOKUP($Z12,$A$46:$P$646,15,FALSE)</f>
        <v>4427.7474103331515</v>
      </c>
      <c r="AD13" s="3">
        <f t="shared" ref="AD13:AD25" si="3">VLOOKUP($Z12,$A$46:$G$646,7,FALSE)</f>
        <v>1855226.1649295904</v>
      </c>
      <c r="AE13" s="3">
        <f t="shared" ref="AE13:AE25" si="4">VLOOKUP($Z12,$A$46:$P$646,16,FALSE)</f>
        <v>1855226.1649296056</v>
      </c>
      <c r="AF13" s="3">
        <f>VLOOKUP($Z12,$A$46:$Q$646,17,FALSE)</f>
        <v>1855226.1649296056</v>
      </c>
    </row>
    <row r="14" spans="2:32" ht="13.5" thickBot="1" x14ac:dyDescent="0.25">
      <c r="B14" s="115"/>
      <c r="C14" s="116"/>
      <c r="D14" s="117"/>
      <c r="E14" s="118"/>
      <c r="F14" s="119"/>
      <c r="G14" s="120"/>
      <c r="H14" s="121"/>
      <c r="I14" s="122"/>
      <c r="J14" s="123"/>
      <c r="K14" s="124"/>
      <c r="L14" s="124"/>
      <c r="M14" s="125"/>
      <c r="N14" s="126"/>
      <c r="O14" s="19"/>
      <c r="P14" s="127"/>
      <c r="Q14" s="19"/>
      <c r="R14" s="19"/>
      <c r="Y14" s="1">
        <v>2</v>
      </c>
      <c r="Z14" s="114">
        <f>Z13+Z$13</f>
        <v>70</v>
      </c>
      <c r="AA14" s="130">
        <f t="shared" si="0"/>
        <v>43039</v>
      </c>
      <c r="AB14" s="3">
        <f t="shared" si="1"/>
        <v>4427.7474103331515</v>
      </c>
      <c r="AC14" s="3">
        <f t="shared" si="2"/>
        <v>4427.7474103331515</v>
      </c>
      <c r="AD14" s="3">
        <f t="shared" si="3"/>
        <v>1704682.7529782599</v>
      </c>
      <c r="AE14" s="3">
        <f t="shared" si="4"/>
        <v>1704682.7529782751</v>
      </c>
      <c r="AF14" s="3">
        <f t="shared" ref="AF14:AF25" si="5">VLOOKUP($Z13,$A$46:$Q$646,17,FALSE)</f>
        <v>1704682.7529782751</v>
      </c>
    </row>
    <row r="15" spans="2:32" ht="13.5" thickBot="1" x14ac:dyDescent="0.25">
      <c r="B15" s="115"/>
      <c r="C15" s="116"/>
      <c r="D15" s="117"/>
      <c r="E15" s="118"/>
      <c r="F15" s="119"/>
      <c r="G15" s="120"/>
      <c r="H15" s="121"/>
      <c r="I15" s="122"/>
      <c r="J15" s="123"/>
      <c r="K15" s="124"/>
      <c r="L15" s="124"/>
      <c r="M15" s="125"/>
      <c r="N15" s="126"/>
      <c r="O15" s="19"/>
      <c r="P15" s="127"/>
      <c r="Q15" s="19"/>
      <c r="R15" s="19"/>
      <c r="Y15" s="1">
        <v>3</v>
      </c>
      <c r="Z15" s="114">
        <f t="shared" ref="Z15:Z23" si="6">Z14+Z$13</f>
        <v>105</v>
      </c>
      <c r="AA15" s="130">
        <f t="shared" si="0"/>
        <v>44104</v>
      </c>
      <c r="AB15" s="3">
        <f t="shared" si="1"/>
        <v>4427.7474103331515</v>
      </c>
      <c r="AC15" s="3">
        <f t="shared" si="2"/>
        <v>4427.7474103331515</v>
      </c>
      <c r="AD15" s="3">
        <f t="shared" si="3"/>
        <v>1549711.5936165962</v>
      </c>
      <c r="AE15" s="3">
        <f t="shared" si="4"/>
        <v>1549711.5936166113</v>
      </c>
      <c r="AF15" s="3">
        <f t="shared" si="5"/>
        <v>1549711.5936166113</v>
      </c>
    </row>
    <row r="16" spans="2:32" ht="13.5" thickBot="1" x14ac:dyDescent="0.25">
      <c r="B16" s="115"/>
      <c r="C16" s="116"/>
      <c r="D16" s="117"/>
      <c r="E16" s="118"/>
      <c r="F16" s="119"/>
      <c r="G16" s="120"/>
      <c r="H16" s="121"/>
      <c r="I16" s="122"/>
      <c r="J16" s="123"/>
      <c r="K16" s="124"/>
      <c r="L16" s="124"/>
      <c r="M16" s="125"/>
      <c r="N16" s="126"/>
      <c r="O16" s="19"/>
      <c r="P16" s="127"/>
      <c r="Q16" s="19"/>
      <c r="R16" s="19"/>
      <c r="Y16" s="1">
        <v>4</v>
      </c>
      <c r="Z16" s="114">
        <f t="shared" si="6"/>
        <v>140</v>
      </c>
      <c r="AA16" s="130">
        <f t="shared" si="0"/>
        <v>45169</v>
      </c>
      <c r="AB16" s="3">
        <f t="shared" si="1"/>
        <v>4427.7474103331515</v>
      </c>
      <c r="AC16" s="3">
        <f t="shared" si="2"/>
        <v>4427.7474103331515</v>
      </c>
      <c r="AD16" s="3">
        <f t="shared" si="3"/>
        <v>1394740.4342549325</v>
      </c>
      <c r="AE16" s="3">
        <f t="shared" si="4"/>
        <v>1394740.4342549476</v>
      </c>
      <c r="AF16" s="3">
        <f t="shared" si="5"/>
        <v>1394740.4342549476</v>
      </c>
    </row>
    <row r="17" spans="2:32" ht="13.5" thickBot="1" x14ac:dyDescent="0.25">
      <c r="B17" s="115"/>
      <c r="C17" s="116"/>
      <c r="D17" s="117"/>
      <c r="E17" s="118"/>
      <c r="F17" s="119"/>
      <c r="G17" s="120"/>
      <c r="H17" s="121"/>
      <c r="I17" s="122"/>
      <c r="J17" s="123"/>
      <c r="K17" s="124"/>
      <c r="L17" s="124"/>
      <c r="M17" s="125"/>
      <c r="N17" s="126"/>
      <c r="O17" s="19"/>
      <c r="P17" s="127"/>
      <c r="Q17" s="19"/>
      <c r="R17" s="19"/>
      <c r="Y17" s="1">
        <v>5</v>
      </c>
      <c r="Z17" s="114">
        <f t="shared" si="6"/>
        <v>175</v>
      </c>
      <c r="AA17" s="130">
        <f t="shared" si="0"/>
        <v>46234</v>
      </c>
      <c r="AB17" s="3">
        <f t="shared" si="1"/>
        <v>4427.7474103331515</v>
      </c>
      <c r="AC17" s="3">
        <f t="shared" si="2"/>
        <v>4427.7474103331515</v>
      </c>
      <c r="AD17" s="3">
        <f t="shared" si="3"/>
        <v>1239769.2748932687</v>
      </c>
      <c r="AE17" s="3">
        <f t="shared" si="4"/>
        <v>1239769.2748932838</v>
      </c>
      <c r="AF17" s="3">
        <f t="shared" si="5"/>
        <v>1239769.2748932838</v>
      </c>
    </row>
    <row r="18" spans="2:32" ht="13.5" thickBot="1" x14ac:dyDescent="0.25">
      <c r="B18" s="115"/>
      <c r="C18" s="116"/>
      <c r="D18" s="117"/>
      <c r="E18" s="118"/>
      <c r="F18" s="119"/>
      <c r="G18" s="120"/>
      <c r="H18" s="121"/>
      <c r="I18" s="122"/>
      <c r="J18" s="123"/>
      <c r="K18" s="124"/>
      <c r="L18" s="124"/>
      <c r="M18" s="125"/>
      <c r="N18" s="126"/>
      <c r="O18" s="19"/>
      <c r="P18" s="127"/>
      <c r="Q18" s="19"/>
      <c r="R18" s="19"/>
      <c r="Y18" s="1">
        <v>6</v>
      </c>
      <c r="Z18" s="114">
        <f t="shared" si="6"/>
        <v>210</v>
      </c>
      <c r="AA18" s="130">
        <f t="shared" si="0"/>
        <v>47299</v>
      </c>
      <c r="AB18" s="3">
        <f t="shared" si="1"/>
        <v>4427.7474103331515</v>
      </c>
      <c r="AC18" s="3">
        <f t="shared" si="2"/>
        <v>4427.7474103331515</v>
      </c>
      <c r="AD18" s="3">
        <f t="shared" si="3"/>
        <v>1084798.115531605</v>
      </c>
      <c r="AE18" s="3">
        <f t="shared" si="4"/>
        <v>1084798.1155316201</v>
      </c>
      <c r="AF18" s="3">
        <f t="shared" si="5"/>
        <v>1084798.1155316201</v>
      </c>
    </row>
    <row r="19" spans="2:32" ht="13.5" thickBot="1" x14ac:dyDescent="0.25">
      <c r="B19" s="115"/>
      <c r="C19" s="116"/>
      <c r="D19" s="117"/>
      <c r="E19" s="118"/>
      <c r="F19" s="119"/>
      <c r="G19" s="120"/>
      <c r="H19" s="121"/>
      <c r="I19" s="122"/>
      <c r="J19" s="123"/>
      <c r="K19" s="124"/>
      <c r="L19" s="124"/>
      <c r="M19" s="125"/>
      <c r="N19" s="126"/>
      <c r="O19" s="19"/>
      <c r="P19" s="127"/>
      <c r="Q19" s="19"/>
      <c r="R19" s="19"/>
      <c r="Y19" s="1">
        <v>7</v>
      </c>
      <c r="Z19" s="114">
        <f t="shared" si="6"/>
        <v>245</v>
      </c>
      <c r="AA19" s="130">
        <f t="shared" si="0"/>
        <v>48365</v>
      </c>
      <c r="AB19" s="3">
        <f t="shared" si="1"/>
        <v>4427.7474103331515</v>
      </c>
      <c r="AC19" s="3">
        <f t="shared" si="2"/>
        <v>4427.7474103331515</v>
      </c>
      <c r="AD19" s="3">
        <f t="shared" si="3"/>
        <v>929826.95616994437</v>
      </c>
      <c r="AE19" s="3">
        <f t="shared" si="4"/>
        <v>929826.95616995951</v>
      </c>
      <c r="AF19" s="3">
        <f t="shared" si="5"/>
        <v>929826.95616995951</v>
      </c>
    </row>
    <row r="20" spans="2:32" ht="13.5" thickBot="1" x14ac:dyDescent="0.25">
      <c r="B20" s="115"/>
      <c r="C20" s="116"/>
      <c r="D20" s="117"/>
      <c r="E20" s="118"/>
      <c r="F20" s="119"/>
      <c r="G20" s="120"/>
      <c r="H20" s="121"/>
      <c r="I20" s="122"/>
      <c r="J20" s="123"/>
      <c r="K20" s="124"/>
      <c r="L20" s="124"/>
      <c r="M20" s="125"/>
      <c r="N20" s="126"/>
      <c r="O20" s="19"/>
      <c r="P20" s="127"/>
      <c r="Q20" s="19"/>
      <c r="R20" s="19"/>
      <c r="Y20" s="1">
        <v>8</v>
      </c>
      <c r="Z20" s="114">
        <f t="shared" si="6"/>
        <v>280</v>
      </c>
      <c r="AA20" s="130">
        <f t="shared" si="0"/>
        <v>49429</v>
      </c>
      <c r="AB20" s="3">
        <f t="shared" si="1"/>
        <v>4427.7474103331506</v>
      </c>
      <c r="AC20" s="3">
        <f t="shared" si="2"/>
        <v>4427.7474103331506</v>
      </c>
      <c r="AD20" s="3">
        <f t="shared" si="3"/>
        <v>774855.79680828471</v>
      </c>
      <c r="AE20" s="3">
        <f t="shared" si="4"/>
        <v>774855.79680829984</v>
      </c>
      <c r="AF20" s="3">
        <f t="shared" si="5"/>
        <v>774855.79680829984</v>
      </c>
    </row>
    <row r="21" spans="2:32" ht="13.5" thickBot="1" x14ac:dyDescent="0.25">
      <c r="B21" s="115"/>
      <c r="C21" s="116"/>
      <c r="D21" s="117"/>
      <c r="E21" s="118"/>
      <c r="F21" s="119"/>
      <c r="G21" s="120"/>
      <c r="H21" s="121"/>
      <c r="I21" s="122"/>
      <c r="J21" s="123"/>
      <c r="K21" s="124"/>
      <c r="L21" s="124"/>
      <c r="M21" s="125"/>
      <c r="N21" s="126"/>
      <c r="O21" s="19"/>
      <c r="P21" s="127"/>
      <c r="Q21" s="19"/>
      <c r="R21" s="19"/>
      <c r="Y21" s="1">
        <v>9</v>
      </c>
      <c r="Z21" s="114">
        <f t="shared" si="6"/>
        <v>315</v>
      </c>
      <c r="AA21" s="130">
        <f t="shared" si="0"/>
        <v>50495</v>
      </c>
      <c r="AB21" s="3">
        <f t="shared" si="1"/>
        <v>4427.7474103331515</v>
      </c>
      <c r="AC21" s="3">
        <f t="shared" si="2"/>
        <v>4427.7474103331515</v>
      </c>
      <c r="AD21" s="3">
        <f t="shared" si="3"/>
        <v>619884.63744662504</v>
      </c>
      <c r="AE21" s="3">
        <f t="shared" si="4"/>
        <v>619884.63744664018</v>
      </c>
      <c r="AF21" s="3">
        <f t="shared" si="5"/>
        <v>619884.63744664018</v>
      </c>
    </row>
    <row r="22" spans="2:32" ht="13.5" thickBot="1" x14ac:dyDescent="0.25">
      <c r="B22" s="115"/>
      <c r="C22" s="116"/>
      <c r="D22" s="117"/>
      <c r="E22" s="118"/>
      <c r="F22" s="119"/>
      <c r="G22" s="120"/>
      <c r="H22" s="121"/>
      <c r="I22" s="122"/>
      <c r="J22" s="123"/>
      <c r="K22" s="124"/>
      <c r="L22" s="124"/>
      <c r="M22" s="125"/>
      <c r="N22" s="126"/>
      <c r="O22" s="19"/>
      <c r="P22" s="127"/>
      <c r="Q22" s="19"/>
      <c r="R22" s="19"/>
      <c r="Y22" s="1">
        <v>10</v>
      </c>
      <c r="Z22" s="114">
        <f t="shared" si="6"/>
        <v>350</v>
      </c>
      <c r="AA22" s="130">
        <f t="shared" si="0"/>
        <v>51560</v>
      </c>
      <c r="AB22" s="3">
        <f t="shared" si="1"/>
        <v>4427.7474103331515</v>
      </c>
      <c r="AC22" s="3">
        <f t="shared" si="2"/>
        <v>4427.7474103331515</v>
      </c>
      <c r="AD22" s="3">
        <f t="shared" si="3"/>
        <v>464913.47808496538</v>
      </c>
      <c r="AE22" s="3">
        <f t="shared" si="4"/>
        <v>464913.47808498051</v>
      </c>
      <c r="AF22" s="3">
        <f t="shared" si="5"/>
        <v>464913.47808498051</v>
      </c>
    </row>
    <row r="23" spans="2:32" ht="13.5" thickBot="1" x14ac:dyDescent="0.25">
      <c r="B23" s="115"/>
      <c r="C23" s="116"/>
      <c r="D23" s="117"/>
      <c r="E23" s="118"/>
      <c r="F23" s="119"/>
      <c r="G23" s="120"/>
      <c r="H23" s="121"/>
      <c r="I23" s="122"/>
      <c r="J23" s="123"/>
      <c r="K23" s="124"/>
      <c r="L23" s="124"/>
      <c r="M23" s="125"/>
      <c r="N23" s="126"/>
      <c r="O23" s="19"/>
      <c r="P23" s="127"/>
      <c r="Q23" s="19"/>
      <c r="R23" s="19"/>
      <c r="Y23" s="1">
        <v>11</v>
      </c>
      <c r="Z23" s="114">
        <f t="shared" si="6"/>
        <v>385</v>
      </c>
      <c r="AA23" s="130">
        <f t="shared" si="0"/>
        <v>52627</v>
      </c>
      <c r="AB23" s="3">
        <f t="shared" si="1"/>
        <v>4427.7474103331515</v>
      </c>
      <c r="AC23" s="3">
        <f t="shared" si="2"/>
        <v>4427.7474103331515</v>
      </c>
      <c r="AD23" s="3">
        <f t="shared" si="3"/>
        <v>309942.31872330571</v>
      </c>
      <c r="AE23" s="3">
        <f t="shared" si="4"/>
        <v>309942.31872332084</v>
      </c>
      <c r="AF23" s="3">
        <f t="shared" si="5"/>
        <v>309942.31872332084</v>
      </c>
    </row>
    <row r="24" spans="2:32" ht="13.5" thickBot="1" x14ac:dyDescent="0.25">
      <c r="B24" s="115"/>
      <c r="C24" s="116"/>
      <c r="D24" s="117"/>
      <c r="E24" s="118"/>
      <c r="F24" s="119"/>
      <c r="G24" s="120"/>
      <c r="H24" s="121"/>
      <c r="I24" s="122"/>
      <c r="J24" s="123"/>
      <c r="K24" s="124"/>
      <c r="L24" s="124"/>
      <c r="M24" s="125"/>
      <c r="N24" s="126"/>
      <c r="O24" s="19"/>
      <c r="P24" s="127"/>
      <c r="Q24" s="19"/>
      <c r="R24" s="19"/>
      <c r="Y24" s="1">
        <v>12</v>
      </c>
      <c r="Z24" s="131">
        <f>F5</f>
        <v>420</v>
      </c>
      <c r="AA24" s="130">
        <f t="shared" si="0"/>
        <v>53692</v>
      </c>
      <c r="AB24" s="3">
        <f t="shared" si="1"/>
        <v>4427.7474103331515</v>
      </c>
      <c r="AC24" s="3">
        <f t="shared" si="2"/>
        <v>4427.7474103331515</v>
      </c>
      <c r="AD24" s="3">
        <f t="shared" si="3"/>
        <v>154971.15936164532</v>
      </c>
      <c r="AE24" s="3">
        <f t="shared" si="4"/>
        <v>154971.15936166045</v>
      </c>
      <c r="AF24" s="3">
        <f t="shared" si="5"/>
        <v>154971.15936166045</v>
      </c>
    </row>
    <row r="25" spans="2:32" ht="13.5" thickBot="1" x14ac:dyDescent="0.25">
      <c r="B25" s="115"/>
      <c r="C25" s="116"/>
      <c r="D25" s="117"/>
      <c r="E25" s="118"/>
      <c r="F25" s="119"/>
      <c r="G25" s="120"/>
      <c r="H25" s="121"/>
      <c r="I25" s="122"/>
      <c r="J25" s="123"/>
      <c r="K25" s="124"/>
      <c r="L25" s="124"/>
      <c r="M25" s="125"/>
      <c r="N25" s="126"/>
      <c r="O25" s="19"/>
      <c r="P25" s="127"/>
      <c r="Q25" s="19"/>
      <c r="R25" s="19"/>
      <c r="Y25" s="1">
        <v>13</v>
      </c>
      <c r="AA25" s="130">
        <f t="shared" si="0"/>
        <v>54757</v>
      </c>
      <c r="AB25" s="3">
        <f t="shared" si="1"/>
        <v>4427.7474103331515</v>
      </c>
      <c r="AC25" s="3">
        <f t="shared" si="2"/>
        <v>4427.7474103331515</v>
      </c>
      <c r="AD25" s="3">
        <f t="shared" si="3"/>
        <v>-1.4960278349462897E-8</v>
      </c>
      <c r="AE25" s="3">
        <f t="shared" si="4"/>
        <v>1.7371348803862929E-10</v>
      </c>
      <c r="AF25" s="3">
        <f t="shared" si="5"/>
        <v>1.7371348803862929E-10</v>
      </c>
    </row>
    <row r="26" spans="2:32" ht="13.5" thickBot="1" x14ac:dyDescent="0.25">
      <c r="B26" s="115"/>
      <c r="C26" s="116"/>
      <c r="D26" s="117"/>
      <c r="E26" s="118"/>
      <c r="F26" s="119"/>
      <c r="G26" s="120"/>
      <c r="H26" s="121"/>
      <c r="I26" s="122"/>
      <c r="J26" s="123"/>
      <c r="K26" s="124"/>
      <c r="L26" s="124"/>
      <c r="M26" s="125"/>
      <c r="N26" s="126"/>
      <c r="O26" s="19"/>
      <c r="P26" s="127"/>
      <c r="Q26" s="19"/>
      <c r="R26" s="19"/>
    </row>
    <row r="27" spans="2:32" ht="13.5" thickBot="1" x14ac:dyDescent="0.25">
      <c r="B27" s="115"/>
      <c r="C27" s="116"/>
      <c r="D27" s="117"/>
      <c r="E27" s="118"/>
      <c r="F27" s="119"/>
      <c r="G27" s="120"/>
      <c r="H27" s="121"/>
      <c r="I27" s="122"/>
      <c r="J27" s="123"/>
      <c r="K27" s="124"/>
      <c r="L27" s="124"/>
      <c r="M27" s="125"/>
      <c r="N27" s="126"/>
      <c r="O27" s="19"/>
      <c r="P27" s="127"/>
      <c r="Q27" s="19"/>
      <c r="R27" s="19"/>
    </row>
    <row r="28" spans="2:32" ht="13.5" thickBot="1" x14ac:dyDescent="0.25">
      <c r="B28" s="115"/>
      <c r="C28" s="116"/>
      <c r="D28" s="117"/>
      <c r="E28" s="118"/>
      <c r="F28" s="119"/>
      <c r="G28" s="120"/>
      <c r="H28" s="121"/>
      <c r="I28" s="122"/>
      <c r="J28" s="123"/>
      <c r="K28" s="124"/>
      <c r="L28" s="124"/>
      <c r="M28" s="125"/>
      <c r="N28" s="126"/>
      <c r="O28" s="19"/>
      <c r="P28" s="127"/>
      <c r="Q28" s="19"/>
      <c r="R28" s="19"/>
    </row>
    <row r="29" spans="2:32" ht="13.5" thickBot="1" x14ac:dyDescent="0.25">
      <c r="B29" s="115"/>
      <c r="C29" s="116"/>
      <c r="D29" s="117"/>
      <c r="E29" s="118"/>
      <c r="F29" s="119"/>
      <c r="G29" s="120"/>
      <c r="H29" s="121"/>
      <c r="I29" s="122"/>
      <c r="J29" s="123"/>
      <c r="K29" s="124"/>
      <c r="L29" s="124"/>
      <c r="M29" s="125"/>
      <c r="N29" s="126"/>
      <c r="O29" s="19"/>
      <c r="P29" s="127"/>
      <c r="Q29" s="19"/>
      <c r="R29" s="19"/>
    </row>
    <row r="30" spans="2:32" ht="13.5" thickBot="1" x14ac:dyDescent="0.25">
      <c r="B30" s="115"/>
      <c r="C30" s="116"/>
      <c r="D30" s="117"/>
      <c r="E30" s="118"/>
      <c r="F30" s="119"/>
      <c r="G30" s="120"/>
      <c r="H30" s="121"/>
      <c r="I30" s="122"/>
      <c r="J30" s="123"/>
      <c r="K30" s="124"/>
      <c r="L30" s="124"/>
      <c r="M30" s="125"/>
      <c r="N30" s="126"/>
      <c r="O30" s="19"/>
      <c r="P30" s="127"/>
      <c r="Q30" s="19"/>
      <c r="R30" s="19"/>
    </row>
    <row r="31" spans="2:32" ht="13.5" thickBot="1" x14ac:dyDescent="0.25">
      <c r="B31" s="115"/>
      <c r="C31" s="116"/>
      <c r="D31" s="117"/>
      <c r="E31" s="118"/>
      <c r="F31" s="119"/>
      <c r="G31" s="120"/>
      <c r="H31" s="121"/>
      <c r="I31" s="122"/>
      <c r="J31" s="123"/>
      <c r="K31" s="124"/>
      <c r="L31" s="124"/>
      <c r="M31" s="125"/>
      <c r="N31" s="126"/>
      <c r="O31" s="19"/>
      <c r="P31" s="127"/>
      <c r="Q31" s="19"/>
      <c r="R31" s="19"/>
    </row>
    <row r="32" spans="2:32" ht="13.5" thickBot="1" x14ac:dyDescent="0.25">
      <c r="B32" s="115"/>
      <c r="C32" s="116"/>
      <c r="D32" s="117"/>
      <c r="E32" s="118"/>
      <c r="F32" s="119"/>
      <c r="G32" s="120"/>
      <c r="H32" s="121"/>
      <c r="I32" s="122"/>
      <c r="J32" s="123"/>
      <c r="K32" s="124"/>
      <c r="L32" s="124"/>
      <c r="M32" s="125"/>
      <c r="N32" s="126"/>
      <c r="O32" s="19"/>
      <c r="P32" s="127"/>
      <c r="Q32" s="19"/>
      <c r="R32" s="19"/>
    </row>
    <row r="33" spans="1:18" ht="13.5" thickBot="1" x14ac:dyDescent="0.25">
      <c r="B33" s="115"/>
      <c r="C33" s="116"/>
      <c r="D33" s="117"/>
      <c r="E33" s="118"/>
      <c r="F33" s="119"/>
      <c r="G33" s="120"/>
      <c r="H33" s="121"/>
      <c r="I33" s="122"/>
      <c r="J33" s="123"/>
      <c r="K33" s="124"/>
      <c r="L33" s="124"/>
      <c r="M33" s="125"/>
      <c r="N33" s="126"/>
      <c r="O33" s="19"/>
      <c r="P33" s="127"/>
      <c r="Q33" s="19"/>
      <c r="R33" s="19"/>
    </row>
    <row r="34" spans="1:18" ht="13.5" thickBot="1" x14ac:dyDescent="0.25">
      <c r="B34" s="115"/>
      <c r="C34" s="116"/>
      <c r="D34" s="117"/>
      <c r="E34" s="118"/>
      <c r="F34" s="119"/>
      <c r="G34" s="120"/>
      <c r="H34" s="121"/>
      <c r="I34" s="122"/>
      <c r="J34" s="123"/>
      <c r="K34" s="124"/>
      <c r="L34" s="124"/>
      <c r="M34" s="125"/>
      <c r="N34" s="126"/>
      <c r="O34" s="19"/>
      <c r="P34" s="127"/>
      <c r="Q34" s="19"/>
      <c r="R34" s="19"/>
    </row>
    <row r="35" spans="1:18" ht="13.5" thickBot="1" x14ac:dyDescent="0.25">
      <c r="B35" s="115"/>
      <c r="C35" s="116"/>
      <c r="D35" s="117"/>
      <c r="E35" s="118"/>
      <c r="F35" s="119"/>
      <c r="G35" s="120"/>
      <c r="H35" s="121"/>
      <c r="I35" s="122"/>
      <c r="J35" s="123"/>
      <c r="K35" s="124"/>
      <c r="L35" s="124"/>
      <c r="M35" s="125"/>
      <c r="N35" s="126"/>
      <c r="O35" s="19"/>
      <c r="P35" s="127"/>
      <c r="Q35" s="19"/>
      <c r="R35" s="19"/>
    </row>
    <row r="36" spans="1:18" ht="13.5" thickBot="1" x14ac:dyDescent="0.25">
      <c r="B36" s="115"/>
      <c r="C36" s="116"/>
      <c r="D36" s="117"/>
      <c r="E36" s="118"/>
      <c r="F36" s="119"/>
      <c r="G36" s="120"/>
      <c r="H36" s="121"/>
      <c r="I36" s="122"/>
      <c r="J36" s="123"/>
      <c r="K36" s="124"/>
      <c r="L36" s="124"/>
      <c r="M36" s="125"/>
      <c r="N36" s="126"/>
      <c r="O36" s="19"/>
      <c r="P36" s="127"/>
      <c r="Q36" s="19"/>
      <c r="R36" s="19"/>
    </row>
    <row r="37" spans="1:18" ht="13.5" thickBot="1" x14ac:dyDescent="0.25">
      <c r="B37" s="115"/>
      <c r="C37" s="116"/>
      <c r="D37" s="117"/>
      <c r="E37" s="118"/>
      <c r="F37" s="119"/>
      <c r="G37" s="120"/>
      <c r="H37" s="121"/>
      <c r="I37" s="122"/>
      <c r="J37" s="123"/>
      <c r="K37" s="124"/>
      <c r="L37" s="124"/>
      <c r="M37" s="125"/>
      <c r="N37" s="126"/>
      <c r="O37" s="19"/>
      <c r="P37" s="127"/>
      <c r="Q37" s="19"/>
      <c r="R37" s="19"/>
    </row>
    <row r="38" spans="1:18" ht="13.5" thickBot="1" x14ac:dyDescent="0.25">
      <c r="B38" s="115"/>
      <c r="C38" s="116"/>
      <c r="D38" s="117"/>
      <c r="E38" s="118"/>
      <c r="F38" s="119"/>
      <c r="G38" s="120"/>
      <c r="H38" s="121"/>
      <c r="I38" s="122"/>
      <c r="J38" s="123"/>
      <c r="K38" s="124"/>
      <c r="L38" s="124"/>
      <c r="M38" s="125"/>
      <c r="N38" s="126"/>
      <c r="O38" s="19"/>
      <c r="P38" s="127"/>
      <c r="Q38" s="19"/>
      <c r="R38" s="19"/>
    </row>
    <row r="39" spans="1:18" ht="13.5" thickBot="1" x14ac:dyDescent="0.25">
      <c r="B39" s="115"/>
      <c r="C39" s="116"/>
      <c r="D39" s="117"/>
      <c r="E39" s="118"/>
      <c r="F39" s="119"/>
      <c r="G39" s="120"/>
      <c r="H39" s="121"/>
      <c r="I39" s="122"/>
      <c r="J39" s="123"/>
      <c r="K39" s="124"/>
      <c r="L39" s="124"/>
      <c r="M39" s="125"/>
      <c r="N39" s="126"/>
      <c r="O39" s="19"/>
      <c r="P39" s="127"/>
      <c r="Q39" s="19"/>
      <c r="R39" s="19"/>
    </row>
    <row r="40" spans="1:18" ht="13.5" thickBot="1" x14ac:dyDescent="0.25">
      <c r="B40" s="115"/>
      <c r="C40" s="116"/>
      <c r="D40" s="117"/>
      <c r="E40" s="118"/>
      <c r="F40" s="119"/>
      <c r="G40" s="120"/>
      <c r="H40" s="121"/>
      <c r="I40" s="122"/>
      <c r="J40" s="123"/>
      <c r="K40" s="124"/>
      <c r="L40" s="124"/>
      <c r="M40" s="125"/>
      <c r="N40" s="126"/>
      <c r="O40" s="19"/>
      <c r="P40" s="127"/>
      <c r="Q40" s="19"/>
      <c r="R40" s="19"/>
    </row>
    <row r="41" spans="1:18" ht="13.5" thickBot="1" x14ac:dyDescent="0.25">
      <c r="B41" s="115"/>
      <c r="C41" s="116"/>
      <c r="D41" s="117"/>
      <c r="E41" s="118"/>
      <c r="F41" s="119"/>
      <c r="G41" s="120"/>
      <c r="H41" s="121"/>
      <c r="I41" s="122"/>
      <c r="J41" s="123"/>
      <c r="K41" s="124"/>
      <c r="L41" s="124"/>
      <c r="M41" s="125"/>
      <c r="N41" s="126"/>
      <c r="O41" s="19"/>
      <c r="P41" s="127"/>
      <c r="Q41" s="19"/>
      <c r="R41" s="19"/>
    </row>
    <row r="42" spans="1:18" ht="13.5" thickBot="1" x14ac:dyDescent="0.25">
      <c r="B42" s="115"/>
      <c r="C42" s="116"/>
      <c r="D42" s="117"/>
      <c r="E42" s="118"/>
      <c r="F42" s="119"/>
      <c r="G42" s="120"/>
      <c r="H42" s="121"/>
      <c r="I42" s="122"/>
      <c r="J42" s="123"/>
      <c r="K42" s="124"/>
      <c r="L42" s="124"/>
      <c r="M42" s="125"/>
      <c r="N42" s="126"/>
      <c r="O42" s="19"/>
      <c r="P42" s="127"/>
      <c r="Q42" s="19"/>
      <c r="R42" s="19"/>
    </row>
    <row r="43" spans="1:18" ht="13.5" thickBot="1" x14ac:dyDescent="0.25">
      <c r="B43" s="115"/>
      <c r="C43" s="116"/>
      <c r="D43" s="117"/>
      <c r="E43" s="118"/>
      <c r="F43" s="119"/>
      <c r="G43" s="120"/>
      <c r="H43" s="121"/>
      <c r="I43" s="122"/>
      <c r="J43" s="123"/>
      <c r="K43" s="124"/>
      <c r="L43" s="124"/>
      <c r="M43" s="125"/>
      <c r="N43" s="126"/>
      <c r="O43" s="19"/>
      <c r="P43" s="127"/>
      <c r="Q43" s="19"/>
      <c r="R43" s="19"/>
    </row>
    <row r="44" spans="1:18" ht="13.5" thickBot="1" x14ac:dyDescent="0.25">
      <c r="B44" s="115"/>
      <c r="C44" s="116"/>
      <c r="D44" s="117"/>
      <c r="E44" s="118"/>
      <c r="F44" s="119"/>
      <c r="G44" s="120"/>
      <c r="H44" s="121"/>
      <c r="I44" s="122"/>
      <c r="J44" s="123"/>
      <c r="K44" s="124"/>
      <c r="L44" s="124"/>
      <c r="M44" s="125"/>
      <c r="N44" s="126"/>
      <c r="O44" s="19"/>
      <c r="P44" s="127"/>
      <c r="Q44" s="19"/>
      <c r="R44" s="19"/>
    </row>
    <row r="45" spans="1:18" ht="13.5" thickBot="1" x14ac:dyDescent="0.25">
      <c r="B45" s="36" t="str">
        <f>B10</f>
        <v>返済期日</v>
      </c>
      <c r="C45" s="44" t="str">
        <f t="shared" ref="C45:G45" si="7">C10</f>
        <v>回数</v>
      </c>
      <c r="D45" s="108" t="str">
        <f t="shared" si="7"/>
        <v>元金</v>
      </c>
      <c r="E45" s="45" t="str">
        <f t="shared" si="7"/>
        <v>利息</v>
      </c>
      <c r="F45" s="46" t="str">
        <f t="shared" si="7"/>
        <v>合計</v>
      </c>
      <c r="G45" s="132">
        <f t="shared" si="7"/>
        <v>0</v>
      </c>
      <c r="H45" s="41"/>
      <c r="I45" s="48"/>
      <c r="J45" s="49"/>
      <c r="K45" s="50"/>
      <c r="L45" s="50"/>
      <c r="M45" s="133"/>
      <c r="N45" s="40"/>
      <c r="O45" s="134" t="s">
        <v>42</v>
      </c>
      <c r="P45" s="135" t="s">
        <v>40</v>
      </c>
      <c r="Q45" s="136" t="s">
        <v>41</v>
      </c>
      <c r="R45" s="19"/>
    </row>
    <row r="46" spans="1:18" x14ac:dyDescent="0.2">
      <c r="A46" s="4">
        <v>1</v>
      </c>
      <c r="B46" s="53">
        <f>DATE(D$7,IF(F$8=31,E$7+1,E$7),IF(F$8=31,0,F$8))</f>
        <v>42004</v>
      </c>
      <c r="C46" s="54">
        <f>IF(F$5&gt;=ROW(B46)-45,ROW(B46)-45,"")</f>
        <v>1</v>
      </c>
      <c r="D46" s="55">
        <f>IF(C46="","",-PPMT(E$3/100/12,C46,F$5,E$2))</f>
        <v>1094.414076999818</v>
      </c>
      <c r="E46" s="55">
        <f>IF(C46="","",-IPMT(E$3/100/12,C46,E$4*12,E$2))</f>
        <v>3333.3333333333335</v>
      </c>
      <c r="F46" s="56">
        <f t="shared" ref="F46:F109" si="8">IF(C46="","",SUM(D46:E46))</f>
        <v>4427.7474103331515</v>
      </c>
      <c r="G46" s="57">
        <f>IF(C46="","",E6*F5-SUM(D46:E46))</f>
        <v>1855226.1649295904</v>
      </c>
      <c r="H46" s="53">
        <f>IF(I46="","",DATE(K$7,IF(M$8=31,L$7+1,0),IF(M$8=31,0,M$8)))</f>
        <v>42004</v>
      </c>
      <c r="I46" s="137">
        <f t="shared" ref="I46:I109" si="9">IF(L$5&gt;=A46,A46,"")</f>
        <v>1</v>
      </c>
      <c r="J46" s="138">
        <v>0.05</v>
      </c>
      <c r="K46" s="139">
        <f t="shared" ref="K46:K109" si="10">IF(I46="","",-PPMT(J46/12,I46,L$5,L$2))</f>
        <v>450791.94000685995</v>
      </c>
      <c r="L46" s="139">
        <f t="shared" ref="L46:L109" si="11">IF(I46="","",-IPMT(J46/12,I46,L$5,L$2))</f>
        <v>291666.66666666669</v>
      </c>
      <c r="M46" s="62">
        <f>IF(I46="","",SUM(K46:L46))</f>
        <v>742458.60667352658</v>
      </c>
      <c r="N46" s="57">
        <f>IF(I46="","",M6*L5-SUM(K46:L46))</f>
        <v>96788663.936970696</v>
      </c>
      <c r="O46" s="140">
        <f>F46</f>
        <v>4427.7474103331515</v>
      </c>
      <c r="P46" s="141">
        <f>IF(C46="","",F11-O46)</f>
        <v>1855226.1649296056</v>
      </c>
      <c r="Q46" s="142">
        <f>P46</f>
        <v>1855226.1649296056</v>
      </c>
    </row>
    <row r="47" spans="1:18" x14ac:dyDescent="0.2">
      <c r="A47" s="4">
        <v>2</v>
      </c>
      <c r="B47" s="65">
        <f>IF(C47="","",DATE(D$7,IF(F$8=31,E$7+C47,E$7+C46),IF(F$8=31,0,F$8)))</f>
        <v>42035</v>
      </c>
      <c r="C47" s="54">
        <f t="shared" ref="C47:C110" si="12">IF(F$5&gt;=ROW(B47)-45,ROW(B47)-45,"")</f>
        <v>2</v>
      </c>
      <c r="D47" s="66">
        <f>IF(C47="","",-PPMT(E$3/100/12,C47,F$5,E$2))</f>
        <v>1098.0621239231509</v>
      </c>
      <c r="E47" s="66">
        <f t="shared" ref="E46:E109" si="13">IF(C47="","",-IPMT(E$3/100/12,C47,E$4*12,E$2))</f>
        <v>3329.6852864100006</v>
      </c>
      <c r="F47" s="67">
        <f t="shared" si="8"/>
        <v>4427.7474103331515</v>
      </c>
      <c r="G47" s="68">
        <f t="shared" ref="G47:G110" si="14">IF(C47="","",G46-SUM(D47:E47))</f>
        <v>1850798.4175192572</v>
      </c>
      <c r="H47" s="65">
        <f>IF(I47="","",DATE(K$7,IF(M$8=31,L$7+I47,L$7+I46),IF(M$8=31,0,M$8)))</f>
        <v>42035</v>
      </c>
      <c r="I47" s="69">
        <f t="shared" si="9"/>
        <v>2</v>
      </c>
      <c r="J47" s="70">
        <v>0.05</v>
      </c>
      <c r="K47" s="61">
        <f t="shared" si="10"/>
        <v>452670.23975688859</v>
      </c>
      <c r="L47" s="61">
        <f t="shared" si="11"/>
        <v>289788.36691663804</v>
      </c>
      <c r="M47" s="62">
        <f t="shared" ref="M47:M110" si="15">IF(I47="","",SUM(K47:L47))</f>
        <v>742458.60667352658</v>
      </c>
      <c r="N47" s="71">
        <f>IF(I47="","",N46-SUM(K47:L47))</f>
        <v>96046205.330297172</v>
      </c>
      <c r="O47" s="140">
        <f t="shared" ref="O47:O110" si="16">F47</f>
        <v>4427.7474103331515</v>
      </c>
      <c r="P47" s="141">
        <f>IF(C47="","",P46-O47)</f>
        <v>1850798.4175192723</v>
      </c>
      <c r="Q47" s="142">
        <f>IF(O47="",Q46-O$647,P47)</f>
        <v>1850798.4175192723</v>
      </c>
    </row>
    <row r="48" spans="1:18" x14ac:dyDescent="0.2">
      <c r="A48" s="4">
        <v>3</v>
      </c>
      <c r="B48" s="65">
        <f t="shared" ref="B48:B111" si="17">IF(C48="","",DATE(D$7,IF(F$8=31,E$7+C48,E$7+C47),IF(F$8=31,0,F$8)))</f>
        <v>42063</v>
      </c>
      <c r="C48" s="54">
        <f t="shared" si="12"/>
        <v>3</v>
      </c>
      <c r="D48" s="66">
        <f t="shared" ref="D46:D109" si="18">IF(C48="","",-PPMT(E$3/100/12,C48,F$5,E$2))</f>
        <v>1101.7223310028946</v>
      </c>
      <c r="E48" s="66">
        <f t="shared" si="13"/>
        <v>3326.0250793302571</v>
      </c>
      <c r="F48" s="67">
        <f t="shared" si="8"/>
        <v>4427.7474103331515</v>
      </c>
      <c r="G48" s="68">
        <f t="shared" si="14"/>
        <v>1846370.6701089239</v>
      </c>
      <c r="H48" s="65">
        <f>IF(I48="","",DATE(K$7,IF(M$8=31,L$7+I48,L$7+I47),IF(M$8=31,0,M$8)))</f>
        <v>42063</v>
      </c>
      <c r="I48" s="69">
        <f t="shared" si="9"/>
        <v>3</v>
      </c>
      <c r="J48" s="70">
        <v>0.05</v>
      </c>
      <c r="K48" s="61">
        <f t="shared" si="10"/>
        <v>454556.36575587559</v>
      </c>
      <c r="L48" s="61">
        <f t="shared" si="11"/>
        <v>287902.24091765092</v>
      </c>
      <c r="M48" s="62">
        <f t="shared" si="15"/>
        <v>742458.60667352658</v>
      </c>
      <c r="N48" s="71">
        <f t="shared" ref="N48:N111" si="19">IF(I48="","",N47-SUM(K48:L48))</f>
        <v>95303746.723623648</v>
      </c>
      <c r="O48" s="140">
        <f t="shared" si="16"/>
        <v>4427.7474103331515</v>
      </c>
      <c r="P48" s="143">
        <f t="shared" ref="P48:P111" si="20">IF(C48="","",P47-O48)</f>
        <v>1846370.6701089391</v>
      </c>
      <c r="Q48" s="142">
        <f t="shared" ref="Q48:Q111" si="21">IF(O48="",Q47-O$647,P48)</f>
        <v>1846370.6701089391</v>
      </c>
    </row>
    <row r="49" spans="1:17" x14ac:dyDescent="0.2">
      <c r="A49" s="4">
        <v>4</v>
      </c>
      <c r="B49" s="65">
        <f t="shared" si="17"/>
        <v>42094</v>
      </c>
      <c r="C49" s="54">
        <f t="shared" si="12"/>
        <v>4</v>
      </c>
      <c r="D49" s="66">
        <f t="shared" si="18"/>
        <v>1105.3947387729045</v>
      </c>
      <c r="E49" s="66">
        <f t="shared" si="13"/>
        <v>3322.352671560247</v>
      </c>
      <c r="F49" s="67">
        <f t="shared" si="8"/>
        <v>4427.7474103331515</v>
      </c>
      <c r="G49" s="68">
        <f t="shared" si="14"/>
        <v>1841942.9226985907</v>
      </c>
      <c r="H49" s="65">
        <f t="shared" ref="H49:H112" si="22">IF(I49="","",DATE(K$7,IF(M$8=31,L$7+I49,L$7+I48),IF(M$8=31,0,M$8)))</f>
        <v>42094</v>
      </c>
      <c r="I49" s="69">
        <f t="shared" si="9"/>
        <v>4</v>
      </c>
      <c r="J49" s="70">
        <v>0.05</v>
      </c>
      <c r="K49" s="61">
        <f t="shared" si="10"/>
        <v>456450.35061319178</v>
      </c>
      <c r="L49" s="61">
        <f t="shared" si="11"/>
        <v>286008.25606033485</v>
      </c>
      <c r="M49" s="62">
        <f t="shared" si="15"/>
        <v>742458.60667352658</v>
      </c>
      <c r="N49" s="71">
        <f t="shared" si="19"/>
        <v>94561288.116950125</v>
      </c>
      <c r="O49" s="140">
        <f t="shared" si="16"/>
        <v>4427.7474103331515</v>
      </c>
      <c r="P49" s="143">
        <f t="shared" si="20"/>
        <v>1841942.9226986058</v>
      </c>
      <c r="Q49" s="142">
        <f t="shared" si="21"/>
        <v>1841942.9226986058</v>
      </c>
    </row>
    <row r="50" spans="1:17" x14ac:dyDescent="0.2">
      <c r="A50" s="4">
        <v>5</v>
      </c>
      <c r="B50" s="65">
        <f t="shared" si="17"/>
        <v>42124</v>
      </c>
      <c r="C50" s="54">
        <f t="shared" si="12"/>
        <v>5</v>
      </c>
      <c r="D50" s="66">
        <f t="shared" si="18"/>
        <v>1109.0793879021471</v>
      </c>
      <c r="E50" s="66">
        <f t="shared" si="13"/>
        <v>3318.6680224310044</v>
      </c>
      <c r="F50" s="67">
        <f t="shared" si="8"/>
        <v>4427.7474103331515</v>
      </c>
      <c r="G50" s="68">
        <f t="shared" si="14"/>
        <v>1837515.1752882574</v>
      </c>
      <c r="H50" s="65">
        <f t="shared" si="22"/>
        <v>42124</v>
      </c>
      <c r="I50" s="69">
        <f t="shared" si="9"/>
        <v>5</v>
      </c>
      <c r="J50" s="70">
        <v>0.05</v>
      </c>
      <c r="K50" s="61">
        <f t="shared" si="10"/>
        <v>458352.22707408009</v>
      </c>
      <c r="L50" s="61">
        <f t="shared" si="11"/>
        <v>284106.37959944655</v>
      </c>
      <c r="M50" s="62">
        <f t="shared" si="15"/>
        <v>742458.60667352658</v>
      </c>
      <c r="N50" s="71">
        <f t="shared" si="19"/>
        <v>93818829.510276601</v>
      </c>
      <c r="O50" s="140">
        <f t="shared" si="16"/>
        <v>4427.7474103331515</v>
      </c>
      <c r="P50" s="143">
        <f t="shared" si="20"/>
        <v>1837515.1752882726</v>
      </c>
      <c r="Q50" s="142">
        <f t="shared" si="21"/>
        <v>1837515.1752882726</v>
      </c>
    </row>
    <row r="51" spans="1:17" x14ac:dyDescent="0.2">
      <c r="A51" s="4">
        <v>6</v>
      </c>
      <c r="B51" s="65">
        <f t="shared" si="17"/>
        <v>42155</v>
      </c>
      <c r="C51" s="54">
        <f t="shared" si="12"/>
        <v>6</v>
      </c>
      <c r="D51" s="66">
        <f t="shared" si="18"/>
        <v>1112.7763191951544</v>
      </c>
      <c r="E51" s="66">
        <f t="shared" si="13"/>
        <v>3314.9710911379966</v>
      </c>
      <c r="F51" s="67">
        <f t="shared" si="8"/>
        <v>4427.7474103331515</v>
      </c>
      <c r="G51" s="68">
        <f t="shared" si="14"/>
        <v>1833087.4278779242</v>
      </c>
      <c r="H51" s="65">
        <f t="shared" si="22"/>
        <v>42155</v>
      </c>
      <c r="I51" s="69">
        <f t="shared" si="9"/>
        <v>6</v>
      </c>
      <c r="J51" s="70">
        <v>0.05</v>
      </c>
      <c r="K51" s="61">
        <f t="shared" si="10"/>
        <v>460262.02802022203</v>
      </c>
      <c r="L51" s="61">
        <f t="shared" si="11"/>
        <v>282196.5786533046</v>
      </c>
      <c r="M51" s="62">
        <f t="shared" si="15"/>
        <v>742458.60667352658</v>
      </c>
      <c r="N51" s="71">
        <f t="shared" si="19"/>
        <v>93076370.903603077</v>
      </c>
      <c r="O51" s="140">
        <f t="shared" si="16"/>
        <v>4427.7474103331515</v>
      </c>
      <c r="P51" s="143">
        <f t="shared" si="20"/>
        <v>1833087.4278779393</v>
      </c>
      <c r="Q51" s="142">
        <f t="shared" si="21"/>
        <v>1833087.4278779393</v>
      </c>
    </row>
    <row r="52" spans="1:17" x14ac:dyDescent="0.2">
      <c r="A52" s="4">
        <v>7</v>
      </c>
      <c r="B52" s="65">
        <f t="shared" si="17"/>
        <v>42185</v>
      </c>
      <c r="C52" s="54">
        <f t="shared" si="12"/>
        <v>7</v>
      </c>
      <c r="D52" s="66">
        <f t="shared" si="18"/>
        <v>1116.4855735924714</v>
      </c>
      <c r="E52" s="66">
        <f t="shared" si="13"/>
        <v>3311.2618367406799</v>
      </c>
      <c r="F52" s="67">
        <f t="shared" si="8"/>
        <v>4427.7474103331515</v>
      </c>
      <c r="G52" s="68">
        <f t="shared" si="14"/>
        <v>1828659.6804675909</v>
      </c>
      <c r="H52" s="65">
        <f t="shared" si="22"/>
        <v>42185</v>
      </c>
      <c r="I52" s="69">
        <f t="shared" si="9"/>
        <v>7</v>
      </c>
      <c r="J52" s="70">
        <v>0.05</v>
      </c>
      <c r="K52" s="61">
        <f t="shared" si="10"/>
        <v>462179.78647030628</v>
      </c>
      <c r="L52" s="61">
        <f t="shared" si="11"/>
        <v>280278.8202032203</v>
      </c>
      <c r="M52" s="62">
        <f t="shared" si="15"/>
        <v>742458.60667352658</v>
      </c>
      <c r="N52" s="71">
        <f t="shared" si="19"/>
        <v>92333912.296929553</v>
      </c>
      <c r="O52" s="140">
        <f t="shared" si="16"/>
        <v>4427.7474103331515</v>
      </c>
      <c r="P52" s="143">
        <f t="shared" si="20"/>
        <v>1828659.6804676061</v>
      </c>
      <c r="Q52" s="142">
        <f t="shared" si="21"/>
        <v>1828659.6804676061</v>
      </c>
    </row>
    <row r="53" spans="1:17" x14ac:dyDescent="0.2">
      <c r="A53" s="4">
        <v>8</v>
      </c>
      <c r="B53" s="65">
        <f t="shared" si="17"/>
        <v>42216</v>
      </c>
      <c r="C53" s="54">
        <f t="shared" si="12"/>
        <v>8</v>
      </c>
      <c r="D53" s="66">
        <f t="shared" si="18"/>
        <v>1120.2071921711133</v>
      </c>
      <c r="E53" s="66">
        <f t="shared" si="13"/>
        <v>3307.5402181620379</v>
      </c>
      <c r="F53" s="67">
        <f t="shared" si="8"/>
        <v>4427.7474103331515</v>
      </c>
      <c r="G53" s="68">
        <f t="shared" si="14"/>
        <v>1824231.9330572577</v>
      </c>
      <c r="H53" s="65">
        <f t="shared" si="22"/>
        <v>42216</v>
      </c>
      <c r="I53" s="69">
        <f t="shared" si="9"/>
        <v>8</v>
      </c>
      <c r="J53" s="70">
        <v>0.05</v>
      </c>
      <c r="K53" s="61">
        <f t="shared" si="10"/>
        <v>464105.53558059927</v>
      </c>
      <c r="L53" s="61">
        <f t="shared" si="11"/>
        <v>278353.07109292736</v>
      </c>
      <c r="M53" s="62">
        <f t="shared" si="15"/>
        <v>742458.60667352658</v>
      </c>
      <c r="N53" s="71">
        <f t="shared" si="19"/>
        <v>91591453.690256029</v>
      </c>
      <c r="O53" s="140">
        <f t="shared" si="16"/>
        <v>4427.7474103331515</v>
      </c>
      <c r="P53" s="143">
        <f t="shared" si="20"/>
        <v>1824231.9330572728</v>
      </c>
      <c r="Q53" s="142">
        <f t="shared" si="21"/>
        <v>1824231.9330572728</v>
      </c>
    </row>
    <row r="54" spans="1:17" x14ac:dyDescent="0.2">
      <c r="A54" s="4">
        <v>9</v>
      </c>
      <c r="B54" s="65">
        <f t="shared" si="17"/>
        <v>42247</v>
      </c>
      <c r="C54" s="54">
        <f t="shared" si="12"/>
        <v>9</v>
      </c>
      <c r="D54" s="66">
        <f t="shared" si="18"/>
        <v>1123.9412161450171</v>
      </c>
      <c r="E54" s="66">
        <f t="shared" si="13"/>
        <v>3303.8061941881342</v>
      </c>
      <c r="F54" s="67">
        <f t="shared" si="8"/>
        <v>4427.7474103331515</v>
      </c>
      <c r="G54" s="68">
        <f t="shared" si="14"/>
        <v>1819804.1856469244</v>
      </c>
      <c r="H54" s="65">
        <f t="shared" si="22"/>
        <v>42247</v>
      </c>
      <c r="I54" s="69">
        <f t="shared" si="9"/>
        <v>9</v>
      </c>
      <c r="J54" s="70">
        <v>0.05</v>
      </c>
      <c r="K54" s="61">
        <f t="shared" si="10"/>
        <v>466039.30864551838</v>
      </c>
      <c r="L54" s="61">
        <f t="shared" si="11"/>
        <v>276419.2980280082</v>
      </c>
      <c r="M54" s="62">
        <f t="shared" si="15"/>
        <v>742458.60667352658</v>
      </c>
      <c r="N54" s="71">
        <f t="shared" si="19"/>
        <v>90848995.083582506</v>
      </c>
      <c r="O54" s="140">
        <f t="shared" si="16"/>
        <v>4427.7474103331515</v>
      </c>
      <c r="P54" s="143">
        <f t="shared" si="20"/>
        <v>1819804.1856469396</v>
      </c>
      <c r="Q54" s="142">
        <f t="shared" si="21"/>
        <v>1819804.1856469396</v>
      </c>
    </row>
    <row r="55" spans="1:17" x14ac:dyDescent="0.2">
      <c r="A55" s="4">
        <v>10</v>
      </c>
      <c r="B55" s="65">
        <f t="shared" si="17"/>
        <v>42277</v>
      </c>
      <c r="C55" s="54">
        <f t="shared" si="12"/>
        <v>10</v>
      </c>
      <c r="D55" s="66">
        <f t="shared" si="18"/>
        <v>1127.6876868655004</v>
      </c>
      <c r="E55" s="66">
        <f t="shared" si="13"/>
        <v>3300.0597234676507</v>
      </c>
      <c r="F55" s="67">
        <f t="shared" si="8"/>
        <v>4427.7474103331515</v>
      </c>
      <c r="G55" s="68">
        <f t="shared" si="14"/>
        <v>1815376.4382365912</v>
      </c>
      <c r="H55" s="65">
        <f t="shared" si="22"/>
        <v>42277</v>
      </c>
      <c r="I55" s="69">
        <f t="shared" si="9"/>
        <v>10</v>
      </c>
      <c r="J55" s="70">
        <v>0.05</v>
      </c>
      <c r="K55" s="61">
        <f t="shared" si="10"/>
        <v>467981.13909820811</v>
      </c>
      <c r="L55" s="61">
        <f t="shared" si="11"/>
        <v>274477.46757531853</v>
      </c>
      <c r="M55" s="62">
        <f t="shared" si="15"/>
        <v>742458.60667352658</v>
      </c>
      <c r="N55" s="71">
        <f t="shared" si="19"/>
        <v>90106536.476908982</v>
      </c>
      <c r="O55" s="140">
        <f t="shared" si="16"/>
        <v>4427.7474103331515</v>
      </c>
      <c r="P55" s="143">
        <f t="shared" si="20"/>
        <v>1815376.4382366063</v>
      </c>
      <c r="Q55" s="142">
        <f t="shared" si="21"/>
        <v>1815376.4382366063</v>
      </c>
    </row>
    <row r="56" spans="1:17" x14ac:dyDescent="0.2">
      <c r="A56" s="4">
        <v>11</v>
      </c>
      <c r="B56" s="65">
        <f t="shared" si="17"/>
        <v>42308</v>
      </c>
      <c r="C56" s="54">
        <f t="shared" si="12"/>
        <v>11</v>
      </c>
      <c r="D56" s="66">
        <f t="shared" si="18"/>
        <v>1131.4466458217189</v>
      </c>
      <c r="E56" s="66">
        <f t="shared" si="13"/>
        <v>3296.3007645114321</v>
      </c>
      <c r="F56" s="67">
        <f t="shared" si="8"/>
        <v>4427.7474103331515</v>
      </c>
      <c r="G56" s="68">
        <f t="shared" si="14"/>
        <v>1810948.6908262579</v>
      </c>
      <c r="H56" s="65">
        <f t="shared" si="22"/>
        <v>42308</v>
      </c>
      <c r="I56" s="69">
        <f t="shared" si="9"/>
        <v>11</v>
      </c>
      <c r="J56" s="70">
        <v>0.05</v>
      </c>
      <c r="K56" s="61">
        <f t="shared" si="10"/>
        <v>469931.06051111734</v>
      </c>
      <c r="L56" s="61">
        <f t="shared" si="11"/>
        <v>272527.54616240936</v>
      </c>
      <c r="M56" s="62">
        <f t="shared" si="15"/>
        <v>742458.60667352669</v>
      </c>
      <c r="N56" s="71">
        <f t="shared" si="19"/>
        <v>89364077.870235458</v>
      </c>
      <c r="O56" s="140">
        <f t="shared" si="16"/>
        <v>4427.7474103331515</v>
      </c>
      <c r="P56" s="143">
        <f t="shared" si="20"/>
        <v>1810948.6908262731</v>
      </c>
      <c r="Q56" s="142">
        <f t="shared" si="21"/>
        <v>1810948.6908262731</v>
      </c>
    </row>
    <row r="57" spans="1:17" x14ac:dyDescent="0.2">
      <c r="A57" s="4">
        <v>12</v>
      </c>
      <c r="B57" s="65">
        <f t="shared" si="17"/>
        <v>42338</v>
      </c>
      <c r="C57" s="54">
        <f t="shared" si="12"/>
        <v>12</v>
      </c>
      <c r="D57" s="66">
        <f t="shared" si="18"/>
        <v>1135.2181346411244</v>
      </c>
      <c r="E57" s="66">
        <f t="shared" si="13"/>
        <v>3292.5292756920267</v>
      </c>
      <c r="F57" s="67">
        <f t="shared" si="8"/>
        <v>4427.7474103331515</v>
      </c>
      <c r="G57" s="68">
        <f t="shared" si="14"/>
        <v>1806520.9434159247</v>
      </c>
      <c r="H57" s="65">
        <f t="shared" si="22"/>
        <v>42338</v>
      </c>
      <c r="I57" s="69">
        <f t="shared" si="9"/>
        <v>12</v>
      </c>
      <c r="J57" s="70">
        <v>0.05</v>
      </c>
      <c r="K57" s="61">
        <f t="shared" si="10"/>
        <v>471889.1065965803</v>
      </c>
      <c r="L57" s="61">
        <f t="shared" si="11"/>
        <v>270569.50007694634</v>
      </c>
      <c r="M57" s="62">
        <f t="shared" si="15"/>
        <v>742458.60667352658</v>
      </c>
      <c r="N57" s="71">
        <f t="shared" si="19"/>
        <v>88621619.263561934</v>
      </c>
      <c r="O57" s="140">
        <f t="shared" si="16"/>
        <v>4427.7474103331515</v>
      </c>
      <c r="P57" s="143">
        <f t="shared" si="20"/>
        <v>1806520.9434159398</v>
      </c>
      <c r="Q57" s="142">
        <f t="shared" si="21"/>
        <v>1806520.9434159398</v>
      </c>
    </row>
    <row r="58" spans="1:17" x14ac:dyDescent="0.2">
      <c r="A58" s="1">
        <v>13</v>
      </c>
      <c r="B58" s="65">
        <f t="shared" si="17"/>
        <v>42369</v>
      </c>
      <c r="C58" s="54">
        <f t="shared" si="12"/>
        <v>13</v>
      </c>
      <c r="D58" s="66">
        <f t="shared" si="18"/>
        <v>1139.0021950899281</v>
      </c>
      <c r="E58" s="66">
        <f t="shared" si="13"/>
        <v>3288.7452152432234</v>
      </c>
      <c r="F58" s="67">
        <f t="shared" si="8"/>
        <v>4427.7474103331515</v>
      </c>
      <c r="G58" s="68">
        <f t="shared" si="14"/>
        <v>1802093.1960055914</v>
      </c>
      <c r="H58" s="65">
        <f t="shared" si="22"/>
        <v>42369</v>
      </c>
      <c r="I58" s="69">
        <f t="shared" si="9"/>
        <v>13</v>
      </c>
      <c r="J58" s="70">
        <v>0.05</v>
      </c>
      <c r="K58" s="61">
        <f t="shared" si="10"/>
        <v>473855.31120739941</v>
      </c>
      <c r="L58" s="61">
        <f t="shared" si="11"/>
        <v>268603.29546612722</v>
      </c>
      <c r="M58" s="62">
        <f t="shared" si="15"/>
        <v>742458.60667352658</v>
      </c>
      <c r="N58" s="71">
        <f t="shared" si="19"/>
        <v>87879160.65688841</v>
      </c>
      <c r="O58" s="140">
        <f t="shared" si="16"/>
        <v>4427.7474103331515</v>
      </c>
      <c r="P58" s="143">
        <f t="shared" si="20"/>
        <v>1802093.1960056066</v>
      </c>
      <c r="Q58" s="142">
        <f t="shared" si="21"/>
        <v>1802093.1960056066</v>
      </c>
    </row>
    <row r="59" spans="1:17" x14ac:dyDescent="0.2">
      <c r="A59" s="1">
        <v>14</v>
      </c>
      <c r="B59" s="65">
        <f t="shared" si="17"/>
        <v>42400</v>
      </c>
      <c r="C59" s="54">
        <f t="shared" si="12"/>
        <v>14</v>
      </c>
      <c r="D59" s="66">
        <f t="shared" si="18"/>
        <v>1142.7988690735613</v>
      </c>
      <c r="E59" s="66">
        <f t="shared" si="13"/>
        <v>3284.9485412595905</v>
      </c>
      <c r="F59" s="67">
        <f t="shared" si="8"/>
        <v>4427.7474103331515</v>
      </c>
      <c r="G59" s="68">
        <f t="shared" si="14"/>
        <v>1797665.4485952582</v>
      </c>
      <c r="H59" s="65">
        <f t="shared" si="22"/>
        <v>42400</v>
      </c>
      <c r="I59" s="69">
        <f t="shared" si="9"/>
        <v>14</v>
      </c>
      <c r="J59" s="70">
        <v>0.05</v>
      </c>
      <c r="K59" s="61">
        <f t="shared" si="10"/>
        <v>475829.7083374302</v>
      </c>
      <c r="L59" s="61">
        <f t="shared" si="11"/>
        <v>266628.89833609649</v>
      </c>
      <c r="M59" s="62">
        <f t="shared" si="15"/>
        <v>742458.60667352669</v>
      </c>
      <c r="N59" s="71">
        <f t="shared" si="19"/>
        <v>87136702.050214887</v>
      </c>
      <c r="O59" s="140">
        <f t="shared" si="16"/>
        <v>4427.7474103331515</v>
      </c>
      <c r="P59" s="143">
        <f t="shared" si="20"/>
        <v>1797665.4485952733</v>
      </c>
      <c r="Q59" s="142">
        <f t="shared" si="21"/>
        <v>1797665.4485952733</v>
      </c>
    </row>
    <row r="60" spans="1:17" x14ac:dyDescent="0.2">
      <c r="A60" s="1">
        <v>15</v>
      </c>
      <c r="B60" s="65">
        <f t="shared" si="17"/>
        <v>42429</v>
      </c>
      <c r="C60" s="54">
        <f t="shared" si="12"/>
        <v>15</v>
      </c>
      <c r="D60" s="66">
        <f t="shared" si="18"/>
        <v>1146.6081986371398</v>
      </c>
      <c r="E60" s="66">
        <f t="shared" si="13"/>
        <v>3281.1392116960119</v>
      </c>
      <c r="F60" s="67">
        <f t="shared" si="8"/>
        <v>4427.7474103331515</v>
      </c>
      <c r="G60" s="68">
        <f t="shared" si="14"/>
        <v>1793237.7011849249</v>
      </c>
      <c r="H60" s="65">
        <f t="shared" si="22"/>
        <v>42429</v>
      </c>
      <c r="I60" s="69">
        <f t="shared" si="9"/>
        <v>15</v>
      </c>
      <c r="J60" s="70">
        <v>0.05</v>
      </c>
      <c r="K60" s="61">
        <f t="shared" si="10"/>
        <v>477812.33212216949</v>
      </c>
      <c r="L60" s="61">
        <f t="shared" si="11"/>
        <v>264646.27455135714</v>
      </c>
      <c r="M60" s="62">
        <f t="shared" si="15"/>
        <v>742458.60667352658</v>
      </c>
      <c r="N60" s="71">
        <f t="shared" si="19"/>
        <v>86394243.443541363</v>
      </c>
      <c r="O60" s="140">
        <f t="shared" si="16"/>
        <v>4427.7474103331515</v>
      </c>
      <c r="P60" s="143">
        <f t="shared" si="20"/>
        <v>1793237.7011849401</v>
      </c>
      <c r="Q60" s="142">
        <f t="shared" si="21"/>
        <v>1793237.7011849401</v>
      </c>
    </row>
    <row r="61" spans="1:17" x14ac:dyDescent="0.2">
      <c r="A61" s="1">
        <v>16</v>
      </c>
      <c r="B61" s="65">
        <f t="shared" si="17"/>
        <v>42460</v>
      </c>
      <c r="C61" s="54">
        <f t="shared" si="12"/>
        <v>16</v>
      </c>
      <c r="D61" s="66">
        <f t="shared" si="18"/>
        <v>1150.4302259659303</v>
      </c>
      <c r="E61" s="66">
        <f t="shared" si="13"/>
        <v>3277.3171843672212</v>
      </c>
      <c r="F61" s="67">
        <f t="shared" si="8"/>
        <v>4427.7474103331515</v>
      </c>
      <c r="G61" s="68">
        <f t="shared" si="14"/>
        <v>1788809.9537745917</v>
      </c>
      <c r="H61" s="65">
        <f t="shared" si="22"/>
        <v>42460</v>
      </c>
      <c r="I61" s="69">
        <f t="shared" si="9"/>
        <v>16</v>
      </c>
      <c r="J61" s="70">
        <v>0.05</v>
      </c>
      <c r="K61" s="61">
        <f t="shared" si="10"/>
        <v>479803.21683934523</v>
      </c>
      <c r="L61" s="61">
        <f t="shared" si="11"/>
        <v>262655.38983418141</v>
      </c>
      <c r="M61" s="62">
        <f t="shared" si="15"/>
        <v>742458.60667352658</v>
      </c>
      <c r="N61" s="71">
        <f t="shared" si="19"/>
        <v>85651784.836867839</v>
      </c>
      <c r="O61" s="140">
        <f t="shared" si="16"/>
        <v>4427.7474103331515</v>
      </c>
      <c r="P61" s="143">
        <f t="shared" si="20"/>
        <v>1788809.9537746068</v>
      </c>
      <c r="Q61" s="142">
        <f t="shared" si="21"/>
        <v>1788809.9537746068</v>
      </c>
    </row>
    <row r="62" spans="1:17" x14ac:dyDescent="0.2">
      <c r="A62" s="1">
        <v>17</v>
      </c>
      <c r="B62" s="65">
        <f t="shared" si="17"/>
        <v>42490</v>
      </c>
      <c r="C62" s="54">
        <f t="shared" si="12"/>
        <v>17</v>
      </c>
      <c r="D62" s="66">
        <f t="shared" si="18"/>
        <v>1154.2649933858168</v>
      </c>
      <c r="E62" s="66">
        <f t="shared" si="13"/>
        <v>3273.4824169473345</v>
      </c>
      <c r="F62" s="67">
        <f t="shared" si="8"/>
        <v>4427.7474103331515</v>
      </c>
      <c r="G62" s="68">
        <f t="shared" si="14"/>
        <v>1784382.2063642584</v>
      </c>
      <c r="H62" s="65">
        <f t="shared" si="22"/>
        <v>42490</v>
      </c>
      <c r="I62" s="69">
        <f t="shared" si="9"/>
        <v>17</v>
      </c>
      <c r="J62" s="70">
        <v>0.05</v>
      </c>
      <c r="K62" s="61">
        <f t="shared" si="10"/>
        <v>481802.39690950909</v>
      </c>
      <c r="L62" s="61">
        <f t="shared" si="11"/>
        <v>260656.20976401746</v>
      </c>
      <c r="M62" s="62">
        <f t="shared" si="15"/>
        <v>742458.60667352658</v>
      </c>
      <c r="N62" s="71">
        <f t="shared" si="19"/>
        <v>84909326.230194315</v>
      </c>
      <c r="O62" s="140">
        <f t="shared" si="16"/>
        <v>4427.7474103331515</v>
      </c>
      <c r="P62" s="143">
        <f t="shared" si="20"/>
        <v>1784382.2063642736</v>
      </c>
      <c r="Q62" s="142">
        <f t="shared" si="21"/>
        <v>1784382.2063642736</v>
      </c>
    </row>
    <row r="63" spans="1:17" x14ac:dyDescent="0.2">
      <c r="A63" s="1">
        <v>18</v>
      </c>
      <c r="B63" s="65">
        <f t="shared" si="17"/>
        <v>42521</v>
      </c>
      <c r="C63" s="54">
        <f t="shared" si="12"/>
        <v>18</v>
      </c>
      <c r="D63" s="66">
        <f t="shared" si="18"/>
        <v>1158.1125433637696</v>
      </c>
      <c r="E63" s="66">
        <f t="shared" si="13"/>
        <v>3269.6348669693821</v>
      </c>
      <c r="F63" s="67">
        <f t="shared" si="8"/>
        <v>4427.7474103331515</v>
      </c>
      <c r="G63" s="68">
        <f t="shared" si="14"/>
        <v>1779954.4589539252</v>
      </c>
      <c r="H63" s="65">
        <f t="shared" si="22"/>
        <v>42521</v>
      </c>
      <c r="I63" s="69">
        <f t="shared" si="9"/>
        <v>18</v>
      </c>
      <c r="J63" s="70">
        <v>0.05</v>
      </c>
      <c r="K63" s="61">
        <f t="shared" si="10"/>
        <v>483809.90689663211</v>
      </c>
      <c r="L63" s="61">
        <f t="shared" si="11"/>
        <v>258648.69977689456</v>
      </c>
      <c r="M63" s="62">
        <f t="shared" si="15"/>
        <v>742458.60667352669</v>
      </c>
      <c r="N63" s="71">
        <f t="shared" si="19"/>
        <v>84166867.623520792</v>
      </c>
      <c r="O63" s="140">
        <f t="shared" si="16"/>
        <v>4427.7474103331515</v>
      </c>
      <c r="P63" s="143">
        <f t="shared" si="20"/>
        <v>1779954.4589539403</v>
      </c>
      <c r="Q63" s="142">
        <f t="shared" si="21"/>
        <v>1779954.4589539403</v>
      </c>
    </row>
    <row r="64" spans="1:17" x14ac:dyDescent="0.2">
      <c r="A64" s="1">
        <v>19</v>
      </c>
      <c r="B64" s="65">
        <f t="shared" si="17"/>
        <v>42551</v>
      </c>
      <c r="C64" s="54">
        <f t="shared" si="12"/>
        <v>19</v>
      </c>
      <c r="D64" s="66">
        <f t="shared" si="18"/>
        <v>1161.9729185083154</v>
      </c>
      <c r="E64" s="66">
        <f t="shared" si="13"/>
        <v>3265.7744918248363</v>
      </c>
      <c r="F64" s="67">
        <f t="shared" si="8"/>
        <v>4427.7474103331515</v>
      </c>
      <c r="G64" s="68">
        <f t="shared" si="14"/>
        <v>1775526.7115435919</v>
      </c>
      <c r="H64" s="65">
        <f t="shared" si="22"/>
        <v>42551</v>
      </c>
      <c r="I64" s="69">
        <f t="shared" si="9"/>
        <v>19</v>
      </c>
      <c r="J64" s="70">
        <v>0.05</v>
      </c>
      <c r="K64" s="61">
        <f t="shared" si="10"/>
        <v>485825.78150870139</v>
      </c>
      <c r="L64" s="61">
        <f t="shared" si="11"/>
        <v>256632.82516482525</v>
      </c>
      <c r="M64" s="62">
        <f t="shared" si="15"/>
        <v>742458.60667352658</v>
      </c>
      <c r="N64" s="71">
        <f t="shared" si="19"/>
        <v>83424409.016847268</v>
      </c>
      <c r="O64" s="140">
        <f t="shared" si="16"/>
        <v>4427.7474103331515</v>
      </c>
      <c r="P64" s="143">
        <f t="shared" si="20"/>
        <v>1775526.7115436071</v>
      </c>
      <c r="Q64" s="142">
        <f t="shared" si="21"/>
        <v>1775526.7115436071</v>
      </c>
    </row>
    <row r="65" spans="1:17" x14ac:dyDescent="0.2">
      <c r="A65" s="1">
        <v>20</v>
      </c>
      <c r="B65" s="65">
        <f t="shared" si="17"/>
        <v>42582</v>
      </c>
      <c r="C65" s="54">
        <f t="shared" si="12"/>
        <v>20</v>
      </c>
      <c r="D65" s="66">
        <f t="shared" si="18"/>
        <v>1165.8461615700096</v>
      </c>
      <c r="E65" s="66">
        <f t="shared" si="13"/>
        <v>3261.9012487631421</v>
      </c>
      <c r="F65" s="67">
        <f t="shared" si="8"/>
        <v>4427.7474103331515</v>
      </c>
      <c r="G65" s="68">
        <f t="shared" si="14"/>
        <v>1771098.9641332587</v>
      </c>
      <c r="H65" s="65">
        <f t="shared" si="22"/>
        <v>42582</v>
      </c>
      <c r="I65" s="69">
        <f t="shared" si="9"/>
        <v>20</v>
      </c>
      <c r="J65" s="70">
        <v>0.05</v>
      </c>
      <c r="K65" s="61">
        <f t="shared" si="10"/>
        <v>487850.05559832091</v>
      </c>
      <c r="L65" s="61">
        <f t="shared" si="11"/>
        <v>254608.55107520564</v>
      </c>
      <c r="M65" s="62">
        <f t="shared" si="15"/>
        <v>742458.60667352658</v>
      </c>
      <c r="N65" s="71">
        <f t="shared" si="19"/>
        <v>82681950.410173744</v>
      </c>
      <c r="O65" s="140">
        <f t="shared" si="16"/>
        <v>4427.7474103331515</v>
      </c>
      <c r="P65" s="143">
        <f t="shared" si="20"/>
        <v>1771098.9641332738</v>
      </c>
      <c r="Q65" s="142">
        <f t="shared" si="21"/>
        <v>1771098.9641332738</v>
      </c>
    </row>
    <row r="66" spans="1:17" x14ac:dyDescent="0.2">
      <c r="A66" s="1">
        <v>21</v>
      </c>
      <c r="B66" s="65">
        <f t="shared" si="17"/>
        <v>42613</v>
      </c>
      <c r="C66" s="54">
        <f t="shared" si="12"/>
        <v>21</v>
      </c>
      <c r="D66" s="66">
        <f t="shared" si="18"/>
        <v>1169.7323154419096</v>
      </c>
      <c r="E66" s="66">
        <f t="shared" si="13"/>
        <v>3258.0150948912415</v>
      </c>
      <c r="F66" s="67">
        <f t="shared" si="8"/>
        <v>4427.7474103331515</v>
      </c>
      <c r="G66" s="68">
        <f t="shared" si="14"/>
        <v>1766671.2167229254</v>
      </c>
      <c r="H66" s="65">
        <f t="shared" si="22"/>
        <v>42613</v>
      </c>
      <c r="I66" s="69">
        <f t="shared" si="9"/>
        <v>21</v>
      </c>
      <c r="J66" s="70">
        <v>0.05</v>
      </c>
      <c r="K66" s="61">
        <f t="shared" si="10"/>
        <v>489882.76416331396</v>
      </c>
      <c r="L66" s="61">
        <f t="shared" si="11"/>
        <v>252575.84251021265</v>
      </c>
      <c r="M66" s="62">
        <f t="shared" si="15"/>
        <v>742458.60667352658</v>
      </c>
      <c r="N66" s="71">
        <f t="shared" si="19"/>
        <v>81939491.80350022</v>
      </c>
      <c r="O66" s="140">
        <f t="shared" si="16"/>
        <v>4427.7474103331515</v>
      </c>
      <c r="P66" s="143">
        <f t="shared" si="20"/>
        <v>1766671.2167229406</v>
      </c>
      <c r="Q66" s="142">
        <f t="shared" si="21"/>
        <v>1766671.2167229406</v>
      </c>
    </row>
    <row r="67" spans="1:17" x14ac:dyDescent="0.2">
      <c r="A67" s="1">
        <v>22</v>
      </c>
      <c r="B67" s="65">
        <f t="shared" si="17"/>
        <v>42643</v>
      </c>
      <c r="C67" s="54">
        <f t="shared" si="12"/>
        <v>22</v>
      </c>
      <c r="D67" s="66">
        <f t="shared" si="18"/>
        <v>1173.6314231600493</v>
      </c>
      <c r="E67" s="66">
        <f t="shared" si="13"/>
        <v>3254.115987173102</v>
      </c>
      <c r="F67" s="67">
        <f t="shared" si="8"/>
        <v>4427.7474103331515</v>
      </c>
      <c r="G67" s="68">
        <f t="shared" si="14"/>
        <v>1762243.4693125922</v>
      </c>
      <c r="H67" s="65">
        <f t="shared" si="22"/>
        <v>42643</v>
      </c>
      <c r="I67" s="69">
        <f t="shared" si="9"/>
        <v>22</v>
      </c>
      <c r="J67" s="70">
        <v>0.05</v>
      </c>
      <c r="K67" s="61">
        <f t="shared" si="10"/>
        <v>491923.94234732777</v>
      </c>
      <c r="L67" s="61">
        <f t="shared" si="11"/>
        <v>250534.66432619881</v>
      </c>
      <c r="M67" s="62">
        <f t="shared" si="15"/>
        <v>742458.60667352658</v>
      </c>
      <c r="N67" s="71">
        <f t="shared" si="19"/>
        <v>81197033.196826696</v>
      </c>
      <c r="O67" s="140">
        <f t="shared" si="16"/>
        <v>4427.7474103331515</v>
      </c>
      <c r="P67" s="143">
        <f t="shared" si="20"/>
        <v>1762243.4693126073</v>
      </c>
      <c r="Q67" s="142">
        <f t="shared" si="21"/>
        <v>1762243.4693126073</v>
      </c>
    </row>
    <row r="68" spans="1:17" x14ac:dyDescent="0.2">
      <c r="A68" s="1">
        <v>23</v>
      </c>
      <c r="B68" s="65">
        <f t="shared" si="17"/>
        <v>42674</v>
      </c>
      <c r="C68" s="54">
        <f t="shared" si="12"/>
        <v>23</v>
      </c>
      <c r="D68" s="66">
        <f t="shared" si="18"/>
        <v>1177.5435279039161</v>
      </c>
      <c r="E68" s="66">
        <f t="shared" si="13"/>
        <v>3250.2038824292354</v>
      </c>
      <c r="F68" s="67">
        <f t="shared" si="8"/>
        <v>4427.7474103331515</v>
      </c>
      <c r="G68" s="68">
        <f t="shared" si="14"/>
        <v>1757815.7219022589</v>
      </c>
      <c r="H68" s="65">
        <f t="shared" si="22"/>
        <v>42674</v>
      </c>
      <c r="I68" s="69">
        <f t="shared" si="9"/>
        <v>23</v>
      </c>
      <c r="J68" s="70">
        <v>0.05</v>
      </c>
      <c r="K68" s="61">
        <f t="shared" si="10"/>
        <v>493973.6254404416</v>
      </c>
      <c r="L68" s="61">
        <f t="shared" si="11"/>
        <v>248484.98123308495</v>
      </c>
      <c r="M68" s="62">
        <f t="shared" si="15"/>
        <v>742458.60667352658</v>
      </c>
      <c r="N68" s="71">
        <f t="shared" si="19"/>
        <v>80454574.590153173</v>
      </c>
      <c r="O68" s="140">
        <f t="shared" si="16"/>
        <v>4427.7474103331515</v>
      </c>
      <c r="P68" s="143">
        <f t="shared" si="20"/>
        <v>1757815.7219022741</v>
      </c>
      <c r="Q68" s="142">
        <f t="shared" si="21"/>
        <v>1757815.7219022741</v>
      </c>
    </row>
    <row r="69" spans="1:17" x14ac:dyDescent="0.2">
      <c r="A69" s="1">
        <v>24</v>
      </c>
      <c r="B69" s="65">
        <f t="shared" si="17"/>
        <v>42704</v>
      </c>
      <c r="C69" s="54">
        <f t="shared" si="12"/>
        <v>24</v>
      </c>
      <c r="D69" s="66">
        <f t="shared" si="18"/>
        <v>1181.4686729969292</v>
      </c>
      <c r="E69" s="66">
        <f t="shared" si="13"/>
        <v>3246.2787373362221</v>
      </c>
      <c r="F69" s="67">
        <f t="shared" si="8"/>
        <v>4427.7474103331515</v>
      </c>
      <c r="G69" s="68">
        <f t="shared" si="14"/>
        <v>1753387.9744919257</v>
      </c>
      <c r="H69" s="65">
        <f t="shared" si="22"/>
        <v>42704</v>
      </c>
      <c r="I69" s="69">
        <f t="shared" si="9"/>
        <v>24</v>
      </c>
      <c r="J69" s="70">
        <v>0.05</v>
      </c>
      <c r="K69" s="61">
        <f t="shared" si="10"/>
        <v>496031.8488797769</v>
      </c>
      <c r="L69" s="61">
        <f t="shared" si="11"/>
        <v>246426.7577937498</v>
      </c>
      <c r="M69" s="62">
        <f t="shared" si="15"/>
        <v>742458.60667352669</v>
      </c>
      <c r="N69" s="71">
        <f t="shared" si="19"/>
        <v>79712115.983479649</v>
      </c>
      <c r="O69" s="140">
        <f t="shared" si="16"/>
        <v>4427.7474103331515</v>
      </c>
      <c r="P69" s="143">
        <f>IF(C69="","",P68-O69)</f>
        <v>1753387.9744919408</v>
      </c>
      <c r="Q69" s="142">
        <f t="shared" si="21"/>
        <v>1753387.9744919408</v>
      </c>
    </row>
    <row r="70" spans="1:17" x14ac:dyDescent="0.2">
      <c r="A70" s="1">
        <v>25</v>
      </c>
      <c r="B70" s="65">
        <f t="shared" si="17"/>
        <v>42735</v>
      </c>
      <c r="C70" s="54">
        <f t="shared" si="12"/>
        <v>25</v>
      </c>
      <c r="D70" s="66">
        <f t="shared" si="18"/>
        <v>1185.4069019069191</v>
      </c>
      <c r="E70" s="66">
        <f t="shared" si="13"/>
        <v>3242.3405084262326</v>
      </c>
      <c r="F70" s="67">
        <f t="shared" si="8"/>
        <v>4427.7474103331515</v>
      </c>
      <c r="G70" s="68">
        <f t="shared" si="14"/>
        <v>1748960.2270815924</v>
      </c>
      <c r="H70" s="65">
        <f t="shared" si="22"/>
        <v>42735</v>
      </c>
      <c r="I70" s="69">
        <f t="shared" si="9"/>
        <v>25</v>
      </c>
      <c r="J70" s="70">
        <v>0.05</v>
      </c>
      <c r="K70" s="61">
        <f t="shared" si="10"/>
        <v>498098.64825010928</v>
      </c>
      <c r="L70" s="61">
        <f t="shared" si="11"/>
        <v>244359.95842341744</v>
      </c>
      <c r="M70" s="62">
        <f t="shared" si="15"/>
        <v>742458.60667352669</v>
      </c>
      <c r="N70" s="71">
        <f t="shared" si="19"/>
        <v>78969657.376806125</v>
      </c>
      <c r="O70" s="140">
        <f t="shared" si="16"/>
        <v>4427.7474103331515</v>
      </c>
      <c r="P70" s="143">
        <f t="shared" si="20"/>
        <v>1748960.2270816076</v>
      </c>
      <c r="Q70" s="142">
        <f t="shared" si="21"/>
        <v>1748960.2270816076</v>
      </c>
    </row>
    <row r="71" spans="1:17" x14ac:dyDescent="0.2">
      <c r="A71" s="1">
        <v>26</v>
      </c>
      <c r="B71" s="65">
        <f t="shared" si="17"/>
        <v>42766</v>
      </c>
      <c r="C71" s="54">
        <f t="shared" si="12"/>
        <v>26</v>
      </c>
      <c r="D71" s="66">
        <f t="shared" si="18"/>
        <v>1189.3582582466088</v>
      </c>
      <c r="E71" s="66">
        <f t="shared" si="13"/>
        <v>3238.3891520865427</v>
      </c>
      <c r="F71" s="67">
        <f t="shared" si="8"/>
        <v>4427.7474103331515</v>
      </c>
      <c r="G71" s="68">
        <f t="shared" si="14"/>
        <v>1744532.4796712592</v>
      </c>
      <c r="H71" s="65">
        <f t="shared" si="22"/>
        <v>42766</v>
      </c>
      <c r="I71" s="69">
        <f t="shared" si="9"/>
        <v>26</v>
      </c>
      <c r="J71" s="70">
        <v>0.05</v>
      </c>
      <c r="K71" s="61">
        <f t="shared" si="10"/>
        <v>500174.05928448471</v>
      </c>
      <c r="L71" s="61">
        <f t="shared" si="11"/>
        <v>242284.54738904195</v>
      </c>
      <c r="M71" s="62">
        <f t="shared" si="15"/>
        <v>742458.60667352669</v>
      </c>
      <c r="N71" s="71">
        <f t="shared" si="19"/>
        <v>78227198.770132601</v>
      </c>
      <c r="O71" s="140">
        <f t="shared" si="16"/>
        <v>4427.7474103331515</v>
      </c>
      <c r="P71" s="143">
        <f t="shared" si="20"/>
        <v>1744532.4796712743</v>
      </c>
      <c r="Q71" s="142">
        <f t="shared" si="21"/>
        <v>1744532.4796712743</v>
      </c>
    </row>
    <row r="72" spans="1:17" x14ac:dyDescent="0.2">
      <c r="A72" s="1">
        <v>27</v>
      </c>
      <c r="B72" s="65">
        <f t="shared" si="17"/>
        <v>42794</v>
      </c>
      <c r="C72" s="54">
        <f t="shared" si="12"/>
        <v>27</v>
      </c>
      <c r="D72" s="66">
        <f t="shared" si="18"/>
        <v>1193.3227857740976</v>
      </c>
      <c r="E72" s="66">
        <f t="shared" si="13"/>
        <v>3234.4246245590543</v>
      </c>
      <c r="F72" s="67">
        <f t="shared" si="8"/>
        <v>4427.7474103331515</v>
      </c>
      <c r="G72" s="68">
        <f t="shared" si="14"/>
        <v>1740104.7322609259</v>
      </c>
      <c r="H72" s="65">
        <f t="shared" si="22"/>
        <v>42794</v>
      </c>
      <c r="I72" s="69">
        <f t="shared" si="9"/>
        <v>27</v>
      </c>
      <c r="J72" s="70">
        <v>0.05</v>
      </c>
      <c r="K72" s="61">
        <f t="shared" si="10"/>
        <v>502258.11786483671</v>
      </c>
      <c r="L72" s="61">
        <f t="shared" si="11"/>
        <v>240200.4888086899</v>
      </c>
      <c r="M72" s="62">
        <f t="shared" si="15"/>
        <v>742458.60667352658</v>
      </c>
      <c r="N72" s="71">
        <f t="shared" si="19"/>
        <v>77484740.163459077</v>
      </c>
      <c r="O72" s="140">
        <f t="shared" si="16"/>
        <v>4427.7474103331515</v>
      </c>
      <c r="P72" s="143">
        <f t="shared" si="20"/>
        <v>1740104.7322609411</v>
      </c>
      <c r="Q72" s="142">
        <f t="shared" si="21"/>
        <v>1740104.7322609411</v>
      </c>
    </row>
    <row r="73" spans="1:17" x14ac:dyDescent="0.2">
      <c r="A73" s="1">
        <v>28</v>
      </c>
      <c r="B73" s="65">
        <f t="shared" si="17"/>
        <v>42825</v>
      </c>
      <c r="C73" s="54">
        <f t="shared" si="12"/>
        <v>28</v>
      </c>
      <c r="D73" s="66">
        <f t="shared" si="18"/>
        <v>1197.3005283933444</v>
      </c>
      <c r="E73" s="66">
        <f t="shared" si="13"/>
        <v>3230.4468819398071</v>
      </c>
      <c r="F73" s="67">
        <f t="shared" si="8"/>
        <v>4427.7474103331515</v>
      </c>
      <c r="G73" s="68">
        <f t="shared" si="14"/>
        <v>1735676.9848505927</v>
      </c>
      <c r="H73" s="65">
        <f t="shared" si="22"/>
        <v>42825</v>
      </c>
      <c r="I73" s="69">
        <f t="shared" si="9"/>
        <v>28</v>
      </c>
      <c r="J73" s="70">
        <v>0.05</v>
      </c>
      <c r="K73" s="61">
        <f t="shared" si="10"/>
        <v>504350.86002260679</v>
      </c>
      <c r="L73" s="61">
        <f t="shared" si="11"/>
        <v>238107.74665091978</v>
      </c>
      <c r="M73" s="62">
        <f t="shared" si="15"/>
        <v>742458.60667352658</v>
      </c>
      <c r="N73" s="71">
        <f t="shared" si="19"/>
        <v>76742281.556785554</v>
      </c>
      <c r="O73" s="140">
        <f t="shared" si="16"/>
        <v>4427.7474103331515</v>
      </c>
      <c r="P73" s="143">
        <f t="shared" si="20"/>
        <v>1735676.9848506078</v>
      </c>
      <c r="Q73" s="142">
        <f t="shared" si="21"/>
        <v>1735676.9848506078</v>
      </c>
    </row>
    <row r="74" spans="1:17" x14ac:dyDescent="0.2">
      <c r="A74" s="1">
        <v>29</v>
      </c>
      <c r="B74" s="65">
        <f t="shared" si="17"/>
        <v>42855</v>
      </c>
      <c r="C74" s="54">
        <f t="shared" si="12"/>
        <v>29</v>
      </c>
      <c r="D74" s="66">
        <f t="shared" si="18"/>
        <v>1201.2915301546557</v>
      </c>
      <c r="E74" s="66">
        <f t="shared" si="13"/>
        <v>3226.455880178496</v>
      </c>
      <c r="F74" s="67">
        <f t="shared" si="8"/>
        <v>4427.7474103331515</v>
      </c>
      <c r="G74" s="68">
        <f t="shared" si="14"/>
        <v>1731249.2374402594</v>
      </c>
      <c r="H74" s="65">
        <f t="shared" si="22"/>
        <v>42855</v>
      </c>
      <c r="I74" s="69">
        <f t="shared" si="9"/>
        <v>29</v>
      </c>
      <c r="J74" s="70">
        <v>0.05</v>
      </c>
      <c r="K74" s="61">
        <f t="shared" si="10"/>
        <v>506452.32193936774</v>
      </c>
      <c r="L74" s="61">
        <f t="shared" si="11"/>
        <v>236006.28473415889</v>
      </c>
      <c r="M74" s="62">
        <f t="shared" si="15"/>
        <v>742458.60667352658</v>
      </c>
      <c r="N74" s="71">
        <f t="shared" si="19"/>
        <v>75999822.95011203</v>
      </c>
      <c r="O74" s="140">
        <f t="shared" si="16"/>
        <v>4427.7474103331515</v>
      </c>
      <c r="P74" s="143">
        <f t="shared" si="20"/>
        <v>1731249.2374402746</v>
      </c>
      <c r="Q74" s="142">
        <f t="shared" si="21"/>
        <v>1731249.2374402746</v>
      </c>
    </row>
    <row r="75" spans="1:17" x14ac:dyDescent="0.2">
      <c r="A75" s="1">
        <v>30</v>
      </c>
      <c r="B75" s="65">
        <f t="shared" si="17"/>
        <v>42886</v>
      </c>
      <c r="C75" s="54">
        <f t="shared" si="12"/>
        <v>30</v>
      </c>
      <c r="D75" s="66">
        <f t="shared" si="18"/>
        <v>1205.2958352551711</v>
      </c>
      <c r="E75" s="66">
        <f t="shared" si="13"/>
        <v>3222.4515750779801</v>
      </c>
      <c r="F75" s="67">
        <f t="shared" si="8"/>
        <v>4427.7474103331515</v>
      </c>
      <c r="G75" s="68">
        <f t="shared" si="14"/>
        <v>1726821.4900299262</v>
      </c>
      <c r="H75" s="65">
        <f t="shared" si="22"/>
        <v>42886</v>
      </c>
      <c r="I75" s="69">
        <f t="shared" si="9"/>
        <v>30</v>
      </c>
      <c r="J75" s="70">
        <v>0.05</v>
      </c>
      <c r="K75" s="61">
        <f t="shared" si="10"/>
        <v>508562.53994744847</v>
      </c>
      <c r="L75" s="61">
        <f t="shared" si="11"/>
        <v>233896.06672607822</v>
      </c>
      <c r="M75" s="62">
        <f t="shared" si="15"/>
        <v>742458.60667352669</v>
      </c>
      <c r="N75" s="71">
        <f t="shared" si="19"/>
        <v>75257364.343438506</v>
      </c>
      <c r="O75" s="140">
        <f t="shared" si="16"/>
        <v>4427.7474103331515</v>
      </c>
      <c r="P75" s="143">
        <f t="shared" si="20"/>
        <v>1726821.4900299413</v>
      </c>
      <c r="Q75" s="142">
        <f t="shared" si="21"/>
        <v>1726821.4900299413</v>
      </c>
    </row>
    <row r="76" spans="1:17" x14ac:dyDescent="0.2">
      <c r="A76" s="1">
        <v>31</v>
      </c>
      <c r="B76" s="65">
        <f t="shared" si="17"/>
        <v>42916</v>
      </c>
      <c r="C76" s="54">
        <f t="shared" si="12"/>
        <v>31</v>
      </c>
      <c r="D76" s="66">
        <f t="shared" si="18"/>
        <v>1209.313488039355</v>
      </c>
      <c r="E76" s="66">
        <f t="shared" si="13"/>
        <v>3218.4339222937961</v>
      </c>
      <c r="F76" s="67">
        <f t="shared" si="8"/>
        <v>4427.7474103331515</v>
      </c>
      <c r="G76" s="68">
        <f t="shared" si="14"/>
        <v>1722393.7426195929</v>
      </c>
      <c r="H76" s="65">
        <f t="shared" si="22"/>
        <v>42916</v>
      </c>
      <c r="I76" s="69">
        <f t="shared" si="9"/>
        <v>31</v>
      </c>
      <c r="J76" s="70">
        <v>0.05</v>
      </c>
      <c r="K76" s="61">
        <f t="shared" si="10"/>
        <v>510681.5505305627</v>
      </c>
      <c r="L76" s="61">
        <f t="shared" si="11"/>
        <v>231777.05614296385</v>
      </c>
      <c r="M76" s="62">
        <f t="shared" si="15"/>
        <v>742458.60667352658</v>
      </c>
      <c r="N76" s="71">
        <f t="shared" si="19"/>
        <v>74514905.736764982</v>
      </c>
      <c r="O76" s="140">
        <f t="shared" si="16"/>
        <v>4427.7474103331515</v>
      </c>
      <c r="P76" s="143">
        <f t="shared" si="20"/>
        <v>1722393.7426196081</v>
      </c>
      <c r="Q76" s="142">
        <f t="shared" si="21"/>
        <v>1722393.7426196081</v>
      </c>
    </row>
    <row r="77" spans="1:17" x14ac:dyDescent="0.2">
      <c r="A77" s="1">
        <v>32</v>
      </c>
      <c r="B77" s="65">
        <f t="shared" si="17"/>
        <v>42947</v>
      </c>
      <c r="C77" s="54">
        <f t="shared" si="12"/>
        <v>32</v>
      </c>
      <c r="D77" s="66">
        <f t="shared" si="18"/>
        <v>1213.3445329994863</v>
      </c>
      <c r="E77" s="66">
        <f t="shared" si="13"/>
        <v>3214.4028773336654</v>
      </c>
      <c r="F77" s="67">
        <f t="shared" si="8"/>
        <v>4427.7474103331515</v>
      </c>
      <c r="G77" s="68">
        <f t="shared" si="14"/>
        <v>1717965.9952092597</v>
      </c>
      <c r="H77" s="65">
        <f t="shared" si="22"/>
        <v>42947</v>
      </c>
      <c r="I77" s="69">
        <f t="shared" si="9"/>
        <v>32</v>
      </c>
      <c r="J77" s="70">
        <v>0.05</v>
      </c>
      <c r="K77" s="61">
        <f t="shared" si="10"/>
        <v>512809.39032444014</v>
      </c>
      <c r="L77" s="61">
        <f t="shared" si="11"/>
        <v>229649.21634908649</v>
      </c>
      <c r="M77" s="62">
        <f t="shared" si="15"/>
        <v>742458.60667352658</v>
      </c>
      <c r="N77" s="71">
        <f t="shared" si="19"/>
        <v>73772447.130091459</v>
      </c>
      <c r="O77" s="140">
        <f t="shared" si="16"/>
        <v>4427.7474103331515</v>
      </c>
      <c r="P77" s="143">
        <f t="shared" si="20"/>
        <v>1717965.9952092748</v>
      </c>
      <c r="Q77" s="142">
        <f t="shared" si="21"/>
        <v>1717965.9952092748</v>
      </c>
    </row>
    <row r="78" spans="1:17" x14ac:dyDescent="0.2">
      <c r="A78" s="1">
        <v>33</v>
      </c>
      <c r="B78" s="65">
        <f t="shared" si="17"/>
        <v>42978</v>
      </c>
      <c r="C78" s="54">
        <f t="shared" si="12"/>
        <v>33</v>
      </c>
      <c r="D78" s="66">
        <f t="shared" si="18"/>
        <v>1217.389014776151</v>
      </c>
      <c r="E78" s="66">
        <f t="shared" si="13"/>
        <v>3210.3583955570002</v>
      </c>
      <c r="F78" s="67">
        <f t="shared" si="8"/>
        <v>4427.7474103331515</v>
      </c>
      <c r="G78" s="68">
        <f t="shared" si="14"/>
        <v>1713538.2477989264</v>
      </c>
      <c r="H78" s="65">
        <f t="shared" si="22"/>
        <v>42978</v>
      </c>
      <c r="I78" s="69">
        <f t="shared" si="9"/>
        <v>33</v>
      </c>
      <c r="J78" s="70">
        <v>0.05</v>
      </c>
      <c r="K78" s="61">
        <f t="shared" si="10"/>
        <v>514946.0961174586</v>
      </c>
      <c r="L78" s="61">
        <f t="shared" si="11"/>
        <v>227512.51055606798</v>
      </c>
      <c r="M78" s="62">
        <f t="shared" si="15"/>
        <v>742458.60667352658</v>
      </c>
      <c r="N78" s="71">
        <f t="shared" si="19"/>
        <v>73029988.523417935</v>
      </c>
      <c r="O78" s="140">
        <f t="shared" si="16"/>
        <v>4427.7474103331515</v>
      </c>
      <c r="P78" s="143">
        <f t="shared" si="20"/>
        <v>1713538.2477989416</v>
      </c>
      <c r="Q78" s="142">
        <f t="shared" si="21"/>
        <v>1713538.2477989416</v>
      </c>
    </row>
    <row r="79" spans="1:17" x14ac:dyDescent="0.2">
      <c r="A79" s="1">
        <v>34</v>
      </c>
      <c r="B79" s="65">
        <f t="shared" si="17"/>
        <v>43008</v>
      </c>
      <c r="C79" s="54">
        <f t="shared" si="12"/>
        <v>34</v>
      </c>
      <c r="D79" s="66">
        <f t="shared" si="18"/>
        <v>1221.4469781587384</v>
      </c>
      <c r="E79" s="66">
        <f t="shared" si="13"/>
        <v>3206.3004321744133</v>
      </c>
      <c r="F79" s="67">
        <f t="shared" si="8"/>
        <v>4427.7474103331515</v>
      </c>
      <c r="G79" s="68">
        <f t="shared" si="14"/>
        <v>1709110.5003885932</v>
      </c>
      <c r="H79" s="65">
        <f t="shared" si="22"/>
        <v>43008</v>
      </c>
      <c r="I79" s="69">
        <f t="shared" si="9"/>
        <v>34</v>
      </c>
      <c r="J79" s="70">
        <v>0.05</v>
      </c>
      <c r="K79" s="61">
        <f t="shared" si="10"/>
        <v>517091.70485128131</v>
      </c>
      <c r="L79" s="61">
        <f t="shared" si="11"/>
        <v>225366.90182224524</v>
      </c>
      <c r="M79" s="62">
        <f t="shared" si="15"/>
        <v>742458.60667352658</v>
      </c>
      <c r="N79" s="71">
        <f t="shared" si="19"/>
        <v>72287529.916744411</v>
      </c>
      <c r="O79" s="140">
        <f t="shared" si="16"/>
        <v>4427.7474103331515</v>
      </c>
      <c r="P79" s="143">
        <f t="shared" si="20"/>
        <v>1709110.5003886083</v>
      </c>
      <c r="Q79" s="142">
        <f t="shared" si="21"/>
        <v>1709110.5003886083</v>
      </c>
    </row>
    <row r="80" spans="1:17" x14ac:dyDescent="0.2">
      <c r="A80" s="1">
        <v>35</v>
      </c>
      <c r="B80" s="65">
        <f t="shared" si="17"/>
        <v>43039</v>
      </c>
      <c r="C80" s="54">
        <f t="shared" si="12"/>
        <v>35</v>
      </c>
      <c r="D80" s="66">
        <f t="shared" si="18"/>
        <v>1225.5184680859343</v>
      </c>
      <c r="E80" s="66">
        <f t="shared" si="13"/>
        <v>3202.2289422472177</v>
      </c>
      <c r="F80" s="67">
        <f t="shared" si="8"/>
        <v>4427.7474103331515</v>
      </c>
      <c r="G80" s="68">
        <f t="shared" si="14"/>
        <v>1704682.7529782599</v>
      </c>
      <c r="H80" s="65">
        <f t="shared" si="22"/>
        <v>43039</v>
      </c>
      <c r="I80" s="69">
        <f t="shared" si="9"/>
        <v>35</v>
      </c>
      <c r="J80" s="70">
        <v>0.05</v>
      </c>
      <c r="K80" s="61">
        <f t="shared" si="10"/>
        <v>519246.2536214951</v>
      </c>
      <c r="L80" s="61">
        <f t="shared" si="11"/>
        <v>223212.35305203157</v>
      </c>
      <c r="M80" s="62">
        <f t="shared" si="15"/>
        <v>742458.60667352669</v>
      </c>
      <c r="N80" s="71">
        <f t="shared" si="19"/>
        <v>71545071.310070887</v>
      </c>
      <c r="O80" s="140">
        <f t="shared" si="16"/>
        <v>4427.7474103331515</v>
      </c>
      <c r="P80" s="143">
        <f t="shared" si="20"/>
        <v>1704682.7529782751</v>
      </c>
      <c r="Q80" s="142">
        <f t="shared" si="21"/>
        <v>1704682.7529782751</v>
      </c>
    </row>
    <row r="81" spans="1:17" x14ac:dyDescent="0.2">
      <c r="A81" s="1">
        <v>36</v>
      </c>
      <c r="B81" s="65">
        <f t="shared" si="17"/>
        <v>43069</v>
      </c>
      <c r="C81" s="54">
        <f t="shared" si="12"/>
        <v>36</v>
      </c>
      <c r="D81" s="66">
        <f t="shared" si="18"/>
        <v>1229.6035296462205</v>
      </c>
      <c r="E81" s="66">
        <f t="shared" si="13"/>
        <v>3198.143880686931</v>
      </c>
      <c r="F81" s="67">
        <f t="shared" si="8"/>
        <v>4427.7474103331515</v>
      </c>
      <c r="G81" s="68">
        <f t="shared" si="14"/>
        <v>1700255.0055679267</v>
      </c>
      <c r="H81" s="65">
        <f t="shared" si="22"/>
        <v>43069</v>
      </c>
      <c r="I81" s="69">
        <f t="shared" si="9"/>
        <v>36</v>
      </c>
      <c r="J81" s="70">
        <v>0.05</v>
      </c>
      <c r="K81" s="61">
        <f t="shared" si="10"/>
        <v>521409.7796782513</v>
      </c>
      <c r="L81" s="61">
        <f t="shared" si="11"/>
        <v>221048.82699527536</v>
      </c>
      <c r="M81" s="62">
        <f t="shared" si="15"/>
        <v>742458.60667352669</v>
      </c>
      <c r="N81" s="71">
        <f t="shared" si="19"/>
        <v>70802612.703397363</v>
      </c>
      <c r="O81" s="140">
        <f t="shared" si="16"/>
        <v>4427.7474103331515</v>
      </c>
      <c r="P81" s="143">
        <f t="shared" si="20"/>
        <v>1700255.0055679418</v>
      </c>
      <c r="Q81" s="142">
        <f t="shared" si="21"/>
        <v>1700255.0055679418</v>
      </c>
    </row>
    <row r="82" spans="1:17" x14ac:dyDescent="0.2">
      <c r="A82" s="1">
        <v>37</v>
      </c>
      <c r="B82" s="65">
        <f t="shared" si="17"/>
        <v>43100</v>
      </c>
      <c r="C82" s="54">
        <f t="shared" si="12"/>
        <v>37</v>
      </c>
      <c r="D82" s="66">
        <f t="shared" si="18"/>
        <v>1233.7022080783747</v>
      </c>
      <c r="E82" s="66">
        <f t="shared" si="13"/>
        <v>3194.0452022547765</v>
      </c>
      <c r="F82" s="67">
        <f t="shared" si="8"/>
        <v>4427.7474103331515</v>
      </c>
      <c r="G82" s="68">
        <f t="shared" si="14"/>
        <v>1695827.2581575934</v>
      </c>
      <c r="H82" s="65">
        <f t="shared" si="22"/>
        <v>43100</v>
      </c>
      <c r="I82" s="69">
        <f t="shared" si="9"/>
        <v>37</v>
      </c>
      <c r="J82" s="70">
        <v>0.05</v>
      </c>
      <c r="K82" s="61">
        <f t="shared" si="10"/>
        <v>523582.32042691059</v>
      </c>
      <c r="L82" s="61">
        <f t="shared" si="11"/>
        <v>218876.28624661596</v>
      </c>
      <c r="M82" s="62">
        <f t="shared" si="15"/>
        <v>742458.60667352658</v>
      </c>
      <c r="N82" s="71">
        <f t="shared" si="19"/>
        <v>70060154.09672384</v>
      </c>
      <c r="O82" s="140">
        <f t="shared" si="16"/>
        <v>4427.7474103331515</v>
      </c>
      <c r="P82" s="143">
        <f t="shared" si="20"/>
        <v>1695827.2581576086</v>
      </c>
      <c r="Q82" s="142">
        <f t="shared" si="21"/>
        <v>1695827.2581576086</v>
      </c>
    </row>
    <row r="83" spans="1:17" x14ac:dyDescent="0.2">
      <c r="A83" s="1">
        <v>38</v>
      </c>
      <c r="B83" s="65">
        <f t="shared" si="17"/>
        <v>43131</v>
      </c>
      <c r="C83" s="54">
        <f t="shared" si="12"/>
        <v>38</v>
      </c>
      <c r="D83" s="66">
        <f t="shared" si="18"/>
        <v>1237.8145487719692</v>
      </c>
      <c r="E83" s="66">
        <f t="shared" si="13"/>
        <v>3189.9328615611826</v>
      </c>
      <c r="F83" s="67">
        <f t="shared" si="8"/>
        <v>4427.7474103331515</v>
      </c>
      <c r="G83" s="68">
        <f t="shared" si="14"/>
        <v>1691399.5107472602</v>
      </c>
      <c r="H83" s="65">
        <f t="shared" si="22"/>
        <v>43131</v>
      </c>
      <c r="I83" s="69">
        <f t="shared" si="9"/>
        <v>38</v>
      </c>
      <c r="J83" s="70">
        <v>0.05</v>
      </c>
      <c r="K83" s="61">
        <f t="shared" si="10"/>
        <v>525763.91342868947</v>
      </c>
      <c r="L83" s="61">
        <f t="shared" si="11"/>
        <v>216694.6932448372</v>
      </c>
      <c r="M83" s="62">
        <f t="shared" si="15"/>
        <v>742458.60667352669</v>
      </c>
      <c r="N83" s="71">
        <f t="shared" si="19"/>
        <v>69317695.490050316</v>
      </c>
      <c r="O83" s="140">
        <f t="shared" si="16"/>
        <v>4427.7474103331515</v>
      </c>
      <c r="P83" s="143">
        <f t="shared" si="20"/>
        <v>1691399.5107472753</v>
      </c>
      <c r="Q83" s="142">
        <f t="shared" si="21"/>
        <v>1691399.5107472753</v>
      </c>
    </row>
    <row r="84" spans="1:17" x14ac:dyDescent="0.2">
      <c r="A84" s="1">
        <v>39</v>
      </c>
      <c r="B84" s="65">
        <f t="shared" si="17"/>
        <v>43159</v>
      </c>
      <c r="C84" s="54">
        <f t="shared" si="12"/>
        <v>39</v>
      </c>
      <c r="D84" s="66">
        <f t="shared" si="18"/>
        <v>1241.9405972678758</v>
      </c>
      <c r="E84" s="66">
        <f t="shared" si="13"/>
        <v>3185.8068130652755</v>
      </c>
      <c r="F84" s="67">
        <f t="shared" si="8"/>
        <v>4427.7474103331515</v>
      </c>
      <c r="G84" s="68">
        <f t="shared" si="14"/>
        <v>1686971.7633369269</v>
      </c>
      <c r="H84" s="65">
        <f t="shared" si="22"/>
        <v>43159</v>
      </c>
      <c r="I84" s="69">
        <f t="shared" si="9"/>
        <v>39</v>
      </c>
      <c r="J84" s="70">
        <v>0.05</v>
      </c>
      <c r="K84" s="61">
        <f t="shared" si="10"/>
        <v>527954.59640130901</v>
      </c>
      <c r="L84" s="61">
        <f t="shared" si="11"/>
        <v>214504.01027221762</v>
      </c>
      <c r="M84" s="62">
        <f t="shared" si="15"/>
        <v>742458.60667352658</v>
      </c>
      <c r="N84" s="71">
        <f t="shared" si="19"/>
        <v>68575236.883376792</v>
      </c>
      <c r="O84" s="140">
        <f t="shared" si="16"/>
        <v>4427.7474103331515</v>
      </c>
      <c r="P84" s="143">
        <f t="shared" si="20"/>
        <v>1686971.7633369421</v>
      </c>
      <c r="Q84" s="142">
        <f t="shared" si="21"/>
        <v>1686971.7633369421</v>
      </c>
    </row>
    <row r="85" spans="1:17" x14ac:dyDescent="0.2">
      <c r="A85" s="1">
        <v>40</v>
      </c>
      <c r="B85" s="65">
        <f t="shared" si="17"/>
        <v>43190</v>
      </c>
      <c r="C85" s="54">
        <f t="shared" si="12"/>
        <v>40</v>
      </c>
      <c r="D85" s="66">
        <f t="shared" si="18"/>
        <v>1246.0803992587687</v>
      </c>
      <c r="E85" s="66">
        <f t="shared" si="13"/>
        <v>3181.6670110743826</v>
      </c>
      <c r="F85" s="67">
        <f t="shared" si="8"/>
        <v>4427.7474103331515</v>
      </c>
      <c r="G85" s="68">
        <f t="shared" si="14"/>
        <v>1682544.0159265937</v>
      </c>
      <c r="H85" s="65">
        <f t="shared" si="22"/>
        <v>43190</v>
      </c>
      <c r="I85" s="69">
        <f t="shared" si="9"/>
        <v>40</v>
      </c>
      <c r="J85" s="70">
        <v>0.05</v>
      </c>
      <c r="K85" s="61">
        <f t="shared" si="10"/>
        <v>530154.40721964778</v>
      </c>
      <c r="L85" s="61">
        <f t="shared" si="11"/>
        <v>212304.19945387886</v>
      </c>
      <c r="M85" s="62">
        <f t="shared" si="15"/>
        <v>742458.60667352658</v>
      </c>
      <c r="N85" s="71">
        <f t="shared" si="19"/>
        <v>67832778.276703268</v>
      </c>
      <c r="O85" s="140">
        <f t="shared" si="16"/>
        <v>4427.7474103331515</v>
      </c>
      <c r="P85" s="143">
        <f t="shared" si="20"/>
        <v>1682544.0159266088</v>
      </c>
      <c r="Q85" s="142">
        <f t="shared" si="21"/>
        <v>1682544.0159266088</v>
      </c>
    </row>
    <row r="86" spans="1:17" x14ac:dyDescent="0.2">
      <c r="A86" s="1">
        <v>41</v>
      </c>
      <c r="B86" s="65">
        <f t="shared" si="17"/>
        <v>43220</v>
      </c>
      <c r="C86" s="54">
        <f t="shared" si="12"/>
        <v>41</v>
      </c>
      <c r="D86" s="66">
        <f t="shared" si="18"/>
        <v>1250.2340005896313</v>
      </c>
      <c r="E86" s="66">
        <f t="shared" si="13"/>
        <v>3177.5134097435202</v>
      </c>
      <c r="F86" s="67">
        <f t="shared" si="8"/>
        <v>4427.7474103331515</v>
      </c>
      <c r="G86" s="68">
        <f t="shared" si="14"/>
        <v>1678116.2685162604</v>
      </c>
      <c r="H86" s="65">
        <f t="shared" si="22"/>
        <v>43220</v>
      </c>
      <c r="I86" s="69">
        <f t="shared" si="9"/>
        <v>41</v>
      </c>
      <c r="J86" s="70">
        <v>0.05</v>
      </c>
      <c r="K86" s="61">
        <f t="shared" si="10"/>
        <v>532363.3839163963</v>
      </c>
      <c r="L86" s="61">
        <f t="shared" si="11"/>
        <v>210095.22275713031</v>
      </c>
      <c r="M86" s="62">
        <f t="shared" si="15"/>
        <v>742458.60667352658</v>
      </c>
      <c r="N86" s="71">
        <f t="shared" si="19"/>
        <v>67090319.670029745</v>
      </c>
      <c r="O86" s="140">
        <f t="shared" si="16"/>
        <v>4427.7474103331515</v>
      </c>
      <c r="P86" s="143">
        <f t="shared" si="20"/>
        <v>1678116.2685162756</v>
      </c>
      <c r="Q86" s="142">
        <f t="shared" si="21"/>
        <v>1678116.2685162756</v>
      </c>
    </row>
    <row r="87" spans="1:17" x14ac:dyDescent="0.2">
      <c r="A87" s="1">
        <v>42</v>
      </c>
      <c r="B87" s="65">
        <f t="shared" si="17"/>
        <v>43251</v>
      </c>
      <c r="C87" s="54">
        <f t="shared" si="12"/>
        <v>42</v>
      </c>
      <c r="D87" s="66">
        <f t="shared" si="18"/>
        <v>1254.4014472582637</v>
      </c>
      <c r="E87" s="66">
        <f t="shared" si="13"/>
        <v>3173.345963074888</v>
      </c>
      <c r="F87" s="67">
        <f t="shared" si="8"/>
        <v>4427.7474103331515</v>
      </c>
      <c r="G87" s="68">
        <f t="shared" si="14"/>
        <v>1673688.5211059272</v>
      </c>
      <c r="H87" s="65">
        <f t="shared" si="22"/>
        <v>43251</v>
      </c>
      <c r="I87" s="69">
        <f t="shared" si="9"/>
        <v>42</v>
      </c>
      <c r="J87" s="70">
        <v>0.05</v>
      </c>
      <c r="K87" s="61">
        <f t="shared" si="10"/>
        <v>534581.56468271464</v>
      </c>
      <c r="L87" s="61">
        <f t="shared" si="11"/>
        <v>207877.04199081199</v>
      </c>
      <c r="M87" s="62">
        <f t="shared" si="15"/>
        <v>742458.60667352658</v>
      </c>
      <c r="N87" s="71">
        <f t="shared" si="19"/>
        <v>66347861.063356221</v>
      </c>
      <c r="O87" s="140">
        <f t="shared" si="16"/>
        <v>4427.7474103331515</v>
      </c>
      <c r="P87" s="143">
        <f t="shared" si="20"/>
        <v>1673688.5211059423</v>
      </c>
      <c r="Q87" s="142">
        <f t="shared" si="21"/>
        <v>1673688.5211059423</v>
      </c>
    </row>
    <row r="88" spans="1:17" x14ac:dyDescent="0.2">
      <c r="A88" s="1">
        <v>43</v>
      </c>
      <c r="B88" s="65">
        <f t="shared" si="17"/>
        <v>43281</v>
      </c>
      <c r="C88" s="54">
        <f t="shared" si="12"/>
        <v>43</v>
      </c>
      <c r="D88" s="66">
        <f t="shared" si="18"/>
        <v>1258.582785415791</v>
      </c>
      <c r="E88" s="66">
        <f t="shared" si="13"/>
        <v>3169.1646249173605</v>
      </c>
      <c r="F88" s="67">
        <f t="shared" si="8"/>
        <v>4427.7474103331515</v>
      </c>
      <c r="G88" s="68">
        <f t="shared" si="14"/>
        <v>1669260.7736955939</v>
      </c>
      <c r="H88" s="65">
        <f t="shared" si="22"/>
        <v>43281</v>
      </c>
      <c r="I88" s="69">
        <f t="shared" si="9"/>
        <v>43</v>
      </c>
      <c r="J88" s="70">
        <v>0.05</v>
      </c>
      <c r="K88" s="61">
        <f t="shared" si="10"/>
        <v>536808.98786889261</v>
      </c>
      <c r="L88" s="61">
        <f t="shared" si="11"/>
        <v>205649.61880463402</v>
      </c>
      <c r="M88" s="62">
        <f t="shared" si="15"/>
        <v>742458.60667352658</v>
      </c>
      <c r="N88" s="71">
        <f t="shared" si="19"/>
        <v>65605402.456682697</v>
      </c>
      <c r="O88" s="140">
        <f t="shared" si="16"/>
        <v>4427.7474103331515</v>
      </c>
      <c r="P88" s="143">
        <f t="shared" si="20"/>
        <v>1669260.7736956091</v>
      </c>
      <c r="Q88" s="142">
        <f t="shared" si="21"/>
        <v>1669260.7736956091</v>
      </c>
    </row>
    <row r="89" spans="1:17" x14ac:dyDescent="0.2">
      <c r="A89" s="1">
        <v>44</v>
      </c>
      <c r="B89" s="65">
        <f t="shared" si="17"/>
        <v>43312</v>
      </c>
      <c r="C89" s="54">
        <f t="shared" si="12"/>
        <v>44</v>
      </c>
      <c r="D89" s="66">
        <f t="shared" si="18"/>
        <v>1262.7780613671769</v>
      </c>
      <c r="E89" s="66">
        <f t="shared" si="13"/>
        <v>3164.9693489659749</v>
      </c>
      <c r="F89" s="67">
        <f t="shared" si="8"/>
        <v>4427.7474103331515</v>
      </c>
      <c r="G89" s="68">
        <f t="shared" si="14"/>
        <v>1664833.0262852607</v>
      </c>
      <c r="H89" s="65">
        <f t="shared" si="22"/>
        <v>43312</v>
      </c>
      <c r="I89" s="69">
        <f t="shared" si="9"/>
        <v>44</v>
      </c>
      <c r="J89" s="70">
        <v>0.05</v>
      </c>
      <c r="K89" s="61">
        <f t="shared" si="10"/>
        <v>539045.69198501296</v>
      </c>
      <c r="L89" s="61">
        <f t="shared" si="11"/>
        <v>203412.91468851367</v>
      </c>
      <c r="M89" s="62">
        <f t="shared" si="15"/>
        <v>742458.60667352658</v>
      </c>
      <c r="N89" s="71">
        <f t="shared" si="19"/>
        <v>64862943.850009173</v>
      </c>
      <c r="O89" s="140">
        <f t="shared" si="16"/>
        <v>4427.7474103331515</v>
      </c>
      <c r="P89" s="143">
        <f t="shared" si="20"/>
        <v>1664833.0262852758</v>
      </c>
      <c r="Q89" s="142">
        <f t="shared" si="21"/>
        <v>1664833.0262852758</v>
      </c>
    </row>
    <row r="90" spans="1:17" x14ac:dyDescent="0.2">
      <c r="A90" s="1">
        <v>45</v>
      </c>
      <c r="B90" s="65">
        <f t="shared" si="17"/>
        <v>43343</v>
      </c>
      <c r="C90" s="54">
        <f t="shared" si="12"/>
        <v>45</v>
      </c>
      <c r="D90" s="66">
        <f t="shared" si="18"/>
        <v>1266.9873215717341</v>
      </c>
      <c r="E90" s="66">
        <f t="shared" si="13"/>
        <v>3160.7600887614171</v>
      </c>
      <c r="F90" s="67">
        <f t="shared" si="8"/>
        <v>4427.7474103331515</v>
      </c>
      <c r="G90" s="68">
        <f t="shared" si="14"/>
        <v>1660405.2788749274</v>
      </c>
      <c r="H90" s="65">
        <f t="shared" si="22"/>
        <v>43343</v>
      </c>
      <c r="I90" s="69">
        <f t="shared" si="9"/>
        <v>45</v>
      </c>
      <c r="J90" s="70">
        <v>0.05</v>
      </c>
      <c r="K90" s="61">
        <f t="shared" si="10"/>
        <v>541291.71570161718</v>
      </c>
      <c r="L90" s="61">
        <f t="shared" si="11"/>
        <v>201166.89097190942</v>
      </c>
      <c r="M90" s="62">
        <f t="shared" si="15"/>
        <v>742458.60667352658</v>
      </c>
      <c r="N90" s="71">
        <f t="shared" si="19"/>
        <v>64120485.243335649</v>
      </c>
      <c r="O90" s="140">
        <f t="shared" si="16"/>
        <v>4427.7474103331515</v>
      </c>
      <c r="P90" s="143">
        <f t="shared" si="20"/>
        <v>1660405.2788749426</v>
      </c>
      <c r="Q90" s="142">
        <f t="shared" si="21"/>
        <v>1660405.2788749426</v>
      </c>
    </row>
    <row r="91" spans="1:17" x14ac:dyDescent="0.2">
      <c r="A91" s="1">
        <v>46</v>
      </c>
      <c r="B91" s="65">
        <f t="shared" si="17"/>
        <v>43373</v>
      </c>
      <c r="C91" s="54">
        <f t="shared" si="12"/>
        <v>46</v>
      </c>
      <c r="D91" s="66">
        <f t="shared" si="18"/>
        <v>1271.2106126436399</v>
      </c>
      <c r="E91" s="66">
        <f t="shared" si="13"/>
        <v>3156.5367976895118</v>
      </c>
      <c r="F91" s="67">
        <f t="shared" si="8"/>
        <v>4427.7474103331515</v>
      </c>
      <c r="G91" s="68">
        <f t="shared" si="14"/>
        <v>1655977.5314645942</v>
      </c>
      <c r="H91" s="65">
        <f t="shared" si="22"/>
        <v>43373</v>
      </c>
      <c r="I91" s="69">
        <f t="shared" si="9"/>
        <v>46</v>
      </c>
      <c r="J91" s="70">
        <v>0.05</v>
      </c>
      <c r="K91" s="61">
        <f t="shared" si="10"/>
        <v>543547.09785037395</v>
      </c>
      <c r="L91" s="61">
        <f t="shared" si="11"/>
        <v>198911.50882315269</v>
      </c>
      <c r="M91" s="62">
        <f t="shared" si="15"/>
        <v>742458.60667352658</v>
      </c>
      <c r="N91" s="71">
        <f t="shared" si="19"/>
        <v>63378026.636662126</v>
      </c>
      <c r="O91" s="140">
        <f t="shared" si="16"/>
        <v>4427.7474103331515</v>
      </c>
      <c r="P91" s="143">
        <f t="shared" si="20"/>
        <v>1655977.5314646093</v>
      </c>
      <c r="Q91" s="142">
        <f t="shared" si="21"/>
        <v>1655977.5314646093</v>
      </c>
    </row>
    <row r="92" spans="1:17" x14ac:dyDescent="0.2">
      <c r="A92" s="1">
        <v>47</v>
      </c>
      <c r="B92" s="65">
        <f t="shared" si="17"/>
        <v>43404</v>
      </c>
      <c r="C92" s="54">
        <f t="shared" si="12"/>
        <v>47</v>
      </c>
      <c r="D92" s="66">
        <f t="shared" si="18"/>
        <v>1275.4479813524522</v>
      </c>
      <c r="E92" s="66">
        <f t="shared" si="13"/>
        <v>3152.2994289806993</v>
      </c>
      <c r="F92" s="67">
        <f t="shared" si="8"/>
        <v>4427.7474103331515</v>
      </c>
      <c r="G92" s="68">
        <f t="shared" si="14"/>
        <v>1651549.7840542609</v>
      </c>
      <c r="H92" s="65">
        <f t="shared" si="22"/>
        <v>43404</v>
      </c>
      <c r="I92" s="69">
        <f t="shared" si="9"/>
        <v>47</v>
      </c>
      <c r="J92" s="70">
        <v>0.05</v>
      </c>
      <c r="K92" s="61">
        <f t="shared" si="10"/>
        <v>545811.87742475048</v>
      </c>
      <c r="L92" s="61">
        <f t="shared" si="11"/>
        <v>196646.72924877613</v>
      </c>
      <c r="M92" s="62">
        <f t="shared" si="15"/>
        <v>742458.60667352658</v>
      </c>
      <c r="N92" s="71">
        <f t="shared" si="19"/>
        <v>62635568.029988602</v>
      </c>
      <c r="O92" s="140">
        <f t="shared" si="16"/>
        <v>4427.7474103331515</v>
      </c>
      <c r="P92" s="143">
        <f t="shared" si="20"/>
        <v>1651549.7840542761</v>
      </c>
      <c r="Q92" s="142">
        <f t="shared" si="21"/>
        <v>1651549.7840542761</v>
      </c>
    </row>
    <row r="93" spans="1:17" x14ac:dyDescent="0.2">
      <c r="A93" s="1">
        <v>48</v>
      </c>
      <c r="B93" s="65">
        <f t="shared" si="17"/>
        <v>43434</v>
      </c>
      <c r="C93" s="54">
        <f t="shared" si="12"/>
        <v>48</v>
      </c>
      <c r="D93" s="66">
        <f t="shared" si="18"/>
        <v>1279.6994746236269</v>
      </c>
      <c r="E93" s="66">
        <f t="shared" si="13"/>
        <v>3148.0479357095246</v>
      </c>
      <c r="F93" s="67">
        <f t="shared" si="8"/>
        <v>4427.7474103331515</v>
      </c>
      <c r="G93" s="68">
        <f t="shared" si="14"/>
        <v>1647122.0366439277</v>
      </c>
      <c r="H93" s="65">
        <f t="shared" si="22"/>
        <v>43434</v>
      </c>
      <c r="I93" s="69">
        <f t="shared" si="9"/>
        <v>48</v>
      </c>
      <c r="J93" s="70">
        <v>0.05</v>
      </c>
      <c r="K93" s="61">
        <f t="shared" si="10"/>
        <v>548086.09358068695</v>
      </c>
      <c r="L93" s="61">
        <f t="shared" si="11"/>
        <v>194372.51309283968</v>
      </c>
      <c r="M93" s="62">
        <f t="shared" si="15"/>
        <v>742458.60667352658</v>
      </c>
      <c r="N93" s="71">
        <f t="shared" si="19"/>
        <v>61893109.423315078</v>
      </c>
      <c r="O93" s="140">
        <f t="shared" si="16"/>
        <v>4427.7474103331515</v>
      </c>
      <c r="P93" s="143">
        <f t="shared" si="20"/>
        <v>1647122.0366439428</v>
      </c>
      <c r="Q93" s="142">
        <f t="shared" si="21"/>
        <v>1647122.0366439428</v>
      </c>
    </row>
    <row r="94" spans="1:17" x14ac:dyDescent="0.2">
      <c r="A94" s="1">
        <v>49</v>
      </c>
      <c r="B94" s="65">
        <f t="shared" si="17"/>
        <v>43465</v>
      </c>
      <c r="C94" s="54">
        <f t="shared" si="12"/>
        <v>49</v>
      </c>
      <c r="D94" s="66">
        <f t="shared" si="18"/>
        <v>1283.9651395390392</v>
      </c>
      <c r="E94" s="66">
        <f t="shared" si="13"/>
        <v>3143.7822707941127</v>
      </c>
      <c r="F94" s="67">
        <f t="shared" si="8"/>
        <v>4427.7474103331515</v>
      </c>
      <c r="G94" s="68">
        <f t="shared" si="14"/>
        <v>1642694.2892335944</v>
      </c>
      <c r="H94" s="65">
        <f t="shared" si="22"/>
        <v>43465</v>
      </c>
      <c r="I94" s="69">
        <f t="shared" si="9"/>
        <v>49</v>
      </c>
      <c r="J94" s="70">
        <v>0.05</v>
      </c>
      <c r="K94" s="61">
        <f t="shared" si="10"/>
        <v>550369.78563727322</v>
      </c>
      <c r="L94" s="61">
        <f t="shared" si="11"/>
        <v>192088.82103625347</v>
      </c>
      <c r="M94" s="62">
        <f t="shared" si="15"/>
        <v>742458.60667352669</v>
      </c>
      <c r="N94" s="71">
        <f t="shared" si="19"/>
        <v>61150650.816641554</v>
      </c>
      <c r="O94" s="140">
        <f t="shared" si="16"/>
        <v>4427.7474103331515</v>
      </c>
      <c r="P94" s="143">
        <f t="shared" si="20"/>
        <v>1642694.2892336096</v>
      </c>
      <c r="Q94" s="142">
        <f t="shared" si="21"/>
        <v>1642694.2892336096</v>
      </c>
    </row>
    <row r="95" spans="1:17" x14ac:dyDescent="0.2">
      <c r="A95" s="1">
        <v>50</v>
      </c>
      <c r="B95" s="65">
        <f t="shared" si="17"/>
        <v>43496</v>
      </c>
      <c r="C95" s="54">
        <f t="shared" si="12"/>
        <v>50</v>
      </c>
      <c r="D95" s="66">
        <f t="shared" si="18"/>
        <v>1288.2450233375027</v>
      </c>
      <c r="E95" s="66">
        <f t="shared" si="13"/>
        <v>3139.502386995649</v>
      </c>
      <c r="F95" s="67">
        <f t="shared" si="8"/>
        <v>4427.7474103331515</v>
      </c>
      <c r="G95" s="68">
        <f t="shared" si="14"/>
        <v>1638266.5418232612</v>
      </c>
      <c r="H95" s="65">
        <f t="shared" si="22"/>
        <v>43496</v>
      </c>
      <c r="I95" s="69">
        <f t="shared" si="9"/>
        <v>50</v>
      </c>
      <c r="J95" s="70">
        <v>0.05</v>
      </c>
      <c r="K95" s="61">
        <f t="shared" si="10"/>
        <v>552662.99307742855</v>
      </c>
      <c r="L95" s="61">
        <f t="shared" si="11"/>
        <v>189795.61359609815</v>
      </c>
      <c r="M95" s="62">
        <f t="shared" si="15"/>
        <v>742458.60667352669</v>
      </c>
      <c r="N95" s="71">
        <f t="shared" si="19"/>
        <v>60408192.20996803</v>
      </c>
      <c r="O95" s="140">
        <f t="shared" si="16"/>
        <v>4427.7474103331515</v>
      </c>
      <c r="P95" s="143">
        <f t="shared" si="20"/>
        <v>1638266.5418232763</v>
      </c>
      <c r="Q95" s="142">
        <f t="shared" si="21"/>
        <v>1638266.5418232763</v>
      </c>
    </row>
    <row r="96" spans="1:17" x14ac:dyDescent="0.2">
      <c r="A96" s="1">
        <v>51</v>
      </c>
      <c r="B96" s="65">
        <f t="shared" si="17"/>
        <v>43524</v>
      </c>
      <c r="C96" s="54">
        <f t="shared" si="12"/>
        <v>51</v>
      </c>
      <c r="D96" s="66">
        <f t="shared" si="18"/>
        <v>1292.539173415294</v>
      </c>
      <c r="E96" s="66">
        <f t="shared" si="13"/>
        <v>3135.2082369178579</v>
      </c>
      <c r="F96" s="67">
        <f t="shared" si="8"/>
        <v>4427.7474103331515</v>
      </c>
      <c r="G96" s="68">
        <f t="shared" si="14"/>
        <v>1633838.7944129279</v>
      </c>
      <c r="H96" s="65">
        <f t="shared" si="22"/>
        <v>43524</v>
      </c>
      <c r="I96" s="69">
        <f t="shared" si="9"/>
        <v>51</v>
      </c>
      <c r="J96" s="70">
        <v>0.05</v>
      </c>
      <c r="K96" s="61">
        <f t="shared" si="10"/>
        <v>554965.75554858451</v>
      </c>
      <c r="L96" s="61">
        <f t="shared" si="11"/>
        <v>187492.85112494224</v>
      </c>
      <c r="M96" s="62">
        <f t="shared" si="15"/>
        <v>742458.60667352681</v>
      </c>
      <c r="N96" s="71">
        <f t="shared" si="19"/>
        <v>59665733.603294507</v>
      </c>
      <c r="O96" s="140">
        <f t="shared" si="16"/>
        <v>4427.7474103331515</v>
      </c>
      <c r="P96" s="143">
        <f t="shared" si="20"/>
        <v>1633838.7944129431</v>
      </c>
      <c r="Q96" s="142">
        <f t="shared" si="21"/>
        <v>1633838.7944129431</v>
      </c>
    </row>
    <row r="97" spans="1:17" x14ac:dyDescent="0.2">
      <c r="A97" s="1">
        <v>52</v>
      </c>
      <c r="B97" s="65">
        <f t="shared" si="17"/>
        <v>43555</v>
      </c>
      <c r="C97" s="54">
        <f t="shared" si="12"/>
        <v>52</v>
      </c>
      <c r="D97" s="66">
        <f t="shared" si="18"/>
        <v>1296.8476373266783</v>
      </c>
      <c r="E97" s="66">
        <f t="shared" si="13"/>
        <v>3130.899773006473</v>
      </c>
      <c r="F97" s="67">
        <f t="shared" si="8"/>
        <v>4427.7474103331515</v>
      </c>
      <c r="G97" s="68">
        <f t="shared" si="14"/>
        <v>1629411.0470025947</v>
      </c>
      <c r="H97" s="65">
        <f t="shared" si="22"/>
        <v>43555</v>
      </c>
      <c r="I97" s="69">
        <f t="shared" si="9"/>
        <v>52</v>
      </c>
      <c r="J97" s="70">
        <v>0.05</v>
      </c>
      <c r="K97" s="61">
        <f t="shared" si="10"/>
        <v>557278.1128633701</v>
      </c>
      <c r="L97" s="61">
        <f t="shared" si="11"/>
        <v>185180.49381015645</v>
      </c>
      <c r="M97" s="62">
        <f t="shared" si="15"/>
        <v>742458.60667352658</v>
      </c>
      <c r="N97" s="71">
        <f t="shared" si="19"/>
        <v>58923274.996620983</v>
      </c>
      <c r="O97" s="140">
        <f t="shared" si="16"/>
        <v>4427.7474103331515</v>
      </c>
      <c r="P97" s="143">
        <f t="shared" si="20"/>
        <v>1629411.0470026098</v>
      </c>
      <c r="Q97" s="142">
        <f t="shared" si="21"/>
        <v>1629411.0470026098</v>
      </c>
    </row>
    <row r="98" spans="1:17" x14ac:dyDescent="0.2">
      <c r="A98" s="1">
        <v>53</v>
      </c>
      <c r="B98" s="65">
        <f t="shared" si="17"/>
        <v>43585</v>
      </c>
      <c r="C98" s="54">
        <f t="shared" si="12"/>
        <v>53</v>
      </c>
      <c r="D98" s="66">
        <f t="shared" si="18"/>
        <v>1301.170462784434</v>
      </c>
      <c r="E98" s="66">
        <f t="shared" si="13"/>
        <v>3126.5769475487177</v>
      </c>
      <c r="F98" s="67">
        <f t="shared" si="8"/>
        <v>4427.7474103331515</v>
      </c>
      <c r="G98" s="68">
        <f t="shared" si="14"/>
        <v>1624983.2995922614</v>
      </c>
      <c r="H98" s="65">
        <f t="shared" si="22"/>
        <v>43585</v>
      </c>
      <c r="I98" s="69">
        <f t="shared" si="9"/>
        <v>53</v>
      </c>
      <c r="J98" s="70">
        <v>0.05</v>
      </c>
      <c r="K98" s="61">
        <f t="shared" si="10"/>
        <v>559600.1050003008</v>
      </c>
      <c r="L98" s="61">
        <f t="shared" si="11"/>
        <v>182858.50167322572</v>
      </c>
      <c r="M98" s="62">
        <f t="shared" si="15"/>
        <v>742458.60667352658</v>
      </c>
      <c r="N98" s="71">
        <f t="shared" si="19"/>
        <v>58180816.389947459</v>
      </c>
      <c r="O98" s="140">
        <f t="shared" si="16"/>
        <v>4427.7474103331515</v>
      </c>
      <c r="P98" s="143">
        <f t="shared" si="20"/>
        <v>1624983.2995922766</v>
      </c>
      <c r="Q98" s="142">
        <f t="shared" si="21"/>
        <v>1624983.2995922766</v>
      </c>
    </row>
    <row r="99" spans="1:17" x14ac:dyDescent="0.2">
      <c r="A99" s="1">
        <v>54</v>
      </c>
      <c r="B99" s="65">
        <f t="shared" si="17"/>
        <v>43616</v>
      </c>
      <c r="C99" s="54">
        <f t="shared" si="12"/>
        <v>54</v>
      </c>
      <c r="D99" s="66">
        <f t="shared" si="18"/>
        <v>1305.5076976603821</v>
      </c>
      <c r="E99" s="66">
        <f t="shared" si="13"/>
        <v>3122.2397126727687</v>
      </c>
      <c r="F99" s="67">
        <f t="shared" si="8"/>
        <v>4427.7474103331506</v>
      </c>
      <c r="G99" s="68">
        <f t="shared" si="14"/>
        <v>1620555.5521819282</v>
      </c>
      <c r="H99" s="65">
        <f t="shared" si="22"/>
        <v>43616</v>
      </c>
      <c r="I99" s="69">
        <f t="shared" si="9"/>
        <v>54</v>
      </c>
      <c r="J99" s="70">
        <v>0.05</v>
      </c>
      <c r="K99" s="61">
        <f t="shared" si="10"/>
        <v>561931.77210446878</v>
      </c>
      <c r="L99" s="61">
        <f t="shared" si="11"/>
        <v>180526.8345690578</v>
      </c>
      <c r="M99" s="62">
        <f t="shared" si="15"/>
        <v>742458.60667352658</v>
      </c>
      <c r="N99" s="71">
        <f t="shared" si="19"/>
        <v>57438357.783273935</v>
      </c>
      <c r="O99" s="140">
        <f t="shared" si="16"/>
        <v>4427.7474103331506</v>
      </c>
      <c r="P99" s="143">
        <f t="shared" si="20"/>
        <v>1620555.5521819433</v>
      </c>
      <c r="Q99" s="142">
        <f t="shared" si="21"/>
        <v>1620555.5521819433</v>
      </c>
    </row>
    <row r="100" spans="1:17" x14ac:dyDescent="0.2">
      <c r="A100" s="1">
        <v>55</v>
      </c>
      <c r="B100" s="65">
        <f t="shared" si="17"/>
        <v>43646</v>
      </c>
      <c r="C100" s="54">
        <f t="shared" si="12"/>
        <v>55</v>
      </c>
      <c r="D100" s="66">
        <f t="shared" si="18"/>
        <v>1309.8593899859168</v>
      </c>
      <c r="E100" s="66">
        <f t="shared" si="13"/>
        <v>3117.8880203472349</v>
      </c>
      <c r="F100" s="67">
        <f t="shared" si="8"/>
        <v>4427.7474103331515</v>
      </c>
      <c r="G100" s="68">
        <f t="shared" si="14"/>
        <v>1616127.8047715949</v>
      </c>
      <c r="H100" s="65">
        <f t="shared" si="22"/>
        <v>43646</v>
      </c>
      <c r="I100" s="69">
        <f t="shared" si="9"/>
        <v>55</v>
      </c>
      <c r="J100" s="70">
        <v>0.05</v>
      </c>
      <c r="K100" s="61">
        <f t="shared" si="10"/>
        <v>564273.15448823746</v>
      </c>
      <c r="L100" s="61">
        <f t="shared" si="11"/>
        <v>178185.45218528915</v>
      </c>
      <c r="M100" s="62">
        <f t="shared" si="15"/>
        <v>742458.60667352658</v>
      </c>
      <c r="N100" s="71">
        <f t="shared" si="19"/>
        <v>56695899.176600412</v>
      </c>
      <c r="O100" s="140">
        <f t="shared" si="16"/>
        <v>4427.7474103331515</v>
      </c>
      <c r="P100" s="143">
        <f t="shared" si="20"/>
        <v>1616127.8047716101</v>
      </c>
      <c r="Q100" s="142">
        <f t="shared" si="21"/>
        <v>1616127.8047716101</v>
      </c>
    </row>
    <row r="101" spans="1:17" x14ac:dyDescent="0.2">
      <c r="A101" s="1">
        <v>56</v>
      </c>
      <c r="B101" s="65">
        <f t="shared" si="17"/>
        <v>43677</v>
      </c>
      <c r="C101" s="54">
        <f t="shared" si="12"/>
        <v>56</v>
      </c>
      <c r="D101" s="66">
        <f t="shared" si="18"/>
        <v>1314.2255879525367</v>
      </c>
      <c r="E101" s="66">
        <f t="shared" si="13"/>
        <v>3113.521822380615</v>
      </c>
      <c r="F101" s="67">
        <f t="shared" si="8"/>
        <v>4427.7474103331515</v>
      </c>
      <c r="G101" s="68">
        <f t="shared" si="14"/>
        <v>1611700.0573612617</v>
      </c>
      <c r="H101" s="65">
        <f t="shared" si="22"/>
        <v>43677</v>
      </c>
      <c r="I101" s="69">
        <f t="shared" si="9"/>
        <v>56</v>
      </c>
      <c r="J101" s="70">
        <v>0.05</v>
      </c>
      <c r="K101" s="61">
        <f t="shared" si="10"/>
        <v>566624.29263193847</v>
      </c>
      <c r="L101" s="61">
        <f t="shared" si="11"/>
        <v>175834.31404158816</v>
      </c>
      <c r="M101" s="62">
        <f t="shared" si="15"/>
        <v>742458.60667352658</v>
      </c>
      <c r="N101" s="71">
        <f t="shared" si="19"/>
        <v>55953440.569926888</v>
      </c>
      <c r="O101" s="140">
        <f t="shared" si="16"/>
        <v>4427.7474103331515</v>
      </c>
      <c r="P101" s="143">
        <f t="shared" si="20"/>
        <v>1611700.0573612768</v>
      </c>
      <c r="Q101" s="142">
        <f t="shared" si="21"/>
        <v>1611700.0573612768</v>
      </c>
    </row>
    <row r="102" spans="1:17" x14ac:dyDescent="0.2">
      <c r="A102" s="1">
        <v>57</v>
      </c>
      <c r="B102" s="65">
        <f t="shared" si="17"/>
        <v>43708</v>
      </c>
      <c r="C102" s="54">
        <f t="shared" si="12"/>
        <v>57</v>
      </c>
      <c r="D102" s="66">
        <f t="shared" si="18"/>
        <v>1318.6063399123784</v>
      </c>
      <c r="E102" s="66">
        <f t="shared" si="13"/>
        <v>3109.1410704207733</v>
      </c>
      <c r="F102" s="67">
        <f t="shared" si="8"/>
        <v>4427.7474103331515</v>
      </c>
      <c r="G102" s="68">
        <f t="shared" si="14"/>
        <v>1607272.3099509284</v>
      </c>
      <c r="H102" s="65">
        <f t="shared" si="22"/>
        <v>43708</v>
      </c>
      <c r="I102" s="69">
        <f t="shared" si="9"/>
        <v>57</v>
      </c>
      <c r="J102" s="70">
        <v>0.05</v>
      </c>
      <c r="K102" s="61">
        <f t="shared" si="10"/>
        <v>568985.22718457144</v>
      </c>
      <c r="L102" s="61">
        <f t="shared" si="11"/>
        <v>173473.37948895514</v>
      </c>
      <c r="M102" s="62">
        <f t="shared" si="15"/>
        <v>742458.60667352658</v>
      </c>
      <c r="N102" s="71">
        <f t="shared" si="19"/>
        <v>55210981.963253364</v>
      </c>
      <c r="O102" s="140">
        <f t="shared" si="16"/>
        <v>4427.7474103331515</v>
      </c>
      <c r="P102" s="143">
        <f t="shared" si="20"/>
        <v>1607272.3099509436</v>
      </c>
      <c r="Q102" s="142">
        <f t="shared" si="21"/>
        <v>1607272.3099509436</v>
      </c>
    </row>
    <row r="103" spans="1:17" x14ac:dyDescent="0.2">
      <c r="A103" s="1">
        <v>58</v>
      </c>
      <c r="B103" s="65">
        <f t="shared" si="17"/>
        <v>43738</v>
      </c>
      <c r="C103" s="54">
        <f t="shared" si="12"/>
        <v>58</v>
      </c>
      <c r="D103" s="66">
        <f t="shared" si="18"/>
        <v>1323.001694378753</v>
      </c>
      <c r="E103" s="66">
        <f t="shared" si="13"/>
        <v>3104.7457159543983</v>
      </c>
      <c r="F103" s="67">
        <f t="shared" si="8"/>
        <v>4427.7474103331515</v>
      </c>
      <c r="G103" s="68">
        <f t="shared" si="14"/>
        <v>1602844.5625405952</v>
      </c>
      <c r="H103" s="65">
        <f t="shared" si="22"/>
        <v>43738</v>
      </c>
      <c r="I103" s="69">
        <f t="shared" si="9"/>
        <v>58</v>
      </c>
      <c r="J103" s="70">
        <v>0.05</v>
      </c>
      <c r="K103" s="61">
        <f t="shared" si="10"/>
        <v>571355.99896450725</v>
      </c>
      <c r="L103" s="61">
        <f t="shared" si="11"/>
        <v>171102.60770901944</v>
      </c>
      <c r="M103" s="62">
        <f t="shared" si="15"/>
        <v>742458.60667352669</v>
      </c>
      <c r="N103" s="71">
        <f t="shared" si="19"/>
        <v>54468523.35657984</v>
      </c>
      <c r="O103" s="140">
        <f t="shared" si="16"/>
        <v>4427.7474103331515</v>
      </c>
      <c r="P103" s="143">
        <f t="shared" si="20"/>
        <v>1602844.5625406103</v>
      </c>
      <c r="Q103" s="142">
        <f t="shared" si="21"/>
        <v>1602844.5625406103</v>
      </c>
    </row>
    <row r="104" spans="1:17" x14ac:dyDescent="0.2">
      <c r="A104" s="1">
        <v>59</v>
      </c>
      <c r="B104" s="65">
        <f t="shared" si="17"/>
        <v>43769</v>
      </c>
      <c r="C104" s="54">
        <f t="shared" si="12"/>
        <v>59</v>
      </c>
      <c r="D104" s="66">
        <f t="shared" si="18"/>
        <v>1327.4117000266822</v>
      </c>
      <c r="E104" s="66">
        <f t="shared" si="13"/>
        <v>3100.3357103064695</v>
      </c>
      <c r="F104" s="67">
        <f t="shared" si="8"/>
        <v>4427.7474103331515</v>
      </c>
      <c r="G104" s="68">
        <f t="shared" si="14"/>
        <v>1598416.8151302619</v>
      </c>
      <c r="H104" s="65">
        <f t="shared" si="22"/>
        <v>43769</v>
      </c>
      <c r="I104" s="69">
        <f t="shared" si="9"/>
        <v>59</v>
      </c>
      <c r="J104" s="70">
        <v>0.05</v>
      </c>
      <c r="K104" s="61">
        <f t="shared" si="10"/>
        <v>573736.64896019257</v>
      </c>
      <c r="L104" s="61">
        <f t="shared" si="11"/>
        <v>168721.95771333398</v>
      </c>
      <c r="M104" s="62">
        <f t="shared" si="15"/>
        <v>742458.60667352658</v>
      </c>
      <c r="N104" s="71">
        <f t="shared" si="19"/>
        <v>53726064.749906316</v>
      </c>
      <c r="O104" s="140">
        <f t="shared" si="16"/>
        <v>4427.7474103331515</v>
      </c>
      <c r="P104" s="143">
        <f t="shared" si="20"/>
        <v>1598416.8151302771</v>
      </c>
      <c r="Q104" s="142">
        <f t="shared" si="21"/>
        <v>1598416.8151302771</v>
      </c>
    </row>
    <row r="105" spans="1:17" x14ac:dyDescent="0.2">
      <c r="A105" s="1">
        <v>60</v>
      </c>
      <c r="B105" s="65">
        <f t="shared" si="17"/>
        <v>43799</v>
      </c>
      <c r="C105" s="54">
        <f t="shared" si="12"/>
        <v>60</v>
      </c>
      <c r="D105" s="66">
        <f t="shared" si="18"/>
        <v>1331.8364056934377</v>
      </c>
      <c r="E105" s="66">
        <f t="shared" si="13"/>
        <v>3095.9110046397141</v>
      </c>
      <c r="F105" s="67">
        <f t="shared" si="8"/>
        <v>4427.7474103331515</v>
      </c>
      <c r="G105" s="68">
        <f t="shared" si="14"/>
        <v>1593989.0677199287</v>
      </c>
      <c r="H105" s="65">
        <f t="shared" si="22"/>
        <v>43799</v>
      </c>
      <c r="I105" s="69">
        <f t="shared" si="9"/>
        <v>60</v>
      </c>
      <c r="J105" s="70">
        <v>0.05</v>
      </c>
      <c r="K105" s="61">
        <f t="shared" si="10"/>
        <v>576127.21833086014</v>
      </c>
      <c r="L105" s="61">
        <f t="shared" si="11"/>
        <v>166331.3883426665</v>
      </c>
      <c r="M105" s="62">
        <f t="shared" si="15"/>
        <v>742458.60667352658</v>
      </c>
      <c r="N105" s="71">
        <f t="shared" si="19"/>
        <v>52983606.143232793</v>
      </c>
      <c r="O105" s="140">
        <f t="shared" si="16"/>
        <v>4427.7474103331515</v>
      </c>
      <c r="P105" s="143">
        <f t="shared" si="20"/>
        <v>1593989.0677199438</v>
      </c>
      <c r="Q105" s="142">
        <f t="shared" si="21"/>
        <v>1593989.0677199438</v>
      </c>
    </row>
    <row r="106" spans="1:17" x14ac:dyDescent="0.2">
      <c r="A106" s="1">
        <v>61</v>
      </c>
      <c r="B106" s="65">
        <f t="shared" si="17"/>
        <v>43830</v>
      </c>
      <c r="C106" s="54">
        <f t="shared" si="12"/>
        <v>61</v>
      </c>
      <c r="D106" s="66">
        <f t="shared" si="18"/>
        <v>1336.2758603790824</v>
      </c>
      <c r="E106" s="66">
        <f t="shared" si="13"/>
        <v>3091.4715499540694</v>
      </c>
      <c r="F106" s="67">
        <f t="shared" si="8"/>
        <v>4427.7474103331515</v>
      </c>
      <c r="G106" s="68">
        <f t="shared" si="14"/>
        <v>1589561.3203095954</v>
      </c>
      <c r="H106" s="65">
        <f t="shared" si="22"/>
        <v>43830</v>
      </c>
      <c r="I106" s="69">
        <f t="shared" si="9"/>
        <v>61</v>
      </c>
      <c r="J106" s="70">
        <v>0.05</v>
      </c>
      <c r="K106" s="61">
        <f t="shared" si="10"/>
        <v>578527.74840723875</v>
      </c>
      <c r="L106" s="61">
        <f t="shared" si="11"/>
        <v>163930.85826628795</v>
      </c>
      <c r="M106" s="62">
        <f t="shared" si="15"/>
        <v>742458.60667352669</v>
      </c>
      <c r="N106" s="71">
        <f t="shared" si="19"/>
        <v>52241147.536559269</v>
      </c>
      <c r="O106" s="140">
        <f t="shared" si="16"/>
        <v>4427.7474103331515</v>
      </c>
      <c r="P106" s="143">
        <f t="shared" si="20"/>
        <v>1589561.3203096106</v>
      </c>
      <c r="Q106" s="142">
        <f t="shared" si="21"/>
        <v>1589561.3203096106</v>
      </c>
    </row>
    <row r="107" spans="1:17" x14ac:dyDescent="0.2">
      <c r="A107" s="1">
        <v>62</v>
      </c>
      <c r="B107" s="65">
        <f t="shared" si="17"/>
        <v>43861</v>
      </c>
      <c r="C107" s="54">
        <f t="shared" si="12"/>
        <v>62</v>
      </c>
      <c r="D107" s="66">
        <f t="shared" si="18"/>
        <v>1340.7301132470127</v>
      </c>
      <c r="E107" s="66">
        <f t="shared" si="13"/>
        <v>3087.0172970861386</v>
      </c>
      <c r="F107" s="67">
        <f t="shared" si="8"/>
        <v>4427.7474103331515</v>
      </c>
      <c r="G107" s="68">
        <f t="shared" si="14"/>
        <v>1585133.5728992622</v>
      </c>
      <c r="H107" s="65">
        <f t="shared" si="22"/>
        <v>43861</v>
      </c>
      <c r="I107" s="69">
        <f t="shared" si="9"/>
        <v>62</v>
      </c>
      <c r="J107" s="70">
        <v>0.05</v>
      </c>
      <c r="K107" s="61">
        <f t="shared" si="10"/>
        <v>580938.28069226886</v>
      </c>
      <c r="L107" s="61">
        <f t="shared" si="11"/>
        <v>161520.32598125777</v>
      </c>
      <c r="M107" s="62">
        <f t="shared" si="15"/>
        <v>742458.60667352658</v>
      </c>
      <c r="N107" s="71">
        <f t="shared" si="19"/>
        <v>51498688.929885745</v>
      </c>
      <c r="O107" s="140">
        <f t="shared" si="16"/>
        <v>4427.7474103331515</v>
      </c>
      <c r="P107" s="143">
        <f t="shared" si="20"/>
        <v>1585133.5728992773</v>
      </c>
      <c r="Q107" s="142">
        <f t="shared" si="21"/>
        <v>1585133.5728992773</v>
      </c>
    </row>
    <row r="108" spans="1:17" x14ac:dyDescent="0.2">
      <c r="A108" s="1">
        <v>63</v>
      </c>
      <c r="B108" s="65">
        <f t="shared" si="17"/>
        <v>43890</v>
      </c>
      <c r="C108" s="54">
        <f t="shared" si="12"/>
        <v>63</v>
      </c>
      <c r="D108" s="66">
        <f t="shared" si="18"/>
        <v>1345.1992136245028</v>
      </c>
      <c r="E108" s="66">
        <f t="shared" si="13"/>
        <v>3082.5481967086484</v>
      </c>
      <c r="F108" s="67">
        <f t="shared" si="8"/>
        <v>4427.7474103331515</v>
      </c>
      <c r="G108" s="68">
        <f t="shared" si="14"/>
        <v>1580705.8254889289</v>
      </c>
      <c r="H108" s="65">
        <f t="shared" si="22"/>
        <v>43890</v>
      </c>
      <c r="I108" s="69">
        <f t="shared" si="9"/>
        <v>63</v>
      </c>
      <c r="J108" s="70">
        <v>0.05</v>
      </c>
      <c r="K108" s="61">
        <f t="shared" si="10"/>
        <v>583358.85686181998</v>
      </c>
      <c r="L108" s="61">
        <f t="shared" si="11"/>
        <v>159099.74981170666</v>
      </c>
      <c r="M108" s="62">
        <f t="shared" si="15"/>
        <v>742458.60667352658</v>
      </c>
      <c r="N108" s="71">
        <f t="shared" si="19"/>
        <v>50756230.323212221</v>
      </c>
      <c r="O108" s="140">
        <f t="shared" si="16"/>
        <v>4427.7474103331515</v>
      </c>
      <c r="P108" s="143">
        <f t="shared" si="20"/>
        <v>1580705.8254889441</v>
      </c>
      <c r="Q108" s="142">
        <f t="shared" si="21"/>
        <v>1580705.8254889441</v>
      </c>
    </row>
    <row r="109" spans="1:17" x14ac:dyDescent="0.2">
      <c r="A109" s="1">
        <v>64</v>
      </c>
      <c r="B109" s="65">
        <f t="shared" si="17"/>
        <v>43921</v>
      </c>
      <c r="C109" s="54">
        <f t="shared" si="12"/>
        <v>64</v>
      </c>
      <c r="D109" s="66">
        <f t="shared" si="18"/>
        <v>1349.6832110032512</v>
      </c>
      <c r="E109" s="66">
        <f t="shared" si="13"/>
        <v>3078.0641993299005</v>
      </c>
      <c r="F109" s="67">
        <f t="shared" si="8"/>
        <v>4427.7474103331515</v>
      </c>
      <c r="G109" s="68">
        <f t="shared" si="14"/>
        <v>1576278.0780785957</v>
      </c>
      <c r="H109" s="65">
        <f t="shared" si="22"/>
        <v>43921</v>
      </c>
      <c r="I109" s="69">
        <f t="shared" si="9"/>
        <v>64</v>
      </c>
      <c r="J109" s="70">
        <v>0.05</v>
      </c>
      <c r="K109" s="61">
        <f t="shared" si="10"/>
        <v>585789.51876541087</v>
      </c>
      <c r="L109" s="61">
        <f t="shared" si="11"/>
        <v>156669.08790811573</v>
      </c>
      <c r="M109" s="62">
        <f t="shared" si="15"/>
        <v>742458.60667352658</v>
      </c>
      <c r="N109" s="71">
        <f t="shared" si="19"/>
        <v>50013771.716538697</v>
      </c>
      <c r="O109" s="140">
        <f t="shared" si="16"/>
        <v>4427.7474103331515</v>
      </c>
      <c r="P109" s="143">
        <f t="shared" si="20"/>
        <v>1576278.0780786108</v>
      </c>
      <c r="Q109" s="142">
        <f t="shared" si="21"/>
        <v>1576278.0780786108</v>
      </c>
    </row>
    <row r="110" spans="1:17" x14ac:dyDescent="0.2">
      <c r="A110" s="1">
        <v>65</v>
      </c>
      <c r="B110" s="65">
        <f t="shared" si="17"/>
        <v>43951</v>
      </c>
      <c r="C110" s="54">
        <f t="shared" si="12"/>
        <v>65</v>
      </c>
      <c r="D110" s="66">
        <f t="shared" ref="D110:D173" si="23">IF(C110="","",-PPMT(E$3/100/12,C110,F$5,E$2))</f>
        <v>1354.1821550399286</v>
      </c>
      <c r="E110" s="66">
        <f t="shared" ref="E110:E173" si="24">IF(C110="","",-IPMT(E$3/100/12,C110,E$4*12,E$2))</f>
        <v>3073.5652552932233</v>
      </c>
      <c r="F110" s="67">
        <f t="shared" ref="F110:F173" si="25">IF(C110="","",SUM(D110:E110))</f>
        <v>4427.7474103331515</v>
      </c>
      <c r="G110" s="68">
        <f t="shared" si="14"/>
        <v>1571850.3306682624</v>
      </c>
      <c r="H110" s="65">
        <f t="shared" si="22"/>
        <v>43951</v>
      </c>
      <c r="I110" s="69">
        <f t="shared" ref="I110:I173" si="26">IF(L$5&gt;=A110,A110,"")</f>
        <v>65</v>
      </c>
      <c r="J110" s="70">
        <v>0.05</v>
      </c>
      <c r="K110" s="61">
        <f t="shared" ref="K110:K173" si="27">IF(I110="","",-PPMT(J110/12,I110,L$5,L$2))</f>
        <v>588230.30842693348</v>
      </c>
      <c r="L110" s="61">
        <f t="shared" ref="L110:L173" si="28">IF(I110="","",-IPMT(J110/12,I110,L$5,L$2))</f>
        <v>154228.29824659321</v>
      </c>
      <c r="M110" s="62">
        <f t="shared" si="15"/>
        <v>742458.60667352669</v>
      </c>
      <c r="N110" s="71">
        <f t="shared" si="19"/>
        <v>49271313.109865174</v>
      </c>
      <c r="O110" s="140">
        <f t="shared" si="16"/>
        <v>4427.7474103331515</v>
      </c>
      <c r="P110" s="143">
        <f t="shared" si="20"/>
        <v>1571850.3306682776</v>
      </c>
      <c r="Q110" s="142">
        <f t="shared" si="21"/>
        <v>1571850.3306682776</v>
      </c>
    </row>
    <row r="111" spans="1:17" x14ac:dyDescent="0.2">
      <c r="A111" s="1">
        <v>66</v>
      </c>
      <c r="B111" s="65">
        <f t="shared" si="17"/>
        <v>43982</v>
      </c>
      <c r="C111" s="54">
        <f t="shared" ref="C111:C174" si="29">IF(F$5&gt;=ROW(B111)-45,ROW(B111)-45,"")</f>
        <v>66</v>
      </c>
      <c r="D111" s="66">
        <f t="shared" si="23"/>
        <v>1358.6960955567283</v>
      </c>
      <c r="E111" s="66">
        <f t="shared" si="24"/>
        <v>3069.0513147764232</v>
      </c>
      <c r="F111" s="67">
        <f t="shared" si="25"/>
        <v>4427.7474103331515</v>
      </c>
      <c r="G111" s="68">
        <f t="shared" ref="G111:G174" si="30">IF(C111="","",G110-SUM(D111:E111))</f>
        <v>1567422.5832579292</v>
      </c>
      <c r="H111" s="65">
        <f t="shared" si="22"/>
        <v>43982</v>
      </c>
      <c r="I111" s="69">
        <f t="shared" si="26"/>
        <v>66</v>
      </c>
      <c r="J111" s="70">
        <v>0.05</v>
      </c>
      <c r="K111" s="61">
        <f t="shared" si="27"/>
        <v>590681.26804537897</v>
      </c>
      <c r="L111" s="61">
        <f t="shared" si="28"/>
        <v>151777.33862814761</v>
      </c>
      <c r="M111" s="62">
        <f t="shared" ref="M111:M174" si="31">IF(I111="","",SUM(K111:L111))</f>
        <v>742458.60667352658</v>
      </c>
      <c r="N111" s="71">
        <f t="shared" si="19"/>
        <v>48528854.50319165</v>
      </c>
      <c r="O111" s="140">
        <f t="shared" ref="O111:O174" si="32">F111</f>
        <v>4427.7474103331515</v>
      </c>
      <c r="P111" s="143">
        <f t="shared" si="20"/>
        <v>1567422.5832579443</v>
      </c>
      <c r="Q111" s="142">
        <f t="shared" si="21"/>
        <v>1567422.5832579443</v>
      </c>
    </row>
    <row r="112" spans="1:17" x14ac:dyDescent="0.2">
      <c r="A112" s="1">
        <v>67</v>
      </c>
      <c r="B112" s="65">
        <f t="shared" ref="B112:B175" si="33">IF(C112="","",DATE(D$7,IF(F$8=31,E$7+C112,E$7+C111),IF(F$8=31,0,F$8)))</f>
        <v>44012</v>
      </c>
      <c r="C112" s="54">
        <f t="shared" si="29"/>
        <v>67</v>
      </c>
      <c r="D112" s="66">
        <f t="shared" si="23"/>
        <v>1363.2250825419176</v>
      </c>
      <c r="E112" s="66">
        <f t="shared" si="24"/>
        <v>3064.5223277912341</v>
      </c>
      <c r="F112" s="67">
        <f t="shared" si="25"/>
        <v>4427.7474103331515</v>
      </c>
      <c r="G112" s="68">
        <f t="shared" si="30"/>
        <v>1562994.8358475959</v>
      </c>
      <c r="H112" s="65">
        <f t="shared" si="22"/>
        <v>44012</v>
      </c>
      <c r="I112" s="69">
        <f t="shared" si="26"/>
        <v>67</v>
      </c>
      <c r="J112" s="70">
        <v>0.05</v>
      </c>
      <c r="K112" s="61">
        <f t="shared" si="27"/>
        <v>593142.43999556801</v>
      </c>
      <c r="L112" s="61">
        <f t="shared" si="28"/>
        <v>149316.16667795854</v>
      </c>
      <c r="M112" s="62">
        <f t="shared" si="31"/>
        <v>742458.60667352658</v>
      </c>
      <c r="N112" s="71">
        <f t="shared" ref="N112:N175" si="34">IF(I112="","",N111-SUM(K112:L112))</f>
        <v>47786395.896518126</v>
      </c>
      <c r="O112" s="140">
        <f t="shared" si="32"/>
        <v>4427.7474103331515</v>
      </c>
      <c r="P112" s="143">
        <f t="shared" ref="P112:P175" si="35">IF(C112="","",P111-O112)</f>
        <v>1562994.8358476111</v>
      </c>
      <c r="Q112" s="142">
        <f t="shared" ref="Q112:Q175" si="36">IF(O112="",Q111-O$647,P112)</f>
        <v>1562994.8358476111</v>
      </c>
    </row>
    <row r="113" spans="1:17" x14ac:dyDescent="0.2">
      <c r="A113" s="1">
        <v>68</v>
      </c>
      <c r="B113" s="65">
        <f t="shared" si="33"/>
        <v>44043</v>
      </c>
      <c r="C113" s="54">
        <f t="shared" si="29"/>
        <v>68</v>
      </c>
      <c r="D113" s="66">
        <f t="shared" si="23"/>
        <v>1367.7691661503904</v>
      </c>
      <c r="E113" s="66">
        <f t="shared" si="24"/>
        <v>3059.9782441827606</v>
      </c>
      <c r="F113" s="67">
        <f t="shared" si="25"/>
        <v>4427.7474103331515</v>
      </c>
      <c r="G113" s="68">
        <f t="shared" si="30"/>
        <v>1558567.0884372627</v>
      </c>
      <c r="H113" s="65">
        <f t="shared" ref="H113:H176" si="37">IF(I113="","",DATE(K$7,IF(M$8=31,L$7+I113,L$7+I112),IF(M$8=31,0,M$8)))</f>
        <v>44043</v>
      </c>
      <c r="I113" s="69">
        <f t="shared" si="26"/>
        <v>68</v>
      </c>
      <c r="J113" s="70">
        <v>0.05</v>
      </c>
      <c r="K113" s="61">
        <f t="shared" si="27"/>
        <v>595613.86682888295</v>
      </c>
      <c r="L113" s="61">
        <f t="shared" si="28"/>
        <v>146844.73984464369</v>
      </c>
      <c r="M113" s="62">
        <f t="shared" si="31"/>
        <v>742458.60667352658</v>
      </c>
      <c r="N113" s="71">
        <f t="shared" si="34"/>
        <v>47043937.289844602</v>
      </c>
      <c r="O113" s="140">
        <f t="shared" si="32"/>
        <v>4427.7474103331515</v>
      </c>
      <c r="P113" s="143">
        <f t="shared" si="35"/>
        <v>1558567.0884372778</v>
      </c>
      <c r="Q113" s="142">
        <f t="shared" si="36"/>
        <v>1558567.0884372778</v>
      </c>
    </row>
    <row r="114" spans="1:17" x14ac:dyDescent="0.2">
      <c r="A114" s="1">
        <v>69</v>
      </c>
      <c r="B114" s="65">
        <f t="shared" si="33"/>
        <v>44074</v>
      </c>
      <c r="C114" s="54">
        <f t="shared" si="29"/>
        <v>69</v>
      </c>
      <c r="D114" s="66">
        <f t="shared" si="23"/>
        <v>1372.328396704225</v>
      </c>
      <c r="E114" s="66">
        <f t="shared" si="24"/>
        <v>3055.4190136289267</v>
      </c>
      <c r="F114" s="67">
        <f t="shared" si="25"/>
        <v>4427.7474103331515</v>
      </c>
      <c r="G114" s="68">
        <f t="shared" si="30"/>
        <v>1554139.3410269294</v>
      </c>
      <c r="H114" s="65">
        <f t="shared" si="37"/>
        <v>44074</v>
      </c>
      <c r="I114" s="69">
        <f t="shared" si="26"/>
        <v>69</v>
      </c>
      <c r="J114" s="70">
        <v>0.05</v>
      </c>
      <c r="K114" s="61">
        <f t="shared" si="27"/>
        <v>598095.59127400327</v>
      </c>
      <c r="L114" s="61">
        <f t="shared" si="28"/>
        <v>144363.01539952331</v>
      </c>
      <c r="M114" s="62">
        <f t="shared" si="31"/>
        <v>742458.60667352658</v>
      </c>
      <c r="N114" s="71">
        <f t="shared" si="34"/>
        <v>46301478.683171079</v>
      </c>
      <c r="O114" s="140">
        <f t="shared" si="32"/>
        <v>4427.7474103331515</v>
      </c>
      <c r="P114" s="143">
        <f t="shared" si="35"/>
        <v>1554139.3410269446</v>
      </c>
      <c r="Q114" s="142">
        <f t="shared" si="36"/>
        <v>1554139.3410269446</v>
      </c>
    </row>
    <row r="115" spans="1:17" x14ac:dyDescent="0.2">
      <c r="A115" s="1">
        <v>70</v>
      </c>
      <c r="B115" s="65">
        <f t="shared" si="33"/>
        <v>44104</v>
      </c>
      <c r="C115" s="54">
        <f t="shared" si="29"/>
        <v>70</v>
      </c>
      <c r="D115" s="66">
        <f t="shared" si="23"/>
        <v>1376.9028246932392</v>
      </c>
      <c r="E115" s="66">
        <f t="shared" si="24"/>
        <v>3050.8445856399121</v>
      </c>
      <c r="F115" s="67">
        <f t="shared" si="25"/>
        <v>4427.7474103331515</v>
      </c>
      <c r="G115" s="68">
        <f t="shared" si="30"/>
        <v>1549711.5936165962</v>
      </c>
      <c r="H115" s="65">
        <f t="shared" si="37"/>
        <v>44104</v>
      </c>
      <c r="I115" s="69">
        <f t="shared" si="26"/>
        <v>70</v>
      </c>
      <c r="J115" s="70">
        <v>0.05</v>
      </c>
      <c r="K115" s="61">
        <f t="shared" si="27"/>
        <v>600587.65623764507</v>
      </c>
      <c r="L115" s="61">
        <f t="shared" si="28"/>
        <v>141870.95043588165</v>
      </c>
      <c r="M115" s="62">
        <f t="shared" si="31"/>
        <v>742458.60667352669</v>
      </c>
      <c r="N115" s="71">
        <f t="shared" si="34"/>
        <v>45559020.076497555</v>
      </c>
      <c r="O115" s="140">
        <f t="shared" si="32"/>
        <v>4427.7474103331515</v>
      </c>
      <c r="P115" s="143">
        <f t="shared" si="35"/>
        <v>1549711.5936166113</v>
      </c>
      <c r="Q115" s="142">
        <f t="shared" si="36"/>
        <v>1549711.5936166113</v>
      </c>
    </row>
    <row r="116" spans="1:17" x14ac:dyDescent="0.2">
      <c r="A116" s="1">
        <v>71</v>
      </c>
      <c r="B116" s="65">
        <f t="shared" si="33"/>
        <v>44135</v>
      </c>
      <c r="C116" s="54">
        <f t="shared" si="29"/>
        <v>71</v>
      </c>
      <c r="D116" s="66">
        <f t="shared" si="23"/>
        <v>1381.4925007755503</v>
      </c>
      <c r="E116" s="66">
        <f t="shared" si="24"/>
        <v>3046.2549095576014</v>
      </c>
      <c r="F116" s="67">
        <f t="shared" si="25"/>
        <v>4427.7474103331515</v>
      </c>
      <c r="G116" s="68">
        <f t="shared" si="30"/>
        <v>1545283.8462062629</v>
      </c>
      <c r="H116" s="65">
        <f t="shared" si="37"/>
        <v>44135</v>
      </c>
      <c r="I116" s="69">
        <f t="shared" si="26"/>
        <v>71</v>
      </c>
      <c r="J116" s="70">
        <v>0.05</v>
      </c>
      <c r="K116" s="61">
        <f t="shared" si="27"/>
        <v>603090.10480530187</v>
      </c>
      <c r="L116" s="61">
        <f t="shared" si="28"/>
        <v>139368.50186822482</v>
      </c>
      <c r="M116" s="62">
        <f t="shared" si="31"/>
        <v>742458.60667352669</v>
      </c>
      <c r="N116" s="71">
        <f t="shared" si="34"/>
        <v>44816561.469824031</v>
      </c>
      <c r="O116" s="140">
        <f t="shared" si="32"/>
        <v>4427.7474103331515</v>
      </c>
      <c r="P116" s="143">
        <f t="shared" si="35"/>
        <v>1545283.8462062781</v>
      </c>
      <c r="Q116" s="142">
        <f t="shared" si="36"/>
        <v>1545283.8462062781</v>
      </c>
    </row>
    <row r="117" spans="1:17" x14ac:dyDescent="0.2">
      <c r="A117" s="1">
        <v>72</v>
      </c>
      <c r="B117" s="65">
        <f t="shared" si="33"/>
        <v>44165</v>
      </c>
      <c r="C117" s="54">
        <f t="shared" si="29"/>
        <v>72</v>
      </c>
      <c r="D117" s="66">
        <f t="shared" si="23"/>
        <v>1386.0974757781353</v>
      </c>
      <c r="E117" s="66">
        <f t="shared" si="24"/>
        <v>3041.649934555016</v>
      </c>
      <c r="F117" s="67">
        <f t="shared" si="25"/>
        <v>4427.7474103331515</v>
      </c>
      <c r="G117" s="68">
        <f t="shared" si="30"/>
        <v>1540856.0987959297</v>
      </c>
      <c r="H117" s="65">
        <f t="shared" si="37"/>
        <v>44165</v>
      </c>
      <c r="I117" s="69">
        <f t="shared" si="26"/>
        <v>72</v>
      </c>
      <c r="J117" s="70">
        <v>0.05</v>
      </c>
      <c r="K117" s="61">
        <f t="shared" si="27"/>
        <v>605602.98024199053</v>
      </c>
      <c r="L117" s="61">
        <f t="shared" si="28"/>
        <v>136855.62643153602</v>
      </c>
      <c r="M117" s="62">
        <f t="shared" si="31"/>
        <v>742458.60667352658</v>
      </c>
      <c r="N117" s="71">
        <f t="shared" si="34"/>
        <v>44074102.863150507</v>
      </c>
      <c r="O117" s="140">
        <f t="shared" si="32"/>
        <v>4427.7474103331515</v>
      </c>
      <c r="P117" s="143">
        <f t="shared" si="35"/>
        <v>1540856.0987959448</v>
      </c>
      <c r="Q117" s="142">
        <f t="shared" si="36"/>
        <v>1540856.0987959448</v>
      </c>
    </row>
    <row r="118" spans="1:17" x14ac:dyDescent="0.2">
      <c r="A118" s="1">
        <v>73</v>
      </c>
      <c r="B118" s="65">
        <f t="shared" si="33"/>
        <v>44196</v>
      </c>
      <c r="C118" s="54">
        <f t="shared" si="29"/>
        <v>73</v>
      </c>
      <c r="D118" s="66">
        <f t="shared" si="23"/>
        <v>1390.7178006973959</v>
      </c>
      <c r="E118" s="66">
        <f t="shared" si="24"/>
        <v>3037.0296096357556</v>
      </c>
      <c r="F118" s="67">
        <f t="shared" si="25"/>
        <v>4427.7474103331515</v>
      </c>
      <c r="G118" s="68">
        <f t="shared" si="30"/>
        <v>1536428.3513855964</v>
      </c>
      <c r="H118" s="65">
        <f t="shared" si="37"/>
        <v>44196</v>
      </c>
      <c r="I118" s="69">
        <f t="shared" si="26"/>
        <v>73</v>
      </c>
      <c r="J118" s="70">
        <v>0.05</v>
      </c>
      <c r="K118" s="61">
        <f t="shared" si="27"/>
        <v>608126.3259929989</v>
      </c>
      <c r="L118" s="61">
        <f t="shared" si="28"/>
        <v>134332.28068052774</v>
      </c>
      <c r="M118" s="62">
        <f t="shared" si="31"/>
        <v>742458.60667352658</v>
      </c>
      <c r="N118" s="71">
        <f t="shared" si="34"/>
        <v>43331644.256476983</v>
      </c>
      <c r="O118" s="140">
        <f t="shared" si="32"/>
        <v>4427.7474103331515</v>
      </c>
      <c r="P118" s="143">
        <f t="shared" si="35"/>
        <v>1536428.3513856116</v>
      </c>
      <c r="Q118" s="142">
        <f t="shared" si="36"/>
        <v>1536428.3513856116</v>
      </c>
    </row>
    <row r="119" spans="1:17" x14ac:dyDescent="0.2">
      <c r="A119" s="1">
        <v>74</v>
      </c>
      <c r="B119" s="65">
        <f t="shared" si="33"/>
        <v>44227</v>
      </c>
      <c r="C119" s="54">
        <f t="shared" si="29"/>
        <v>74</v>
      </c>
      <c r="D119" s="66">
        <f t="shared" si="23"/>
        <v>1395.3535266997203</v>
      </c>
      <c r="E119" s="66">
        <f t="shared" si="24"/>
        <v>3032.393883633431</v>
      </c>
      <c r="F119" s="67">
        <f t="shared" si="25"/>
        <v>4427.7474103331515</v>
      </c>
      <c r="G119" s="68">
        <f t="shared" si="30"/>
        <v>1532000.6039752632</v>
      </c>
      <c r="H119" s="65">
        <f t="shared" si="37"/>
        <v>44227</v>
      </c>
      <c r="I119" s="69">
        <f t="shared" si="26"/>
        <v>74</v>
      </c>
      <c r="J119" s="70">
        <v>0.05</v>
      </c>
      <c r="K119" s="61">
        <f t="shared" si="27"/>
        <v>610660.18568463635</v>
      </c>
      <c r="L119" s="61">
        <f t="shared" si="28"/>
        <v>131798.42098889026</v>
      </c>
      <c r="M119" s="62">
        <f t="shared" si="31"/>
        <v>742458.60667352658</v>
      </c>
      <c r="N119" s="71">
        <f t="shared" si="34"/>
        <v>42589185.64980346</v>
      </c>
      <c r="O119" s="140">
        <f t="shared" si="32"/>
        <v>4427.7474103331515</v>
      </c>
      <c r="P119" s="143">
        <f t="shared" si="35"/>
        <v>1532000.6039752783</v>
      </c>
      <c r="Q119" s="142">
        <f t="shared" si="36"/>
        <v>1532000.6039752783</v>
      </c>
    </row>
    <row r="120" spans="1:17" x14ac:dyDescent="0.2">
      <c r="A120" s="1">
        <v>75</v>
      </c>
      <c r="B120" s="65">
        <f t="shared" si="33"/>
        <v>44255</v>
      </c>
      <c r="C120" s="54">
        <f t="shared" si="29"/>
        <v>75</v>
      </c>
      <c r="D120" s="66">
        <f t="shared" si="23"/>
        <v>1400.0047051220527</v>
      </c>
      <c r="E120" s="66">
        <f t="shared" si="24"/>
        <v>3027.7427052110988</v>
      </c>
      <c r="F120" s="67">
        <f t="shared" si="25"/>
        <v>4427.7474103331515</v>
      </c>
      <c r="G120" s="68">
        <f t="shared" si="30"/>
        <v>1527572.8565649299</v>
      </c>
      <c r="H120" s="65">
        <f t="shared" si="37"/>
        <v>44255</v>
      </c>
      <c r="I120" s="69">
        <f t="shared" si="26"/>
        <v>75</v>
      </c>
      <c r="J120" s="70">
        <v>0.05</v>
      </c>
      <c r="K120" s="61">
        <f t="shared" si="27"/>
        <v>613204.60312498908</v>
      </c>
      <c r="L120" s="61">
        <f t="shared" si="28"/>
        <v>129254.00354853761</v>
      </c>
      <c r="M120" s="62">
        <f t="shared" si="31"/>
        <v>742458.60667352669</v>
      </c>
      <c r="N120" s="71">
        <f t="shared" si="34"/>
        <v>41846727.043129936</v>
      </c>
      <c r="O120" s="140">
        <f t="shared" si="32"/>
        <v>4427.7474103331515</v>
      </c>
      <c r="P120" s="143">
        <f t="shared" si="35"/>
        <v>1527572.8565649451</v>
      </c>
      <c r="Q120" s="142">
        <f t="shared" si="36"/>
        <v>1527572.8565649451</v>
      </c>
    </row>
    <row r="121" spans="1:17" x14ac:dyDescent="0.2">
      <c r="A121" s="1">
        <v>76</v>
      </c>
      <c r="B121" s="65">
        <f t="shared" si="33"/>
        <v>44286</v>
      </c>
      <c r="C121" s="54">
        <f t="shared" si="29"/>
        <v>76</v>
      </c>
      <c r="D121" s="66">
        <f t="shared" si="23"/>
        <v>1404.6713874724596</v>
      </c>
      <c r="E121" s="66">
        <f t="shared" si="24"/>
        <v>3023.0760228606919</v>
      </c>
      <c r="F121" s="67">
        <f t="shared" si="25"/>
        <v>4427.7474103331515</v>
      </c>
      <c r="G121" s="68">
        <f t="shared" si="30"/>
        <v>1523145.1091545967</v>
      </c>
      <c r="H121" s="65">
        <f t="shared" si="37"/>
        <v>44286</v>
      </c>
      <c r="I121" s="69">
        <f t="shared" si="26"/>
        <v>76</v>
      </c>
      <c r="J121" s="70">
        <v>0.05</v>
      </c>
      <c r="K121" s="61">
        <f t="shared" si="27"/>
        <v>615759.62230467645</v>
      </c>
      <c r="L121" s="61">
        <f t="shared" si="28"/>
        <v>126698.98436885013</v>
      </c>
      <c r="M121" s="62">
        <f t="shared" si="31"/>
        <v>742458.60667352658</v>
      </c>
      <c r="N121" s="71">
        <f t="shared" si="34"/>
        <v>41104268.436456412</v>
      </c>
      <c r="O121" s="140">
        <f t="shared" si="32"/>
        <v>4427.7474103331515</v>
      </c>
      <c r="P121" s="143">
        <f t="shared" si="35"/>
        <v>1523145.1091546118</v>
      </c>
      <c r="Q121" s="142">
        <f t="shared" si="36"/>
        <v>1523145.1091546118</v>
      </c>
    </row>
    <row r="122" spans="1:17" x14ac:dyDescent="0.2">
      <c r="A122" s="1">
        <v>77</v>
      </c>
      <c r="B122" s="65">
        <f t="shared" si="33"/>
        <v>44316</v>
      </c>
      <c r="C122" s="54">
        <f t="shared" si="29"/>
        <v>77</v>
      </c>
      <c r="D122" s="66">
        <f t="shared" si="23"/>
        <v>1409.353625430701</v>
      </c>
      <c r="E122" s="66">
        <f t="shared" si="24"/>
        <v>3018.3937849024505</v>
      </c>
      <c r="F122" s="67">
        <f t="shared" si="25"/>
        <v>4427.7474103331515</v>
      </c>
      <c r="G122" s="68">
        <f t="shared" si="30"/>
        <v>1518717.3617442634</v>
      </c>
      <c r="H122" s="65">
        <f t="shared" si="37"/>
        <v>44316</v>
      </c>
      <c r="I122" s="69">
        <f t="shared" si="26"/>
        <v>77</v>
      </c>
      <c r="J122" s="70">
        <v>0.05</v>
      </c>
      <c r="K122" s="61">
        <f t="shared" si="27"/>
        <v>618325.28739761258</v>
      </c>
      <c r="L122" s="61">
        <f t="shared" si="28"/>
        <v>124133.31927591399</v>
      </c>
      <c r="M122" s="62">
        <f t="shared" si="31"/>
        <v>742458.60667352658</v>
      </c>
      <c r="N122" s="71">
        <f t="shared" si="34"/>
        <v>40361809.829782888</v>
      </c>
      <c r="O122" s="140">
        <f t="shared" si="32"/>
        <v>4427.7474103331515</v>
      </c>
      <c r="P122" s="143">
        <f t="shared" si="35"/>
        <v>1518717.3617442786</v>
      </c>
      <c r="Q122" s="142">
        <f t="shared" si="36"/>
        <v>1518717.3617442786</v>
      </c>
    </row>
    <row r="123" spans="1:17" x14ac:dyDescent="0.2">
      <c r="A123" s="1">
        <v>78</v>
      </c>
      <c r="B123" s="65">
        <f t="shared" si="33"/>
        <v>44347</v>
      </c>
      <c r="C123" s="54">
        <f t="shared" si="29"/>
        <v>78</v>
      </c>
      <c r="D123" s="66">
        <f t="shared" si="23"/>
        <v>1414.0514708488035</v>
      </c>
      <c r="E123" s="66">
        <f t="shared" si="24"/>
        <v>3013.6959394843479</v>
      </c>
      <c r="F123" s="67">
        <f t="shared" si="25"/>
        <v>4427.7474103331515</v>
      </c>
      <c r="G123" s="68">
        <f t="shared" si="30"/>
        <v>1514289.6143339302</v>
      </c>
      <c r="H123" s="65">
        <f t="shared" si="37"/>
        <v>44347</v>
      </c>
      <c r="I123" s="69">
        <f t="shared" si="26"/>
        <v>78</v>
      </c>
      <c r="J123" s="70">
        <v>0.05</v>
      </c>
      <c r="K123" s="61">
        <f t="shared" si="27"/>
        <v>620901.64276176936</v>
      </c>
      <c r="L123" s="61">
        <f t="shared" si="28"/>
        <v>121556.96391175728</v>
      </c>
      <c r="M123" s="62">
        <f t="shared" si="31"/>
        <v>742458.60667352658</v>
      </c>
      <c r="N123" s="71">
        <f t="shared" si="34"/>
        <v>39619351.223109365</v>
      </c>
      <c r="O123" s="140">
        <f t="shared" si="32"/>
        <v>4427.7474103331515</v>
      </c>
      <c r="P123" s="143">
        <f t="shared" si="35"/>
        <v>1514289.6143339453</v>
      </c>
      <c r="Q123" s="142">
        <f t="shared" si="36"/>
        <v>1514289.6143339453</v>
      </c>
    </row>
    <row r="124" spans="1:17" x14ac:dyDescent="0.2">
      <c r="A124" s="1">
        <v>79</v>
      </c>
      <c r="B124" s="65">
        <f t="shared" si="33"/>
        <v>44377</v>
      </c>
      <c r="C124" s="54">
        <f t="shared" si="29"/>
        <v>79</v>
      </c>
      <c r="D124" s="66">
        <f t="shared" si="23"/>
        <v>1418.7649757516328</v>
      </c>
      <c r="E124" s="66">
        <f t="shared" si="24"/>
        <v>3008.9824345815182</v>
      </c>
      <c r="F124" s="67">
        <f t="shared" si="25"/>
        <v>4427.7474103331515</v>
      </c>
      <c r="G124" s="68">
        <f t="shared" si="30"/>
        <v>1509861.8669235969</v>
      </c>
      <c r="H124" s="65">
        <f t="shared" si="37"/>
        <v>44377</v>
      </c>
      <c r="I124" s="69">
        <f t="shared" si="26"/>
        <v>79</v>
      </c>
      <c r="J124" s="70">
        <v>0.05</v>
      </c>
      <c r="K124" s="61">
        <f t="shared" si="27"/>
        <v>623488.73293994344</v>
      </c>
      <c r="L124" s="61">
        <f t="shared" si="28"/>
        <v>118969.87373358324</v>
      </c>
      <c r="M124" s="62">
        <f t="shared" si="31"/>
        <v>742458.60667352669</v>
      </c>
      <c r="N124" s="71">
        <f t="shared" si="34"/>
        <v>38876892.616435841</v>
      </c>
      <c r="O124" s="140">
        <f t="shared" si="32"/>
        <v>4427.7474103331515</v>
      </c>
      <c r="P124" s="143">
        <f t="shared" si="35"/>
        <v>1509861.8669236121</v>
      </c>
      <c r="Q124" s="142">
        <f t="shared" si="36"/>
        <v>1509861.8669236121</v>
      </c>
    </row>
    <row r="125" spans="1:17" x14ac:dyDescent="0.2">
      <c r="A125" s="1">
        <v>80</v>
      </c>
      <c r="B125" s="65">
        <f t="shared" si="33"/>
        <v>44408</v>
      </c>
      <c r="C125" s="54">
        <f t="shared" si="29"/>
        <v>80</v>
      </c>
      <c r="D125" s="66">
        <f t="shared" si="23"/>
        <v>1423.4941923374718</v>
      </c>
      <c r="E125" s="66">
        <f t="shared" si="24"/>
        <v>3004.2532179956802</v>
      </c>
      <c r="F125" s="67">
        <f t="shared" si="25"/>
        <v>4427.7474103331515</v>
      </c>
      <c r="G125" s="68">
        <f t="shared" si="30"/>
        <v>1505434.1195132637</v>
      </c>
      <c r="H125" s="65">
        <f t="shared" si="37"/>
        <v>44408</v>
      </c>
      <c r="I125" s="69">
        <f t="shared" si="26"/>
        <v>80</v>
      </c>
      <c r="J125" s="70">
        <v>0.05</v>
      </c>
      <c r="K125" s="61">
        <f t="shared" si="27"/>
        <v>626086.60266052641</v>
      </c>
      <c r="L125" s="61">
        <f t="shared" si="28"/>
        <v>116372.00401300016</v>
      </c>
      <c r="M125" s="62">
        <f t="shared" si="31"/>
        <v>742458.60667352658</v>
      </c>
      <c r="N125" s="71">
        <f t="shared" si="34"/>
        <v>38134434.009762317</v>
      </c>
      <c r="O125" s="140">
        <f t="shared" si="32"/>
        <v>4427.7474103331515</v>
      </c>
      <c r="P125" s="143">
        <f t="shared" si="35"/>
        <v>1505434.1195132788</v>
      </c>
      <c r="Q125" s="142">
        <f t="shared" si="36"/>
        <v>1505434.1195132788</v>
      </c>
    </row>
    <row r="126" spans="1:17" x14ac:dyDescent="0.2">
      <c r="A126" s="1">
        <v>81</v>
      </c>
      <c r="B126" s="65">
        <f t="shared" si="33"/>
        <v>44439</v>
      </c>
      <c r="C126" s="54">
        <f t="shared" si="29"/>
        <v>81</v>
      </c>
      <c r="D126" s="66">
        <f t="shared" si="23"/>
        <v>1428.2391729785963</v>
      </c>
      <c r="E126" s="66">
        <f t="shared" si="24"/>
        <v>2999.5082373545551</v>
      </c>
      <c r="F126" s="67">
        <f t="shared" si="25"/>
        <v>4427.7474103331515</v>
      </c>
      <c r="G126" s="68">
        <f t="shared" si="30"/>
        <v>1501006.3721029304</v>
      </c>
      <c r="H126" s="65">
        <f t="shared" si="37"/>
        <v>44439</v>
      </c>
      <c r="I126" s="69">
        <f t="shared" si="26"/>
        <v>81</v>
      </c>
      <c r="J126" s="70">
        <v>0.05</v>
      </c>
      <c r="K126" s="61">
        <f t="shared" si="27"/>
        <v>628695.29683827865</v>
      </c>
      <c r="L126" s="61">
        <f t="shared" si="28"/>
        <v>113763.30983524794</v>
      </c>
      <c r="M126" s="62">
        <f t="shared" si="31"/>
        <v>742458.60667352658</v>
      </c>
      <c r="N126" s="71">
        <f t="shared" si="34"/>
        <v>37391975.403088793</v>
      </c>
      <c r="O126" s="140">
        <f t="shared" si="32"/>
        <v>4427.7474103331515</v>
      </c>
      <c r="P126" s="143">
        <f t="shared" si="35"/>
        <v>1501006.3721029456</v>
      </c>
      <c r="Q126" s="142">
        <f t="shared" si="36"/>
        <v>1501006.3721029456</v>
      </c>
    </row>
    <row r="127" spans="1:17" x14ac:dyDescent="0.2">
      <c r="A127" s="1">
        <v>82</v>
      </c>
      <c r="B127" s="65">
        <f t="shared" si="33"/>
        <v>44469</v>
      </c>
      <c r="C127" s="54">
        <f t="shared" si="29"/>
        <v>82</v>
      </c>
      <c r="D127" s="66">
        <f t="shared" si="23"/>
        <v>1432.9999702218583</v>
      </c>
      <c r="E127" s="66">
        <f t="shared" si="24"/>
        <v>2994.7474401112931</v>
      </c>
      <c r="F127" s="67">
        <f t="shared" si="25"/>
        <v>4427.7474103331515</v>
      </c>
      <c r="G127" s="68">
        <f t="shared" si="30"/>
        <v>1496578.6246925972</v>
      </c>
      <c r="H127" s="65">
        <f t="shared" si="37"/>
        <v>44469</v>
      </c>
      <c r="I127" s="69">
        <f t="shared" si="26"/>
        <v>82</v>
      </c>
      <c r="J127" s="70">
        <v>0.05</v>
      </c>
      <c r="K127" s="61">
        <f t="shared" si="27"/>
        <v>631314.86057510483</v>
      </c>
      <c r="L127" s="61">
        <f t="shared" si="28"/>
        <v>111143.74609842179</v>
      </c>
      <c r="M127" s="62">
        <f t="shared" si="31"/>
        <v>742458.60667352658</v>
      </c>
      <c r="N127" s="71">
        <f t="shared" si="34"/>
        <v>36649516.796415269</v>
      </c>
      <c r="O127" s="140">
        <f t="shared" si="32"/>
        <v>4427.7474103331515</v>
      </c>
      <c r="P127" s="143">
        <f t="shared" si="35"/>
        <v>1496578.6246926123</v>
      </c>
      <c r="Q127" s="142">
        <f t="shared" si="36"/>
        <v>1496578.6246926123</v>
      </c>
    </row>
    <row r="128" spans="1:17" x14ac:dyDescent="0.2">
      <c r="A128" s="1">
        <v>83</v>
      </c>
      <c r="B128" s="65">
        <f t="shared" si="33"/>
        <v>44500</v>
      </c>
      <c r="C128" s="54">
        <f t="shared" si="29"/>
        <v>83</v>
      </c>
      <c r="D128" s="66">
        <f t="shared" si="23"/>
        <v>1437.7766367892643</v>
      </c>
      <c r="E128" s="66">
        <f t="shared" si="24"/>
        <v>2989.9707735438869</v>
      </c>
      <c r="F128" s="67">
        <f t="shared" si="25"/>
        <v>4427.7474103331515</v>
      </c>
      <c r="G128" s="68">
        <f t="shared" si="30"/>
        <v>1492150.8772822639</v>
      </c>
      <c r="H128" s="65">
        <f t="shared" si="37"/>
        <v>44500</v>
      </c>
      <c r="I128" s="69">
        <f t="shared" si="26"/>
        <v>83</v>
      </c>
      <c r="J128" s="70">
        <v>0.05</v>
      </c>
      <c r="K128" s="61">
        <f t="shared" si="27"/>
        <v>633945.33916083444</v>
      </c>
      <c r="L128" s="61">
        <f t="shared" si="28"/>
        <v>108513.2675126922</v>
      </c>
      <c r="M128" s="62">
        <f t="shared" si="31"/>
        <v>742458.60667352658</v>
      </c>
      <c r="N128" s="71">
        <f t="shared" si="34"/>
        <v>35907058.189741746</v>
      </c>
      <c r="O128" s="140">
        <f t="shared" si="32"/>
        <v>4427.7474103331515</v>
      </c>
      <c r="P128" s="143">
        <f t="shared" si="35"/>
        <v>1492150.8772822791</v>
      </c>
      <c r="Q128" s="142">
        <f t="shared" si="36"/>
        <v>1492150.8772822791</v>
      </c>
    </row>
    <row r="129" spans="1:17" x14ac:dyDescent="0.2">
      <c r="A129" s="1">
        <v>84</v>
      </c>
      <c r="B129" s="65">
        <f t="shared" si="33"/>
        <v>44530</v>
      </c>
      <c r="C129" s="54">
        <f t="shared" si="29"/>
        <v>84</v>
      </c>
      <c r="D129" s="66">
        <f t="shared" si="23"/>
        <v>1442.5692255785623</v>
      </c>
      <c r="E129" s="66">
        <f t="shared" si="24"/>
        <v>2985.1781847545894</v>
      </c>
      <c r="F129" s="67">
        <f t="shared" si="25"/>
        <v>4427.7474103331515</v>
      </c>
      <c r="G129" s="68">
        <f t="shared" si="30"/>
        <v>1487723.1298719307</v>
      </c>
      <c r="H129" s="65">
        <f t="shared" si="37"/>
        <v>44530</v>
      </c>
      <c r="I129" s="69">
        <f t="shared" si="26"/>
        <v>84</v>
      </c>
      <c r="J129" s="70">
        <v>0.05</v>
      </c>
      <c r="K129" s="61">
        <f t="shared" si="27"/>
        <v>636586.77807400445</v>
      </c>
      <c r="L129" s="61">
        <f t="shared" si="28"/>
        <v>105871.82859952205</v>
      </c>
      <c r="M129" s="62">
        <f t="shared" si="31"/>
        <v>742458.60667352646</v>
      </c>
      <c r="N129" s="71">
        <f t="shared" si="34"/>
        <v>35164599.583068222</v>
      </c>
      <c r="O129" s="140">
        <f t="shared" si="32"/>
        <v>4427.7474103331515</v>
      </c>
      <c r="P129" s="143">
        <f t="shared" si="35"/>
        <v>1487723.1298719458</v>
      </c>
      <c r="Q129" s="142">
        <f t="shared" si="36"/>
        <v>1487723.1298719458</v>
      </c>
    </row>
    <row r="130" spans="1:17" x14ac:dyDescent="0.2">
      <c r="A130" s="1">
        <v>85</v>
      </c>
      <c r="B130" s="65">
        <f t="shared" si="33"/>
        <v>44561</v>
      </c>
      <c r="C130" s="54">
        <f t="shared" si="29"/>
        <v>85</v>
      </c>
      <c r="D130" s="66">
        <f t="shared" si="23"/>
        <v>1447.3777896638242</v>
      </c>
      <c r="E130" s="66">
        <f t="shared" si="24"/>
        <v>2980.3696206693276</v>
      </c>
      <c r="F130" s="67">
        <f t="shared" si="25"/>
        <v>4427.7474103331515</v>
      </c>
      <c r="G130" s="68">
        <f t="shared" si="30"/>
        <v>1483295.3824615974</v>
      </c>
      <c r="H130" s="65">
        <f t="shared" si="37"/>
        <v>44561</v>
      </c>
      <c r="I130" s="69">
        <f t="shared" si="26"/>
        <v>85</v>
      </c>
      <c r="J130" s="70">
        <v>0.05</v>
      </c>
      <c r="K130" s="61">
        <f t="shared" si="27"/>
        <v>639239.22298264632</v>
      </c>
      <c r="L130" s="61">
        <f t="shared" si="28"/>
        <v>103219.38369088035</v>
      </c>
      <c r="M130" s="62">
        <f t="shared" si="31"/>
        <v>742458.60667352669</v>
      </c>
      <c r="N130" s="71">
        <f t="shared" si="34"/>
        <v>34422140.976394698</v>
      </c>
      <c r="O130" s="140">
        <f t="shared" si="32"/>
        <v>4427.7474103331515</v>
      </c>
      <c r="P130" s="143">
        <f t="shared" si="35"/>
        <v>1483295.3824616126</v>
      </c>
      <c r="Q130" s="142">
        <f t="shared" si="36"/>
        <v>1483295.3824616126</v>
      </c>
    </row>
    <row r="131" spans="1:17" x14ac:dyDescent="0.2">
      <c r="A131" s="1">
        <v>86</v>
      </c>
      <c r="B131" s="65">
        <f t="shared" si="33"/>
        <v>44592</v>
      </c>
      <c r="C131" s="54">
        <f t="shared" si="29"/>
        <v>86</v>
      </c>
      <c r="D131" s="66">
        <f t="shared" si="23"/>
        <v>1452.2023822960366</v>
      </c>
      <c r="E131" s="66">
        <f t="shared" si="24"/>
        <v>2975.5450280371147</v>
      </c>
      <c r="F131" s="67">
        <f t="shared" si="25"/>
        <v>4427.7474103331515</v>
      </c>
      <c r="G131" s="68">
        <f t="shared" si="30"/>
        <v>1478867.6350512642</v>
      </c>
      <c r="H131" s="65">
        <f t="shared" si="37"/>
        <v>44592</v>
      </c>
      <c r="I131" s="69">
        <f t="shared" si="26"/>
        <v>86</v>
      </c>
      <c r="J131" s="70">
        <v>0.05</v>
      </c>
      <c r="K131" s="61">
        <f t="shared" si="27"/>
        <v>641902.71974507393</v>
      </c>
      <c r="L131" s="61">
        <f t="shared" si="28"/>
        <v>100555.88692845266</v>
      </c>
      <c r="M131" s="62">
        <f t="shared" si="31"/>
        <v>742458.60667352658</v>
      </c>
      <c r="N131" s="71">
        <f t="shared" si="34"/>
        <v>33679682.369721174</v>
      </c>
      <c r="O131" s="140">
        <f t="shared" si="32"/>
        <v>4427.7474103331515</v>
      </c>
      <c r="P131" s="143">
        <f t="shared" si="35"/>
        <v>1478867.6350512793</v>
      </c>
      <c r="Q131" s="142">
        <f t="shared" si="36"/>
        <v>1478867.6350512793</v>
      </c>
    </row>
    <row r="132" spans="1:17" x14ac:dyDescent="0.2">
      <c r="A132" s="1">
        <v>87</v>
      </c>
      <c r="B132" s="65">
        <f t="shared" si="33"/>
        <v>44620</v>
      </c>
      <c r="C132" s="54">
        <f t="shared" si="29"/>
        <v>87</v>
      </c>
      <c r="D132" s="66">
        <f t="shared" si="23"/>
        <v>1457.0430569036903</v>
      </c>
      <c r="E132" s="66">
        <f t="shared" si="24"/>
        <v>2970.7043534294612</v>
      </c>
      <c r="F132" s="67">
        <f t="shared" si="25"/>
        <v>4427.7474103331515</v>
      </c>
      <c r="G132" s="68">
        <f t="shared" si="30"/>
        <v>1474439.8876409309</v>
      </c>
      <c r="H132" s="65">
        <f t="shared" si="37"/>
        <v>44620</v>
      </c>
      <c r="I132" s="69">
        <f t="shared" si="26"/>
        <v>87</v>
      </c>
      <c r="J132" s="70">
        <v>0.05</v>
      </c>
      <c r="K132" s="61">
        <f t="shared" si="27"/>
        <v>644577.31441067846</v>
      </c>
      <c r="L132" s="61">
        <f t="shared" si="28"/>
        <v>97881.292262848205</v>
      </c>
      <c r="M132" s="62">
        <f t="shared" si="31"/>
        <v>742458.60667352669</v>
      </c>
      <c r="N132" s="71">
        <f t="shared" si="34"/>
        <v>32937223.763047647</v>
      </c>
      <c r="O132" s="140">
        <f t="shared" si="32"/>
        <v>4427.7474103331515</v>
      </c>
      <c r="P132" s="143">
        <f t="shared" si="35"/>
        <v>1474439.8876409461</v>
      </c>
      <c r="Q132" s="142">
        <f t="shared" si="36"/>
        <v>1474439.8876409461</v>
      </c>
    </row>
    <row r="133" spans="1:17" x14ac:dyDescent="0.2">
      <c r="A133" s="1">
        <v>88</v>
      </c>
      <c r="B133" s="65">
        <f t="shared" si="33"/>
        <v>44651</v>
      </c>
      <c r="C133" s="54">
        <f t="shared" si="29"/>
        <v>88</v>
      </c>
      <c r="D133" s="66">
        <f t="shared" si="23"/>
        <v>1461.8998670933693</v>
      </c>
      <c r="E133" s="66">
        <f t="shared" si="24"/>
        <v>2965.8475432397818</v>
      </c>
      <c r="F133" s="67">
        <f t="shared" si="25"/>
        <v>4427.7474103331515</v>
      </c>
      <c r="G133" s="68">
        <f t="shared" si="30"/>
        <v>1470012.1402305977</v>
      </c>
      <c r="H133" s="65">
        <f t="shared" si="37"/>
        <v>44651</v>
      </c>
      <c r="I133" s="69">
        <f t="shared" si="26"/>
        <v>88</v>
      </c>
      <c r="J133" s="70">
        <v>0.05</v>
      </c>
      <c r="K133" s="61">
        <f t="shared" si="27"/>
        <v>647263.05322072294</v>
      </c>
      <c r="L133" s="61">
        <f t="shared" si="28"/>
        <v>95195.553452803695</v>
      </c>
      <c r="M133" s="62">
        <f t="shared" si="31"/>
        <v>742458.60667352658</v>
      </c>
      <c r="N133" s="71">
        <f t="shared" si="34"/>
        <v>32194765.156374119</v>
      </c>
      <c r="O133" s="140">
        <f t="shared" si="32"/>
        <v>4427.7474103331515</v>
      </c>
      <c r="P133" s="143">
        <f t="shared" si="35"/>
        <v>1470012.1402306128</v>
      </c>
      <c r="Q133" s="142">
        <f t="shared" si="36"/>
        <v>1470012.1402306128</v>
      </c>
    </row>
    <row r="134" spans="1:17" x14ac:dyDescent="0.2">
      <c r="A134" s="1">
        <v>89</v>
      </c>
      <c r="B134" s="65">
        <f t="shared" si="33"/>
        <v>44681</v>
      </c>
      <c r="C134" s="54">
        <f t="shared" si="29"/>
        <v>89</v>
      </c>
      <c r="D134" s="66">
        <f t="shared" si="23"/>
        <v>1466.7728666503469</v>
      </c>
      <c r="E134" s="66">
        <f t="shared" si="24"/>
        <v>2960.9745436828048</v>
      </c>
      <c r="F134" s="67">
        <f t="shared" si="25"/>
        <v>4427.7474103331515</v>
      </c>
      <c r="G134" s="68">
        <f t="shared" si="30"/>
        <v>1465584.3928202644</v>
      </c>
      <c r="H134" s="65">
        <f t="shared" si="37"/>
        <v>44681</v>
      </c>
      <c r="I134" s="69">
        <f t="shared" si="26"/>
        <v>89</v>
      </c>
      <c r="J134" s="70">
        <v>0.05</v>
      </c>
      <c r="K134" s="61">
        <f t="shared" si="27"/>
        <v>649959.98260914255</v>
      </c>
      <c r="L134" s="61">
        <f t="shared" si="28"/>
        <v>92498.624064384014</v>
      </c>
      <c r="M134" s="62">
        <f t="shared" si="31"/>
        <v>742458.60667352658</v>
      </c>
      <c r="N134" s="71">
        <f t="shared" si="34"/>
        <v>31452306.549700592</v>
      </c>
      <c r="O134" s="140">
        <f t="shared" si="32"/>
        <v>4427.7474103331515</v>
      </c>
      <c r="P134" s="143">
        <f t="shared" si="35"/>
        <v>1465584.3928202796</v>
      </c>
      <c r="Q134" s="142">
        <f t="shared" si="36"/>
        <v>1465584.3928202796</v>
      </c>
    </row>
    <row r="135" spans="1:17" x14ac:dyDescent="0.2">
      <c r="A135" s="1">
        <v>90</v>
      </c>
      <c r="B135" s="65">
        <f t="shared" si="33"/>
        <v>44712</v>
      </c>
      <c r="C135" s="54">
        <f t="shared" si="29"/>
        <v>90</v>
      </c>
      <c r="D135" s="66">
        <f t="shared" si="23"/>
        <v>1471.6621095391815</v>
      </c>
      <c r="E135" s="66">
        <f t="shared" si="24"/>
        <v>2956.08530079397</v>
      </c>
      <c r="F135" s="67">
        <f t="shared" si="25"/>
        <v>4427.7474103331515</v>
      </c>
      <c r="G135" s="68">
        <f t="shared" si="30"/>
        <v>1461156.6454099312</v>
      </c>
      <c r="H135" s="65">
        <f t="shared" si="37"/>
        <v>44712</v>
      </c>
      <c r="I135" s="69">
        <f t="shared" si="26"/>
        <v>90</v>
      </c>
      <c r="J135" s="70">
        <v>0.05</v>
      </c>
      <c r="K135" s="61">
        <f t="shared" si="27"/>
        <v>652668.14920334739</v>
      </c>
      <c r="L135" s="61">
        <f t="shared" si="28"/>
        <v>89790.457470179274</v>
      </c>
      <c r="M135" s="62">
        <f t="shared" si="31"/>
        <v>742458.60667352669</v>
      </c>
      <c r="N135" s="71">
        <f t="shared" si="34"/>
        <v>30709847.943027064</v>
      </c>
      <c r="O135" s="140">
        <f t="shared" si="32"/>
        <v>4427.7474103331515</v>
      </c>
      <c r="P135" s="143">
        <f t="shared" si="35"/>
        <v>1461156.6454099463</v>
      </c>
      <c r="Q135" s="142">
        <f t="shared" si="36"/>
        <v>1461156.6454099463</v>
      </c>
    </row>
    <row r="136" spans="1:17" x14ac:dyDescent="0.2">
      <c r="A136" s="1">
        <v>91</v>
      </c>
      <c r="B136" s="65">
        <f t="shared" si="33"/>
        <v>44742</v>
      </c>
      <c r="C136" s="54">
        <f t="shared" si="29"/>
        <v>91</v>
      </c>
      <c r="D136" s="66">
        <f t="shared" si="23"/>
        <v>1476.5676499043122</v>
      </c>
      <c r="E136" s="66">
        <f t="shared" si="24"/>
        <v>2951.179760428839</v>
      </c>
      <c r="F136" s="67">
        <f t="shared" si="25"/>
        <v>4427.7474103331515</v>
      </c>
      <c r="G136" s="68">
        <f t="shared" si="30"/>
        <v>1456728.8979995979</v>
      </c>
      <c r="H136" s="65">
        <f t="shared" si="37"/>
        <v>44742</v>
      </c>
      <c r="I136" s="69">
        <f t="shared" si="26"/>
        <v>91</v>
      </c>
      <c r="J136" s="70">
        <v>0.05</v>
      </c>
      <c r="K136" s="61">
        <f t="shared" si="27"/>
        <v>655387.59982502798</v>
      </c>
      <c r="L136" s="61">
        <f t="shared" si="28"/>
        <v>87071.006848498655</v>
      </c>
      <c r="M136" s="62">
        <f t="shared" si="31"/>
        <v>742458.60667352658</v>
      </c>
      <c r="N136" s="71">
        <f t="shared" si="34"/>
        <v>29967389.336353537</v>
      </c>
      <c r="O136" s="140">
        <f t="shared" si="32"/>
        <v>4427.7474103331515</v>
      </c>
      <c r="P136" s="143">
        <f t="shared" si="35"/>
        <v>1456728.8979996131</v>
      </c>
      <c r="Q136" s="142">
        <f t="shared" si="36"/>
        <v>1456728.8979996131</v>
      </c>
    </row>
    <row r="137" spans="1:17" x14ac:dyDescent="0.2">
      <c r="A137" s="1">
        <v>92</v>
      </c>
      <c r="B137" s="65">
        <f t="shared" si="33"/>
        <v>44773</v>
      </c>
      <c r="C137" s="54">
        <f t="shared" si="29"/>
        <v>92</v>
      </c>
      <c r="D137" s="66">
        <f t="shared" si="23"/>
        <v>1481.48954207066</v>
      </c>
      <c r="E137" s="66">
        <f t="shared" si="24"/>
        <v>2946.2578682624912</v>
      </c>
      <c r="F137" s="67">
        <f t="shared" si="25"/>
        <v>4427.7474103331515</v>
      </c>
      <c r="G137" s="68">
        <f t="shared" si="30"/>
        <v>1452301.1505892647</v>
      </c>
      <c r="H137" s="65">
        <f t="shared" si="37"/>
        <v>44773</v>
      </c>
      <c r="I137" s="69">
        <f t="shared" si="26"/>
        <v>92</v>
      </c>
      <c r="J137" s="70">
        <v>0.05</v>
      </c>
      <c r="K137" s="61">
        <f t="shared" si="27"/>
        <v>658118.38149096572</v>
      </c>
      <c r="L137" s="61">
        <f t="shared" si="28"/>
        <v>84340.225182561029</v>
      </c>
      <c r="M137" s="62">
        <f t="shared" si="31"/>
        <v>742458.60667352681</v>
      </c>
      <c r="N137" s="71">
        <f t="shared" si="34"/>
        <v>29224930.729680009</v>
      </c>
      <c r="O137" s="140">
        <f t="shared" si="32"/>
        <v>4427.7474103331515</v>
      </c>
      <c r="P137" s="143">
        <f t="shared" si="35"/>
        <v>1452301.1505892798</v>
      </c>
      <c r="Q137" s="142">
        <f t="shared" si="36"/>
        <v>1452301.1505892798</v>
      </c>
    </row>
    <row r="138" spans="1:17" x14ac:dyDescent="0.2">
      <c r="A138" s="1">
        <v>93</v>
      </c>
      <c r="B138" s="65">
        <f t="shared" si="33"/>
        <v>44804</v>
      </c>
      <c r="C138" s="54">
        <f t="shared" si="29"/>
        <v>93</v>
      </c>
      <c r="D138" s="66">
        <f t="shared" si="23"/>
        <v>1486.4278405442287</v>
      </c>
      <c r="E138" s="66">
        <f t="shared" si="24"/>
        <v>2941.3195697889223</v>
      </c>
      <c r="F138" s="67">
        <f t="shared" si="25"/>
        <v>4427.7474103331515</v>
      </c>
      <c r="G138" s="68">
        <f t="shared" si="30"/>
        <v>1447873.4031789314</v>
      </c>
      <c r="H138" s="65">
        <f t="shared" si="37"/>
        <v>44804</v>
      </c>
      <c r="I138" s="69">
        <f t="shared" si="26"/>
        <v>93</v>
      </c>
      <c r="J138" s="70">
        <v>0.05</v>
      </c>
      <c r="K138" s="61">
        <f t="shared" si="27"/>
        <v>660860.54141384456</v>
      </c>
      <c r="L138" s="61">
        <f t="shared" si="28"/>
        <v>81598.065259682015</v>
      </c>
      <c r="M138" s="62">
        <f t="shared" si="31"/>
        <v>742458.60667352658</v>
      </c>
      <c r="N138" s="71">
        <f t="shared" si="34"/>
        <v>28482472.123006482</v>
      </c>
      <c r="O138" s="140">
        <f t="shared" si="32"/>
        <v>4427.7474103331515</v>
      </c>
      <c r="P138" s="143">
        <f t="shared" si="35"/>
        <v>1447873.4031789466</v>
      </c>
      <c r="Q138" s="142">
        <f t="shared" si="36"/>
        <v>1447873.4031789466</v>
      </c>
    </row>
    <row r="139" spans="1:17" x14ac:dyDescent="0.2">
      <c r="A139" s="1">
        <v>94</v>
      </c>
      <c r="B139" s="65">
        <f t="shared" si="33"/>
        <v>44834</v>
      </c>
      <c r="C139" s="54">
        <f t="shared" si="29"/>
        <v>94</v>
      </c>
      <c r="D139" s="66">
        <f t="shared" si="23"/>
        <v>1491.3826000127096</v>
      </c>
      <c r="E139" s="66">
        <f t="shared" si="24"/>
        <v>2936.3648103204418</v>
      </c>
      <c r="F139" s="67">
        <f t="shared" si="25"/>
        <v>4427.7474103331515</v>
      </c>
      <c r="G139" s="68">
        <f t="shared" si="30"/>
        <v>1443445.6557685982</v>
      </c>
      <c r="H139" s="65">
        <f t="shared" si="37"/>
        <v>44834</v>
      </c>
      <c r="I139" s="69">
        <f t="shared" si="26"/>
        <v>94</v>
      </c>
      <c r="J139" s="70">
        <v>0.05</v>
      </c>
      <c r="K139" s="61">
        <f t="shared" si="27"/>
        <v>663614.12700306892</v>
      </c>
      <c r="L139" s="61">
        <f t="shared" si="28"/>
        <v>78844.479670457658</v>
      </c>
      <c r="M139" s="62">
        <f t="shared" si="31"/>
        <v>742458.60667352658</v>
      </c>
      <c r="N139" s="71">
        <f t="shared" si="34"/>
        <v>27740013.516332954</v>
      </c>
      <c r="O139" s="140">
        <f t="shared" si="32"/>
        <v>4427.7474103331515</v>
      </c>
      <c r="P139" s="143">
        <f t="shared" si="35"/>
        <v>1443445.6557686133</v>
      </c>
      <c r="Q139" s="142">
        <f t="shared" si="36"/>
        <v>1443445.6557686133</v>
      </c>
    </row>
    <row r="140" spans="1:17" x14ac:dyDescent="0.2">
      <c r="A140" s="1">
        <v>95</v>
      </c>
      <c r="B140" s="65">
        <f t="shared" si="33"/>
        <v>44865</v>
      </c>
      <c r="C140" s="54">
        <f t="shared" si="29"/>
        <v>95</v>
      </c>
      <c r="D140" s="66">
        <f t="shared" si="23"/>
        <v>1496.3538753460853</v>
      </c>
      <c r="E140" s="66">
        <f t="shared" si="24"/>
        <v>2931.3935349870662</v>
      </c>
      <c r="F140" s="67">
        <f t="shared" si="25"/>
        <v>4427.7474103331515</v>
      </c>
      <c r="G140" s="68">
        <f t="shared" si="30"/>
        <v>1439017.9083582649</v>
      </c>
      <c r="H140" s="65">
        <f t="shared" si="37"/>
        <v>44865</v>
      </c>
      <c r="I140" s="69">
        <f t="shared" si="26"/>
        <v>95</v>
      </c>
      <c r="J140" s="70">
        <v>0.05</v>
      </c>
      <c r="K140" s="61">
        <f t="shared" si="27"/>
        <v>666379.18586558173</v>
      </c>
      <c r="L140" s="61">
        <f t="shared" si="28"/>
        <v>76079.420807944858</v>
      </c>
      <c r="M140" s="62">
        <f t="shared" si="31"/>
        <v>742458.60667352658</v>
      </c>
      <c r="N140" s="71">
        <f t="shared" si="34"/>
        <v>26997554.909659427</v>
      </c>
      <c r="O140" s="140">
        <f t="shared" si="32"/>
        <v>4427.7474103331515</v>
      </c>
      <c r="P140" s="143">
        <f t="shared" si="35"/>
        <v>1439017.9083582801</v>
      </c>
      <c r="Q140" s="142">
        <f t="shared" si="36"/>
        <v>1439017.9083582801</v>
      </c>
    </row>
    <row r="141" spans="1:17" x14ac:dyDescent="0.2">
      <c r="A141" s="1">
        <v>96</v>
      </c>
      <c r="B141" s="65">
        <f t="shared" si="33"/>
        <v>44895</v>
      </c>
      <c r="C141" s="54">
        <f t="shared" si="29"/>
        <v>96</v>
      </c>
      <c r="D141" s="66">
        <f t="shared" si="23"/>
        <v>1501.341721597239</v>
      </c>
      <c r="E141" s="66">
        <f t="shared" si="24"/>
        <v>2926.4056887359125</v>
      </c>
      <c r="F141" s="67">
        <f t="shared" si="25"/>
        <v>4427.7474103331515</v>
      </c>
      <c r="G141" s="68">
        <f t="shared" si="30"/>
        <v>1434590.1609479317</v>
      </c>
      <c r="H141" s="65">
        <f t="shared" si="37"/>
        <v>44895</v>
      </c>
      <c r="I141" s="69">
        <f t="shared" si="26"/>
        <v>96</v>
      </c>
      <c r="J141" s="70">
        <v>0.05</v>
      </c>
      <c r="K141" s="61">
        <f t="shared" si="27"/>
        <v>669155.76580668835</v>
      </c>
      <c r="L141" s="61">
        <f t="shared" si="28"/>
        <v>73302.840866838291</v>
      </c>
      <c r="M141" s="62">
        <f t="shared" si="31"/>
        <v>742458.60667352658</v>
      </c>
      <c r="N141" s="71">
        <f t="shared" si="34"/>
        <v>26255096.302985899</v>
      </c>
      <c r="O141" s="140">
        <f t="shared" si="32"/>
        <v>4427.7474103331515</v>
      </c>
      <c r="P141" s="143">
        <f t="shared" si="35"/>
        <v>1434590.1609479468</v>
      </c>
      <c r="Q141" s="142">
        <f t="shared" si="36"/>
        <v>1434590.1609479468</v>
      </c>
    </row>
    <row r="142" spans="1:17" x14ac:dyDescent="0.2">
      <c r="A142" s="1">
        <v>97</v>
      </c>
      <c r="B142" s="65">
        <f t="shared" si="33"/>
        <v>44926</v>
      </c>
      <c r="C142" s="54">
        <f t="shared" si="29"/>
        <v>97</v>
      </c>
      <c r="D142" s="66">
        <f t="shared" si="23"/>
        <v>1506.3461940025629</v>
      </c>
      <c r="E142" s="66">
        <f t="shared" si="24"/>
        <v>2921.4012163305883</v>
      </c>
      <c r="F142" s="67">
        <f t="shared" si="25"/>
        <v>4427.7474103331515</v>
      </c>
      <c r="G142" s="68">
        <f t="shared" si="30"/>
        <v>1430162.4135375984</v>
      </c>
      <c r="H142" s="65">
        <f t="shared" si="37"/>
        <v>44926</v>
      </c>
      <c r="I142" s="69">
        <f t="shared" si="26"/>
        <v>97</v>
      </c>
      <c r="J142" s="70">
        <v>0.05</v>
      </c>
      <c r="K142" s="61">
        <f t="shared" si="27"/>
        <v>671943.91483088292</v>
      </c>
      <c r="L142" s="61">
        <f t="shared" si="28"/>
        <v>70514.691842643748</v>
      </c>
      <c r="M142" s="62">
        <f t="shared" si="31"/>
        <v>742458.60667352669</v>
      </c>
      <c r="N142" s="71">
        <f t="shared" si="34"/>
        <v>25512637.696312372</v>
      </c>
      <c r="O142" s="140">
        <f t="shared" si="32"/>
        <v>4427.7474103331515</v>
      </c>
      <c r="P142" s="143">
        <f t="shared" si="35"/>
        <v>1430162.4135376136</v>
      </c>
      <c r="Q142" s="142">
        <f t="shared" si="36"/>
        <v>1430162.4135376136</v>
      </c>
    </row>
    <row r="143" spans="1:17" x14ac:dyDescent="0.2">
      <c r="A143" s="1">
        <v>98</v>
      </c>
      <c r="B143" s="65">
        <f t="shared" si="33"/>
        <v>44957</v>
      </c>
      <c r="C143" s="54">
        <f t="shared" si="29"/>
        <v>98</v>
      </c>
      <c r="D143" s="66">
        <f t="shared" si="23"/>
        <v>1511.3673479825716</v>
      </c>
      <c r="E143" s="66">
        <f t="shared" si="24"/>
        <v>2916.3800623505799</v>
      </c>
      <c r="F143" s="67">
        <f t="shared" si="25"/>
        <v>4427.7474103331515</v>
      </c>
      <c r="G143" s="68">
        <f t="shared" si="30"/>
        <v>1425734.6661272652</v>
      </c>
      <c r="H143" s="65">
        <f t="shared" si="37"/>
        <v>44957</v>
      </c>
      <c r="I143" s="69">
        <f t="shared" si="26"/>
        <v>98</v>
      </c>
      <c r="J143" s="70">
        <v>0.05</v>
      </c>
      <c r="K143" s="61">
        <f t="shared" si="27"/>
        <v>674743.68114267825</v>
      </c>
      <c r="L143" s="61">
        <f t="shared" si="28"/>
        <v>67714.925530848399</v>
      </c>
      <c r="M143" s="62">
        <f t="shared" si="31"/>
        <v>742458.60667352669</v>
      </c>
      <c r="N143" s="71">
        <f t="shared" si="34"/>
        <v>24770179.089638844</v>
      </c>
      <c r="O143" s="140">
        <f t="shared" si="32"/>
        <v>4427.7474103331515</v>
      </c>
      <c r="P143" s="143">
        <f t="shared" si="35"/>
        <v>1425734.6661272803</v>
      </c>
      <c r="Q143" s="142">
        <f t="shared" si="36"/>
        <v>1425734.6661272803</v>
      </c>
    </row>
    <row r="144" spans="1:17" x14ac:dyDescent="0.2">
      <c r="A144" s="1">
        <v>99</v>
      </c>
      <c r="B144" s="65">
        <f t="shared" si="33"/>
        <v>44985</v>
      </c>
      <c r="C144" s="54">
        <f t="shared" si="29"/>
        <v>99</v>
      </c>
      <c r="D144" s="66">
        <f t="shared" si="23"/>
        <v>1516.4052391425134</v>
      </c>
      <c r="E144" s="66">
        <f t="shared" si="24"/>
        <v>2911.3421711906381</v>
      </c>
      <c r="F144" s="67">
        <f t="shared" si="25"/>
        <v>4427.7474103331515</v>
      </c>
      <c r="G144" s="68">
        <f t="shared" si="30"/>
        <v>1421306.9187169319</v>
      </c>
      <c r="H144" s="65">
        <f t="shared" si="37"/>
        <v>44985</v>
      </c>
      <c r="I144" s="69">
        <f t="shared" si="26"/>
        <v>99</v>
      </c>
      <c r="J144" s="70">
        <v>0.05</v>
      </c>
      <c r="K144" s="61">
        <f t="shared" si="27"/>
        <v>677555.11314743944</v>
      </c>
      <c r="L144" s="61">
        <f t="shared" si="28"/>
        <v>64903.493526087244</v>
      </c>
      <c r="M144" s="62">
        <f t="shared" si="31"/>
        <v>742458.60667352669</v>
      </c>
      <c r="N144" s="71">
        <f t="shared" si="34"/>
        <v>24027720.482965317</v>
      </c>
      <c r="O144" s="140">
        <f t="shared" si="32"/>
        <v>4427.7474103331515</v>
      </c>
      <c r="P144" s="143">
        <f t="shared" si="35"/>
        <v>1421306.9187169471</v>
      </c>
      <c r="Q144" s="142">
        <f t="shared" si="36"/>
        <v>1421306.9187169471</v>
      </c>
    </row>
    <row r="145" spans="1:17" x14ac:dyDescent="0.2">
      <c r="A145" s="1">
        <v>100</v>
      </c>
      <c r="B145" s="65">
        <f t="shared" si="33"/>
        <v>45016</v>
      </c>
      <c r="C145" s="54">
        <f t="shared" si="29"/>
        <v>100</v>
      </c>
      <c r="D145" s="66">
        <f t="shared" si="23"/>
        <v>1521.4599232729886</v>
      </c>
      <c r="E145" s="66">
        <f t="shared" si="24"/>
        <v>2906.2874870601622</v>
      </c>
      <c r="F145" s="67">
        <f t="shared" si="25"/>
        <v>4427.7474103331506</v>
      </c>
      <c r="G145" s="68">
        <f t="shared" si="30"/>
        <v>1416879.1713065987</v>
      </c>
      <c r="H145" s="65">
        <f t="shared" si="37"/>
        <v>45016</v>
      </c>
      <c r="I145" s="69">
        <f t="shared" si="26"/>
        <v>100</v>
      </c>
      <c r="J145" s="70">
        <v>0.05</v>
      </c>
      <c r="K145" s="61">
        <f t="shared" si="27"/>
        <v>680378.2594522204</v>
      </c>
      <c r="L145" s="61">
        <f t="shared" si="28"/>
        <v>62080.347221306256</v>
      </c>
      <c r="M145" s="62">
        <f t="shared" si="31"/>
        <v>742458.60667352669</v>
      </c>
      <c r="N145" s="71">
        <f t="shared" si="34"/>
        <v>23285261.876291789</v>
      </c>
      <c r="O145" s="140">
        <f t="shared" si="32"/>
        <v>4427.7474103331506</v>
      </c>
      <c r="P145" s="143">
        <f t="shared" si="35"/>
        <v>1416879.1713066138</v>
      </c>
      <c r="Q145" s="142">
        <f t="shared" si="36"/>
        <v>1416879.1713066138</v>
      </c>
    </row>
    <row r="146" spans="1:17" x14ac:dyDescent="0.2">
      <c r="A146" s="1">
        <v>101</v>
      </c>
      <c r="B146" s="65">
        <f t="shared" si="33"/>
        <v>45046</v>
      </c>
      <c r="C146" s="54">
        <f t="shared" si="29"/>
        <v>101</v>
      </c>
      <c r="D146" s="66">
        <f t="shared" si="23"/>
        <v>1526.5314563505651</v>
      </c>
      <c r="E146" s="66">
        <f t="shared" si="24"/>
        <v>2901.2159539825861</v>
      </c>
      <c r="F146" s="67">
        <f t="shared" si="25"/>
        <v>4427.7474103331515</v>
      </c>
      <c r="G146" s="68">
        <f t="shared" si="30"/>
        <v>1412451.4238962654</v>
      </c>
      <c r="H146" s="65">
        <f t="shared" si="37"/>
        <v>45046</v>
      </c>
      <c r="I146" s="69">
        <f t="shared" si="26"/>
        <v>101</v>
      </c>
      <c r="J146" s="70">
        <v>0.05</v>
      </c>
      <c r="K146" s="61">
        <f t="shared" si="27"/>
        <v>683213.16886660468</v>
      </c>
      <c r="L146" s="61">
        <f t="shared" si="28"/>
        <v>59245.437806921989</v>
      </c>
      <c r="M146" s="62">
        <f t="shared" si="31"/>
        <v>742458.60667352669</v>
      </c>
      <c r="N146" s="71">
        <f t="shared" si="34"/>
        <v>22542803.269618262</v>
      </c>
      <c r="O146" s="140">
        <f t="shared" si="32"/>
        <v>4427.7474103331515</v>
      </c>
      <c r="P146" s="143">
        <f t="shared" si="35"/>
        <v>1412451.4238962806</v>
      </c>
      <c r="Q146" s="142">
        <f t="shared" si="36"/>
        <v>1412451.4238962806</v>
      </c>
    </row>
    <row r="147" spans="1:17" x14ac:dyDescent="0.2">
      <c r="A147" s="1">
        <v>102</v>
      </c>
      <c r="B147" s="65">
        <f t="shared" si="33"/>
        <v>45077</v>
      </c>
      <c r="C147" s="54">
        <f t="shared" si="29"/>
        <v>102</v>
      </c>
      <c r="D147" s="66">
        <f t="shared" si="23"/>
        <v>1531.6198945384006</v>
      </c>
      <c r="E147" s="66">
        <f t="shared" si="24"/>
        <v>2896.1275157947512</v>
      </c>
      <c r="F147" s="67">
        <f t="shared" si="25"/>
        <v>4427.7474103331515</v>
      </c>
      <c r="G147" s="68">
        <f t="shared" si="30"/>
        <v>1408023.6764859322</v>
      </c>
      <c r="H147" s="65">
        <f t="shared" si="37"/>
        <v>45077</v>
      </c>
      <c r="I147" s="69">
        <f t="shared" si="26"/>
        <v>102</v>
      </c>
      <c r="J147" s="70">
        <v>0.05</v>
      </c>
      <c r="K147" s="61">
        <f t="shared" si="27"/>
        <v>686059.89040354884</v>
      </c>
      <c r="L147" s="61">
        <f t="shared" si="28"/>
        <v>56398.71626997782</v>
      </c>
      <c r="M147" s="62">
        <f t="shared" si="31"/>
        <v>742458.60667352669</v>
      </c>
      <c r="N147" s="71">
        <f t="shared" si="34"/>
        <v>21800344.662944734</v>
      </c>
      <c r="O147" s="140">
        <f t="shared" si="32"/>
        <v>4427.7474103331515</v>
      </c>
      <c r="P147" s="143">
        <f t="shared" si="35"/>
        <v>1408023.6764859473</v>
      </c>
      <c r="Q147" s="142">
        <f t="shared" si="36"/>
        <v>1408023.6764859473</v>
      </c>
    </row>
    <row r="148" spans="1:17" x14ac:dyDescent="0.2">
      <c r="A148" s="1">
        <v>103</v>
      </c>
      <c r="B148" s="65">
        <f t="shared" si="33"/>
        <v>45107</v>
      </c>
      <c r="C148" s="54">
        <f t="shared" si="29"/>
        <v>103</v>
      </c>
      <c r="D148" s="66">
        <f t="shared" si="23"/>
        <v>1536.7252941868619</v>
      </c>
      <c r="E148" s="66">
        <f t="shared" si="24"/>
        <v>2891.0221161462896</v>
      </c>
      <c r="F148" s="67">
        <f t="shared" si="25"/>
        <v>4427.7474103331515</v>
      </c>
      <c r="G148" s="68">
        <f t="shared" si="30"/>
        <v>1403595.9290755989</v>
      </c>
      <c r="H148" s="65">
        <f t="shared" si="37"/>
        <v>45107</v>
      </c>
      <c r="I148" s="69">
        <f t="shared" si="26"/>
        <v>103</v>
      </c>
      <c r="J148" s="70">
        <v>0.05</v>
      </c>
      <c r="K148" s="61">
        <f t="shared" si="27"/>
        <v>688918.4732802303</v>
      </c>
      <c r="L148" s="61">
        <f t="shared" si="28"/>
        <v>53540.133393296353</v>
      </c>
      <c r="M148" s="62">
        <f t="shared" si="31"/>
        <v>742458.60667352669</v>
      </c>
      <c r="N148" s="71">
        <f t="shared" si="34"/>
        <v>21057886.056271207</v>
      </c>
      <c r="O148" s="140">
        <f t="shared" si="32"/>
        <v>4427.7474103331515</v>
      </c>
      <c r="P148" s="143">
        <f t="shared" si="35"/>
        <v>1403595.9290756141</v>
      </c>
      <c r="Q148" s="142">
        <f t="shared" si="36"/>
        <v>1403595.9290756141</v>
      </c>
    </row>
    <row r="149" spans="1:17" x14ac:dyDescent="0.2">
      <c r="A149" s="1">
        <v>104</v>
      </c>
      <c r="B149" s="65">
        <f t="shared" si="33"/>
        <v>45138</v>
      </c>
      <c r="C149" s="54">
        <f t="shared" si="29"/>
        <v>104</v>
      </c>
      <c r="D149" s="66">
        <f t="shared" si="23"/>
        <v>1541.8477118341511</v>
      </c>
      <c r="E149" s="66">
        <f t="shared" si="24"/>
        <v>2885.8996984989999</v>
      </c>
      <c r="F149" s="67">
        <f t="shared" si="25"/>
        <v>4427.7474103331515</v>
      </c>
      <c r="G149" s="68">
        <f t="shared" si="30"/>
        <v>1399168.1816652657</v>
      </c>
      <c r="H149" s="65">
        <f t="shared" si="37"/>
        <v>45138</v>
      </c>
      <c r="I149" s="69">
        <f t="shared" si="26"/>
        <v>104</v>
      </c>
      <c r="J149" s="70">
        <v>0.05</v>
      </c>
      <c r="K149" s="61">
        <f t="shared" si="27"/>
        <v>691788.96691889805</v>
      </c>
      <c r="L149" s="61">
        <f t="shared" si="28"/>
        <v>50669.639754628741</v>
      </c>
      <c r="M149" s="62">
        <f t="shared" si="31"/>
        <v>742458.60667352681</v>
      </c>
      <c r="N149" s="71">
        <f t="shared" si="34"/>
        <v>20315427.449597679</v>
      </c>
      <c r="O149" s="140">
        <f t="shared" si="32"/>
        <v>4427.7474103331515</v>
      </c>
      <c r="P149" s="143">
        <f t="shared" si="35"/>
        <v>1399168.1816652808</v>
      </c>
      <c r="Q149" s="142">
        <f t="shared" si="36"/>
        <v>1399168.1816652808</v>
      </c>
    </row>
    <row r="150" spans="1:17" x14ac:dyDescent="0.2">
      <c r="A150" s="1">
        <v>105</v>
      </c>
      <c r="B150" s="65">
        <f t="shared" si="33"/>
        <v>45169</v>
      </c>
      <c r="C150" s="54">
        <f t="shared" si="29"/>
        <v>105</v>
      </c>
      <c r="D150" s="66">
        <f t="shared" si="23"/>
        <v>1546.9872042069314</v>
      </c>
      <c r="E150" s="66">
        <f t="shared" si="24"/>
        <v>2880.7602061262196</v>
      </c>
      <c r="F150" s="67">
        <f t="shared" si="25"/>
        <v>4427.7474103331515</v>
      </c>
      <c r="G150" s="68">
        <f t="shared" si="30"/>
        <v>1394740.4342549325</v>
      </c>
      <c r="H150" s="65">
        <f t="shared" si="37"/>
        <v>45169</v>
      </c>
      <c r="I150" s="69">
        <f t="shared" si="26"/>
        <v>105</v>
      </c>
      <c r="J150" s="70">
        <v>0.05</v>
      </c>
      <c r="K150" s="61">
        <f t="shared" si="27"/>
        <v>694671.42094772658</v>
      </c>
      <c r="L150" s="61">
        <f t="shared" si="28"/>
        <v>47787.185725799995</v>
      </c>
      <c r="M150" s="62">
        <f t="shared" si="31"/>
        <v>742458.60667352658</v>
      </c>
      <c r="N150" s="71">
        <f t="shared" si="34"/>
        <v>19572968.842924152</v>
      </c>
      <c r="O150" s="140">
        <f t="shared" si="32"/>
        <v>4427.7474103331515</v>
      </c>
      <c r="P150" s="143">
        <f t="shared" si="35"/>
        <v>1394740.4342549476</v>
      </c>
      <c r="Q150" s="142">
        <f t="shared" si="36"/>
        <v>1394740.4342549476</v>
      </c>
    </row>
    <row r="151" spans="1:17" x14ac:dyDescent="0.2">
      <c r="A151" s="1">
        <v>106</v>
      </c>
      <c r="B151" s="65">
        <f t="shared" si="33"/>
        <v>45199</v>
      </c>
      <c r="C151" s="54">
        <f t="shared" si="29"/>
        <v>106</v>
      </c>
      <c r="D151" s="66">
        <f t="shared" si="23"/>
        <v>1552.1438282209547</v>
      </c>
      <c r="E151" s="66">
        <f t="shared" si="24"/>
        <v>2875.6035821121968</v>
      </c>
      <c r="F151" s="67">
        <f t="shared" si="25"/>
        <v>4427.7474103331515</v>
      </c>
      <c r="G151" s="68">
        <f t="shared" si="30"/>
        <v>1390312.6868445992</v>
      </c>
      <c r="H151" s="65">
        <f t="shared" si="37"/>
        <v>45199</v>
      </c>
      <c r="I151" s="69">
        <f t="shared" si="26"/>
        <v>106</v>
      </c>
      <c r="J151" s="70">
        <v>0.05</v>
      </c>
      <c r="K151" s="61">
        <f t="shared" si="27"/>
        <v>697565.88520167558</v>
      </c>
      <c r="L151" s="61">
        <f t="shared" si="28"/>
        <v>44892.721471851131</v>
      </c>
      <c r="M151" s="62">
        <f t="shared" si="31"/>
        <v>742458.60667352669</v>
      </c>
      <c r="N151" s="71">
        <f t="shared" si="34"/>
        <v>18830510.236250624</v>
      </c>
      <c r="O151" s="140">
        <f t="shared" si="32"/>
        <v>4427.7474103331515</v>
      </c>
      <c r="P151" s="143">
        <f t="shared" si="35"/>
        <v>1390312.6868446143</v>
      </c>
      <c r="Q151" s="142">
        <f t="shared" si="36"/>
        <v>1390312.6868446143</v>
      </c>
    </row>
    <row r="152" spans="1:17" x14ac:dyDescent="0.2">
      <c r="A152" s="1">
        <v>107</v>
      </c>
      <c r="B152" s="65">
        <f t="shared" si="33"/>
        <v>45230</v>
      </c>
      <c r="C152" s="54">
        <f t="shared" si="29"/>
        <v>107</v>
      </c>
      <c r="D152" s="66">
        <f t="shared" si="23"/>
        <v>1557.3176409816913</v>
      </c>
      <c r="E152" s="66">
        <f t="shared" si="24"/>
        <v>2870.42976935146</v>
      </c>
      <c r="F152" s="67">
        <f t="shared" si="25"/>
        <v>4427.7474103331515</v>
      </c>
      <c r="G152" s="68">
        <f t="shared" si="30"/>
        <v>1385884.939434266</v>
      </c>
      <c r="H152" s="65">
        <f t="shared" si="37"/>
        <v>45230</v>
      </c>
      <c r="I152" s="69">
        <f t="shared" si="26"/>
        <v>107</v>
      </c>
      <c r="J152" s="70">
        <v>0.05</v>
      </c>
      <c r="K152" s="61">
        <f t="shared" si="27"/>
        <v>700472.40972334915</v>
      </c>
      <c r="L152" s="61">
        <f t="shared" si="28"/>
        <v>41986.196950177487</v>
      </c>
      <c r="M152" s="62">
        <f t="shared" si="31"/>
        <v>742458.60667352658</v>
      </c>
      <c r="N152" s="71">
        <f t="shared" si="34"/>
        <v>18088051.629577097</v>
      </c>
      <c r="O152" s="140">
        <f t="shared" si="32"/>
        <v>4427.7474103331515</v>
      </c>
      <c r="P152" s="143">
        <f t="shared" si="35"/>
        <v>1385884.9394342811</v>
      </c>
      <c r="Q152" s="142">
        <f t="shared" si="36"/>
        <v>1385884.9394342811</v>
      </c>
    </row>
    <row r="153" spans="1:17" x14ac:dyDescent="0.2">
      <c r="A153" s="1">
        <v>108</v>
      </c>
      <c r="B153" s="65">
        <f t="shared" si="33"/>
        <v>45260</v>
      </c>
      <c r="C153" s="54">
        <f t="shared" si="29"/>
        <v>108</v>
      </c>
      <c r="D153" s="66">
        <f t="shared" si="23"/>
        <v>1562.5086997849637</v>
      </c>
      <c r="E153" s="66">
        <f t="shared" si="24"/>
        <v>2865.238710548188</v>
      </c>
      <c r="F153" s="67">
        <f t="shared" si="25"/>
        <v>4427.7474103331515</v>
      </c>
      <c r="G153" s="68">
        <f t="shared" si="30"/>
        <v>1381457.1920239327</v>
      </c>
      <c r="H153" s="65">
        <f t="shared" si="37"/>
        <v>45260</v>
      </c>
      <c r="I153" s="69">
        <f t="shared" si="26"/>
        <v>108</v>
      </c>
      <c r="J153" s="70">
        <v>0.05</v>
      </c>
      <c r="K153" s="61">
        <f t="shared" si="27"/>
        <v>703391.04476386309</v>
      </c>
      <c r="L153" s="61">
        <f t="shared" si="28"/>
        <v>39067.561909663527</v>
      </c>
      <c r="M153" s="62">
        <f t="shared" si="31"/>
        <v>742458.60667352658</v>
      </c>
      <c r="N153" s="71">
        <f t="shared" si="34"/>
        <v>17345593.022903569</v>
      </c>
      <c r="O153" s="140">
        <f t="shared" si="32"/>
        <v>4427.7474103331515</v>
      </c>
      <c r="P153" s="143">
        <f t="shared" si="35"/>
        <v>1381457.1920239478</v>
      </c>
      <c r="Q153" s="142">
        <f t="shared" si="36"/>
        <v>1381457.1920239478</v>
      </c>
    </row>
    <row r="154" spans="1:17" x14ac:dyDescent="0.2">
      <c r="A154" s="1">
        <v>109</v>
      </c>
      <c r="B154" s="65">
        <f t="shared" si="33"/>
        <v>45291</v>
      </c>
      <c r="C154" s="54">
        <f t="shared" si="29"/>
        <v>109</v>
      </c>
      <c r="D154" s="66">
        <f t="shared" si="23"/>
        <v>1567.7170621175803</v>
      </c>
      <c r="E154" s="66">
        <f t="shared" si="24"/>
        <v>2860.0303482155714</v>
      </c>
      <c r="F154" s="67">
        <f t="shared" si="25"/>
        <v>4427.7474103331515</v>
      </c>
      <c r="G154" s="68">
        <f t="shared" si="30"/>
        <v>1377029.4446135995</v>
      </c>
      <c r="H154" s="65">
        <f t="shared" si="37"/>
        <v>45291</v>
      </c>
      <c r="I154" s="69">
        <f t="shared" si="26"/>
        <v>109</v>
      </c>
      <c r="J154" s="70">
        <v>0.05</v>
      </c>
      <c r="K154" s="61">
        <f t="shared" si="27"/>
        <v>706321.84078371245</v>
      </c>
      <c r="L154" s="61">
        <f t="shared" si="28"/>
        <v>36136.765889814102</v>
      </c>
      <c r="M154" s="62">
        <f t="shared" si="31"/>
        <v>742458.60667352658</v>
      </c>
      <c r="N154" s="71">
        <f t="shared" si="34"/>
        <v>16603134.416230042</v>
      </c>
      <c r="O154" s="140">
        <f t="shared" si="32"/>
        <v>4427.7474103331515</v>
      </c>
      <c r="P154" s="143">
        <f t="shared" si="35"/>
        <v>1377029.4446136146</v>
      </c>
      <c r="Q154" s="142">
        <f t="shared" si="36"/>
        <v>1377029.4446136146</v>
      </c>
    </row>
    <row r="155" spans="1:17" x14ac:dyDescent="0.2">
      <c r="A155" s="1">
        <v>110</v>
      </c>
      <c r="B155" s="65">
        <f t="shared" si="33"/>
        <v>45322</v>
      </c>
      <c r="C155" s="54">
        <f t="shared" si="29"/>
        <v>110</v>
      </c>
      <c r="D155" s="66">
        <f t="shared" si="23"/>
        <v>1572.9427856579723</v>
      </c>
      <c r="E155" s="66">
        <f t="shared" si="24"/>
        <v>2854.8046246751792</v>
      </c>
      <c r="F155" s="67">
        <f t="shared" si="25"/>
        <v>4427.7474103331515</v>
      </c>
      <c r="G155" s="68">
        <f t="shared" si="30"/>
        <v>1372601.6972032662</v>
      </c>
      <c r="H155" s="65">
        <f t="shared" si="37"/>
        <v>45322</v>
      </c>
      <c r="I155" s="69">
        <f t="shared" si="26"/>
        <v>110</v>
      </c>
      <c r="J155" s="70">
        <v>0.05</v>
      </c>
      <c r="K155" s="61">
        <f t="shared" si="27"/>
        <v>709264.84845364466</v>
      </c>
      <c r="L155" s="61">
        <f t="shared" si="28"/>
        <v>33193.758219881965</v>
      </c>
      <c r="M155" s="62">
        <f t="shared" si="31"/>
        <v>742458.60667352658</v>
      </c>
      <c r="N155" s="71">
        <f t="shared" si="34"/>
        <v>15860675.809556514</v>
      </c>
      <c r="O155" s="140">
        <f t="shared" si="32"/>
        <v>4427.7474103331515</v>
      </c>
      <c r="P155" s="143">
        <f t="shared" si="35"/>
        <v>1372601.6972032813</v>
      </c>
      <c r="Q155" s="142">
        <f t="shared" si="36"/>
        <v>1372601.6972032813</v>
      </c>
    </row>
    <row r="156" spans="1:17" x14ac:dyDescent="0.2">
      <c r="A156" s="1">
        <v>111</v>
      </c>
      <c r="B156" s="65">
        <f t="shared" si="33"/>
        <v>45351</v>
      </c>
      <c r="C156" s="54">
        <f t="shared" si="29"/>
        <v>111</v>
      </c>
      <c r="D156" s="66">
        <f t="shared" si="23"/>
        <v>1578.1859282768321</v>
      </c>
      <c r="E156" s="66">
        <f t="shared" si="24"/>
        <v>2849.5614820563192</v>
      </c>
      <c r="F156" s="67">
        <f t="shared" si="25"/>
        <v>4427.7474103331515</v>
      </c>
      <c r="G156" s="68">
        <f t="shared" si="30"/>
        <v>1368173.949792933</v>
      </c>
      <c r="H156" s="65">
        <f t="shared" si="37"/>
        <v>45351</v>
      </c>
      <c r="I156" s="69">
        <f t="shared" si="26"/>
        <v>111</v>
      </c>
      <c r="J156" s="70">
        <v>0.05</v>
      </c>
      <c r="K156" s="61">
        <f t="shared" si="27"/>
        <v>712220.11865553481</v>
      </c>
      <c r="L156" s="61">
        <f t="shared" si="28"/>
        <v>30238.488017991778</v>
      </c>
      <c r="M156" s="62">
        <f t="shared" si="31"/>
        <v>742458.60667352658</v>
      </c>
      <c r="N156" s="71">
        <f t="shared" si="34"/>
        <v>15118217.202882987</v>
      </c>
      <c r="O156" s="140">
        <f t="shared" si="32"/>
        <v>4427.7474103331515</v>
      </c>
      <c r="P156" s="143">
        <f t="shared" si="35"/>
        <v>1368173.9497929481</v>
      </c>
      <c r="Q156" s="142">
        <f t="shared" si="36"/>
        <v>1368173.9497929481</v>
      </c>
    </row>
    <row r="157" spans="1:17" x14ac:dyDescent="0.2">
      <c r="A157" s="1">
        <v>112</v>
      </c>
      <c r="B157" s="65">
        <f t="shared" si="33"/>
        <v>45382</v>
      </c>
      <c r="C157" s="54">
        <f t="shared" si="29"/>
        <v>112</v>
      </c>
      <c r="D157" s="66">
        <f t="shared" si="23"/>
        <v>1583.4465480377548</v>
      </c>
      <c r="E157" s="66">
        <f t="shared" si="24"/>
        <v>2844.3008622953971</v>
      </c>
      <c r="F157" s="67">
        <f t="shared" si="25"/>
        <v>4427.7474103331515</v>
      </c>
      <c r="G157" s="68">
        <f t="shared" si="30"/>
        <v>1363746.2023825997</v>
      </c>
      <c r="H157" s="65">
        <f t="shared" si="37"/>
        <v>45382</v>
      </c>
      <c r="I157" s="69">
        <f t="shared" si="26"/>
        <v>112</v>
      </c>
      <c r="J157" s="70">
        <v>0.05</v>
      </c>
      <c r="K157" s="61">
        <f t="shared" si="27"/>
        <v>715187.70248326624</v>
      </c>
      <c r="L157" s="61">
        <f t="shared" si="28"/>
        <v>27270.904190260386</v>
      </c>
      <c r="M157" s="62">
        <f t="shared" si="31"/>
        <v>742458.60667352658</v>
      </c>
      <c r="N157" s="71">
        <f t="shared" si="34"/>
        <v>14375758.596209459</v>
      </c>
      <c r="O157" s="140">
        <f t="shared" si="32"/>
        <v>4427.7474103331515</v>
      </c>
      <c r="P157" s="143">
        <f t="shared" si="35"/>
        <v>1363746.2023826148</v>
      </c>
      <c r="Q157" s="142">
        <f t="shared" si="36"/>
        <v>1363746.2023826148</v>
      </c>
    </row>
    <row r="158" spans="1:17" x14ac:dyDescent="0.2">
      <c r="A158" s="1">
        <v>113</v>
      </c>
      <c r="B158" s="65">
        <f t="shared" si="33"/>
        <v>45412</v>
      </c>
      <c r="C158" s="54">
        <f t="shared" si="29"/>
        <v>113</v>
      </c>
      <c r="D158" s="66">
        <f t="shared" si="23"/>
        <v>1588.7247031978807</v>
      </c>
      <c r="E158" s="66">
        <f t="shared" si="24"/>
        <v>2839.022707135271</v>
      </c>
      <c r="F158" s="67">
        <f t="shared" si="25"/>
        <v>4427.7474103331515</v>
      </c>
      <c r="G158" s="68">
        <f t="shared" si="30"/>
        <v>1359318.4549722665</v>
      </c>
      <c r="H158" s="65">
        <f t="shared" si="37"/>
        <v>45412</v>
      </c>
      <c r="I158" s="69">
        <f t="shared" si="26"/>
        <v>113</v>
      </c>
      <c r="J158" s="70">
        <v>0.05</v>
      </c>
      <c r="K158" s="61">
        <f t="shared" si="27"/>
        <v>718167.6512436131</v>
      </c>
      <c r="L158" s="61">
        <f t="shared" si="28"/>
        <v>24290.955429913443</v>
      </c>
      <c r="M158" s="62">
        <f t="shared" si="31"/>
        <v>742458.60667352658</v>
      </c>
      <c r="N158" s="71">
        <f t="shared" si="34"/>
        <v>13633299.989535931</v>
      </c>
      <c r="O158" s="140">
        <f t="shared" si="32"/>
        <v>4427.7474103331515</v>
      </c>
      <c r="P158" s="143">
        <f t="shared" si="35"/>
        <v>1359318.4549722816</v>
      </c>
      <c r="Q158" s="142">
        <f t="shared" si="36"/>
        <v>1359318.4549722816</v>
      </c>
    </row>
    <row r="159" spans="1:17" x14ac:dyDescent="0.2">
      <c r="A159" s="1">
        <v>114</v>
      </c>
      <c r="B159" s="65">
        <f t="shared" si="33"/>
        <v>45443</v>
      </c>
      <c r="C159" s="54">
        <f t="shared" si="29"/>
        <v>114</v>
      </c>
      <c r="D159" s="66">
        <f t="shared" si="23"/>
        <v>1594.0204522085401</v>
      </c>
      <c r="E159" s="66">
        <f t="shared" si="24"/>
        <v>2833.7269581246114</v>
      </c>
      <c r="F159" s="67">
        <f t="shared" si="25"/>
        <v>4427.7474103331515</v>
      </c>
      <c r="G159" s="68">
        <f t="shared" si="30"/>
        <v>1354890.7075619332</v>
      </c>
      <c r="H159" s="65">
        <f t="shared" si="37"/>
        <v>45443</v>
      </c>
      <c r="I159" s="69">
        <f t="shared" si="26"/>
        <v>114</v>
      </c>
      <c r="J159" s="70">
        <v>0.05</v>
      </c>
      <c r="K159" s="61">
        <f t="shared" si="27"/>
        <v>721160.01645712822</v>
      </c>
      <c r="L159" s="61">
        <f t="shared" si="28"/>
        <v>21298.590216398392</v>
      </c>
      <c r="M159" s="62">
        <f t="shared" si="31"/>
        <v>742458.60667352658</v>
      </c>
      <c r="N159" s="71">
        <f t="shared" si="34"/>
        <v>12890841.382862404</v>
      </c>
      <c r="O159" s="140">
        <f t="shared" si="32"/>
        <v>4427.7474103331515</v>
      </c>
      <c r="P159" s="143">
        <f t="shared" si="35"/>
        <v>1354890.7075619483</v>
      </c>
      <c r="Q159" s="142">
        <f t="shared" si="36"/>
        <v>1354890.7075619483</v>
      </c>
    </row>
    <row r="160" spans="1:17" x14ac:dyDescent="0.2">
      <c r="A160" s="1">
        <v>115</v>
      </c>
      <c r="B160" s="65">
        <f t="shared" si="33"/>
        <v>45473</v>
      </c>
      <c r="C160" s="54">
        <f t="shared" si="29"/>
        <v>115</v>
      </c>
      <c r="D160" s="66">
        <f t="shared" si="23"/>
        <v>1599.3338537159023</v>
      </c>
      <c r="E160" s="66">
        <f t="shared" si="24"/>
        <v>2828.4135566172495</v>
      </c>
      <c r="F160" s="67">
        <f t="shared" si="25"/>
        <v>4427.7474103331515</v>
      </c>
      <c r="G160" s="68">
        <f t="shared" si="30"/>
        <v>1350462.9601516</v>
      </c>
      <c r="H160" s="65">
        <f t="shared" si="37"/>
        <v>45473</v>
      </c>
      <c r="I160" s="69">
        <f t="shared" si="26"/>
        <v>115</v>
      </c>
      <c r="J160" s="70">
        <v>0.05</v>
      </c>
      <c r="K160" s="61">
        <f t="shared" si="27"/>
        <v>724164.84985903301</v>
      </c>
      <c r="L160" s="61">
        <f t="shared" si="28"/>
        <v>18293.756814493689</v>
      </c>
      <c r="M160" s="62">
        <f t="shared" si="31"/>
        <v>742458.60667352669</v>
      </c>
      <c r="N160" s="71">
        <f t="shared" si="34"/>
        <v>12148382.776188876</v>
      </c>
      <c r="O160" s="140">
        <f t="shared" si="32"/>
        <v>4427.7474103331515</v>
      </c>
      <c r="P160" s="143">
        <f t="shared" si="35"/>
        <v>1350462.9601516151</v>
      </c>
      <c r="Q160" s="142">
        <f t="shared" si="36"/>
        <v>1350462.9601516151</v>
      </c>
    </row>
    <row r="161" spans="1:17" x14ac:dyDescent="0.2">
      <c r="A161" s="1">
        <v>116</v>
      </c>
      <c r="B161" s="65">
        <f t="shared" si="33"/>
        <v>45504</v>
      </c>
      <c r="C161" s="54">
        <f t="shared" si="29"/>
        <v>116</v>
      </c>
      <c r="D161" s="66">
        <f t="shared" si="23"/>
        <v>1604.6649665616219</v>
      </c>
      <c r="E161" s="66">
        <f t="shared" si="24"/>
        <v>2823.0824437715296</v>
      </c>
      <c r="F161" s="67">
        <f t="shared" si="25"/>
        <v>4427.7474103331515</v>
      </c>
      <c r="G161" s="68">
        <f t="shared" si="30"/>
        <v>1346035.2127412667</v>
      </c>
      <c r="H161" s="65">
        <f t="shared" si="37"/>
        <v>45504</v>
      </c>
      <c r="I161" s="69">
        <f t="shared" si="26"/>
        <v>116</v>
      </c>
      <c r="J161" s="70">
        <v>0.05</v>
      </c>
      <c r="K161" s="61">
        <f t="shared" si="27"/>
        <v>727182.20340011234</v>
      </c>
      <c r="L161" s="61">
        <f t="shared" si="28"/>
        <v>15276.403273414386</v>
      </c>
      <c r="M161" s="62">
        <f t="shared" si="31"/>
        <v>742458.60667352669</v>
      </c>
      <c r="N161" s="71">
        <f t="shared" si="34"/>
        <v>11405924.169515349</v>
      </c>
      <c r="O161" s="140">
        <f t="shared" si="32"/>
        <v>4427.7474103331515</v>
      </c>
      <c r="P161" s="143">
        <f t="shared" si="35"/>
        <v>1346035.2127412818</v>
      </c>
      <c r="Q161" s="142">
        <f t="shared" si="36"/>
        <v>1346035.2127412818</v>
      </c>
    </row>
    <row r="162" spans="1:17" x14ac:dyDescent="0.2">
      <c r="A162" s="1">
        <v>117</v>
      </c>
      <c r="B162" s="65">
        <f t="shared" si="33"/>
        <v>45535</v>
      </c>
      <c r="C162" s="54">
        <f t="shared" si="29"/>
        <v>117</v>
      </c>
      <c r="D162" s="66">
        <f t="shared" si="23"/>
        <v>1610.0138497834939</v>
      </c>
      <c r="E162" s="66">
        <f t="shared" si="24"/>
        <v>2817.7335605496578</v>
      </c>
      <c r="F162" s="67">
        <f t="shared" si="25"/>
        <v>4427.7474103331515</v>
      </c>
      <c r="G162" s="68">
        <f t="shared" si="30"/>
        <v>1341607.4653309335</v>
      </c>
      <c r="H162" s="65">
        <f t="shared" si="37"/>
        <v>45535</v>
      </c>
      <c r="I162" s="69">
        <f t="shared" si="26"/>
        <v>117</v>
      </c>
      <c r="J162" s="70">
        <v>0.05</v>
      </c>
      <c r="K162" s="61">
        <f t="shared" si="27"/>
        <v>730212.12924761279</v>
      </c>
      <c r="L162" s="61">
        <f t="shared" si="28"/>
        <v>12246.477425913918</v>
      </c>
      <c r="M162" s="62">
        <f t="shared" si="31"/>
        <v>742458.60667352669</v>
      </c>
      <c r="N162" s="71">
        <f t="shared" si="34"/>
        <v>10663465.562841821</v>
      </c>
      <c r="O162" s="140">
        <f t="shared" si="32"/>
        <v>4427.7474103331515</v>
      </c>
      <c r="P162" s="143">
        <f t="shared" si="35"/>
        <v>1341607.4653309486</v>
      </c>
      <c r="Q162" s="142">
        <f t="shared" si="36"/>
        <v>1341607.4653309486</v>
      </c>
    </row>
    <row r="163" spans="1:17" x14ac:dyDescent="0.2">
      <c r="A163" s="1">
        <v>118</v>
      </c>
      <c r="B163" s="65">
        <f t="shared" si="33"/>
        <v>45565</v>
      </c>
      <c r="C163" s="54">
        <f t="shared" si="29"/>
        <v>118</v>
      </c>
      <c r="D163" s="66">
        <f t="shared" si="23"/>
        <v>1615.3805626161056</v>
      </c>
      <c r="E163" s="66">
        <f t="shared" si="24"/>
        <v>2812.3668477170454</v>
      </c>
      <c r="F163" s="67">
        <f t="shared" si="25"/>
        <v>4427.7474103331515</v>
      </c>
      <c r="G163" s="68">
        <f t="shared" si="30"/>
        <v>1337179.7179206002</v>
      </c>
      <c r="H163" s="65">
        <f t="shared" si="37"/>
        <v>45565</v>
      </c>
      <c r="I163" s="69">
        <f t="shared" si="26"/>
        <v>118</v>
      </c>
      <c r="J163" s="70">
        <v>0.05</v>
      </c>
      <c r="K163" s="61">
        <f t="shared" si="27"/>
        <v>733254.67978614441</v>
      </c>
      <c r="L163" s="61">
        <f t="shared" si="28"/>
        <v>9203.9268873822002</v>
      </c>
      <c r="M163" s="62">
        <f t="shared" si="31"/>
        <v>742458.60667352658</v>
      </c>
      <c r="N163" s="71">
        <f t="shared" si="34"/>
        <v>9921006.956168294</v>
      </c>
      <c r="O163" s="140">
        <f t="shared" si="32"/>
        <v>4427.7474103331515</v>
      </c>
      <c r="P163" s="143">
        <f t="shared" si="35"/>
        <v>1337179.7179206153</v>
      </c>
      <c r="Q163" s="142">
        <f t="shared" si="36"/>
        <v>1337179.7179206153</v>
      </c>
    </row>
    <row r="164" spans="1:17" x14ac:dyDescent="0.2">
      <c r="A164" s="1">
        <v>119</v>
      </c>
      <c r="B164" s="65">
        <f t="shared" si="33"/>
        <v>45596</v>
      </c>
      <c r="C164" s="54">
        <f t="shared" si="29"/>
        <v>119</v>
      </c>
      <c r="D164" s="66">
        <f t="shared" si="23"/>
        <v>1620.7651644914927</v>
      </c>
      <c r="E164" s="66">
        <f t="shared" si="24"/>
        <v>2806.9822458416588</v>
      </c>
      <c r="F164" s="67">
        <f t="shared" si="25"/>
        <v>4427.7474103331515</v>
      </c>
      <c r="G164" s="68">
        <f t="shared" si="30"/>
        <v>1332751.970510267</v>
      </c>
      <c r="H164" s="65">
        <f t="shared" si="37"/>
        <v>45596</v>
      </c>
      <c r="I164" s="69">
        <f t="shared" si="26"/>
        <v>119</v>
      </c>
      <c r="J164" s="70">
        <v>0.05</v>
      </c>
      <c r="K164" s="61">
        <f t="shared" si="27"/>
        <v>736309.90761858667</v>
      </c>
      <c r="L164" s="61">
        <f t="shared" si="28"/>
        <v>6148.6990549399334</v>
      </c>
      <c r="M164" s="62">
        <f t="shared" si="31"/>
        <v>742458.60667352658</v>
      </c>
      <c r="N164" s="71">
        <f t="shared" si="34"/>
        <v>9178548.3494947664</v>
      </c>
      <c r="O164" s="140">
        <f t="shared" si="32"/>
        <v>4427.7474103331515</v>
      </c>
      <c r="P164" s="143">
        <f t="shared" si="35"/>
        <v>1332751.9705102821</v>
      </c>
      <c r="Q164" s="142">
        <f t="shared" si="36"/>
        <v>1332751.9705102821</v>
      </c>
    </row>
    <row r="165" spans="1:17" x14ac:dyDescent="0.2">
      <c r="A165" s="1">
        <v>120</v>
      </c>
      <c r="B165" s="65">
        <f t="shared" si="33"/>
        <v>45626</v>
      </c>
      <c r="C165" s="54">
        <f t="shared" si="29"/>
        <v>120</v>
      </c>
      <c r="D165" s="66">
        <f t="shared" si="23"/>
        <v>1626.1677150397973</v>
      </c>
      <c r="E165" s="66">
        <f t="shared" si="24"/>
        <v>2801.5796952933542</v>
      </c>
      <c r="F165" s="67">
        <f t="shared" si="25"/>
        <v>4427.7474103331515</v>
      </c>
      <c r="G165" s="68">
        <f t="shared" si="30"/>
        <v>1328324.2230999337</v>
      </c>
      <c r="H165" s="65">
        <f t="shared" si="37"/>
        <v>45626</v>
      </c>
      <c r="I165" s="69">
        <f t="shared" si="26"/>
        <v>120</v>
      </c>
      <c r="J165" s="70">
        <v>0.05</v>
      </c>
      <c r="K165" s="61">
        <f t="shared" si="27"/>
        <v>739377.86556699744</v>
      </c>
      <c r="L165" s="61">
        <f t="shared" si="28"/>
        <v>3080.7411065291553</v>
      </c>
      <c r="M165" s="62">
        <f t="shared" si="31"/>
        <v>742458.60667352658</v>
      </c>
      <c r="N165" s="71">
        <f t="shared" si="34"/>
        <v>8436089.7428212389</v>
      </c>
      <c r="O165" s="140">
        <f t="shared" si="32"/>
        <v>4427.7474103331515</v>
      </c>
      <c r="P165" s="143">
        <f t="shared" si="35"/>
        <v>1328324.2230999488</v>
      </c>
      <c r="Q165" s="142">
        <f t="shared" si="36"/>
        <v>1328324.2230999488</v>
      </c>
    </row>
    <row r="166" spans="1:17" x14ac:dyDescent="0.2">
      <c r="A166" s="1">
        <v>121</v>
      </c>
      <c r="B166" s="65">
        <f t="shared" si="33"/>
        <v>45657</v>
      </c>
      <c r="C166" s="54">
        <f t="shared" si="29"/>
        <v>121</v>
      </c>
      <c r="D166" s="66">
        <f t="shared" si="23"/>
        <v>1631.5882740899303</v>
      </c>
      <c r="E166" s="66">
        <f t="shared" si="24"/>
        <v>2796.1591362432209</v>
      </c>
      <c r="F166" s="67">
        <f t="shared" si="25"/>
        <v>4427.7474103331515</v>
      </c>
      <c r="G166" s="68">
        <f t="shared" si="30"/>
        <v>1323896.4756896005</v>
      </c>
      <c r="H166" s="65" t="str">
        <f t="shared" si="37"/>
        <v/>
      </c>
      <c r="I166" s="69" t="str">
        <f t="shared" si="26"/>
        <v/>
      </c>
      <c r="J166" s="70">
        <v>0.05</v>
      </c>
      <c r="K166" s="61" t="str">
        <f t="shared" si="27"/>
        <v/>
      </c>
      <c r="L166" s="61" t="str">
        <f t="shared" si="28"/>
        <v/>
      </c>
      <c r="M166" s="62" t="str">
        <f t="shared" si="31"/>
        <v/>
      </c>
      <c r="N166" s="71" t="str">
        <f t="shared" si="34"/>
        <v/>
      </c>
      <c r="O166" s="140">
        <f t="shared" si="32"/>
        <v>4427.7474103331515</v>
      </c>
      <c r="P166" s="143">
        <f t="shared" si="35"/>
        <v>1323896.4756896156</v>
      </c>
      <c r="Q166" s="142">
        <f t="shared" si="36"/>
        <v>1323896.4756896156</v>
      </c>
    </row>
    <row r="167" spans="1:17" x14ac:dyDescent="0.2">
      <c r="A167" s="1">
        <v>122</v>
      </c>
      <c r="B167" s="65">
        <f t="shared" si="33"/>
        <v>45688</v>
      </c>
      <c r="C167" s="54">
        <f t="shared" si="29"/>
        <v>122</v>
      </c>
      <c r="D167" s="66">
        <f t="shared" si="23"/>
        <v>1637.0269016702298</v>
      </c>
      <c r="E167" s="66">
        <f t="shared" si="24"/>
        <v>2790.7205086629219</v>
      </c>
      <c r="F167" s="67">
        <f t="shared" si="25"/>
        <v>4427.7474103331515</v>
      </c>
      <c r="G167" s="68">
        <f t="shared" si="30"/>
        <v>1319468.7282792672</v>
      </c>
      <c r="H167" s="65" t="str">
        <f t="shared" si="37"/>
        <v/>
      </c>
      <c r="I167" s="69" t="str">
        <f t="shared" si="26"/>
        <v/>
      </c>
      <c r="J167" s="70">
        <v>0.05</v>
      </c>
      <c r="K167" s="61" t="str">
        <f t="shared" si="27"/>
        <v/>
      </c>
      <c r="L167" s="61" t="str">
        <f t="shared" si="28"/>
        <v/>
      </c>
      <c r="M167" s="62" t="str">
        <f t="shared" si="31"/>
        <v/>
      </c>
      <c r="N167" s="71" t="str">
        <f t="shared" si="34"/>
        <v/>
      </c>
      <c r="O167" s="140">
        <f t="shared" si="32"/>
        <v>4427.7474103331515</v>
      </c>
      <c r="P167" s="143">
        <f t="shared" si="35"/>
        <v>1319468.7282792823</v>
      </c>
      <c r="Q167" s="142">
        <f t="shared" si="36"/>
        <v>1319468.7282792823</v>
      </c>
    </row>
    <row r="168" spans="1:17" x14ac:dyDescent="0.2">
      <c r="A168" s="1">
        <v>123</v>
      </c>
      <c r="B168" s="65">
        <f t="shared" si="33"/>
        <v>45716</v>
      </c>
      <c r="C168" s="54">
        <f t="shared" si="29"/>
        <v>123</v>
      </c>
      <c r="D168" s="66">
        <f t="shared" si="23"/>
        <v>1642.4836580091307</v>
      </c>
      <c r="E168" s="66">
        <f t="shared" si="24"/>
        <v>2785.263752324021</v>
      </c>
      <c r="F168" s="67">
        <f t="shared" si="25"/>
        <v>4427.7474103331515</v>
      </c>
      <c r="G168" s="68">
        <f t="shared" si="30"/>
        <v>1315040.980868934</v>
      </c>
      <c r="H168" s="65" t="str">
        <f t="shared" si="37"/>
        <v/>
      </c>
      <c r="I168" s="69" t="str">
        <f t="shared" si="26"/>
        <v/>
      </c>
      <c r="J168" s="70">
        <v>0.05</v>
      </c>
      <c r="K168" s="61" t="str">
        <f t="shared" si="27"/>
        <v/>
      </c>
      <c r="L168" s="61" t="str">
        <f t="shared" si="28"/>
        <v/>
      </c>
      <c r="M168" s="62" t="str">
        <f t="shared" si="31"/>
        <v/>
      </c>
      <c r="N168" s="71" t="str">
        <f t="shared" si="34"/>
        <v/>
      </c>
      <c r="O168" s="140">
        <f t="shared" si="32"/>
        <v>4427.7474103331515</v>
      </c>
      <c r="P168" s="143">
        <f t="shared" si="35"/>
        <v>1315040.9808689491</v>
      </c>
      <c r="Q168" s="142">
        <f t="shared" si="36"/>
        <v>1315040.9808689491</v>
      </c>
    </row>
    <row r="169" spans="1:17" x14ac:dyDescent="0.2">
      <c r="A169" s="1">
        <v>124</v>
      </c>
      <c r="B169" s="65">
        <f t="shared" si="33"/>
        <v>45747</v>
      </c>
      <c r="C169" s="54">
        <f t="shared" si="29"/>
        <v>124</v>
      </c>
      <c r="D169" s="66">
        <f t="shared" si="23"/>
        <v>1647.9586035358279</v>
      </c>
      <c r="E169" s="66">
        <f t="shared" si="24"/>
        <v>2779.7888067973231</v>
      </c>
      <c r="F169" s="67">
        <f t="shared" si="25"/>
        <v>4427.7474103331515</v>
      </c>
      <c r="G169" s="68">
        <f t="shared" si="30"/>
        <v>1310613.2334586007</v>
      </c>
      <c r="H169" s="65" t="str">
        <f t="shared" si="37"/>
        <v/>
      </c>
      <c r="I169" s="69" t="str">
        <f t="shared" si="26"/>
        <v/>
      </c>
      <c r="J169" s="70">
        <v>0.05</v>
      </c>
      <c r="K169" s="61" t="str">
        <f t="shared" si="27"/>
        <v/>
      </c>
      <c r="L169" s="61" t="str">
        <f t="shared" si="28"/>
        <v/>
      </c>
      <c r="M169" s="62" t="str">
        <f t="shared" si="31"/>
        <v/>
      </c>
      <c r="N169" s="71" t="str">
        <f t="shared" si="34"/>
        <v/>
      </c>
      <c r="O169" s="140">
        <f t="shared" si="32"/>
        <v>4427.7474103331515</v>
      </c>
      <c r="P169" s="143">
        <f t="shared" si="35"/>
        <v>1310613.2334586158</v>
      </c>
      <c r="Q169" s="142">
        <f t="shared" si="36"/>
        <v>1310613.2334586158</v>
      </c>
    </row>
    <row r="170" spans="1:17" x14ac:dyDescent="0.2">
      <c r="A170" s="1">
        <v>125</v>
      </c>
      <c r="B170" s="65">
        <f t="shared" si="33"/>
        <v>45777</v>
      </c>
      <c r="C170" s="54">
        <f t="shared" si="29"/>
        <v>125</v>
      </c>
      <c r="D170" s="66">
        <f t="shared" si="23"/>
        <v>1653.4517988809471</v>
      </c>
      <c r="E170" s="66">
        <f t="shared" si="24"/>
        <v>2774.2956114522049</v>
      </c>
      <c r="F170" s="67">
        <f t="shared" si="25"/>
        <v>4427.7474103331515</v>
      </c>
      <c r="G170" s="68">
        <f t="shared" si="30"/>
        <v>1306185.4860482675</v>
      </c>
      <c r="H170" s="65" t="str">
        <f t="shared" si="37"/>
        <v/>
      </c>
      <c r="I170" s="69" t="str">
        <f t="shared" si="26"/>
        <v/>
      </c>
      <c r="J170" s="70">
        <v>0.05</v>
      </c>
      <c r="K170" s="61" t="str">
        <f t="shared" si="27"/>
        <v/>
      </c>
      <c r="L170" s="61" t="str">
        <f t="shared" si="28"/>
        <v/>
      </c>
      <c r="M170" s="62" t="str">
        <f t="shared" si="31"/>
        <v/>
      </c>
      <c r="N170" s="71" t="str">
        <f t="shared" si="34"/>
        <v/>
      </c>
      <c r="O170" s="140">
        <f t="shared" si="32"/>
        <v>4427.7474103331515</v>
      </c>
      <c r="P170" s="143">
        <f t="shared" si="35"/>
        <v>1306185.4860482826</v>
      </c>
      <c r="Q170" s="142">
        <f t="shared" si="36"/>
        <v>1306185.4860482826</v>
      </c>
    </row>
    <row r="171" spans="1:17" x14ac:dyDescent="0.2">
      <c r="A171" s="1">
        <v>126</v>
      </c>
      <c r="B171" s="65">
        <f t="shared" si="33"/>
        <v>45808</v>
      </c>
      <c r="C171" s="54">
        <f t="shared" si="29"/>
        <v>126</v>
      </c>
      <c r="D171" s="66">
        <f t="shared" si="23"/>
        <v>1658.9633048772171</v>
      </c>
      <c r="E171" s="66">
        <f t="shared" si="24"/>
        <v>2768.784105455934</v>
      </c>
      <c r="F171" s="67">
        <f t="shared" si="25"/>
        <v>4427.7474103331515</v>
      </c>
      <c r="G171" s="68">
        <f t="shared" si="30"/>
        <v>1301757.7386379342</v>
      </c>
      <c r="H171" s="65" t="str">
        <f t="shared" si="37"/>
        <v/>
      </c>
      <c r="I171" s="69" t="str">
        <f t="shared" si="26"/>
        <v/>
      </c>
      <c r="J171" s="70">
        <v>0.05</v>
      </c>
      <c r="K171" s="61" t="str">
        <f t="shared" si="27"/>
        <v/>
      </c>
      <c r="L171" s="61" t="str">
        <f t="shared" si="28"/>
        <v/>
      </c>
      <c r="M171" s="62" t="str">
        <f t="shared" si="31"/>
        <v/>
      </c>
      <c r="N171" s="71" t="str">
        <f t="shared" si="34"/>
        <v/>
      </c>
      <c r="O171" s="140">
        <f t="shared" si="32"/>
        <v>4427.7474103331515</v>
      </c>
      <c r="P171" s="143">
        <f t="shared" si="35"/>
        <v>1301757.7386379493</v>
      </c>
      <c r="Q171" s="142">
        <f t="shared" si="36"/>
        <v>1301757.7386379493</v>
      </c>
    </row>
    <row r="172" spans="1:17" x14ac:dyDescent="0.2">
      <c r="A172" s="1">
        <v>127</v>
      </c>
      <c r="B172" s="65">
        <f t="shared" si="33"/>
        <v>45838</v>
      </c>
      <c r="C172" s="54">
        <f t="shared" si="29"/>
        <v>127</v>
      </c>
      <c r="D172" s="66">
        <f t="shared" si="23"/>
        <v>1664.4931825601411</v>
      </c>
      <c r="E172" s="66">
        <f t="shared" si="24"/>
        <v>2763.2542277730104</v>
      </c>
      <c r="F172" s="67">
        <f t="shared" si="25"/>
        <v>4427.7474103331515</v>
      </c>
      <c r="G172" s="68">
        <f t="shared" si="30"/>
        <v>1297329.991227601</v>
      </c>
      <c r="H172" s="65" t="str">
        <f t="shared" si="37"/>
        <v/>
      </c>
      <c r="I172" s="69" t="str">
        <f t="shared" si="26"/>
        <v/>
      </c>
      <c r="J172" s="70">
        <v>0.05</v>
      </c>
      <c r="K172" s="61" t="str">
        <f t="shared" si="27"/>
        <v/>
      </c>
      <c r="L172" s="61" t="str">
        <f t="shared" si="28"/>
        <v/>
      </c>
      <c r="M172" s="62" t="str">
        <f t="shared" si="31"/>
        <v/>
      </c>
      <c r="N172" s="71" t="str">
        <f t="shared" si="34"/>
        <v/>
      </c>
      <c r="O172" s="140">
        <f t="shared" si="32"/>
        <v>4427.7474103331515</v>
      </c>
      <c r="P172" s="143">
        <f t="shared" si="35"/>
        <v>1297329.9912276161</v>
      </c>
      <c r="Q172" s="142">
        <f t="shared" si="36"/>
        <v>1297329.9912276161</v>
      </c>
    </row>
    <row r="173" spans="1:17" x14ac:dyDescent="0.2">
      <c r="A173" s="1">
        <v>128</v>
      </c>
      <c r="B173" s="65">
        <f t="shared" si="33"/>
        <v>45869</v>
      </c>
      <c r="C173" s="54">
        <f t="shared" si="29"/>
        <v>128</v>
      </c>
      <c r="D173" s="66">
        <f t="shared" si="23"/>
        <v>1670.0414931686748</v>
      </c>
      <c r="E173" s="66">
        <f t="shared" si="24"/>
        <v>2757.7059171644769</v>
      </c>
      <c r="F173" s="67">
        <f t="shared" si="25"/>
        <v>4427.7474103331515</v>
      </c>
      <c r="G173" s="68">
        <f t="shared" si="30"/>
        <v>1292902.2438172677</v>
      </c>
      <c r="H173" s="65" t="str">
        <f t="shared" si="37"/>
        <v/>
      </c>
      <c r="I173" s="69" t="str">
        <f t="shared" si="26"/>
        <v/>
      </c>
      <c r="J173" s="70">
        <v>0.05</v>
      </c>
      <c r="K173" s="61" t="str">
        <f t="shared" si="27"/>
        <v/>
      </c>
      <c r="L173" s="61" t="str">
        <f t="shared" si="28"/>
        <v/>
      </c>
      <c r="M173" s="62" t="str">
        <f t="shared" si="31"/>
        <v/>
      </c>
      <c r="N173" s="71" t="str">
        <f t="shared" si="34"/>
        <v/>
      </c>
      <c r="O173" s="140">
        <f t="shared" si="32"/>
        <v>4427.7474103331515</v>
      </c>
      <c r="P173" s="143">
        <f t="shared" si="35"/>
        <v>1292902.2438172828</v>
      </c>
      <c r="Q173" s="142">
        <f t="shared" si="36"/>
        <v>1292902.2438172828</v>
      </c>
    </row>
    <row r="174" spans="1:17" x14ac:dyDescent="0.2">
      <c r="A174" s="1">
        <v>129</v>
      </c>
      <c r="B174" s="65">
        <f t="shared" si="33"/>
        <v>45900</v>
      </c>
      <c r="C174" s="54">
        <f t="shared" si="29"/>
        <v>129</v>
      </c>
      <c r="D174" s="66">
        <f t="shared" ref="D174:D237" si="38">IF(C174="","",-PPMT(E$3/100/12,C174,F$5,E$2))</f>
        <v>1675.608298145904</v>
      </c>
      <c r="E174" s="66">
        <f t="shared" ref="E174:E237" si="39">IF(C174="","",-IPMT(E$3/100/12,C174,E$4*12,E$2))</f>
        <v>2752.1391121872475</v>
      </c>
      <c r="F174" s="67">
        <f t="shared" ref="F174:F237" si="40">IF(C174="","",SUM(D174:E174))</f>
        <v>4427.7474103331515</v>
      </c>
      <c r="G174" s="68">
        <f t="shared" si="30"/>
        <v>1288474.4964069345</v>
      </c>
      <c r="H174" s="65" t="str">
        <f t="shared" si="37"/>
        <v/>
      </c>
      <c r="I174" s="69" t="str">
        <f t="shared" ref="I174:I237" si="41">IF(L$5&gt;=A174,A174,"")</f>
        <v/>
      </c>
      <c r="J174" s="70">
        <v>0.05</v>
      </c>
      <c r="K174" s="61" t="str">
        <f t="shared" ref="K174:K237" si="42">IF(I174="","",-PPMT(J174/12,I174,L$5,L$2))</f>
        <v/>
      </c>
      <c r="L174" s="61" t="str">
        <f t="shared" ref="L174:L237" si="43">IF(I174="","",-IPMT(J174/12,I174,L$5,L$2))</f>
        <v/>
      </c>
      <c r="M174" s="62" t="str">
        <f t="shared" si="31"/>
        <v/>
      </c>
      <c r="N174" s="71" t="str">
        <f t="shared" si="34"/>
        <v/>
      </c>
      <c r="O174" s="140">
        <f t="shared" si="32"/>
        <v>4427.7474103331515</v>
      </c>
      <c r="P174" s="143">
        <f t="shared" si="35"/>
        <v>1288474.4964069496</v>
      </c>
      <c r="Q174" s="142">
        <f t="shared" si="36"/>
        <v>1288474.4964069496</v>
      </c>
    </row>
    <row r="175" spans="1:17" x14ac:dyDescent="0.2">
      <c r="A175" s="1">
        <v>130</v>
      </c>
      <c r="B175" s="65">
        <f t="shared" si="33"/>
        <v>45930</v>
      </c>
      <c r="C175" s="54">
        <f t="shared" ref="C175:C238" si="44">IF(F$5&gt;=ROW(B175)-45,ROW(B175)-45,"")</f>
        <v>130</v>
      </c>
      <c r="D175" s="66">
        <f t="shared" si="38"/>
        <v>1681.1936591397234</v>
      </c>
      <c r="E175" s="66">
        <f t="shared" si="39"/>
        <v>2746.5537511934281</v>
      </c>
      <c r="F175" s="67">
        <f t="shared" si="40"/>
        <v>4427.7474103331515</v>
      </c>
      <c r="G175" s="68">
        <f t="shared" ref="G175:G238" si="45">IF(C175="","",G174-SUM(D175:E175))</f>
        <v>1284046.7489966012</v>
      </c>
      <c r="H175" s="65" t="str">
        <f t="shared" si="37"/>
        <v/>
      </c>
      <c r="I175" s="69" t="str">
        <f t="shared" si="41"/>
        <v/>
      </c>
      <c r="J175" s="70">
        <v>0.05</v>
      </c>
      <c r="K175" s="61" t="str">
        <f t="shared" si="42"/>
        <v/>
      </c>
      <c r="L175" s="61" t="str">
        <f t="shared" si="43"/>
        <v/>
      </c>
      <c r="M175" s="62" t="str">
        <f t="shared" ref="M175:M238" si="46">IF(I175="","",SUM(K175:L175))</f>
        <v/>
      </c>
      <c r="N175" s="71" t="str">
        <f t="shared" si="34"/>
        <v/>
      </c>
      <c r="O175" s="140">
        <f t="shared" ref="O175:O238" si="47">F175</f>
        <v>4427.7474103331515</v>
      </c>
      <c r="P175" s="143">
        <f t="shared" si="35"/>
        <v>1284046.7489966163</v>
      </c>
      <c r="Q175" s="142">
        <f t="shared" si="36"/>
        <v>1284046.7489966163</v>
      </c>
    </row>
    <row r="176" spans="1:17" x14ac:dyDescent="0.2">
      <c r="A176" s="1">
        <v>131</v>
      </c>
      <c r="B176" s="65">
        <f t="shared" ref="B176:B239" si="48">IF(C176="","",DATE(D$7,IF(F$8=31,E$7+C176,E$7+C175),IF(F$8=31,0,F$8)))</f>
        <v>45961</v>
      </c>
      <c r="C176" s="54">
        <f t="shared" si="44"/>
        <v>131</v>
      </c>
      <c r="D176" s="66">
        <f t="shared" si="38"/>
        <v>1686.7976380035227</v>
      </c>
      <c r="E176" s="66">
        <f t="shared" si="39"/>
        <v>2740.949772329629</v>
      </c>
      <c r="F176" s="67">
        <f t="shared" si="40"/>
        <v>4427.7474103331515</v>
      </c>
      <c r="G176" s="68">
        <f t="shared" si="45"/>
        <v>1279619.001586268</v>
      </c>
      <c r="H176" s="65" t="str">
        <f t="shared" si="37"/>
        <v/>
      </c>
      <c r="I176" s="69" t="str">
        <f t="shared" si="41"/>
        <v/>
      </c>
      <c r="J176" s="70">
        <v>0.05</v>
      </c>
      <c r="K176" s="61" t="str">
        <f t="shared" si="42"/>
        <v/>
      </c>
      <c r="L176" s="61" t="str">
        <f t="shared" si="43"/>
        <v/>
      </c>
      <c r="M176" s="62" t="str">
        <f t="shared" si="46"/>
        <v/>
      </c>
      <c r="N176" s="71" t="str">
        <f t="shared" ref="N176:N239" si="49">IF(I176="","",N175-SUM(K176:L176))</f>
        <v/>
      </c>
      <c r="O176" s="140">
        <f t="shared" si="47"/>
        <v>4427.7474103331515</v>
      </c>
      <c r="P176" s="143">
        <f t="shared" ref="P176:P239" si="50">IF(C176="","",P175-O176)</f>
        <v>1279619.0015862831</v>
      </c>
      <c r="Q176" s="142">
        <f t="shared" ref="Q176:Q239" si="51">IF(O176="",Q175-O$647,P176)</f>
        <v>1279619.0015862831</v>
      </c>
    </row>
    <row r="177" spans="1:17" x14ac:dyDescent="0.2">
      <c r="A177" s="1">
        <v>132</v>
      </c>
      <c r="B177" s="65">
        <f t="shared" si="48"/>
        <v>45991</v>
      </c>
      <c r="C177" s="54">
        <f t="shared" si="44"/>
        <v>132</v>
      </c>
      <c r="D177" s="66">
        <f t="shared" si="38"/>
        <v>1692.4202967968674</v>
      </c>
      <c r="E177" s="66">
        <f t="shared" si="39"/>
        <v>2735.3271135362843</v>
      </c>
      <c r="F177" s="67">
        <f t="shared" si="40"/>
        <v>4427.7474103331515</v>
      </c>
      <c r="G177" s="68">
        <f t="shared" si="45"/>
        <v>1275191.2541759347</v>
      </c>
      <c r="H177" s="65" t="str">
        <f t="shared" ref="H177:H240" si="52">IF(I177="","",DATE(K$7,IF(M$8=31,L$7+I177,L$7+I176),IF(M$8=31,0,M$8)))</f>
        <v/>
      </c>
      <c r="I177" s="69" t="str">
        <f t="shared" si="41"/>
        <v/>
      </c>
      <c r="J177" s="70">
        <v>0.05</v>
      </c>
      <c r="K177" s="61" t="str">
        <f t="shared" si="42"/>
        <v/>
      </c>
      <c r="L177" s="61" t="str">
        <f t="shared" si="43"/>
        <v/>
      </c>
      <c r="M177" s="62" t="str">
        <f t="shared" si="46"/>
        <v/>
      </c>
      <c r="N177" s="71" t="str">
        <f t="shared" si="49"/>
        <v/>
      </c>
      <c r="O177" s="140">
        <f t="shared" si="47"/>
        <v>4427.7474103331515</v>
      </c>
      <c r="P177" s="143">
        <f t="shared" si="50"/>
        <v>1275191.2541759498</v>
      </c>
      <c r="Q177" s="142">
        <f t="shared" si="51"/>
        <v>1275191.2541759498</v>
      </c>
    </row>
    <row r="178" spans="1:17" x14ac:dyDescent="0.2">
      <c r="A178" s="1">
        <v>133</v>
      </c>
      <c r="B178" s="65">
        <f t="shared" si="48"/>
        <v>46022</v>
      </c>
      <c r="C178" s="54">
        <f t="shared" si="44"/>
        <v>133</v>
      </c>
      <c r="D178" s="66">
        <f t="shared" si="38"/>
        <v>1698.0616977861905</v>
      </c>
      <c r="E178" s="66">
        <f t="shared" si="39"/>
        <v>2729.685712546961</v>
      </c>
      <c r="F178" s="67">
        <f t="shared" si="40"/>
        <v>4427.7474103331515</v>
      </c>
      <c r="G178" s="68">
        <f t="shared" si="45"/>
        <v>1270763.5067656015</v>
      </c>
      <c r="H178" s="65" t="str">
        <f t="shared" si="52"/>
        <v/>
      </c>
      <c r="I178" s="69" t="str">
        <f t="shared" si="41"/>
        <v/>
      </c>
      <c r="J178" s="70">
        <v>0.05</v>
      </c>
      <c r="K178" s="61" t="str">
        <f t="shared" si="42"/>
        <v/>
      </c>
      <c r="L178" s="61" t="str">
        <f t="shared" si="43"/>
        <v/>
      </c>
      <c r="M178" s="62" t="str">
        <f t="shared" si="46"/>
        <v/>
      </c>
      <c r="N178" s="71" t="str">
        <f t="shared" si="49"/>
        <v/>
      </c>
      <c r="O178" s="140">
        <f t="shared" si="47"/>
        <v>4427.7474103331515</v>
      </c>
      <c r="P178" s="143">
        <f t="shared" si="50"/>
        <v>1270763.5067656166</v>
      </c>
      <c r="Q178" s="142">
        <f t="shared" si="51"/>
        <v>1270763.5067656166</v>
      </c>
    </row>
    <row r="179" spans="1:17" x14ac:dyDescent="0.2">
      <c r="A179" s="1">
        <v>134</v>
      </c>
      <c r="B179" s="65">
        <f t="shared" si="48"/>
        <v>46053</v>
      </c>
      <c r="C179" s="54">
        <f t="shared" si="44"/>
        <v>134</v>
      </c>
      <c r="D179" s="66">
        <f t="shared" si="38"/>
        <v>1703.7219034454779</v>
      </c>
      <c r="E179" s="66">
        <f t="shared" si="39"/>
        <v>2724.0255068876736</v>
      </c>
      <c r="F179" s="67">
        <f t="shared" si="40"/>
        <v>4427.7474103331515</v>
      </c>
      <c r="G179" s="68">
        <f t="shared" si="45"/>
        <v>1266335.7593552682</v>
      </c>
      <c r="H179" s="65" t="str">
        <f t="shared" si="52"/>
        <v/>
      </c>
      <c r="I179" s="69" t="str">
        <f t="shared" si="41"/>
        <v/>
      </c>
      <c r="J179" s="70">
        <v>0.05</v>
      </c>
      <c r="K179" s="61" t="str">
        <f t="shared" si="42"/>
        <v/>
      </c>
      <c r="L179" s="61" t="str">
        <f t="shared" si="43"/>
        <v/>
      </c>
      <c r="M179" s="62" t="str">
        <f t="shared" si="46"/>
        <v/>
      </c>
      <c r="N179" s="71" t="str">
        <f t="shared" si="49"/>
        <v/>
      </c>
      <c r="O179" s="140">
        <f t="shared" si="47"/>
        <v>4427.7474103331515</v>
      </c>
      <c r="P179" s="143">
        <f t="shared" si="50"/>
        <v>1266335.7593552833</v>
      </c>
      <c r="Q179" s="142">
        <f t="shared" si="51"/>
        <v>1266335.7593552833</v>
      </c>
    </row>
    <row r="180" spans="1:17" x14ac:dyDescent="0.2">
      <c r="A180" s="1">
        <v>135</v>
      </c>
      <c r="B180" s="65">
        <f t="shared" si="48"/>
        <v>46081</v>
      </c>
      <c r="C180" s="54">
        <f t="shared" si="44"/>
        <v>135</v>
      </c>
      <c r="D180" s="66">
        <f t="shared" si="38"/>
        <v>1709.4009764569628</v>
      </c>
      <c r="E180" s="66">
        <f t="shared" si="39"/>
        <v>2718.3464338761887</v>
      </c>
      <c r="F180" s="67">
        <f t="shared" si="40"/>
        <v>4427.7474103331515</v>
      </c>
      <c r="G180" s="68">
        <f t="shared" si="45"/>
        <v>1261908.011944935</v>
      </c>
      <c r="H180" s="65" t="str">
        <f t="shared" si="52"/>
        <v/>
      </c>
      <c r="I180" s="69" t="str">
        <f t="shared" si="41"/>
        <v/>
      </c>
      <c r="J180" s="70">
        <v>0.05</v>
      </c>
      <c r="K180" s="61" t="str">
        <f t="shared" si="42"/>
        <v/>
      </c>
      <c r="L180" s="61" t="str">
        <f t="shared" si="43"/>
        <v/>
      </c>
      <c r="M180" s="62" t="str">
        <f t="shared" si="46"/>
        <v/>
      </c>
      <c r="N180" s="71" t="str">
        <f t="shared" si="49"/>
        <v/>
      </c>
      <c r="O180" s="140">
        <f t="shared" si="47"/>
        <v>4427.7474103331515</v>
      </c>
      <c r="P180" s="143">
        <f t="shared" si="50"/>
        <v>1261908.0119449501</v>
      </c>
      <c r="Q180" s="142">
        <f t="shared" si="51"/>
        <v>1261908.0119449501</v>
      </c>
    </row>
    <row r="181" spans="1:17" x14ac:dyDescent="0.2">
      <c r="A181" s="1">
        <v>136</v>
      </c>
      <c r="B181" s="65">
        <f t="shared" si="48"/>
        <v>46112</v>
      </c>
      <c r="C181" s="54">
        <f t="shared" si="44"/>
        <v>136</v>
      </c>
      <c r="D181" s="66">
        <f t="shared" si="38"/>
        <v>1715.0989797118193</v>
      </c>
      <c r="E181" s="66">
        <f t="shared" si="39"/>
        <v>2712.6484306213324</v>
      </c>
      <c r="F181" s="67">
        <f t="shared" si="40"/>
        <v>4427.7474103331515</v>
      </c>
      <c r="G181" s="68">
        <f t="shared" si="45"/>
        <v>1257480.2645346017</v>
      </c>
      <c r="H181" s="65" t="str">
        <f t="shared" si="52"/>
        <v/>
      </c>
      <c r="I181" s="69" t="str">
        <f t="shared" si="41"/>
        <v/>
      </c>
      <c r="J181" s="70">
        <v>0.05</v>
      </c>
      <c r="K181" s="61" t="str">
        <f t="shared" si="42"/>
        <v/>
      </c>
      <c r="L181" s="61" t="str">
        <f t="shared" si="43"/>
        <v/>
      </c>
      <c r="M181" s="62" t="str">
        <f t="shared" si="46"/>
        <v/>
      </c>
      <c r="N181" s="71" t="str">
        <f t="shared" si="49"/>
        <v/>
      </c>
      <c r="O181" s="140">
        <f t="shared" si="47"/>
        <v>4427.7474103331515</v>
      </c>
      <c r="P181" s="143">
        <f t="shared" si="50"/>
        <v>1257480.2645346168</v>
      </c>
      <c r="Q181" s="142">
        <f t="shared" si="51"/>
        <v>1257480.2645346168</v>
      </c>
    </row>
    <row r="182" spans="1:17" x14ac:dyDescent="0.2">
      <c r="A182" s="1">
        <v>137</v>
      </c>
      <c r="B182" s="65">
        <f t="shared" si="48"/>
        <v>46142</v>
      </c>
      <c r="C182" s="54">
        <f t="shared" si="44"/>
        <v>137</v>
      </c>
      <c r="D182" s="66">
        <f t="shared" si="38"/>
        <v>1720.8159763108588</v>
      </c>
      <c r="E182" s="66">
        <f t="shared" si="39"/>
        <v>2706.9314340222927</v>
      </c>
      <c r="F182" s="67">
        <f t="shared" si="40"/>
        <v>4427.7474103331515</v>
      </c>
      <c r="G182" s="68">
        <f t="shared" si="45"/>
        <v>1253052.5171242685</v>
      </c>
      <c r="H182" s="65" t="str">
        <f t="shared" si="52"/>
        <v/>
      </c>
      <c r="I182" s="69" t="str">
        <f t="shared" si="41"/>
        <v/>
      </c>
      <c r="J182" s="70">
        <v>0.05</v>
      </c>
      <c r="K182" s="61" t="str">
        <f t="shared" si="42"/>
        <v/>
      </c>
      <c r="L182" s="61" t="str">
        <f t="shared" si="43"/>
        <v/>
      </c>
      <c r="M182" s="62" t="str">
        <f t="shared" si="46"/>
        <v/>
      </c>
      <c r="N182" s="71" t="str">
        <f t="shared" si="49"/>
        <v/>
      </c>
      <c r="O182" s="140">
        <f t="shared" si="47"/>
        <v>4427.7474103331515</v>
      </c>
      <c r="P182" s="143">
        <f t="shared" si="50"/>
        <v>1253052.5171242836</v>
      </c>
      <c r="Q182" s="142">
        <f t="shared" si="51"/>
        <v>1253052.5171242836</v>
      </c>
    </row>
    <row r="183" spans="1:17" x14ac:dyDescent="0.2">
      <c r="A183" s="1">
        <v>138</v>
      </c>
      <c r="B183" s="65">
        <f t="shared" si="48"/>
        <v>46173</v>
      </c>
      <c r="C183" s="54">
        <f t="shared" si="44"/>
        <v>138</v>
      </c>
      <c r="D183" s="66">
        <f t="shared" si="38"/>
        <v>1726.5520295652282</v>
      </c>
      <c r="E183" s="66">
        <f t="shared" si="39"/>
        <v>2701.1953807679233</v>
      </c>
      <c r="F183" s="67">
        <f t="shared" si="40"/>
        <v>4427.7474103331515</v>
      </c>
      <c r="G183" s="68">
        <f t="shared" si="45"/>
        <v>1248624.7697139352</v>
      </c>
      <c r="H183" s="65" t="str">
        <f t="shared" si="52"/>
        <v/>
      </c>
      <c r="I183" s="69" t="str">
        <f t="shared" si="41"/>
        <v/>
      </c>
      <c r="J183" s="70">
        <v>0.05</v>
      </c>
      <c r="K183" s="61" t="str">
        <f t="shared" si="42"/>
        <v/>
      </c>
      <c r="L183" s="61" t="str">
        <f t="shared" si="43"/>
        <v/>
      </c>
      <c r="M183" s="62" t="str">
        <f t="shared" si="46"/>
        <v/>
      </c>
      <c r="N183" s="71" t="str">
        <f t="shared" si="49"/>
        <v/>
      </c>
      <c r="O183" s="140">
        <f t="shared" si="47"/>
        <v>4427.7474103331515</v>
      </c>
      <c r="P183" s="143">
        <f t="shared" si="50"/>
        <v>1248624.7697139503</v>
      </c>
      <c r="Q183" s="142">
        <f t="shared" si="51"/>
        <v>1248624.7697139503</v>
      </c>
    </row>
    <row r="184" spans="1:17" x14ac:dyDescent="0.2">
      <c r="A184" s="1">
        <v>139</v>
      </c>
      <c r="B184" s="65">
        <f t="shared" si="48"/>
        <v>46203</v>
      </c>
      <c r="C184" s="54">
        <f t="shared" si="44"/>
        <v>139</v>
      </c>
      <c r="D184" s="66">
        <f t="shared" si="38"/>
        <v>1732.3072029971124</v>
      </c>
      <c r="E184" s="66">
        <f t="shared" si="39"/>
        <v>2695.4402073360393</v>
      </c>
      <c r="F184" s="67">
        <f t="shared" si="40"/>
        <v>4427.7474103331515</v>
      </c>
      <c r="G184" s="68">
        <f t="shared" si="45"/>
        <v>1244197.022303602</v>
      </c>
      <c r="H184" s="65" t="str">
        <f t="shared" si="52"/>
        <v/>
      </c>
      <c r="I184" s="69" t="str">
        <f t="shared" si="41"/>
        <v/>
      </c>
      <c r="J184" s="70">
        <v>0.05</v>
      </c>
      <c r="K184" s="61" t="str">
        <f t="shared" si="42"/>
        <v/>
      </c>
      <c r="L184" s="61" t="str">
        <f t="shared" si="43"/>
        <v/>
      </c>
      <c r="M184" s="62" t="str">
        <f t="shared" si="46"/>
        <v/>
      </c>
      <c r="N184" s="71" t="str">
        <f t="shared" si="49"/>
        <v/>
      </c>
      <c r="O184" s="140">
        <f t="shared" si="47"/>
        <v>4427.7474103331515</v>
      </c>
      <c r="P184" s="143">
        <f t="shared" si="50"/>
        <v>1244197.0223036171</v>
      </c>
      <c r="Q184" s="142">
        <f t="shared" si="51"/>
        <v>1244197.0223036171</v>
      </c>
    </row>
    <row r="185" spans="1:17" x14ac:dyDescent="0.2">
      <c r="A185" s="1">
        <v>140</v>
      </c>
      <c r="B185" s="65">
        <f t="shared" si="48"/>
        <v>46234</v>
      </c>
      <c r="C185" s="54">
        <f t="shared" si="44"/>
        <v>140</v>
      </c>
      <c r="D185" s="66">
        <f t="shared" si="38"/>
        <v>1738.0815603404362</v>
      </c>
      <c r="E185" s="66">
        <f t="shared" si="39"/>
        <v>2689.6658499927153</v>
      </c>
      <c r="F185" s="67">
        <f t="shared" si="40"/>
        <v>4427.7474103331515</v>
      </c>
      <c r="G185" s="68">
        <f t="shared" si="45"/>
        <v>1239769.2748932687</v>
      </c>
      <c r="H185" s="65" t="str">
        <f t="shared" si="52"/>
        <v/>
      </c>
      <c r="I185" s="69" t="str">
        <f t="shared" si="41"/>
        <v/>
      </c>
      <c r="J185" s="70">
        <v>0.05</v>
      </c>
      <c r="K185" s="61" t="str">
        <f t="shared" si="42"/>
        <v/>
      </c>
      <c r="L185" s="61" t="str">
        <f t="shared" si="43"/>
        <v/>
      </c>
      <c r="M185" s="62" t="str">
        <f t="shared" si="46"/>
        <v/>
      </c>
      <c r="N185" s="71" t="str">
        <f t="shared" si="49"/>
        <v/>
      </c>
      <c r="O185" s="140">
        <f t="shared" si="47"/>
        <v>4427.7474103331515</v>
      </c>
      <c r="P185" s="143">
        <f t="shared" si="50"/>
        <v>1239769.2748932838</v>
      </c>
      <c r="Q185" s="142">
        <f t="shared" si="51"/>
        <v>1239769.2748932838</v>
      </c>
    </row>
    <row r="186" spans="1:17" x14ac:dyDescent="0.2">
      <c r="A186" s="1">
        <v>141</v>
      </c>
      <c r="B186" s="65">
        <f t="shared" si="48"/>
        <v>46265</v>
      </c>
      <c r="C186" s="54">
        <f t="shared" si="44"/>
        <v>141</v>
      </c>
      <c r="D186" s="66">
        <f t="shared" si="38"/>
        <v>1743.8751655415706</v>
      </c>
      <c r="E186" s="66">
        <f t="shared" si="39"/>
        <v>2683.8722447915811</v>
      </c>
      <c r="F186" s="67">
        <f t="shared" si="40"/>
        <v>4427.7474103331515</v>
      </c>
      <c r="G186" s="68">
        <f t="shared" si="45"/>
        <v>1235341.5274829355</v>
      </c>
      <c r="H186" s="65" t="str">
        <f t="shared" si="52"/>
        <v/>
      </c>
      <c r="I186" s="69" t="str">
        <f t="shared" si="41"/>
        <v/>
      </c>
      <c r="J186" s="70">
        <v>0.05</v>
      </c>
      <c r="K186" s="61" t="str">
        <f t="shared" si="42"/>
        <v/>
      </c>
      <c r="L186" s="61" t="str">
        <f t="shared" si="43"/>
        <v/>
      </c>
      <c r="M186" s="62" t="str">
        <f t="shared" si="46"/>
        <v/>
      </c>
      <c r="N186" s="71" t="str">
        <f t="shared" si="49"/>
        <v/>
      </c>
      <c r="O186" s="140">
        <f t="shared" si="47"/>
        <v>4427.7474103331515</v>
      </c>
      <c r="P186" s="143">
        <f t="shared" si="50"/>
        <v>1235341.5274829506</v>
      </c>
      <c r="Q186" s="142">
        <f t="shared" si="51"/>
        <v>1235341.5274829506</v>
      </c>
    </row>
    <row r="187" spans="1:17" x14ac:dyDescent="0.2">
      <c r="A187" s="1">
        <v>142</v>
      </c>
      <c r="B187" s="65">
        <f t="shared" si="48"/>
        <v>46295</v>
      </c>
      <c r="C187" s="54">
        <f t="shared" si="44"/>
        <v>142</v>
      </c>
      <c r="D187" s="66">
        <f t="shared" si="38"/>
        <v>1749.6880827600428</v>
      </c>
      <c r="E187" s="66">
        <f t="shared" si="39"/>
        <v>2678.0593275731085</v>
      </c>
      <c r="F187" s="67">
        <f t="shared" si="40"/>
        <v>4427.7474103331515</v>
      </c>
      <c r="G187" s="68">
        <f t="shared" si="45"/>
        <v>1230913.7800726022</v>
      </c>
      <c r="H187" s="65" t="str">
        <f t="shared" si="52"/>
        <v/>
      </c>
      <c r="I187" s="69" t="str">
        <f t="shared" si="41"/>
        <v/>
      </c>
      <c r="J187" s="70">
        <v>0.05</v>
      </c>
      <c r="K187" s="61" t="str">
        <f t="shared" si="42"/>
        <v/>
      </c>
      <c r="L187" s="61" t="str">
        <f t="shared" si="43"/>
        <v/>
      </c>
      <c r="M187" s="62" t="str">
        <f t="shared" si="46"/>
        <v/>
      </c>
      <c r="N187" s="71" t="str">
        <f t="shared" si="49"/>
        <v/>
      </c>
      <c r="O187" s="140">
        <f t="shared" si="47"/>
        <v>4427.7474103331515</v>
      </c>
      <c r="P187" s="143">
        <f t="shared" si="50"/>
        <v>1230913.7800726173</v>
      </c>
      <c r="Q187" s="142">
        <f t="shared" si="51"/>
        <v>1230913.7800726173</v>
      </c>
    </row>
    <row r="188" spans="1:17" x14ac:dyDescent="0.2">
      <c r="A188" s="1">
        <v>143</v>
      </c>
      <c r="B188" s="65">
        <f t="shared" si="48"/>
        <v>46326</v>
      </c>
      <c r="C188" s="54">
        <f t="shared" si="44"/>
        <v>143</v>
      </c>
      <c r="D188" s="66">
        <f t="shared" si="38"/>
        <v>1755.5203763692427</v>
      </c>
      <c r="E188" s="66">
        <f t="shared" si="39"/>
        <v>2672.2270339639085</v>
      </c>
      <c r="F188" s="67">
        <f t="shared" si="40"/>
        <v>4427.7474103331515</v>
      </c>
      <c r="G188" s="68">
        <f t="shared" si="45"/>
        <v>1226486.032662269</v>
      </c>
      <c r="H188" s="65" t="str">
        <f t="shared" si="52"/>
        <v/>
      </c>
      <c r="I188" s="69" t="str">
        <f t="shared" si="41"/>
        <v/>
      </c>
      <c r="J188" s="70">
        <v>0.05</v>
      </c>
      <c r="K188" s="61" t="str">
        <f t="shared" si="42"/>
        <v/>
      </c>
      <c r="L188" s="61" t="str">
        <f t="shared" si="43"/>
        <v/>
      </c>
      <c r="M188" s="62" t="str">
        <f t="shared" si="46"/>
        <v/>
      </c>
      <c r="N188" s="71" t="str">
        <f t="shared" si="49"/>
        <v/>
      </c>
      <c r="O188" s="140">
        <f t="shared" si="47"/>
        <v>4427.7474103331515</v>
      </c>
      <c r="P188" s="143">
        <f t="shared" si="50"/>
        <v>1226486.0326622841</v>
      </c>
      <c r="Q188" s="142">
        <f t="shared" si="51"/>
        <v>1226486.0326622841</v>
      </c>
    </row>
    <row r="189" spans="1:17" x14ac:dyDescent="0.2">
      <c r="A189" s="1">
        <v>144</v>
      </c>
      <c r="B189" s="65">
        <f t="shared" si="48"/>
        <v>46356</v>
      </c>
      <c r="C189" s="54">
        <f t="shared" si="44"/>
        <v>144</v>
      </c>
      <c r="D189" s="66">
        <f t="shared" si="38"/>
        <v>1761.3721109571402</v>
      </c>
      <c r="E189" s="66">
        <f t="shared" si="39"/>
        <v>2666.3752993760113</v>
      </c>
      <c r="F189" s="67">
        <f t="shared" si="40"/>
        <v>4427.7474103331515</v>
      </c>
      <c r="G189" s="68">
        <f t="shared" si="45"/>
        <v>1222058.2852519357</v>
      </c>
      <c r="H189" s="65" t="str">
        <f t="shared" si="52"/>
        <v/>
      </c>
      <c r="I189" s="69" t="str">
        <f t="shared" si="41"/>
        <v/>
      </c>
      <c r="J189" s="70">
        <v>0.05</v>
      </c>
      <c r="K189" s="61" t="str">
        <f t="shared" si="42"/>
        <v/>
      </c>
      <c r="L189" s="61" t="str">
        <f t="shared" si="43"/>
        <v/>
      </c>
      <c r="M189" s="62" t="str">
        <f t="shared" si="46"/>
        <v/>
      </c>
      <c r="N189" s="71" t="str">
        <f t="shared" si="49"/>
        <v/>
      </c>
      <c r="O189" s="140">
        <f t="shared" si="47"/>
        <v>4427.7474103331515</v>
      </c>
      <c r="P189" s="143">
        <f t="shared" si="50"/>
        <v>1222058.2852519508</v>
      </c>
      <c r="Q189" s="142">
        <f t="shared" si="51"/>
        <v>1222058.2852519508</v>
      </c>
    </row>
    <row r="190" spans="1:17" x14ac:dyDescent="0.2">
      <c r="A190" s="1">
        <v>145</v>
      </c>
      <c r="B190" s="65">
        <f t="shared" si="48"/>
        <v>46387</v>
      </c>
      <c r="C190" s="54">
        <f t="shared" si="44"/>
        <v>145</v>
      </c>
      <c r="D190" s="66">
        <f t="shared" si="38"/>
        <v>1767.2433513269975</v>
      </c>
      <c r="E190" s="66">
        <f t="shared" si="39"/>
        <v>2660.504059006154</v>
      </c>
      <c r="F190" s="67">
        <f t="shared" si="40"/>
        <v>4427.7474103331515</v>
      </c>
      <c r="G190" s="68">
        <f t="shared" si="45"/>
        <v>1217630.5378416025</v>
      </c>
      <c r="H190" s="65" t="str">
        <f t="shared" si="52"/>
        <v/>
      </c>
      <c r="I190" s="69" t="str">
        <f t="shared" si="41"/>
        <v/>
      </c>
      <c r="J190" s="70">
        <v>0.05</v>
      </c>
      <c r="K190" s="61" t="str">
        <f t="shared" si="42"/>
        <v/>
      </c>
      <c r="L190" s="61" t="str">
        <f t="shared" si="43"/>
        <v/>
      </c>
      <c r="M190" s="62" t="str">
        <f t="shared" si="46"/>
        <v/>
      </c>
      <c r="N190" s="71" t="str">
        <f t="shared" si="49"/>
        <v/>
      </c>
      <c r="O190" s="140">
        <f t="shared" si="47"/>
        <v>4427.7474103331515</v>
      </c>
      <c r="P190" s="143">
        <f t="shared" si="50"/>
        <v>1217630.5378416176</v>
      </c>
      <c r="Q190" s="142">
        <f t="shared" si="51"/>
        <v>1217630.5378416176</v>
      </c>
    </row>
    <row r="191" spans="1:17" x14ac:dyDescent="0.2">
      <c r="A191" s="1">
        <v>146</v>
      </c>
      <c r="B191" s="65">
        <f t="shared" si="48"/>
        <v>46418</v>
      </c>
      <c r="C191" s="54">
        <f t="shared" si="44"/>
        <v>146</v>
      </c>
      <c r="D191" s="66">
        <f t="shared" si="38"/>
        <v>1773.1341624980876</v>
      </c>
      <c r="E191" s="66">
        <f t="shared" si="39"/>
        <v>2654.6132478350642</v>
      </c>
      <c r="F191" s="67">
        <f t="shared" si="40"/>
        <v>4427.7474103331515</v>
      </c>
      <c r="G191" s="68">
        <f t="shared" si="45"/>
        <v>1213202.7904312692</v>
      </c>
      <c r="H191" s="65" t="str">
        <f t="shared" si="52"/>
        <v/>
      </c>
      <c r="I191" s="69" t="str">
        <f t="shared" si="41"/>
        <v/>
      </c>
      <c r="J191" s="70">
        <v>0.05</v>
      </c>
      <c r="K191" s="61" t="str">
        <f t="shared" si="42"/>
        <v/>
      </c>
      <c r="L191" s="61" t="str">
        <f t="shared" si="43"/>
        <v/>
      </c>
      <c r="M191" s="62" t="str">
        <f t="shared" si="46"/>
        <v/>
      </c>
      <c r="N191" s="71" t="str">
        <f t="shared" si="49"/>
        <v/>
      </c>
      <c r="O191" s="140">
        <f t="shared" si="47"/>
        <v>4427.7474103331515</v>
      </c>
      <c r="P191" s="143">
        <f t="shared" si="50"/>
        <v>1213202.7904312843</v>
      </c>
      <c r="Q191" s="142">
        <f t="shared" si="51"/>
        <v>1213202.7904312843</v>
      </c>
    </row>
    <row r="192" spans="1:17" x14ac:dyDescent="0.2">
      <c r="A192" s="1">
        <v>147</v>
      </c>
      <c r="B192" s="65">
        <f t="shared" si="48"/>
        <v>46446</v>
      </c>
      <c r="C192" s="54">
        <f t="shared" si="44"/>
        <v>147</v>
      </c>
      <c r="D192" s="66">
        <f t="shared" si="38"/>
        <v>1779.0446097064143</v>
      </c>
      <c r="E192" s="66">
        <f t="shared" si="39"/>
        <v>2648.7028006267369</v>
      </c>
      <c r="F192" s="67">
        <f t="shared" si="40"/>
        <v>4427.7474103331515</v>
      </c>
      <c r="G192" s="68">
        <f t="shared" si="45"/>
        <v>1208775.043020936</v>
      </c>
      <c r="H192" s="65" t="str">
        <f t="shared" si="52"/>
        <v/>
      </c>
      <c r="I192" s="69" t="str">
        <f t="shared" si="41"/>
        <v/>
      </c>
      <c r="J192" s="70">
        <v>0.05</v>
      </c>
      <c r="K192" s="61" t="str">
        <f t="shared" si="42"/>
        <v/>
      </c>
      <c r="L192" s="61" t="str">
        <f t="shared" si="43"/>
        <v/>
      </c>
      <c r="M192" s="62" t="str">
        <f t="shared" si="46"/>
        <v/>
      </c>
      <c r="N192" s="71" t="str">
        <f t="shared" si="49"/>
        <v/>
      </c>
      <c r="O192" s="140">
        <f t="shared" si="47"/>
        <v>4427.7474103331515</v>
      </c>
      <c r="P192" s="143">
        <f t="shared" si="50"/>
        <v>1208775.0430209511</v>
      </c>
      <c r="Q192" s="142">
        <f t="shared" si="51"/>
        <v>1208775.0430209511</v>
      </c>
    </row>
    <row r="193" spans="1:17" x14ac:dyDescent="0.2">
      <c r="A193" s="1">
        <v>148</v>
      </c>
      <c r="B193" s="65">
        <f t="shared" si="48"/>
        <v>46477</v>
      </c>
      <c r="C193" s="54">
        <f t="shared" si="44"/>
        <v>148</v>
      </c>
      <c r="D193" s="66">
        <f t="shared" si="38"/>
        <v>1784.9747584054355</v>
      </c>
      <c r="E193" s="66">
        <f t="shared" si="39"/>
        <v>2642.7726519277153</v>
      </c>
      <c r="F193" s="67">
        <f t="shared" si="40"/>
        <v>4427.7474103331506</v>
      </c>
      <c r="G193" s="68">
        <f t="shared" si="45"/>
        <v>1204347.2956106027</v>
      </c>
      <c r="H193" s="65" t="str">
        <f t="shared" si="52"/>
        <v/>
      </c>
      <c r="I193" s="69" t="str">
        <f t="shared" si="41"/>
        <v/>
      </c>
      <c r="J193" s="70">
        <v>0.05</v>
      </c>
      <c r="K193" s="61" t="str">
        <f t="shared" si="42"/>
        <v/>
      </c>
      <c r="L193" s="61" t="str">
        <f t="shared" si="43"/>
        <v/>
      </c>
      <c r="M193" s="62" t="str">
        <f t="shared" si="46"/>
        <v/>
      </c>
      <c r="N193" s="71" t="str">
        <f t="shared" si="49"/>
        <v/>
      </c>
      <c r="O193" s="140">
        <f t="shared" si="47"/>
        <v>4427.7474103331506</v>
      </c>
      <c r="P193" s="143">
        <f t="shared" si="50"/>
        <v>1204347.2956106178</v>
      </c>
      <c r="Q193" s="142">
        <f t="shared" si="51"/>
        <v>1204347.2956106178</v>
      </c>
    </row>
    <row r="194" spans="1:17" x14ac:dyDescent="0.2">
      <c r="A194" s="1">
        <v>149</v>
      </c>
      <c r="B194" s="65">
        <f t="shared" si="48"/>
        <v>46507</v>
      </c>
      <c r="C194" s="54">
        <f t="shared" si="44"/>
        <v>149</v>
      </c>
      <c r="D194" s="66">
        <f t="shared" si="38"/>
        <v>1790.9246742667872</v>
      </c>
      <c r="E194" s="66">
        <f t="shared" si="39"/>
        <v>2636.8227360663641</v>
      </c>
      <c r="F194" s="67">
        <f t="shared" si="40"/>
        <v>4427.7474103331515</v>
      </c>
      <c r="G194" s="68">
        <f t="shared" si="45"/>
        <v>1199919.5482002695</v>
      </c>
      <c r="H194" s="65" t="str">
        <f t="shared" si="52"/>
        <v/>
      </c>
      <c r="I194" s="69" t="str">
        <f t="shared" si="41"/>
        <v/>
      </c>
      <c r="J194" s="70">
        <v>0.05</v>
      </c>
      <c r="K194" s="61" t="str">
        <f t="shared" si="42"/>
        <v/>
      </c>
      <c r="L194" s="61" t="str">
        <f t="shared" si="43"/>
        <v/>
      </c>
      <c r="M194" s="62" t="str">
        <f t="shared" si="46"/>
        <v/>
      </c>
      <c r="N194" s="71" t="str">
        <f t="shared" si="49"/>
        <v/>
      </c>
      <c r="O194" s="140">
        <f t="shared" si="47"/>
        <v>4427.7474103331515</v>
      </c>
      <c r="P194" s="143">
        <f t="shared" si="50"/>
        <v>1199919.5482002846</v>
      </c>
      <c r="Q194" s="142">
        <f t="shared" si="51"/>
        <v>1199919.5482002846</v>
      </c>
    </row>
    <row r="195" spans="1:17" x14ac:dyDescent="0.2">
      <c r="A195" s="1">
        <v>150</v>
      </c>
      <c r="B195" s="65">
        <f t="shared" si="48"/>
        <v>46538</v>
      </c>
      <c r="C195" s="54">
        <f t="shared" si="44"/>
        <v>150</v>
      </c>
      <c r="D195" s="66">
        <f t="shared" si="38"/>
        <v>1796.8944231810099</v>
      </c>
      <c r="E195" s="66">
        <f t="shared" si="39"/>
        <v>2630.8529871521418</v>
      </c>
      <c r="F195" s="67">
        <f t="shared" si="40"/>
        <v>4427.7474103331515</v>
      </c>
      <c r="G195" s="68">
        <f t="shared" si="45"/>
        <v>1195491.8007899362</v>
      </c>
      <c r="H195" s="65" t="str">
        <f t="shared" si="52"/>
        <v/>
      </c>
      <c r="I195" s="69" t="str">
        <f t="shared" si="41"/>
        <v/>
      </c>
      <c r="J195" s="70">
        <v>0.05</v>
      </c>
      <c r="K195" s="61" t="str">
        <f t="shared" si="42"/>
        <v/>
      </c>
      <c r="L195" s="61" t="str">
        <f t="shared" si="43"/>
        <v/>
      </c>
      <c r="M195" s="62" t="str">
        <f t="shared" si="46"/>
        <v/>
      </c>
      <c r="N195" s="71" t="str">
        <f t="shared" si="49"/>
        <v/>
      </c>
      <c r="O195" s="140">
        <f t="shared" si="47"/>
        <v>4427.7474103331515</v>
      </c>
      <c r="P195" s="143">
        <f t="shared" si="50"/>
        <v>1195491.8007899513</v>
      </c>
      <c r="Q195" s="142">
        <f t="shared" si="51"/>
        <v>1195491.8007899513</v>
      </c>
    </row>
    <row r="196" spans="1:17" x14ac:dyDescent="0.2">
      <c r="A196" s="1">
        <v>151</v>
      </c>
      <c r="B196" s="65">
        <f t="shared" si="48"/>
        <v>46568</v>
      </c>
      <c r="C196" s="54">
        <f t="shared" si="44"/>
        <v>151</v>
      </c>
      <c r="D196" s="66">
        <f t="shared" si="38"/>
        <v>1802.8840712582798</v>
      </c>
      <c r="E196" s="66">
        <f t="shared" si="39"/>
        <v>2624.8633390748714</v>
      </c>
      <c r="F196" s="67">
        <f t="shared" si="40"/>
        <v>4427.7474103331515</v>
      </c>
      <c r="G196" s="68">
        <f t="shared" si="45"/>
        <v>1191064.053379603</v>
      </c>
      <c r="H196" s="65" t="str">
        <f t="shared" si="52"/>
        <v/>
      </c>
      <c r="I196" s="69" t="str">
        <f t="shared" si="41"/>
        <v/>
      </c>
      <c r="J196" s="70">
        <v>0.05</v>
      </c>
      <c r="K196" s="61" t="str">
        <f t="shared" si="42"/>
        <v/>
      </c>
      <c r="L196" s="61" t="str">
        <f t="shared" si="43"/>
        <v/>
      </c>
      <c r="M196" s="62" t="str">
        <f t="shared" si="46"/>
        <v/>
      </c>
      <c r="N196" s="71" t="str">
        <f t="shared" si="49"/>
        <v/>
      </c>
      <c r="O196" s="140">
        <f t="shared" si="47"/>
        <v>4427.7474103331515</v>
      </c>
      <c r="P196" s="143">
        <f t="shared" si="50"/>
        <v>1191064.0533796181</v>
      </c>
      <c r="Q196" s="142">
        <f t="shared" si="51"/>
        <v>1191064.0533796181</v>
      </c>
    </row>
    <row r="197" spans="1:17" x14ac:dyDescent="0.2">
      <c r="A197" s="1">
        <v>152</v>
      </c>
      <c r="B197" s="65">
        <f t="shared" si="48"/>
        <v>46599</v>
      </c>
      <c r="C197" s="54">
        <f t="shared" si="44"/>
        <v>152</v>
      </c>
      <c r="D197" s="66">
        <f t="shared" si="38"/>
        <v>1808.893684829141</v>
      </c>
      <c r="E197" s="66">
        <f t="shared" si="39"/>
        <v>2618.8537255040105</v>
      </c>
      <c r="F197" s="67">
        <f t="shared" si="40"/>
        <v>4427.7474103331515</v>
      </c>
      <c r="G197" s="68">
        <f t="shared" si="45"/>
        <v>1186636.3059692697</v>
      </c>
      <c r="H197" s="65" t="str">
        <f t="shared" si="52"/>
        <v/>
      </c>
      <c r="I197" s="69" t="str">
        <f t="shared" si="41"/>
        <v/>
      </c>
      <c r="J197" s="70">
        <v>0.05</v>
      </c>
      <c r="K197" s="61" t="str">
        <f t="shared" si="42"/>
        <v/>
      </c>
      <c r="L197" s="61" t="str">
        <f t="shared" si="43"/>
        <v/>
      </c>
      <c r="M197" s="62" t="str">
        <f t="shared" si="46"/>
        <v/>
      </c>
      <c r="N197" s="71" t="str">
        <f t="shared" si="49"/>
        <v/>
      </c>
      <c r="O197" s="140">
        <f t="shared" si="47"/>
        <v>4427.7474103331515</v>
      </c>
      <c r="P197" s="143">
        <f t="shared" si="50"/>
        <v>1186636.3059692848</v>
      </c>
      <c r="Q197" s="142">
        <f t="shared" si="51"/>
        <v>1186636.3059692848</v>
      </c>
    </row>
    <row r="198" spans="1:17" x14ac:dyDescent="0.2">
      <c r="A198" s="1">
        <v>153</v>
      </c>
      <c r="B198" s="65">
        <f t="shared" si="48"/>
        <v>46630</v>
      </c>
      <c r="C198" s="54">
        <f t="shared" si="44"/>
        <v>153</v>
      </c>
      <c r="D198" s="66">
        <f t="shared" si="38"/>
        <v>1814.9233304452382</v>
      </c>
      <c r="E198" s="66">
        <f t="shared" si="39"/>
        <v>2612.8240798879137</v>
      </c>
      <c r="F198" s="67">
        <f t="shared" si="40"/>
        <v>4427.7474103331515</v>
      </c>
      <c r="G198" s="68">
        <f t="shared" si="45"/>
        <v>1182208.5585589365</v>
      </c>
      <c r="H198" s="65" t="str">
        <f t="shared" si="52"/>
        <v/>
      </c>
      <c r="I198" s="69" t="str">
        <f t="shared" si="41"/>
        <v/>
      </c>
      <c r="J198" s="70">
        <v>0.05</v>
      </c>
      <c r="K198" s="61" t="str">
        <f t="shared" si="42"/>
        <v/>
      </c>
      <c r="L198" s="61" t="str">
        <f t="shared" si="43"/>
        <v/>
      </c>
      <c r="M198" s="62" t="str">
        <f t="shared" si="46"/>
        <v/>
      </c>
      <c r="N198" s="71" t="str">
        <f t="shared" si="49"/>
        <v/>
      </c>
      <c r="O198" s="140">
        <f t="shared" si="47"/>
        <v>4427.7474103331515</v>
      </c>
      <c r="P198" s="143">
        <f t="shared" si="50"/>
        <v>1182208.5585589516</v>
      </c>
      <c r="Q198" s="142">
        <f t="shared" si="51"/>
        <v>1182208.5585589516</v>
      </c>
    </row>
    <row r="199" spans="1:17" x14ac:dyDescent="0.2">
      <c r="A199" s="1">
        <v>154</v>
      </c>
      <c r="B199" s="65">
        <f t="shared" si="48"/>
        <v>46660</v>
      </c>
      <c r="C199" s="54">
        <f t="shared" si="44"/>
        <v>154</v>
      </c>
      <c r="D199" s="66">
        <f t="shared" si="38"/>
        <v>1820.9730748800555</v>
      </c>
      <c r="E199" s="66">
        <f t="shared" si="39"/>
        <v>2606.7743354530953</v>
      </c>
      <c r="F199" s="67">
        <f t="shared" si="40"/>
        <v>4427.7474103331506</v>
      </c>
      <c r="G199" s="68">
        <f t="shared" si="45"/>
        <v>1177780.8111486032</v>
      </c>
      <c r="H199" s="65" t="str">
        <f t="shared" si="52"/>
        <v/>
      </c>
      <c r="I199" s="69" t="str">
        <f t="shared" si="41"/>
        <v/>
      </c>
      <c r="J199" s="70">
        <v>0.05</v>
      </c>
      <c r="K199" s="61" t="str">
        <f t="shared" si="42"/>
        <v/>
      </c>
      <c r="L199" s="61" t="str">
        <f t="shared" si="43"/>
        <v/>
      </c>
      <c r="M199" s="62" t="str">
        <f t="shared" si="46"/>
        <v/>
      </c>
      <c r="N199" s="71" t="str">
        <f t="shared" si="49"/>
        <v/>
      </c>
      <c r="O199" s="140">
        <f t="shared" si="47"/>
        <v>4427.7474103331506</v>
      </c>
      <c r="P199" s="143">
        <f t="shared" si="50"/>
        <v>1177780.8111486183</v>
      </c>
      <c r="Q199" s="142">
        <f t="shared" si="51"/>
        <v>1177780.8111486183</v>
      </c>
    </row>
    <row r="200" spans="1:17" x14ac:dyDescent="0.2">
      <c r="A200" s="1">
        <v>155</v>
      </c>
      <c r="B200" s="65">
        <f t="shared" si="48"/>
        <v>46691</v>
      </c>
      <c r="C200" s="54">
        <f t="shared" si="44"/>
        <v>155</v>
      </c>
      <c r="D200" s="66">
        <f t="shared" si="38"/>
        <v>1827.0429851296558</v>
      </c>
      <c r="E200" s="66">
        <f t="shared" si="39"/>
        <v>2600.7044252034952</v>
      </c>
      <c r="F200" s="67">
        <f t="shared" si="40"/>
        <v>4427.7474103331515</v>
      </c>
      <c r="G200" s="68">
        <f t="shared" si="45"/>
        <v>1173353.06373827</v>
      </c>
      <c r="H200" s="65" t="str">
        <f t="shared" si="52"/>
        <v/>
      </c>
      <c r="I200" s="69" t="str">
        <f t="shared" si="41"/>
        <v/>
      </c>
      <c r="J200" s="70">
        <v>0.05</v>
      </c>
      <c r="K200" s="61" t="str">
        <f t="shared" si="42"/>
        <v/>
      </c>
      <c r="L200" s="61" t="str">
        <f t="shared" si="43"/>
        <v/>
      </c>
      <c r="M200" s="62" t="str">
        <f t="shared" si="46"/>
        <v/>
      </c>
      <c r="N200" s="71" t="str">
        <f t="shared" si="49"/>
        <v/>
      </c>
      <c r="O200" s="140">
        <f t="shared" si="47"/>
        <v>4427.7474103331515</v>
      </c>
      <c r="P200" s="143">
        <f t="shared" si="50"/>
        <v>1173353.0637382851</v>
      </c>
      <c r="Q200" s="142">
        <f t="shared" si="51"/>
        <v>1173353.0637382851</v>
      </c>
    </row>
    <row r="201" spans="1:17" x14ac:dyDescent="0.2">
      <c r="A201" s="1">
        <v>156</v>
      </c>
      <c r="B201" s="65">
        <f t="shared" si="48"/>
        <v>46721</v>
      </c>
      <c r="C201" s="54">
        <f t="shared" si="44"/>
        <v>156</v>
      </c>
      <c r="D201" s="66">
        <f t="shared" si="38"/>
        <v>1833.1331284134212</v>
      </c>
      <c r="E201" s="66">
        <f t="shared" si="39"/>
        <v>2594.6142819197298</v>
      </c>
      <c r="F201" s="67">
        <f t="shared" si="40"/>
        <v>4427.7474103331515</v>
      </c>
      <c r="G201" s="68">
        <f t="shared" si="45"/>
        <v>1168925.3163279367</v>
      </c>
      <c r="H201" s="65" t="str">
        <f t="shared" si="52"/>
        <v/>
      </c>
      <c r="I201" s="69" t="str">
        <f t="shared" si="41"/>
        <v/>
      </c>
      <c r="J201" s="70">
        <v>0.05</v>
      </c>
      <c r="K201" s="61" t="str">
        <f t="shared" si="42"/>
        <v/>
      </c>
      <c r="L201" s="61" t="str">
        <f t="shared" si="43"/>
        <v/>
      </c>
      <c r="M201" s="62" t="str">
        <f t="shared" si="46"/>
        <v/>
      </c>
      <c r="N201" s="71" t="str">
        <f t="shared" si="49"/>
        <v/>
      </c>
      <c r="O201" s="140">
        <f t="shared" si="47"/>
        <v>4427.7474103331515</v>
      </c>
      <c r="P201" s="143">
        <f t="shared" si="50"/>
        <v>1168925.3163279518</v>
      </c>
      <c r="Q201" s="142">
        <f t="shared" si="51"/>
        <v>1168925.3163279518</v>
      </c>
    </row>
    <row r="202" spans="1:17" x14ac:dyDescent="0.2">
      <c r="A202" s="1">
        <v>157</v>
      </c>
      <c r="B202" s="65">
        <f t="shared" si="48"/>
        <v>46752</v>
      </c>
      <c r="C202" s="54">
        <f t="shared" si="44"/>
        <v>157</v>
      </c>
      <c r="D202" s="66">
        <f t="shared" si="38"/>
        <v>1839.2435721747991</v>
      </c>
      <c r="E202" s="66">
        <f t="shared" si="39"/>
        <v>2588.5038381583518</v>
      </c>
      <c r="F202" s="67">
        <f t="shared" si="40"/>
        <v>4427.7474103331506</v>
      </c>
      <c r="G202" s="68">
        <f t="shared" si="45"/>
        <v>1164497.5689176035</v>
      </c>
      <c r="H202" s="65" t="str">
        <f t="shared" si="52"/>
        <v/>
      </c>
      <c r="I202" s="69" t="str">
        <f t="shared" si="41"/>
        <v/>
      </c>
      <c r="J202" s="70">
        <v>0.05</v>
      </c>
      <c r="K202" s="61" t="str">
        <f t="shared" si="42"/>
        <v/>
      </c>
      <c r="L202" s="61" t="str">
        <f t="shared" si="43"/>
        <v/>
      </c>
      <c r="M202" s="62" t="str">
        <f t="shared" si="46"/>
        <v/>
      </c>
      <c r="N202" s="71" t="str">
        <f t="shared" si="49"/>
        <v/>
      </c>
      <c r="O202" s="140">
        <f t="shared" si="47"/>
        <v>4427.7474103331506</v>
      </c>
      <c r="P202" s="143">
        <f t="shared" si="50"/>
        <v>1164497.5689176186</v>
      </c>
      <c r="Q202" s="142">
        <f t="shared" si="51"/>
        <v>1164497.5689176186</v>
      </c>
    </row>
    <row r="203" spans="1:17" x14ac:dyDescent="0.2">
      <c r="A203" s="1">
        <v>158</v>
      </c>
      <c r="B203" s="65">
        <f t="shared" si="48"/>
        <v>46783</v>
      </c>
      <c r="C203" s="54">
        <f t="shared" si="44"/>
        <v>158</v>
      </c>
      <c r="D203" s="66">
        <f t="shared" si="38"/>
        <v>1845.3743840820487</v>
      </c>
      <c r="E203" s="66">
        <f t="shared" si="39"/>
        <v>2582.3730262511031</v>
      </c>
      <c r="F203" s="67">
        <f t="shared" si="40"/>
        <v>4427.7474103331515</v>
      </c>
      <c r="G203" s="68">
        <f t="shared" si="45"/>
        <v>1160069.8215072702</v>
      </c>
      <c r="H203" s="65" t="str">
        <f t="shared" si="52"/>
        <v/>
      </c>
      <c r="I203" s="69" t="str">
        <f t="shared" si="41"/>
        <v/>
      </c>
      <c r="J203" s="70">
        <v>0.05</v>
      </c>
      <c r="K203" s="61" t="str">
        <f t="shared" si="42"/>
        <v/>
      </c>
      <c r="L203" s="61" t="str">
        <f t="shared" si="43"/>
        <v/>
      </c>
      <c r="M203" s="62" t="str">
        <f t="shared" si="46"/>
        <v/>
      </c>
      <c r="N203" s="71" t="str">
        <f t="shared" si="49"/>
        <v/>
      </c>
      <c r="O203" s="140">
        <f t="shared" si="47"/>
        <v>4427.7474103331515</v>
      </c>
      <c r="P203" s="143">
        <f t="shared" si="50"/>
        <v>1160069.8215072853</v>
      </c>
      <c r="Q203" s="142">
        <f t="shared" si="51"/>
        <v>1160069.8215072853</v>
      </c>
    </row>
    <row r="204" spans="1:17" x14ac:dyDescent="0.2">
      <c r="A204" s="1">
        <v>159</v>
      </c>
      <c r="B204" s="65">
        <f t="shared" si="48"/>
        <v>46812</v>
      </c>
      <c r="C204" s="54">
        <f t="shared" si="44"/>
        <v>159</v>
      </c>
      <c r="D204" s="66">
        <f t="shared" si="38"/>
        <v>1851.5256320289889</v>
      </c>
      <c r="E204" s="66">
        <f t="shared" si="39"/>
        <v>2576.2217783041629</v>
      </c>
      <c r="F204" s="67">
        <f t="shared" si="40"/>
        <v>4427.7474103331515</v>
      </c>
      <c r="G204" s="68">
        <f t="shared" si="45"/>
        <v>1155642.074096937</v>
      </c>
      <c r="H204" s="65" t="str">
        <f t="shared" si="52"/>
        <v/>
      </c>
      <c r="I204" s="69" t="str">
        <f t="shared" si="41"/>
        <v/>
      </c>
      <c r="J204" s="70">
        <v>0.05</v>
      </c>
      <c r="K204" s="61" t="str">
        <f t="shared" si="42"/>
        <v/>
      </c>
      <c r="L204" s="61" t="str">
        <f t="shared" si="43"/>
        <v/>
      </c>
      <c r="M204" s="62" t="str">
        <f t="shared" si="46"/>
        <v/>
      </c>
      <c r="N204" s="71" t="str">
        <f t="shared" si="49"/>
        <v/>
      </c>
      <c r="O204" s="140">
        <f t="shared" si="47"/>
        <v>4427.7474103331515</v>
      </c>
      <c r="P204" s="143">
        <f t="shared" si="50"/>
        <v>1155642.0740969521</v>
      </c>
      <c r="Q204" s="142">
        <f t="shared" si="51"/>
        <v>1155642.0740969521</v>
      </c>
    </row>
    <row r="205" spans="1:17" x14ac:dyDescent="0.2">
      <c r="A205" s="1">
        <v>160</v>
      </c>
      <c r="B205" s="65">
        <f t="shared" si="48"/>
        <v>46843</v>
      </c>
      <c r="C205" s="54">
        <f t="shared" si="44"/>
        <v>160</v>
      </c>
      <c r="D205" s="66">
        <f t="shared" si="38"/>
        <v>1857.6973841357519</v>
      </c>
      <c r="E205" s="66">
        <f t="shared" si="39"/>
        <v>2570.0500261973993</v>
      </c>
      <c r="F205" s="67">
        <f t="shared" si="40"/>
        <v>4427.7474103331515</v>
      </c>
      <c r="G205" s="68">
        <f t="shared" si="45"/>
        <v>1151214.3266866037</v>
      </c>
      <c r="H205" s="65" t="str">
        <f t="shared" si="52"/>
        <v/>
      </c>
      <c r="I205" s="69" t="str">
        <f t="shared" si="41"/>
        <v/>
      </c>
      <c r="J205" s="70">
        <v>0.05</v>
      </c>
      <c r="K205" s="61" t="str">
        <f t="shared" si="42"/>
        <v/>
      </c>
      <c r="L205" s="61" t="str">
        <f t="shared" si="43"/>
        <v/>
      </c>
      <c r="M205" s="62" t="str">
        <f t="shared" si="46"/>
        <v/>
      </c>
      <c r="N205" s="71" t="str">
        <f t="shared" si="49"/>
        <v/>
      </c>
      <c r="O205" s="140">
        <f t="shared" si="47"/>
        <v>4427.7474103331515</v>
      </c>
      <c r="P205" s="143">
        <f t="shared" si="50"/>
        <v>1151214.3266866188</v>
      </c>
      <c r="Q205" s="142">
        <f t="shared" si="51"/>
        <v>1151214.3266866188</v>
      </c>
    </row>
    <row r="206" spans="1:17" x14ac:dyDescent="0.2">
      <c r="A206" s="1">
        <v>161</v>
      </c>
      <c r="B206" s="65">
        <f t="shared" si="48"/>
        <v>46873</v>
      </c>
      <c r="C206" s="54">
        <f t="shared" si="44"/>
        <v>161</v>
      </c>
      <c r="D206" s="66">
        <f t="shared" si="38"/>
        <v>1863.8897087495379</v>
      </c>
      <c r="E206" s="66">
        <f t="shared" si="39"/>
        <v>2563.8577015836136</v>
      </c>
      <c r="F206" s="67">
        <f t="shared" si="40"/>
        <v>4427.7474103331515</v>
      </c>
      <c r="G206" s="68">
        <f t="shared" si="45"/>
        <v>1146786.5792762705</v>
      </c>
      <c r="H206" s="65" t="str">
        <f t="shared" si="52"/>
        <v/>
      </c>
      <c r="I206" s="69" t="str">
        <f t="shared" si="41"/>
        <v/>
      </c>
      <c r="J206" s="70">
        <v>0.05</v>
      </c>
      <c r="K206" s="61" t="str">
        <f t="shared" si="42"/>
        <v/>
      </c>
      <c r="L206" s="61" t="str">
        <f t="shared" si="43"/>
        <v/>
      </c>
      <c r="M206" s="62" t="str">
        <f t="shared" si="46"/>
        <v/>
      </c>
      <c r="N206" s="71" t="str">
        <f t="shared" si="49"/>
        <v/>
      </c>
      <c r="O206" s="140">
        <f t="shared" si="47"/>
        <v>4427.7474103331515</v>
      </c>
      <c r="P206" s="143">
        <f t="shared" si="50"/>
        <v>1146786.5792762856</v>
      </c>
      <c r="Q206" s="142">
        <f t="shared" si="51"/>
        <v>1146786.5792762856</v>
      </c>
    </row>
    <row r="207" spans="1:17" x14ac:dyDescent="0.2">
      <c r="A207" s="1">
        <v>162</v>
      </c>
      <c r="B207" s="65">
        <f t="shared" si="48"/>
        <v>46904</v>
      </c>
      <c r="C207" s="54">
        <f t="shared" si="44"/>
        <v>162</v>
      </c>
      <c r="D207" s="66">
        <f t="shared" si="38"/>
        <v>1870.1026744453695</v>
      </c>
      <c r="E207" s="66">
        <f t="shared" si="39"/>
        <v>2557.6447358877813</v>
      </c>
      <c r="F207" s="67">
        <f t="shared" si="40"/>
        <v>4427.7474103331506</v>
      </c>
      <c r="G207" s="68">
        <f t="shared" si="45"/>
        <v>1142358.8318659372</v>
      </c>
      <c r="H207" s="65" t="str">
        <f t="shared" si="52"/>
        <v/>
      </c>
      <c r="I207" s="69" t="str">
        <f t="shared" si="41"/>
        <v/>
      </c>
      <c r="J207" s="70">
        <v>0.05</v>
      </c>
      <c r="K207" s="61" t="str">
        <f t="shared" si="42"/>
        <v/>
      </c>
      <c r="L207" s="61" t="str">
        <f t="shared" si="43"/>
        <v/>
      </c>
      <c r="M207" s="62" t="str">
        <f t="shared" si="46"/>
        <v/>
      </c>
      <c r="N207" s="71" t="str">
        <f t="shared" si="49"/>
        <v/>
      </c>
      <c r="O207" s="140">
        <f t="shared" si="47"/>
        <v>4427.7474103331506</v>
      </c>
      <c r="P207" s="143">
        <f t="shared" si="50"/>
        <v>1142358.8318659524</v>
      </c>
      <c r="Q207" s="142">
        <f t="shared" si="51"/>
        <v>1142358.8318659524</v>
      </c>
    </row>
    <row r="208" spans="1:17" x14ac:dyDescent="0.2">
      <c r="A208" s="1">
        <v>163</v>
      </c>
      <c r="B208" s="65">
        <f t="shared" si="48"/>
        <v>46934</v>
      </c>
      <c r="C208" s="54">
        <f t="shared" si="44"/>
        <v>163</v>
      </c>
      <c r="D208" s="66">
        <f t="shared" si="38"/>
        <v>1876.3363500268545</v>
      </c>
      <c r="E208" s="66">
        <f t="shared" si="39"/>
        <v>2551.4110603062973</v>
      </c>
      <c r="F208" s="67">
        <f t="shared" si="40"/>
        <v>4427.7474103331515</v>
      </c>
      <c r="G208" s="68">
        <f t="shared" si="45"/>
        <v>1137931.084455604</v>
      </c>
      <c r="H208" s="65" t="str">
        <f t="shared" si="52"/>
        <v/>
      </c>
      <c r="I208" s="69" t="str">
        <f t="shared" si="41"/>
        <v/>
      </c>
      <c r="J208" s="70">
        <v>0.05</v>
      </c>
      <c r="K208" s="61" t="str">
        <f t="shared" si="42"/>
        <v/>
      </c>
      <c r="L208" s="61" t="str">
        <f t="shared" si="43"/>
        <v/>
      </c>
      <c r="M208" s="62" t="str">
        <f t="shared" si="46"/>
        <v/>
      </c>
      <c r="N208" s="71" t="str">
        <f t="shared" si="49"/>
        <v/>
      </c>
      <c r="O208" s="140">
        <f t="shared" si="47"/>
        <v>4427.7474103331515</v>
      </c>
      <c r="P208" s="143">
        <f t="shared" si="50"/>
        <v>1137931.0844556191</v>
      </c>
      <c r="Q208" s="142">
        <f t="shared" si="51"/>
        <v>1137931.0844556191</v>
      </c>
    </row>
    <row r="209" spans="1:17" x14ac:dyDescent="0.2">
      <c r="A209" s="1">
        <v>164</v>
      </c>
      <c r="B209" s="65">
        <f t="shared" si="48"/>
        <v>46965</v>
      </c>
      <c r="C209" s="54">
        <f t="shared" si="44"/>
        <v>164</v>
      </c>
      <c r="D209" s="66">
        <f t="shared" si="38"/>
        <v>1882.5908045269437</v>
      </c>
      <c r="E209" s="66">
        <f t="shared" si="39"/>
        <v>2545.1566058062076</v>
      </c>
      <c r="F209" s="67">
        <f t="shared" si="40"/>
        <v>4427.7474103331515</v>
      </c>
      <c r="G209" s="68">
        <f t="shared" si="45"/>
        <v>1133503.3370452707</v>
      </c>
      <c r="H209" s="65" t="str">
        <f t="shared" si="52"/>
        <v/>
      </c>
      <c r="I209" s="69" t="str">
        <f t="shared" si="41"/>
        <v/>
      </c>
      <c r="J209" s="70">
        <v>0.05</v>
      </c>
      <c r="K209" s="61" t="str">
        <f t="shared" si="42"/>
        <v/>
      </c>
      <c r="L209" s="61" t="str">
        <f t="shared" si="43"/>
        <v/>
      </c>
      <c r="M209" s="62" t="str">
        <f t="shared" si="46"/>
        <v/>
      </c>
      <c r="N209" s="71" t="str">
        <f t="shared" si="49"/>
        <v/>
      </c>
      <c r="O209" s="140">
        <f t="shared" si="47"/>
        <v>4427.7474103331515</v>
      </c>
      <c r="P209" s="143">
        <f t="shared" si="50"/>
        <v>1133503.3370452859</v>
      </c>
      <c r="Q209" s="142">
        <f t="shared" si="51"/>
        <v>1133503.3370452859</v>
      </c>
    </row>
    <row r="210" spans="1:17" x14ac:dyDescent="0.2">
      <c r="A210" s="1">
        <v>165</v>
      </c>
      <c r="B210" s="65">
        <f t="shared" si="48"/>
        <v>46996</v>
      </c>
      <c r="C210" s="54">
        <f t="shared" si="44"/>
        <v>165</v>
      </c>
      <c r="D210" s="66">
        <f t="shared" si="38"/>
        <v>1888.8661072087002</v>
      </c>
      <c r="E210" s="66">
        <f t="shared" si="39"/>
        <v>2538.8813031244508</v>
      </c>
      <c r="F210" s="67">
        <f t="shared" si="40"/>
        <v>4427.7474103331515</v>
      </c>
      <c r="G210" s="68">
        <f t="shared" si="45"/>
        <v>1129075.5896349375</v>
      </c>
      <c r="H210" s="65" t="str">
        <f t="shared" si="52"/>
        <v/>
      </c>
      <c r="I210" s="69" t="str">
        <f t="shared" si="41"/>
        <v/>
      </c>
      <c r="J210" s="70">
        <v>0.05</v>
      </c>
      <c r="K210" s="61" t="str">
        <f t="shared" si="42"/>
        <v/>
      </c>
      <c r="L210" s="61" t="str">
        <f t="shared" si="43"/>
        <v/>
      </c>
      <c r="M210" s="62" t="str">
        <f t="shared" si="46"/>
        <v/>
      </c>
      <c r="N210" s="71" t="str">
        <f t="shared" si="49"/>
        <v/>
      </c>
      <c r="O210" s="140">
        <f t="shared" si="47"/>
        <v>4427.7474103331515</v>
      </c>
      <c r="P210" s="143">
        <f t="shared" si="50"/>
        <v>1129075.5896349526</v>
      </c>
      <c r="Q210" s="142">
        <f t="shared" si="51"/>
        <v>1129075.5896349526</v>
      </c>
    </row>
    <row r="211" spans="1:17" x14ac:dyDescent="0.2">
      <c r="A211" s="1">
        <v>166</v>
      </c>
      <c r="B211" s="65">
        <f t="shared" si="48"/>
        <v>47026</v>
      </c>
      <c r="C211" s="54">
        <f t="shared" si="44"/>
        <v>166</v>
      </c>
      <c r="D211" s="66">
        <f t="shared" si="38"/>
        <v>1895.1623275660625</v>
      </c>
      <c r="E211" s="66">
        <f t="shared" si="39"/>
        <v>2532.5850827670884</v>
      </c>
      <c r="F211" s="67">
        <f t="shared" si="40"/>
        <v>4427.7474103331506</v>
      </c>
      <c r="G211" s="68">
        <f t="shared" si="45"/>
        <v>1124647.8422246042</v>
      </c>
      <c r="H211" s="65" t="str">
        <f t="shared" si="52"/>
        <v/>
      </c>
      <c r="I211" s="69" t="str">
        <f t="shared" si="41"/>
        <v/>
      </c>
      <c r="J211" s="70">
        <v>0.05</v>
      </c>
      <c r="K211" s="61" t="str">
        <f t="shared" si="42"/>
        <v/>
      </c>
      <c r="L211" s="61" t="str">
        <f t="shared" si="43"/>
        <v/>
      </c>
      <c r="M211" s="62" t="str">
        <f t="shared" si="46"/>
        <v/>
      </c>
      <c r="N211" s="71" t="str">
        <f t="shared" si="49"/>
        <v/>
      </c>
      <c r="O211" s="140">
        <f t="shared" si="47"/>
        <v>4427.7474103331506</v>
      </c>
      <c r="P211" s="143">
        <f t="shared" si="50"/>
        <v>1124647.8422246194</v>
      </c>
      <c r="Q211" s="142">
        <f t="shared" si="51"/>
        <v>1124647.8422246194</v>
      </c>
    </row>
    <row r="212" spans="1:17" x14ac:dyDescent="0.2">
      <c r="A212" s="1">
        <v>167</v>
      </c>
      <c r="B212" s="65">
        <f t="shared" si="48"/>
        <v>47057</v>
      </c>
      <c r="C212" s="54">
        <f t="shared" si="44"/>
        <v>167</v>
      </c>
      <c r="D212" s="66">
        <f t="shared" si="38"/>
        <v>1901.4795353246159</v>
      </c>
      <c r="E212" s="66">
        <f t="shared" si="39"/>
        <v>2526.2678750085352</v>
      </c>
      <c r="F212" s="67">
        <f t="shared" si="40"/>
        <v>4427.7474103331515</v>
      </c>
      <c r="G212" s="68">
        <f t="shared" si="45"/>
        <v>1120220.094814271</v>
      </c>
      <c r="H212" s="65" t="str">
        <f t="shared" si="52"/>
        <v/>
      </c>
      <c r="I212" s="69" t="str">
        <f t="shared" si="41"/>
        <v/>
      </c>
      <c r="J212" s="70">
        <v>0.05</v>
      </c>
      <c r="K212" s="61" t="str">
        <f t="shared" si="42"/>
        <v/>
      </c>
      <c r="L212" s="61" t="str">
        <f t="shared" si="43"/>
        <v/>
      </c>
      <c r="M212" s="62" t="str">
        <f t="shared" si="46"/>
        <v/>
      </c>
      <c r="N212" s="71" t="str">
        <f t="shared" si="49"/>
        <v/>
      </c>
      <c r="O212" s="140">
        <f t="shared" si="47"/>
        <v>4427.7474103331515</v>
      </c>
      <c r="P212" s="143">
        <f t="shared" si="50"/>
        <v>1120220.0948142861</v>
      </c>
      <c r="Q212" s="142">
        <f t="shared" si="51"/>
        <v>1120220.0948142861</v>
      </c>
    </row>
    <row r="213" spans="1:17" x14ac:dyDescent="0.2">
      <c r="A213" s="1">
        <v>168</v>
      </c>
      <c r="B213" s="65">
        <f t="shared" si="48"/>
        <v>47087</v>
      </c>
      <c r="C213" s="54">
        <f t="shared" si="44"/>
        <v>168</v>
      </c>
      <c r="D213" s="66">
        <f t="shared" si="38"/>
        <v>1907.8178004423646</v>
      </c>
      <c r="E213" s="66">
        <f t="shared" si="39"/>
        <v>2519.9296098907862</v>
      </c>
      <c r="F213" s="67">
        <f t="shared" si="40"/>
        <v>4427.7474103331506</v>
      </c>
      <c r="G213" s="68">
        <f t="shared" si="45"/>
        <v>1115792.3474039377</v>
      </c>
      <c r="H213" s="65" t="str">
        <f t="shared" si="52"/>
        <v/>
      </c>
      <c r="I213" s="69" t="str">
        <f t="shared" si="41"/>
        <v/>
      </c>
      <c r="J213" s="70">
        <v>0.05</v>
      </c>
      <c r="K213" s="61" t="str">
        <f t="shared" si="42"/>
        <v/>
      </c>
      <c r="L213" s="61" t="str">
        <f t="shared" si="43"/>
        <v/>
      </c>
      <c r="M213" s="62" t="str">
        <f t="shared" si="46"/>
        <v/>
      </c>
      <c r="N213" s="71" t="str">
        <f t="shared" si="49"/>
        <v/>
      </c>
      <c r="O213" s="140">
        <f t="shared" si="47"/>
        <v>4427.7474103331506</v>
      </c>
      <c r="P213" s="143">
        <f t="shared" si="50"/>
        <v>1115792.3474039529</v>
      </c>
      <c r="Q213" s="142">
        <f t="shared" si="51"/>
        <v>1115792.3474039529</v>
      </c>
    </row>
    <row r="214" spans="1:17" x14ac:dyDescent="0.2">
      <c r="A214" s="1">
        <v>169</v>
      </c>
      <c r="B214" s="65">
        <f t="shared" si="48"/>
        <v>47118</v>
      </c>
      <c r="C214" s="54">
        <f t="shared" si="44"/>
        <v>169</v>
      </c>
      <c r="D214" s="66">
        <f t="shared" si="38"/>
        <v>1914.1771931105061</v>
      </c>
      <c r="E214" s="66">
        <f t="shared" si="39"/>
        <v>2513.5702172226452</v>
      </c>
      <c r="F214" s="67">
        <f t="shared" si="40"/>
        <v>4427.7474103331515</v>
      </c>
      <c r="G214" s="68">
        <f t="shared" si="45"/>
        <v>1111364.5999936045</v>
      </c>
      <c r="H214" s="65" t="str">
        <f t="shared" si="52"/>
        <v/>
      </c>
      <c r="I214" s="69" t="str">
        <f t="shared" si="41"/>
        <v/>
      </c>
      <c r="J214" s="70">
        <v>0.05</v>
      </c>
      <c r="K214" s="61" t="str">
        <f t="shared" si="42"/>
        <v/>
      </c>
      <c r="L214" s="61" t="str">
        <f t="shared" si="43"/>
        <v/>
      </c>
      <c r="M214" s="62" t="str">
        <f t="shared" si="46"/>
        <v/>
      </c>
      <c r="N214" s="71" t="str">
        <f t="shared" si="49"/>
        <v/>
      </c>
      <c r="O214" s="140">
        <f t="shared" si="47"/>
        <v>4427.7474103331515</v>
      </c>
      <c r="P214" s="143">
        <f t="shared" si="50"/>
        <v>1111364.5999936196</v>
      </c>
      <c r="Q214" s="142">
        <f t="shared" si="51"/>
        <v>1111364.5999936196</v>
      </c>
    </row>
    <row r="215" spans="1:17" x14ac:dyDescent="0.2">
      <c r="A215" s="1">
        <v>170</v>
      </c>
      <c r="B215" s="65">
        <f t="shared" si="48"/>
        <v>47149</v>
      </c>
      <c r="C215" s="54">
        <f t="shared" si="44"/>
        <v>170</v>
      </c>
      <c r="D215" s="66">
        <f t="shared" si="38"/>
        <v>1920.5577837542078</v>
      </c>
      <c r="E215" s="66">
        <f t="shared" si="39"/>
        <v>2507.1896265789433</v>
      </c>
      <c r="F215" s="67">
        <f t="shared" si="40"/>
        <v>4427.7474103331515</v>
      </c>
      <c r="G215" s="68">
        <f t="shared" si="45"/>
        <v>1106936.8525832712</v>
      </c>
      <c r="H215" s="65" t="str">
        <f t="shared" si="52"/>
        <v/>
      </c>
      <c r="I215" s="69" t="str">
        <f t="shared" si="41"/>
        <v/>
      </c>
      <c r="J215" s="70">
        <v>0.05</v>
      </c>
      <c r="K215" s="61" t="str">
        <f t="shared" si="42"/>
        <v/>
      </c>
      <c r="L215" s="61" t="str">
        <f t="shared" si="43"/>
        <v/>
      </c>
      <c r="M215" s="62" t="str">
        <f t="shared" si="46"/>
        <v/>
      </c>
      <c r="N215" s="71" t="str">
        <f t="shared" si="49"/>
        <v/>
      </c>
      <c r="O215" s="140">
        <f t="shared" si="47"/>
        <v>4427.7474103331515</v>
      </c>
      <c r="P215" s="143">
        <f t="shared" si="50"/>
        <v>1106936.8525832864</v>
      </c>
      <c r="Q215" s="142">
        <f t="shared" si="51"/>
        <v>1106936.8525832864</v>
      </c>
    </row>
    <row r="216" spans="1:17" x14ac:dyDescent="0.2">
      <c r="A216" s="1">
        <v>171</v>
      </c>
      <c r="B216" s="65">
        <f t="shared" si="48"/>
        <v>47177</v>
      </c>
      <c r="C216" s="54">
        <f t="shared" si="44"/>
        <v>171</v>
      </c>
      <c r="D216" s="66">
        <f t="shared" si="38"/>
        <v>1926.9596430333884</v>
      </c>
      <c r="E216" s="66">
        <f t="shared" si="39"/>
        <v>2500.7877672997629</v>
      </c>
      <c r="F216" s="67">
        <f t="shared" si="40"/>
        <v>4427.7474103331515</v>
      </c>
      <c r="G216" s="68">
        <f t="shared" si="45"/>
        <v>1102509.105172938</v>
      </c>
      <c r="H216" s="65" t="str">
        <f t="shared" si="52"/>
        <v/>
      </c>
      <c r="I216" s="69" t="str">
        <f t="shared" si="41"/>
        <v/>
      </c>
      <c r="J216" s="70">
        <v>0.05</v>
      </c>
      <c r="K216" s="61" t="str">
        <f t="shared" si="42"/>
        <v/>
      </c>
      <c r="L216" s="61" t="str">
        <f t="shared" si="43"/>
        <v/>
      </c>
      <c r="M216" s="62" t="str">
        <f t="shared" si="46"/>
        <v/>
      </c>
      <c r="N216" s="71" t="str">
        <f t="shared" si="49"/>
        <v/>
      </c>
      <c r="O216" s="140">
        <f t="shared" si="47"/>
        <v>4427.7474103331515</v>
      </c>
      <c r="P216" s="143">
        <f t="shared" si="50"/>
        <v>1102509.1051729531</v>
      </c>
      <c r="Q216" s="142">
        <f t="shared" si="51"/>
        <v>1102509.1051729531</v>
      </c>
    </row>
    <row r="217" spans="1:17" x14ac:dyDescent="0.2">
      <c r="A217" s="1">
        <v>172</v>
      </c>
      <c r="B217" s="65">
        <f t="shared" si="48"/>
        <v>47208</v>
      </c>
      <c r="C217" s="54">
        <f t="shared" si="44"/>
        <v>172</v>
      </c>
      <c r="D217" s="66">
        <f t="shared" si="38"/>
        <v>1933.3828418434994</v>
      </c>
      <c r="E217" s="66">
        <f t="shared" si="39"/>
        <v>2494.364568489651</v>
      </c>
      <c r="F217" s="67">
        <f t="shared" si="40"/>
        <v>4427.7474103331506</v>
      </c>
      <c r="G217" s="68">
        <f t="shared" si="45"/>
        <v>1098081.3577626047</v>
      </c>
      <c r="H217" s="65" t="str">
        <f t="shared" si="52"/>
        <v/>
      </c>
      <c r="I217" s="69" t="str">
        <f t="shared" si="41"/>
        <v/>
      </c>
      <c r="J217" s="70">
        <v>0.05</v>
      </c>
      <c r="K217" s="61" t="str">
        <f t="shared" si="42"/>
        <v/>
      </c>
      <c r="L217" s="61" t="str">
        <f t="shared" si="43"/>
        <v/>
      </c>
      <c r="M217" s="62" t="str">
        <f t="shared" si="46"/>
        <v/>
      </c>
      <c r="N217" s="71" t="str">
        <f t="shared" si="49"/>
        <v/>
      </c>
      <c r="O217" s="140">
        <f t="shared" si="47"/>
        <v>4427.7474103331506</v>
      </c>
      <c r="P217" s="143">
        <f t="shared" si="50"/>
        <v>1098081.3577626199</v>
      </c>
      <c r="Q217" s="142">
        <f t="shared" si="51"/>
        <v>1098081.3577626199</v>
      </c>
    </row>
    <row r="218" spans="1:17" x14ac:dyDescent="0.2">
      <c r="A218" s="1">
        <v>173</v>
      </c>
      <c r="B218" s="65">
        <f t="shared" si="48"/>
        <v>47238</v>
      </c>
      <c r="C218" s="54">
        <f t="shared" si="44"/>
        <v>173</v>
      </c>
      <c r="D218" s="66">
        <f t="shared" si="38"/>
        <v>1939.8274513163112</v>
      </c>
      <c r="E218" s="66">
        <f t="shared" si="39"/>
        <v>2487.91995901684</v>
      </c>
      <c r="F218" s="67">
        <f t="shared" si="40"/>
        <v>4427.7474103331515</v>
      </c>
      <c r="G218" s="68">
        <f t="shared" si="45"/>
        <v>1093653.6103522715</v>
      </c>
      <c r="H218" s="65" t="str">
        <f t="shared" si="52"/>
        <v/>
      </c>
      <c r="I218" s="69" t="str">
        <f t="shared" si="41"/>
        <v/>
      </c>
      <c r="J218" s="70">
        <v>0.05</v>
      </c>
      <c r="K218" s="61" t="str">
        <f t="shared" si="42"/>
        <v/>
      </c>
      <c r="L218" s="61" t="str">
        <f t="shared" si="43"/>
        <v/>
      </c>
      <c r="M218" s="62" t="str">
        <f t="shared" si="46"/>
        <v/>
      </c>
      <c r="N218" s="71" t="str">
        <f t="shared" si="49"/>
        <v/>
      </c>
      <c r="O218" s="140">
        <f t="shared" si="47"/>
        <v>4427.7474103331515</v>
      </c>
      <c r="P218" s="143">
        <f t="shared" si="50"/>
        <v>1093653.6103522866</v>
      </c>
      <c r="Q218" s="142">
        <f t="shared" si="51"/>
        <v>1093653.6103522866</v>
      </c>
    </row>
    <row r="219" spans="1:17" x14ac:dyDescent="0.2">
      <c r="A219" s="1">
        <v>174</v>
      </c>
      <c r="B219" s="65">
        <f t="shared" si="48"/>
        <v>47269</v>
      </c>
      <c r="C219" s="54">
        <f t="shared" si="44"/>
        <v>174</v>
      </c>
      <c r="D219" s="66">
        <f t="shared" si="38"/>
        <v>1946.2935428206993</v>
      </c>
      <c r="E219" s="66">
        <f t="shared" si="39"/>
        <v>2481.4538675124527</v>
      </c>
      <c r="F219" s="67">
        <f t="shared" si="40"/>
        <v>4427.7474103331515</v>
      </c>
      <c r="G219" s="68">
        <f t="shared" si="45"/>
        <v>1089225.8629419382</v>
      </c>
      <c r="H219" s="65" t="str">
        <f t="shared" si="52"/>
        <v/>
      </c>
      <c r="I219" s="69" t="str">
        <f t="shared" si="41"/>
        <v/>
      </c>
      <c r="J219" s="70">
        <v>0.05</v>
      </c>
      <c r="K219" s="61" t="str">
        <f t="shared" si="42"/>
        <v/>
      </c>
      <c r="L219" s="61" t="str">
        <f t="shared" si="43"/>
        <v/>
      </c>
      <c r="M219" s="62" t="str">
        <f t="shared" si="46"/>
        <v/>
      </c>
      <c r="N219" s="71" t="str">
        <f t="shared" si="49"/>
        <v/>
      </c>
      <c r="O219" s="140">
        <f t="shared" si="47"/>
        <v>4427.7474103331515</v>
      </c>
      <c r="P219" s="143">
        <f t="shared" si="50"/>
        <v>1089225.8629419534</v>
      </c>
      <c r="Q219" s="142">
        <f t="shared" si="51"/>
        <v>1089225.8629419534</v>
      </c>
    </row>
    <row r="220" spans="1:17" x14ac:dyDescent="0.2">
      <c r="A220" s="1">
        <v>175</v>
      </c>
      <c r="B220" s="65">
        <f t="shared" si="48"/>
        <v>47299</v>
      </c>
      <c r="C220" s="54">
        <f t="shared" si="44"/>
        <v>175</v>
      </c>
      <c r="D220" s="66">
        <f t="shared" si="38"/>
        <v>1952.7811879634346</v>
      </c>
      <c r="E220" s="66">
        <f t="shared" si="39"/>
        <v>2474.9662223697169</v>
      </c>
      <c r="F220" s="67">
        <f t="shared" si="40"/>
        <v>4427.7474103331515</v>
      </c>
      <c r="G220" s="68">
        <f t="shared" si="45"/>
        <v>1084798.115531605</v>
      </c>
      <c r="H220" s="65" t="str">
        <f t="shared" si="52"/>
        <v/>
      </c>
      <c r="I220" s="69" t="str">
        <f t="shared" si="41"/>
        <v/>
      </c>
      <c r="J220" s="70">
        <v>0.05</v>
      </c>
      <c r="K220" s="61" t="str">
        <f t="shared" si="42"/>
        <v/>
      </c>
      <c r="L220" s="61" t="str">
        <f t="shared" si="43"/>
        <v/>
      </c>
      <c r="M220" s="62" t="str">
        <f t="shared" si="46"/>
        <v/>
      </c>
      <c r="N220" s="71" t="str">
        <f t="shared" si="49"/>
        <v/>
      </c>
      <c r="O220" s="140">
        <f t="shared" si="47"/>
        <v>4427.7474103331515</v>
      </c>
      <c r="P220" s="143">
        <f t="shared" si="50"/>
        <v>1084798.1155316201</v>
      </c>
      <c r="Q220" s="142">
        <f t="shared" si="51"/>
        <v>1084798.1155316201</v>
      </c>
    </row>
    <row r="221" spans="1:17" x14ac:dyDescent="0.2">
      <c r="A221" s="1">
        <v>176</v>
      </c>
      <c r="B221" s="65">
        <f t="shared" si="48"/>
        <v>47330</v>
      </c>
      <c r="C221" s="54">
        <f t="shared" si="44"/>
        <v>176</v>
      </c>
      <c r="D221" s="66">
        <f t="shared" si="38"/>
        <v>1959.2904585899794</v>
      </c>
      <c r="E221" s="66">
        <f t="shared" si="39"/>
        <v>2468.4569517431719</v>
      </c>
      <c r="F221" s="67">
        <f t="shared" si="40"/>
        <v>4427.7474103331515</v>
      </c>
      <c r="G221" s="68">
        <f t="shared" si="45"/>
        <v>1080370.3681212717</v>
      </c>
      <c r="H221" s="65" t="str">
        <f t="shared" si="52"/>
        <v/>
      </c>
      <c r="I221" s="69" t="str">
        <f t="shared" si="41"/>
        <v/>
      </c>
      <c r="J221" s="70">
        <v>0.05</v>
      </c>
      <c r="K221" s="61" t="str">
        <f t="shared" si="42"/>
        <v/>
      </c>
      <c r="L221" s="61" t="str">
        <f t="shared" si="43"/>
        <v/>
      </c>
      <c r="M221" s="62" t="str">
        <f t="shared" si="46"/>
        <v/>
      </c>
      <c r="N221" s="71" t="str">
        <f t="shared" si="49"/>
        <v/>
      </c>
      <c r="O221" s="140">
        <f t="shared" si="47"/>
        <v>4427.7474103331515</v>
      </c>
      <c r="P221" s="143">
        <f t="shared" si="50"/>
        <v>1080370.3681212869</v>
      </c>
      <c r="Q221" s="142">
        <f t="shared" si="51"/>
        <v>1080370.3681212869</v>
      </c>
    </row>
    <row r="222" spans="1:17" x14ac:dyDescent="0.2">
      <c r="A222" s="1">
        <v>177</v>
      </c>
      <c r="B222" s="65">
        <f t="shared" si="48"/>
        <v>47361</v>
      </c>
      <c r="C222" s="54">
        <f t="shared" si="44"/>
        <v>177</v>
      </c>
      <c r="D222" s="66">
        <f t="shared" si="38"/>
        <v>1965.8214267852795</v>
      </c>
      <c r="E222" s="66">
        <f t="shared" si="39"/>
        <v>2461.925983547872</v>
      </c>
      <c r="F222" s="67">
        <f t="shared" si="40"/>
        <v>4427.7474103331515</v>
      </c>
      <c r="G222" s="68">
        <f t="shared" si="45"/>
        <v>1075942.6207109385</v>
      </c>
      <c r="H222" s="65" t="str">
        <f t="shared" si="52"/>
        <v/>
      </c>
      <c r="I222" s="69" t="str">
        <f t="shared" si="41"/>
        <v/>
      </c>
      <c r="J222" s="70">
        <v>0.05</v>
      </c>
      <c r="K222" s="61" t="str">
        <f t="shared" si="42"/>
        <v/>
      </c>
      <c r="L222" s="61" t="str">
        <f t="shared" si="43"/>
        <v/>
      </c>
      <c r="M222" s="62" t="str">
        <f t="shared" si="46"/>
        <v/>
      </c>
      <c r="N222" s="71" t="str">
        <f t="shared" si="49"/>
        <v/>
      </c>
      <c r="O222" s="140">
        <f t="shared" si="47"/>
        <v>4427.7474103331515</v>
      </c>
      <c r="P222" s="143">
        <f t="shared" si="50"/>
        <v>1075942.6207109536</v>
      </c>
      <c r="Q222" s="142">
        <f t="shared" si="51"/>
        <v>1075942.6207109536</v>
      </c>
    </row>
    <row r="223" spans="1:17" x14ac:dyDescent="0.2">
      <c r="A223" s="1">
        <v>178</v>
      </c>
      <c r="B223" s="65">
        <f t="shared" si="48"/>
        <v>47391</v>
      </c>
      <c r="C223" s="54">
        <f t="shared" si="44"/>
        <v>178</v>
      </c>
      <c r="D223" s="66">
        <f t="shared" si="38"/>
        <v>1972.3741648745638</v>
      </c>
      <c r="E223" s="66">
        <f t="shared" si="39"/>
        <v>2455.3732454585875</v>
      </c>
      <c r="F223" s="67">
        <f t="shared" si="40"/>
        <v>4427.7474103331515</v>
      </c>
      <c r="G223" s="68">
        <f t="shared" si="45"/>
        <v>1071514.8733006052</v>
      </c>
      <c r="H223" s="65" t="str">
        <f t="shared" si="52"/>
        <v/>
      </c>
      <c r="I223" s="69" t="str">
        <f t="shared" si="41"/>
        <v/>
      </c>
      <c r="J223" s="70">
        <v>0.05</v>
      </c>
      <c r="K223" s="61" t="str">
        <f t="shared" si="42"/>
        <v/>
      </c>
      <c r="L223" s="61" t="str">
        <f t="shared" si="43"/>
        <v/>
      </c>
      <c r="M223" s="62" t="str">
        <f t="shared" si="46"/>
        <v/>
      </c>
      <c r="N223" s="71" t="str">
        <f t="shared" si="49"/>
        <v/>
      </c>
      <c r="O223" s="140">
        <f t="shared" si="47"/>
        <v>4427.7474103331515</v>
      </c>
      <c r="P223" s="143">
        <f t="shared" si="50"/>
        <v>1071514.8733006204</v>
      </c>
      <c r="Q223" s="142">
        <f t="shared" si="51"/>
        <v>1071514.8733006204</v>
      </c>
    </row>
    <row r="224" spans="1:17" x14ac:dyDescent="0.2">
      <c r="A224" s="1">
        <v>179</v>
      </c>
      <c r="B224" s="65">
        <f t="shared" si="48"/>
        <v>47422</v>
      </c>
      <c r="C224" s="54">
        <f t="shared" si="44"/>
        <v>179</v>
      </c>
      <c r="D224" s="66">
        <f t="shared" si="38"/>
        <v>1978.9487454241453</v>
      </c>
      <c r="E224" s="66">
        <f t="shared" si="39"/>
        <v>2448.7986649090058</v>
      </c>
      <c r="F224" s="67">
        <f t="shared" si="40"/>
        <v>4427.7474103331515</v>
      </c>
      <c r="G224" s="68">
        <f t="shared" si="45"/>
        <v>1067087.125890272</v>
      </c>
      <c r="H224" s="65" t="str">
        <f t="shared" si="52"/>
        <v/>
      </c>
      <c r="I224" s="69" t="str">
        <f t="shared" si="41"/>
        <v/>
      </c>
      <c r="J224" s="70">
        <v>0.05</v>
      </c>
      <c r="K224" s="61" t="str">
        <f t="shared" si="42"/>
        <v/>
      </c>
      <c r="L224" s="61" t="str">
        <f t="shared" si="43"/>
        <v/>
      </c>
      <c r="M224" s="62" t="str">
        <f t="shared" si="46"/>
        <v/>
      </c>
      <c r="N224" s="71" t="str">
        <f t="shared" si="49"/>
        <v/>
      </c>
      <c r="O224" s="140">
        <f t="shared" si="47"/>
        <v>4427.7474103331515</v>
      </c>
      <c r="P224" s="143">
        <f t="shared" si="50"/>
        <v>1067087.1258902871</v>
      </c>
      <c r="Q224" s="142">
        <f t="shared" si="51"/>
        <v>1067087.1258902871</v>
      </c>
    </row>
    <row r="225" spans="1:17" x14ac:dyDescent="0.2">
      <c r="A225" s="1">
        <v>180</v>
      </c>
      <c r="B225" s="65">
        <f t="shared" si="48"/>
        <v>47452</v>
      </c>
      <c r="C225" s="54">
        <f t="shared" si="44"/>
        <v>180</v>
      </c>
      <c r="D225" s="66">
        <f t="shared" si="38"/>
        <v>1985.5452412422262</v>
      </c>
      <c r="E225" s="66">
        <f t="shared" si="39"/>
        <v>2442.2021690909251</v>
      </c>
      <c r="F225" s="67">
        <f t="shared" si="40"/>
        <v>4427.7474103331515</v>
      </c>
      <c r="G225" s="68">
        <f t="shared" si="45"/>
        <v>1062659.3784799387</v>
      </c>
      <c r="H225" s="65" t="str">
        <f t="shared" si="52"/>
        <v/>
      </c>
      <c r="I225" s="69" t="str">
        <f t="shared" si="41"/>
        <v/>
      </c>
      <c r="J225" s="70">
        <v>0.05</v>
      </c>
      <c r="K225" s="61" t="str">
        <f t="shared" si="42"/>
        <v/>
      </c>
      <c r="L225" s="61" t="str">
        <f t="shared" si="43"/>
        <v/>
      </c>
      <c r="M225" s="62" t="str">
        <f t="shared" si="46"/>
        <v/>
      </c>
      <c r="N225" s="71" t="str">
        <f t="shared" si="49"/>
        <v/>
      </c>
      <c r="O225" s="140">
        <f t="shared" si="47"/>
        <v>4427.7474103331515</v>
      </c>
      <c r="P225" s="143">
        <f t="shared" si="50"/>
        <v>1062659.3784799539</v>
      </c>
      <c r="Q225" s="142">
        <f t="shared" si="51"/>
        <v>1062659.3784799539</v>
      </c>
    </row>
    <row r="226" spans="1:17" x14ac:dyDescent="0.2">
      <c r="A226" s="1">
        <v>181</v>
      </c>
      <c r="B226" s="65">
        <f t="shared" si="48"/>
        <v>47483</v>
      </c>
      <c r="C226" s="54">
        <f t="shared" si="44"/>
        <v>181</v>
      </c>
      <c r="D226" s="66">
        <f t="shared" si="38"/>
        <v>1992.1637253797001</v>
      </c>
      <c r="E226" s="66">
        <f t="shared" si="39"/>
        <v>2435.5836849534512</v>
      </c>
      <c r="F226" s="67">
        <f t="shared" si="40"/>
        <v>4427.7474103331515</v>
      </c>
      <c r="G226" s="68">
        <f t="shared" si="45"/>
        <v>1058231.6310696055</v>
      </c>
      <c r="H226" s="65" t="str">
        <f t="shared" si="52"/>
        <v/>
      </c>
      <c r="I226" s="69" t="str">
        <f t="shared" si="41"/>
        <v/>
      </c>
      <c r="J226" s="70">
        <v>0.05</v>
      </c>
      <c r="K226" s="61" t="str">
        <f t="shared" si="42"/>
        <v/>
      </c>
      <c r="L226" s="61" t="str">
        <f t="shared" si="43"/>
        <v/>
      </c>
      <c r="M226" s="62" t="str">
        <f t="shared" si="46"/>
        <v/>
      </c>
      <c r="N226" s="71" t="str">
        <f t="shared" si="49"/>
        <v/>
      </c>
      <c r="O226" s="140">
        <f t="shared" si="47"/>
        <v>4427.7474103331515</v>
      </c>
      <c r="P226" s="143">
        <f t="shared" si="50"/>
        <v>1058231.6310696206</v>
      </c>
      <c r="Q226" s="142">
        <f t="shared" si="51"/>
        <v>1058231.6310696206</v>
      </c>
    </row>
    <row r="227" spans="1:17" x14ac:dyDescent="0.2">
      <c r="A227" s="1">
        <v>182</v>
      </c>
      <c r="B227" s="65">
        <f t="shared" si="48"/>
        <v>47514</v>
      </c>
      <c r="C227" s="54">
        <f t="shared" si="44"/>
        <v>182</v>
      </c>
      <c r="D227" s="66">
        <f t="shared" si="38"/>
        <v>1998.8042711309658</v>
      </c>
      <c r="E227" s="66">
        <f t="shared" si="39"/>
        <v>2428.9431392021856</v>
      </c>
      <c r="F227" s="67">
        <f t="shared" si="40"/>
        <v>4427.7474103331515</v>
      </c>
      <c r="G227" s="68">
        <f t="shared" si="45"/>
        <v>1053803.8836592722</v>
      </c>
      <c r="H227" s="65" t="str">
        <f t="shared" si="52"/>
        <v/>
      </c>
      <c r="I227" s="69" t="str">
        <f t="shared" si="41"/>
        <v/>
      </c>
      <c r="J227" s="70">
        <v>0.05</v>
      </c>
      <c r="K227" s="61" t="str">
        <f t="shared" si="42"/>
        <v/>
      </c>
      <c r="L227" s="61" t="str">
        <f t="shared" si="43"/>
        <v/>
      </c>
      <c r="M227" s="62" t="str">
        <f t="shared" si="46"/>
        <v/>
      </c>
      <c r="N227" s="71" t="str">
        <f t="shared" si="49"/>
        <v/>
      </c>
      <c r="O227" s="140">
        <f t="shared" si="47"/>
        <v>4427.7474103331515</v>
      </c>
      <c r="P227" s="143">
        <f t="shared" si="50"/>
        <v>1053803.8836592874</v>
      </c>
      <c r="Q227" s="142">
        <f t="shared" si="51"/>
        <v>1053803.8836592874</v>
      </c>
    </row>
    <row r="228" spans="1:17" x14ac:dyDescent="0.2">
      <c r="A228" s="1">
        <v>183</v>
      </c>
      <c r="B228" s="65">
        <f t="shared" si="48"/>
        <v>47542</v>
      </c>
      <c r="C228" s="54">
        <f t="shared" si="44"/>
        <v>183</v>
      </c>
      <c r="D228" s="66">
        <f t="shared" si="38"/>
        <v>2005.4669520347356</v>
      </c>
      <c r="E228" s="66">
        <f t="shared" si="39"/>
        <v>2422.2804582984163</v>
      </c>
      <c r="F228" s="67">
        <f t="shared" si="40"/>
        <v>4427.7474103331515</v>
      </c>
      <c r="G228" s="68">
        <f t="shared" si="45"/>
        <v>1049376.136248939</v>
      </c>
      <c r="H228" s="65" t="str">
        <f t="shared" si="52"/>
        <v/>
      </c>
      <c r="I228" s="69" t="str">
        <f t="shared" si="41"/>
        <v/>
      </c>
      <c r="J228" s="70">
        <v>0.05</v>
      </c>
      <c r="K228" s="61" t="str">
        <f t="shared" si="42"/>
        <v/>
      </c>
      <c r="L228" s="61" t="str">
        <f t="shared" si="43"/>
        <v/>
      </c>
      <c r="M228" s="62" t="str">
        <f t="shared" si="46"/>
        <v/>
      </c>
      <c r="N228" s="71" t="str">
        <f t="shared" si="49"/>
        <v/>
      </c>
      <c r="O228" s="140">
        <f t="shared" si="47"/>
        <v>4427.7474103331515</v>
      </c>
      <c r="P228" s="143">
        <f t="shared" si="50"/>
        <v>1049376.1362489541</v>
      </c>
      <c r="Q228" s="142">
        <f t="shared" si="51"/>
        <v>1049376.1362489541</v>
      </c>
    </row>
    <row r="229" spans="1:17" x14ac:dyDescent="0.2">
      <c r="A229" s="1">
        <v>184</v>
      </c>
      <c r="B229" s="65">
        <f t="shared" si="48"/>
        <v>47573</v>
      </c>
      <c r="C229" s="54">
        <f t="shared" si="44"/>
        <v>184</v>
      </c>
      <c r="D229" s="66">
        <f t="shared" si="38"/>
        <v>2012.1518418748515</v>
      </c>
      <c r="E229" s="66">
        <f t="shared" si="39"/>
        <v>2415.5955684583</v>
      </c>
      <c r="F229" s="67">
        <f t="shared" si="40"/>
        <v>4427.7474103331515</v>
      </c>
      <c r="G229" s="68">
        <f t="shared" si="45"/>
        <v>1044948.3888386058</v>
      </c>
      <c r="H229" s="65" t="str">
        <f t="shared" si="52"/>
        <v/>
      </c>
      <c r="I229" s="69" t="str">
        <f t="shared" si="41"/>
        <v/>
      </c>
      <c r="J229" s="70">
        <v>0.05</v>
      </c>
      <c r="K229" s="61" t="str">
        <f t="shared" si="42"/>
        <v/>
      </c>
      <c r="L229" s="61" t="str">
        <f t="shared" si="43"/>
        <v/>
      </c>
      <c r="M229" s="62" t="str">
        <f t="shared" si="46"/>
        <v/>
      </c>
      <c r="N229" s="71" t="str">
        <f t="shared" si="49"/>
        <v/>
      </c>
      <c r="O229" s="140">
        <f t="shared" si="47"/>
        <v>4427.7474103331515</v>
      </c>
      <c r="P229" s="143">
        <f t="shared" si="50"/>
        <v>1044948.388838621</v>
      </c>
      <c r="Q229" s="142">
        <f t="shared" si="51"/>
        <v>1044948.388838621</v>
      </c>
    </row>
    <row r="230" spans="1:17" x14ac:dyDescent="0.2">
      <c r="A230" s="1">
        <v>185</v>
      </c>
      <c r="B230" s="65">
        <f t="shared" si="48"/>
        <v>47603</v>
      </c>
      <c r="C230" s="54">
        <f t="shared" si="44"/>
        <v>185</v>
      </c>
      <c r="D230" s="66">
        <f t="shared" si="38"/>
        <v>2018.8590146811009</v>
      </c>
      <c r="E230" s="66">
        <f t="shared" si="39"/>
        <v>2408.8883956520503</v>
      </c>
      <c r="F230" s="67">
        <f t="shared" si="40"/>
        <v>4427.7474103331515</v>
      </c>
      <c r="G230" s="68">
        <f t="shared" si="45"/>
        <v>1040520.6414282727</v>
      </c>
      <c r="H230" s="65" t="str">
        <f t="shared" si="52"/>
        <v/>
      </c>
      <c r="I230" s="69" t="str">
        <f t="shared" si="41"/>
        <v/>
      </c>
      <c r="J230" s="70">
        <v>0.05</v>
      </c>
      <c r="K230" s="61" t="str">
        <f t="shared" si="42"/>
        <v/>
      </c>
      <c r="L230" s="61" t="str">
        <f t="shared" si="43"/>
        <v/>
      </c>
      <c r="M230" s="62" t="str">
        <f t="shared" si="46"/>
        <v/>
      </c>
      <c r="N230" s="71" t="str">
        <f t="shared" si="49"/>
        <v/>
      </c>
      <c r="O230" s="140">
        <f t="shared" si="47"/>
        <v>4427.7474103331515</v>
      </c>
      <c r="P230" s="143">
        <f t="shared" si="50"/>
        <v>1040520.6414282878</v>
      </c>
      <c r="Q230" s="142">
        <f t="shared" si="51"/>
        <v>1040520.6414282878</v>
      </c>
    </row>
    <row r="231" spans="1:17" x14ac:dyDescent="0.2">
      <c r="A231" s="1">
        <v>186</v>
      </c>
      <c r="B231" s="65">
        <f t="shared" si="48"/>
        <v>47634</v>
      </c>
      <c r="C231" s="54">
        <f t="shared" si="44"/>
        <v>186</v>
      </c>
      <c r="D231" s="66">
        <f t="shared" si="38"/>
        <v>2025.5885447300382</v>
      </c>
      <c r="E231" s="66">
        <f t="shared" si="39"/>
        <v>2402.1588656031136</v>
      </c>
      <c r="F231" s="67">
        <f t="shared" si="40"/>
        <v>4427.7474103331515</v>
      </c>
      <c r="G231" s="68">
        <f t="shared" si="45"/>
        <v>1036092.8940179396</v>
      </c>
      <c r="H231" s="65" t="str">
        <f t="shared" si="52"/>
        <v/>
      </c>
      <c r="I231" s="69" t="str">
        <f t="shared" si="41"/>
        <v/>
      </c>
      <c r="J231" s="70">
        <v>0.05</v>
      </c>
      <c r="K231" s="61" t="str">
        <f t="shared" si="42"/>
        <v/>
      </c>
      <c r="L231" s="61" t="str">
        <f t="shared" si="43"/>
        <v/>
      </c>
      <c r="M231" s="62" t="str">
        <f t="shared" si="46"/>
        <v/>
      </c>
      <c r="N231" s="71" t="str">
        <f t="shared" si="49"/>
        <v/>
      </c>
      <c r="O231" s="140">
        <f t="shared" si="47"/>
        <v>4427.7474103331515</v>
      </c>
      <c r="P231" s="143">
        <f t="shared" si="50"/>
        <v>1036092.8940179547</v>
      </c>
      <c r="Q231" s="142">
        <f t="shared" si="51"/>
        <v>1036092.8940179547</v>
      </c>
    </row>
    <row r="232" spans="1:17" x14ac:dyDescent="0.2">
      <c r="A232" s="1">
        <v>187</v>
      </c>
      <c r="B232" s="65">
        <f t="shared" si="48"/>
        <v>47664</v>
      </c>
      <c r="C232" s="54">
        <f t="shared" si="44"/>
        <v>187</v>
      </c>
      <c r="D232" s="66">
        <f t="shared" si="38"/>
        <v>2032.3405065458048</v>
      </c>
      <c r="E232" s="66">
        <f t="shared" si="39"/>
        <v>2395.4069037873464</v>
      </c>
      <c r="F232" s="67">
        <f t="shared" si="40"/>
        <v>4427.7474103331515</v>
      </c>
      <c r="G232" s="68">
        <f t="shared" si="45"/>
        <v>1031665.1466076064</v>
      </c>
      <c r="H232" s="65" t="str">
        <f t="shared" si="52"/>
        <v/>
      </c>
      <c r="I232" s="69" t="str">
        <f t="shared" si="41"/>
        <v/>
      </c>
      <c r="J232" s="70">
        <v>0.05</v>
      </c>
      <c r="K232" s="61" t="str">
        <f t="shared" si="42"/>
        <v/>
      </c>
      <c r="L232" s="61" t="str">
        <f t="shared" si="43"/>
        <v/>
      </c>
      <c r="M232" s="62" t="str">
        <f t="shared" si="46"/>
        <v/>
      </c>
      <c r="N232" s="71" t="str">
        <f t="shared" si="49"/>
        <v/>
      </c>
      <c r="O232" s="140">
        <f t="shared" si="47"/>
        <v>4427.7474103331515</v>
      </c>
      <c r="P232" s="143">
        <f t="shared" si="50"/>
        <v>1031665.1466076216</v>
      </c>
      <c r="Q232" s="142">
        <f t="shared" si="51"/>
        <v>1031665.1466076216</v>
      </c>
    </row>
    <row r="233" spans="1:17" x14ac:dyDescent="0.2">
      <c r="A233" s="1">
        <v>188</v>
      </c>
      <c r="B233" s="65">
        <f t="shared" si="48"/>
        <v>47695</v>
      </c>
      <c r="C233" s="54">
        <f t="shared" si="44"/>
        <v>188</v>
      </c>
      <c r="D233" s="66">
        <f t="shared" si="38"/>
        <v>2039.1149749009576</v>
      </c>
      <c r="E233" s="66">
        <f t="shared" si="39"/>
        <v>2388.6324354321937</v>
      </c>
      <c r="F233" s="67">
        <f t="shared" si="40"/>
        <v>4427.7474103331515</v>
      </c>
      <c r="G233" s="68">
        <f t="shared" si="45"/>
        <v>1027237.3991972733</v>
      </c>
      <c r="H233" s="65" t="str">
        <f t="shared" si="52"/>
        <v/>
      </c>
      <c r="I233" s="69" t="str">
        <f t="shared" si="41"/>
        <v/>
      </c>
      <c r="J233" s="70">
        <v>0.05</v>
      </c>
      <c r="K233" s="61" t="str">
        <f t="shared" si="42"/>
        <v/>
      </c>
      <c r="L233" s="61" t="str">
        <f t="shared" si="43"/>
        <v/>
      </c>
      <c r="M233" s="62" t="str">
        <f t="shared" si="46"/>
        <v/>
      </c>
      <c r="N233" s="71" t="str">
        <f t="shared" si="49"/>
        <v/>
      </c>
      <c r="O233" s="140">
        <f t="shared" si="47"/>
        <v>4427.7474103331515</v>
      </c>
      <c r="P233" s="143">
        <f t="shared" si="50"/>
        <v>1027237.3991972884</v>
      </c>
      <c r="Q233" s="142">
        <f t="shared" si="51"/>
        <v>1027237.3991972884</v>
      </c>
    </row>
    <row r="234" spans="1:17" x14ac:dyDescent="0.2">
      <c r="A234" s="1">
        <v>189</v>
      </c>
      <c r="B234" s="65">
        <f t="shared" si="48"/>
        <v>47726</v>
      </c>
      <c r="C234" s="54">
        <f t="shared" si="44"/>
        <v>189</v>
      </c>
      <c r="D234" s="66">
        <f t="shared" si="38"/>
        <v>2045.9120248172942</v>
      </c>
      <c r="E234" s="66">
        <f t="shared" si="39"/>
        <v>2381.8353855158575</v>
      </c>
      <c r="F234" s="67">
        <f t="shared" si="40"/>
        <v>4427.7474103331515</v>
      </c>
      <c r="G234" s="68">
        <f t="shared" si="45"/>
        <v>1022809.6517869402</v>
      </c>
      <c r="H234" s="65" t="str">
        <f t="shared" si="52"/>
        <v/>
      </c>
      <c r="I234" s="69" t="str">
        <f t="shared" si="41"/>
        <v/>
      </c>
      <c r="J234" s="70">
        <v>0.05</v>
      </c>
      <c r="K234" s="61" t="str">
        <f t="shared" si="42"/>
        <v/>
      </c>
      <c r="L234" s="61" t="str">
        <f t="shared" si="43"/>
        <v/>
      </c>
      <c r="M234" s="62" t="str">
        <f t="shared" si="46"/>
        <v/>
      </c>
      <c r="N234" s="71" t="str">
        <f t="shared" si="49"/>
        <v/>
      </c>
      <c r="O234" s="140">
        <f t="shared" si="47"/>
        <v>4427.7474103331515</v>
      </c>
      <c r="P234" s="143">
        <f t="shared" si="50"/>
        <v>1022809.6517869553</v>
      </c>
      <c r="Q234" s="142">
        <f t="shared" si="51"/>
        <v>1022809.6517869553</v>
      </c>
    </row>
    <row r="235" spans="1:17" x14ac:dyDescent="0.2">
      <c r="A235" s="1">
        <v>190</v>
      </c>
      <c r="B235" s="65">
        <f t="shared" si="48"/>
        <v>47756</v>
      </c>
      <c r="C235" s="54">
        <f t="shared" si="44"/>
        <v>190</v>
      </c>
      <c r="D235" s="66">
        <f t="shared" si="38"/>
        <v>2052.7317315666846</v>
      </c>
      <c r="E235" s="66">
        <f t="shared" si="39"/>
        <v>2375.0156787664664</v>
      </c>
      <c r="F235" s="67">
        <f t="shared" si="40"/>
        <v>4427.7474103331515</v>
      </c>
      <c r="G235" s="68">
        <f t="shared" si="45"/>
        <v>1018381.904376607</v>
      </c>
      <c r="H235" s="65" t="str">
        <f t="shared" si="52"/>
        <v/>
      </c>
      <c r="I235" s="69" t="str">
        <f t="shared" si="41"/>
        <v/>
      </c>
      <c r="J235" s="70">
        <v>0.05</v>
      </c>
      <c r="K235" s="61" t="str">
        <f t="shared" si="42"/>
        <v/>
      </c>
      <c r="L235" s="61" t="str">
        <f t="shared" si="43"/>
        <v/>
      </c>
      <c r="M235" s="62" t="str">
        <f t="shared" si="46"/>
        <v/>
      </c>
      <c r="N235" s="71" t="str">
        <f t="shared" si="49"/>
        <v/>
      </c>
      <c r="O235" s="140">
        <f t="shared" si="47"/>
        <v>4427.7474103331515</v>
      </c>
      <c r="P235" s="143">
        <f t="shared" si="50"/>
        <v>1018381.9043766222</v>
      </c>
      <c r="Q235" s="142">
        <f t="shared" si="51"/>
        <v>1018381.9043766222</v>
      </c>
    </row>
    <row r="236" spans="1:17" x14ac:dyDescent="0.2">
      <c r="A236" s="1">
        <v>191</v>
      </c>
      <c r="B236" s="65">
        <f t="shared" si="48"/>
        <v>47787</v>
      </c>
      <c r="C236" s="54">
        <f t="shared" si="44"/>
        <v>191</v>
      </c>
      <c r="D236" s="66">
        <f t="shared" si="38"/>
        <v>2059.5741706719073</v>
      </c>
      <c r="E236" s="66">
        <f t="shared" si="39"/>
        <v>2368.1732396612442</v>
      </c>
      <c r="F236" s="67">
        <f t="shared" si="40"/>
        <v>4427.7474103331515</v>
      </c>
      <c r="G236" s="68">
        <f t="shared" si="45"/>
        <v>1013954.1569662739</v>
      </c>
      <c r="H236" s="65" t="str">
        <f t="shared" si="52"/>
        <v/>
      </c>
      <c r="I236" s="69" t="str">
        <f t="shared" si="41"/>
        <v/>
      </c>
      <c r="J236" s="70">
        <v>0.05</v>
      </c>
      <c r="K236" s="61" t="str">
        <f t="shared" si="42"/>
        <v/>
      </c>
      <c r="L236" s="61" t="str">
        <f t="shared" si="43"/>
        <v/>
      </c>
      <c r="M236" s="62" t="str">
        <f t="shared" si="46"/>
        <v/>
      </c>
      <c r="N236" s="71" t="str">
        <f t="shared" si="49"/>
        <v/>
      </c>
      <c r="O236" s="140">
        <f t="shared" si="47"/>
        <v>4427.7474103331515</v>
      </c>
      <c r="P236" s="143">
        <f t="shared" si="50"/>
        <v>1013954.156966289</v>
      </c>
      <c r="Q236" s="142">
        <f t="shared" si="51"/>
        <v>1013954.156966289</v>
      </c>
    </row>
    <row r="237" spans="1:17" x14ac:dyDescent="0.2">
      <c r="A237" s="1">
        <v>192</v>
      </c>
      <c r="B237" s="65">
        <f t="shared" si="48"/>
        <v>47817</v>
      </c>
      <c r="C237" s="54">
        <f t="shared" si="44"/>
        <v>192</v>
      </c>
      <c r="D237" s="66">
        <f t="shared" si="38"/>
        <v>2066.4394179074807</v>
      </c>
      <c r="E237" s="66">
        <f t="shared" si="39"/>
        <v>2361.3079924256708</v>
      </c>
      <c r="F237" s="67">
        <f t="shared" si="40"/>
        <v>4427.7474103331515</v>
      </c>
      <c r="G237" s="68">
        <f t="shared" si="45"/>
        <v>1009526.4095559408</v>
      </c>
      <c r="H237" s="65" t="str">
        <f t="shared" si="52"/>
        <v/>
      </c>
      <c r="I237" s="69" t="str">
        <f t="shared" si="41"/>
        <v/>
      </c>
      <c r="J237" s="70">
        <v>0.05</v>
      </c>
      <c r="K237" s="61" t="str">
        <f t="shared" si="42"/>
        <v/>
      </c>
      <c r="L237" s="61" t="str">
        <f t="shared" si="43"/>
        <v/>
      </c>
      <c r="M237" s="62" t="str">
        <f t="shared" si="46"/>
        <v/>
      </c>
      <c r="N237" s="71" t="str">
        <f t="shared" si="49"/>
        <v/>
      </c>
      <c r="O237" s="140">
        <f t="shared" si="47"/>
        <v>4427.7474103331515</v>
      </c>
      <c r="P237" s="143">
        <f t="shared" si="50"/>
        <v>1009526.4095559559</v>
      </c>
      <c r="Q237" s="142">
        <f t="shared" si="51"/>
        <v>1009526.4095559559</v>
      </c>
    </row>
    <row r="238" spans="1:17" x14ac:dyDescent="0.2">
      <c r="A238" s="1">
        <v>193</v>
      </c>
      <c r="B238" s="65">
        <f t="shared" si="48"/>
        <v>47848</v>
      </c>
      <c r="C238" s="54">
        <f t="shared" si="44"/>
        <v>193</v>
      </c>
      <c r="D238" s="66">
        <f t="shared" ref="D238:D301" si="53">IF(C238="","",-PPMT(E$3/100/12,C238,F$5,E$2))</f>
        <v>2073.3275493005053</v>
      </c>
      <c r="E238" s="66">
        <f t="shared" ref="E238:E301" si="54">IF(C238="","",-IPMT(E$3/100/12,C238,E$4*12,E$2))</f>
        <v>2354.4198610326457</v>
      </c>
      <c r="F238" s="67">
        <f t="shared" ref="F238:F301" si="55">IF(C238="","",SUM(D238:E238))</f>
        <v>4427.7474103331515</v>
      </c>
      <c r="G238" s="68">
        <f t="shared" si="45"/>
        <v>1005098.6621456076</v>
      </c>
      <c r="H238" s="65" t="str">
        <f t="shared" si="52"/>
        <v/>
      </c>
      <c r="I238" s="69" t="str">
        <f t="shared" ref="I238:I301" si="56">IF(L$5&gt;=A238,A238,"")</f>
        <v/>
      </c>
      <c r="J238" s="70">
        <v>0.05</v>
      </c>
      <c r="K238" s="61" t="str">
        <f t="shared" ref="K238:K301" si="57">IF(I238="","",-PPMT(J238/12,I238,L$5,L$2))</f>
        <v/>
      </c>
      <c r="L238" s="61" t="str">
        <f t="shared" ref="L238:L301" si="58">IF(I238="","",-IPMT(J238/12,I238,L$5,L$2))</f>
        <v/>
      </c>
      <c r="M238" s="62" t="str">
        <f t="shared" si="46"/>
        <v/>
      </c>
      <c r="N238" s="71" t="str">
        <f t="shared" si="49"/>
        <v/>
      </c>
      <c r="O238" s="140">
        <f t="shared" si="47"/>
        <v>4427.7474103331515</v>
      </c>
      <c r="P238" s="143">
        <f t="shared" si="50"/>
        <v>1005098.6621456228</v>
      </c>
      <c r="Q238" s="142">
        <f t="shared" si="51"/>
        <v>1005098.6621456228</v>
      </c>
    </row>
    <row r="239" spans="1:17" x14ac:dyDescent="0.2">
      <c r="A239" s="1">
        <v>194</v>
      </c>
      <c r="B239" s="65">
        <f t="shared" si="48"/>
        <v>47879</v>
      </c>
      <c r="C239" s="54">
        <f t="shared" ref="C239:C302" si="59">IF(F$5&gt;=ROW(B239)-45,ROW(B239)-45,"")</f>
        <v>194</v>
      </c>
      <c r="D239" s="66">
        <f t="shared" si="53"/>
        <v>2080.2386411315069</v>
      </c>
      <c r="E239" s="66">
        <f t="shared" si="54"/>
        <v>2347.5087692016446</v>
      </c>
      <c r="F239" s="67">
        <f t="shared" si="55"/>
        <v>4427.7474103331515</v>
      </c>
      <c r="G239" s="68">
        <f t="shared" ref="G239:G302" si="60">IF(C239="","",G238-SUM(D239:E239))</f>
        <v>1000670.9147352745</v>
      </c>
      <c r="H239" s="65" t="str">
        <f t="shared" si="52"/>
        <v/>
      </c>
      <c r="I239" s="69" t="str">
        <f t="shared" si="56"/>
        <v/>
      </c>
      <c r="J239" s="70">
        <v>0.05</v>
      </c>
      <c r="K239" s="61" t="str">
        <f t="shared" si="57"/>
        <v/>
      </c>
      <c r="L239" s="61" t="str">
        <f t="shared" si="58"/>
        <v/>
      </c>
      <c r="M239" s="62" t="str">
        <f t="shared" ref="M239:M302" si="61">IF(I239="","",SUM(K239:L239))</f>
        <v/>
      </c>
      <c r="N239" s="71" t="str">
        <f t="shared" si="49"/>
        <v/>
      </c>
      <c r="O239" s="140">
        <f t="shared" ref="O239:O302" si="62">F239</f>
        <v>4427.7474103331515</v>
      </c>
      <c r="P239" s="143">
        <f t="shared" si="50"/>
        <v>1000670.9147352896</v>
      </c>
      <c r="Q239" s="142">
        <f t="shared" si="51"/>
        <v>1000670.9147352896</v>
      </c>
    </row>
    <row r="240" spans="1:17" x14ac:dyDescent="0.2">
      <c r="A240" s="1">
        <v>195</v>
      </c>
      <c r="B240" s="65">
        <f t="shared" ref="B240:B303" si="63">IF(C240="","",DATE(D$7,IF(F$8=31,E$7+C240,E$7+C239),IF(F$8=31,0,F$8)))</f>
        <v>47907</v>
      </c>
      <c r="C240" s="54">
        <f t="shared" si="59"/>
        <v>195</v>
      </c>
      <c r="D240" s="66">
        <f t="shared" si="53"/>
        <v>2087.1727699352787</v>
      </c>
      <c r="E240" s="66">
        <f t="shared" si="54"/>
        <v>2340.5746403978733</v>
      </c>
      <c r="F240" s="67">
        <f t="shared" si="55"/>
        <v>4427.7474103331515</v>
      </c>
      <c r="G240" s="68">
        <f t="shared" si="60"/>
        <v>996243.16732494137</v>
      </c>
      <c r="H240" s="65" t="str">
        <f t="shared" si="52"/>
        <v/>
      </c>
      <c r="I240" s="69" t="str">
        <f t="shared" si="56"/>
        <v/>
      </c>
      <c r="J240" s="70">
        <v>0.05</v>
      </c>
      <c r="K240" s="61" t="str">
        <f t="shared" si="57"/>
        <v/>
      </c>
      <c r="L240" s="61" t="str">
        <f t="shared" si="58"/>
        <v/>
      </c>
      <c r="M240" s="62" t="str">
        <f t="shared" si="61"/>
        <v/>
      </c>
      <c r="N240" s="71" t="str">
        <f t="shared" ref="N240:N303" si="64">IF(I240="","",N239-SUM(K240:L240))</f>
        <v/>
      </c>
      <c r="O240" s="140">
        <f t="shared" si="62"/>
        <v>4427.7474103331515</v>
      </c>
      <c r="P240" s="143">
        <f t="shared" ref="P240:P303" si="65">IF(C240="","",P239-O240)</f>
        <v>996243.16732495651</v>
      </c>
      <c r="Q240" s="142">
        <f t="shared" ref="Q240:Q303" si="66">IF(O240="",Q239-O$647,P240)</f>
        <v>996243.16732495651</v>
      </c>
    </row>
    <row r="241" spans="1:17" x14ac:dyDescent="0.2">
      <c r="A241" s="1">
        <v>196</v>
      </c>
      <c r="B241" s="65">
        <f t="shared" si="63"/>
        <v>47938</v>
      </c>
      <c r="C241" s="54">
        <f t="shared" si="59"/>
        <v>196</v>
      </c>
      <c r="D241" s="66">
        <f t="shared" si="53"/>
        <v>2094.1300125017292</v>
      </c>
      <c r="E241" s="66">
        <f t="shared" si="54"/>
        <v>2333.6173978314218</v>
      </c>
      <c r="F241" s="67">
        <f t="shared" si="55"/>
        <v>4427.7474103331515</v>
      </c>
      <c r="G241" s="68">
        <f t="shared" si="60"/>
        <v>991815.41991460824</v>
      </c>
      <c r="H241" s="65" t="str">
        <f t="shared" ref="H241:H304" si="67">IF(I241="","",DATE(K$7,IF(M$8=31,L$7+I241,L$7+I240),IF(M$8=31,0,M$8)))</f>
        <v/>
      </c>
      <c r="I241" s="69" t="str">
        <f t="shared" si="56"/>
        <v/>
      </c>
      <c r="J241" s="70">
        <v>0.05</v>
      </c>
      <c r="K241" s="61" t="str">
        <f t="shared" si="57"/>
        <v/>
      </c>
      <c r="L241" s="61" t="str">
        <f t="shared" si="58"/>
        <v/>
      </c>
      <c r="M241" s="62" t="str">
        <f t="shared" si="61"/>
        <v/>
      </c>
      <c r="N241" s="71" t="str">
        <f t="shared" si="64"/>
        <v/>
      </c>
      <c r="O241" s="140">
        <f t="shared" si="62"/>
        <v>4427.7474103331515</v>
      </c>
      <c r="P241" s="143">
        <f t="shared" si="65"/>
        <v>991815.41991462337</v>
      </c>
      <c r="Q241" s="142">
        <f t="shared" si="66"/>
        <v>991815.41991462337</v>
      </c>
    </row>
    <row r="242" spans="1:17" x14ac:dyDescent="0.2">
      <c r="A242" s="1">
        <v>197</v>
      </c>
      <c r="B242" s="65">
        <f t="shared" si="63"/>
        <v>47968</v>
      </c>
      <c r="C242" s="54">
        <f t="shared" si="59"/>
        <v>197</v>
      </c>
      <c r="D242" s="66">
        <f t="shared" si="53"/>
        <v>2101.1104458767354</v>
      </c>
      <c r="E242" s="66">
        <f t="shared" si="54"/>
        <v>2326.6369644564161</v>
      </c>
      <c r="F242" s="67">
        <f t="shared" si="55"/>
        <v>4427.7474103331515</v>
      </c>
      <c r="G242" s="68">
        <f t="shared" si="60"/>
        <v>987387.67250427511</v>
      </c>
      <c r="H242" s="65" t="str">
        <f t="shared" si="67"/>
        <v/>
      </c>
      <c r="I242" s="69" t="str">
        <f t="shared" si="56"/>
        <v/>
      </c>
      <c r="J242" s="70">
        <v>0.05</v>
      </c>
      <c r="K242" s="61" t="str">
        <f t="shared" si="57"/>
        <v/>
      </c>
      <c r="L242" s="61" t="str">
        <f t="shared" si="58"/>
        <v/>
      </c>
      <c r="M242" s="62" t="str">
        <f t="shared" si="61"/>
        <v/>
      </c>
      <c r="N242" s="71" t="str">
        <f t="shared" si="64"/>
        <v/>
      </c>
      <c r="O242" s="140">
        <f t="shared" si="62"/>
        <v>4427.7474103331515</v>
      </c>
      <c r="P242" s="143">
        <f t="shared" si="65"/>
        <v>987387.67250429024</v>
      </c>
      <c r="Q242" s="142">
        <f t="shared" si="66"/>
        <v>987387.67250429024</v>
      </c>
    </row>
    <row r="243" spans="1:17" x14ac:dyDescent="0.2">
      <c r="A243" s="1">
        <v>198</v>
      </c>
      <c r="B243" s="65">
        <f t="shared" si="63"/>
        <v>47999</v>
      </c>
      <c r="C243" s="54">
        <f t="shared" si="59"/>
        <v>198</v>
      </c>
      <c r="D243" s="66">
        <f t="shared" si="53"/>
        <v>2108.1141473629914</v>
      </c>
      <c r="E243" s="66">
        <f t="shared" si="54"/>
        <v>2319.6332629701601</v>
      </c>
      <c r="F243" s="67">
        <f t="shared" si="55"/>
        <v>4427.7474103331515</v>
      </c>
      <c r="G243" s="68">
        <f t="shared" si="60"/>
        <v>982959.92509394197</v>
      </c>
      <c r="H243" s="65" t="str">
        <f t="shared" si="67"/>
        <v/>
      </c>
      <c r="I243" s="69" t="str">
        <f t="shared" si="56"/>
        <v/>
      </c>
      <c r="J243" s="70">
        <v>0.05</v>
      </c>
      <c r="K243" s="61" t="str">
        <f t="shared" si="57"/>
        <v/>
      </c>
      <c r="L243" s="61" t="str">
        <f t="shared" si="58"/>
        <v/>
      </c>
      <c r="M243" s="62" t="str">
        <f t="shared" si="61"/>
        <v/>
      </c>
      <c r="N243" s="71" t="str">
        <f t="shared" si="64"/>
        <v/>
      </c>
      <c r="O243" s="140">
        <f t="shared" si="62"/>
        <v>4427.7474103331515</v>
      </c>
      <c r="P243" s="143">
        <f t="shared" si="65"/>
        <v>982959.92509395711</v>
      </c>
      <c r="Q243" s="142">
        <f t="shared" si="66"/>
        <v>982959.92509395711</v>
      </c>
    </row>
    <row r="244" spans="1:17" x14ac:dyDescent="0.2">
      <c r="A244" s="1">
        <v>199</v>
      </c>
      <c r="B244" s="65">
        <f t="shared" si="63"/>
        <v>48029</v>
      </c>
      <c r="C244" s="54">
        <f t="shared" si="59"/>
        <v>199</v>
      </c>
      <c r="D244" s="66">
        <f t="shared" si="53"/>
        <v>2115.1411945208674</v>
      </c>
      <c r="E244" s="66">
        <f t="shared" si="54"/>
        <v>2312.6062158122841</v>
      </c>
      <c r="F244" s="67">
        <f t="shared" si="55"/>
        <v>4427.7474103331515</v>
      </c>
      <c r="G244" s="68">
        <f t="shared" si="60"/>
        <v>978532.17768360884</v>
      </c>
      <c r="H244" s="65" t="str">
        <f t="shared" si="67"/>
        <v/>
      </c>
      <c r="I244" s="69" t="str">
        <f t="shared" si="56"/>
        <v/>
      </c>
      <c r="J244" s="70">
        <v>0.05</v>
      </c>
      <c r="K244" s="61" t="str">
        <f t="shared" si="57"/>
        <v/>
      </c>
      <c r="L244" s="61" t="str">
        <f t="shared" si="58"/>
        <v/>
      </c>
      <c r="M244" s="62" t="str">
        <f t="shared" si="61"/>
        <v/>
      </c>
      <c r="N244" s="71" t="str">
        <f t="shared" si="64"/>
        <v/>
      </c>
      <c r="O244" s="140">
        <f t="shared" si="62"/>
        <v>4427.7474103331515</v>
      </c>
      <c r="P244" s="143">
        <f t="shared" si="65"/>
        <v>978532.17768362397</v>
      </c>
      <c r="Q244" s="142">
        <f t="shared" si="66"/>
        <v>978532.17768362397</v>
      </c>
    </row>
    <row r="245" spans="1:17" x14ac:dyDescent="0.2">
      <c r="A245" s="1">
        <v>200</v>
      </c>
      <c r="B245" s="65">
        <f t="shared" si="63"/>
        <v>48060</v>
      </c>
      <c r="C245" s="54">
        <f t="shared" si="59"/>
        <v>200</v>
      </c>
      <c r="D245" s="66">
        <f t="shared" si="53"/>
        <v>2122.1916651692709</v>
      </c>
      <c r="E245" s="66">
        <f t="shared" si="54"/>
        <v>2305.5557451638806</v>
      </c>
      <c r="F245" s="67">
        <f t="shared" si="55"/>
        <v>4427.7474103331515</v>
      </c>
      <c r="G245" s="68">
        <f t="shared" si="60"/>
        <v>974104.43027327571</v>
      </c>
      <c r="H245" s="65" t="str">
        <f t="shared" si="67"/>
        <v/>
      </c>
      <c r="I245" s="69" t="str">
        <f t="shared" si="56"/>
        <v/>
      </c>
      <c r="J245" s="70">
        <v>0.05</v>
      </c>
      <c r="K245" s="61" t="str">
        <f t="shared" si="57"/>
        <v/>
      </c>
      <c r="L245" s="61" t="str">
        <f t="shared" si="58"/>
        <v/>
      </c>
      <c r="M245" s="62" t="str">
        <f t="shared" si="61"/>
        <v/>
      </c>
      <c r="N245" s="71" t="str">
        <f t="shared" si="64"/>
        <v/>
      </c>
      <c r="O245" s="140">
        <f t="shared" si="62"/>
        <v>4427.7474103331515</v>
      </c>
      <c r="P245" s="143">
        <f t="shared" si="65"/>
        <v>974104.43027329084</v>
      </c>
      <c r="Q245" s="142">
        <f t="shared" si="66"/>
        <v>974104.43027329084</v>
      </c>
    </row>
    <row r="246" spans="1:17" x14ac:dyDescent="0.2">
      <c r="A246" s="1">
        <v>201</v>
      </c>
      <c r="B246" s="65">
        <f t="shared" si="63"/>
        <v>48091</v>
      </c>
      <c r="C246" s="54">
        <f t="shared" si="59"/>
        <v>201</v>
      </c>
      <c r="D246" s="66">
        <f t="shared" si="53"/>
        <v>2129.265637386502</v>
      </c>
      <c r="E246" s="66">
        <f t="shared" si="54"/>
        <v>2298.4817729466504</v>
      </c>
      <c r="F246" s="67">
        <f t="shared" si="55"/>
        <v>4427.7474103331524</v>
      </c>
      <c r="G246" s="68">
        <f t="shared" si="60"/>
        <v>969676.68286294257</v>
      </c>
      <c r="H246" s="65" t="str">
        <f t="shared" si="67"/>
        <v/>
      </c>
      <c r="I246" s="69" t="str">
        <f t="shared" si="56"/>
        <v/>
      </c>
      <c r="J246" s="70">
        <v>0.05</v>
      </c>
      <c r="K246" s="61" t="str">
        <f t="shared" si="57"/>
        <v/>
      </c>
      <c r="L246" s="61" t="str">
        <f t="shared" si="58"/>
        <v/>
      </c>
      <c r="M246" s="62" t="str">
        <f t="shared" si="61"/>
        <v/>
      </c>
      <c r="N246" s="71" t="str">
        <f t="shared" si="64"/>
        <v/>
      </c>
      <c r="O246" s="140">
        <f t="shared" si="62"/>
        <v>4427.7474103331524</v>
      </c>
      <c r="P246" s="143">
        <f t="shared" si="65"/>
        <v>969676.68286295771</v>
      </c>
      <c r="Q246" s="142">
        <f t="shared" si="66"/>
        <v>969676.68286295771</v>
      </c>
    </row>
    <row r="247" spans="1:17" x14ac:dyDescent="0.2">
      <c r="A247" s="1">
        <v>202</v>
      </c>
      <c r="B247" s="65">
        <f t="shared" si="63"/>
        <v>48121</v>
      </c>
      <c r="C247" s="54">
        <f t="shared" si="59"/>
        <v>202</v>
      </c>
      <c r="D247" s="66">
        <f t="shared" si="53"/>
        <v>2136.363189511123</v>
      </c>
      <c r="E247" s="66">
        <f t="shared" si="54"/>
        <v>2291.3842208220285</v>
      </c>
      <c r="F247" s="67">
        <f t="shared" si="55"/>
        <v>4427.7474103331515</v>
      </c>
      <c r="G247" s="68">
        <f t="shared" si="60"/>
        <v>965248.93545260944</v>
      </c>
      <c r="H247" s="65" t="str">
        <f t="shared" si="67"/>
        <v/>
      </c>
      <c r="I247" s="69" t="str">
        <f t="shared" si="56"/>
        <v/>
      </c>
      <c r="J247" s="70">
        <v>0.05</v>
      </c>
      <c r="K247" s="61" t="str">
        <f t="shared" si="57"/>
        <v/>
      </c>
      <c r="L247" s="61" t="str">
        <f t="shared" si="58"/>
        <v/>
      </c>
      <c r="M247" s="62" t="str">
        <f t="shared" si="61"/>
        <v/>
      </c>
      <c r="N247" s="71" t="str">
        <f t="shared" si="64"/>
        <v/>
      </c>
      <c r="O247" s="140">
        <f t="shared" si="62"/>
        <v>4427.7474103331515</v>
      </c>
      <c r="P247" s="143">
        <f t="shared" si="65"/>
        <v>965248.93545262457</v>
      </c>
      <c r="Q247" s="142">
        <f t="shared" si="66"/>
        <v>965248.93545262457</v>
      </c>
    </row>
    <row r="248" spans="1:17" x14ac:dyDescent="0.2">
      <c r="A248" s="1">
        <v>203</v>
      </c>
      <c r="B248" s="65">
        <f t="shared" si="63"/>
        <v>48152</v>
      </c>
      <c r="C248" s="54">
        <f t="shared" si="59"/>
        <v>203</v>
      </c>
      <c r="D248" s="66">
        <f t="shared" si="53"/>
        <v>2143.4844001428269</v>
      </c>
      <c r="E248" s="66">
        <f t="shared" si="54"/>
        <v>2284.2630101903246</v>
      </c>
      <c r="F248" s="67">
        <f t="shared" si="55"/>
        <v>4427.7474103331515</v>
      </c>
      <c r="G248" s="68">
        <f t="shared" si="60"/>
        <v>960821.18804227631</v>
      </c>
      <c r="H248" s="65" t="str">
        <f t="shared" si="67"/>
        <v/>
      </c>
      <c r="I248" s="69" t="str">
        <f t="shared" si="56"/>
        <v/>
      </c>
      <c r="J248" s="70">
        <v>0.05</v>
      </c>
      <c r="K248" s="61" t="str">
        <f t="shared" si="57"/>
        <v/>
      </c>
      <c r="L248" s="61" t="str">
        <f t="shared" si="58"/>
        <v/>
      </c>
      <c r="M248" s="62" t="str">
        <f t="shared" si="61"/>
        <v/>
      </c>
      <c r="N248" s="71" t="str">
        <f t="shared" si="64"/>
        <v/>
      </c>
      <c r="O248" s="140">
        <f t="shared" si="62"/>
        <v>4427.7474103331515</v>
      </c>
      <c r="P248" s="143">
        <f t="shared" si="65"/>
        <v>960821.18804229144</v>
      </c>
      <c r="Q248" s="142">
        <f t="shared" si="66"/>
        <v>960821.18804229144</v>
      </c>
    </row>
    <row r="249" spans="1:17" x14ac:dyDescent="0.2">
      <c r="A249" s="1">
        <v>204</v>
      </c>
      <c r="B249" s="65">
        <f t="shared" si="63"/>
        <v>48182</v>
      </c>
      <c r="C249" s="54">
        <f t="shared" si="59"/>
        <v>204</v>
      </c>
      <c r="D249" s="66">
        <f t="shared" si="53"/>
        <v>2150.6293481433031</v>
      </c>
      <c r="E249" s="66">
        <f t="shared" si="54"/>
        <v>2277.1180621898484</v>
      </c>
      <c r="F249" s="67">
        <f t="shared" si="55"/>
        <v>4427.7474103331515</v>
      </c>
      <c r="G249" s="68">
        <f t="shared" si="60"/>
        <v>956393.44063194317</v>
      </c>
      <c r="H249" s="65" t="str">
        <f t="shared" si="67"/>
        <v/>
      </c>
      <c r="I249" s="69" t="str">
        <f t="shared" si="56"/>
        <v/>
      </c>
      <c r="J249" s="70">
        <v>0.05</v>
      </c>
      <c r="K249" s="61" t="str">
        <f t="shared" si="57"/>
        <v/>
      </c>
      <c r="L249" s="61" t="str">
        <f t="shared" si="58"/>
        <v/>
      </c>
      <c r="M249" s="62" t="str">
        <f t="shared" si="61"/>
        <v/>
      </c>
      <c r="N249" s="71" t="str">
        <f t="shared" si="64"/>
        <v/>
      </c>
      <c r="O249" s="140">
        <f t="shared" si="62"/>
        <v>4427.7474103331515</v>
      </c>
      <c r="P249" s="143">
        <f t="shared" si="65"/>
        <v>956393.44063195831</v>
      </c>
      <c r="Q249" s="142">
        <f t="shared" si="66"/>
        <v>956393.44063195831</v>
      </c>
    </row>
    <row r="250" spans="1:17" x14ac:dyDescent="0.2">
      <c r="A250" s="1">
        <v>205</v>
      </c>
      <c r="B250" s="65">
        <f t="shared" si="63"/>
        <v>48213</v>
      </c>
      <c r="C250" s="54">
        <f t="shared" si="59"/>
        <v>205</v>
      </c>
      <c r="D250" s="66">
        <f t="shared" si="53"/>
        <v>2157.7981126371142</v>
      </c>
      <c r="E250" s="66">
        <f t="shared" si="54"/>
        <v>2269.9492976960378</v>
      </c>
      <c r="F250" s="67">
        <f t="shared" si="55"/>
        <v>4427.7474103331515</v>
      </c>
      <c r="G250" s="68">
        <f t="shared" si="60"/>
        <v>951965.69322161004</v>
      </c>
      <c r="H250" s="65" t="str">
        <f t="shared" si="67"/>
        <v/>
      </c>
      <c r="I250" s="69" t="str">
        <f t="shared" si="56"/>
        <v/>
      </c>
      <c r="J250" s="70">
        <v>0.05</v>
      </c>
      <c r="K250" s="61" t="str">
        <f t="shared" si="57"/>
        <v/>
      </c>
      <c r="L250" s="61" t="str">
        <f t="shared" si="58"/>
        <v/>
      </c>
      <c r="M250" s="62" t="str">
        <f t="shared" si="61"/>
        <v/>
      </c>
      <c r="N250" s="71" t="str">
        <f t="shared" si="64"/>
        <v/>
      </c>
      <c r="O250" s="140">
        <f t="shared" si="62"/>
        <v>4427.7474103331515</v>
      </c>
      <c r="P250" s="143">
        <f t="shared" si="65"/>
        <v>951965.69322162517</v>
      </c>
      <c r="Q250" s="142">
        <f t="shared" si="66"/>
        <v>951965.69322162517</v>
      </c>
    </row>
    <row r="251" spans="1:17" x14ac:dyDescent="0.2">
      <c r="A251" s="1">
        <v>206</v>
      </c>
      <c r="B251" s="65">
        <f t="shared" si="63"/>
        <v>48244</v>
      </c>
      <c r="C251" s="54">
        <f t="shared" si="59"/>
        <v>206</v>
      </c>
      <c r="D251" s="66">
        <f t="shared" si="53"/>
        <v>2164.990773012571</v>
      </c>
      <c r="E251" s="66">
        <f t="shared" si="54"/>
        <v>2262.7566373205809</v>
      </c>
      <c r="F251" s="67">
        <f t="shared" si="55"/>
        <v>4427.7474103331515</v>
      </c>
      <c r="G251" s="68">
        <f t="shared" si="60"/>
        <v>947537.94581127691</v>
      </c>
      <c r="H251" s="65" t="str">
        <f t="shared" si="67"/>
        <v/>
      </c>
      <c r="I251" s="69" t="str">
        <f t="shared" si="56"/>
        <v/>
      </c>
      <c r="J251" s="70">
        <v>0.05</v>
      </c>
      <c r="K251" s="61" t="str">
        <f t="shared" si="57"/>
        <v/>
      </c>
      <c r="L251" s="61" t="str">
        <f t="shared" si="58"/>
        <v/>
      </c>
      <c r="M251" s="62" t="str">
        <f t="shared" si="61"/>
        <v/>
      </c>
      <c r="N251" s="71" t="str">
        <f t="shared" si="64"/>
        <v/>
      </c>
      <c r="O251" s="140">
        <f t="shared" si="62"/>
        <v>4427.7474103331515</v>
      </c>
      <c r="P251" s="143">
        <f t="shared" si="65"/>
        <v>947537.94581129204</v>
      </c>
      <c r="Q251" s="142">
        <f t="shared" si="66"/>
        <v>947537.94581129204</v>
      </c>
    </row>
    <row r="252" spans="1:17" x14ac:dyDescent="0.2">
      <c r="A252" s="1">
        <v>207</v>
      </c>
      <c r="B252" s="65">
        <f t="shared" si="63"/>
        <v>48273</v>
      </c>
      <c r="C252" s="54">
        <f t="shared" si="59"/>
        <v>207</v>
      </c>
      <c r="D252" s="66">
        <f t="shared" si="53"/>
        <v>2172.207408922613</v>
      </c>
      <c r="E252" s="66">
        <f t="shared" si="54"/>
        <v>2255.540001410538</v>
      </c>
      <c r="F252" s="67">
        <f t="shared" si="55"/>
        <v>4427.7474103331515</v>
      </c>
      <c r="G252" s="68">
        <f t="shared" si="60"/>
        <v>943110.19840094377</v>
      </c>
      <c r="H252" s="65" t="str">
        <f t="shared" si="67"/>
        <v/>
      </c>
      <c r="I252" s="69" t="str">
        <f t="shared" si="56"/>
        <v/>
      </c>
      <c r="J252" s="70">
        <v>0.05</v>
      </c>
      <c r="K252" s="61" t="str">
        <f t="shared" si="57"/>
        <v/>
      </c>
      <c r="L252" s="61" t="str">
        <f t="shared" si="58"/>
        <v/>
      </c>
      <c r="M252" s="62" t="str">
        <f t="shared" si="61"/>
        <v/>
      </c>
      <c r="N252" s="71" t="str">
        <f t="shared" si="64"/>
        <v/>
      </c>
      <c r="O252" s="140">
        <f t="shared" si="62"/>
        <v>4427.7474103331515</v>
      </c>
      <c r="P252" s="143">
        <f t="shared" si="65"/>
        <v>943110.19840095891</v>
      </c>
      <c r="Q252" s="142">
        <f t="shared" si="66"/>
        <v>943110.19840095891</v>
      </c>
    </row>
    <row r="253" spans="1:17" x14ac:dyDescent="0.2">
      <c r="A253" s="1">
        <v>208</v>
      </c>
      <c r="B253" s="65">
        <f t="shared" si="63"/>
        <v>48304</v>
      </c>
      <c r="C253" s="54">
        <f t="shared" si="59"/>
        <v>208</v>
      </c>
      <c r="D253" s="66">
        <f t="shared" si="53"/>
        <v>2179.4481002856887</v>
      </c>
      <c r="E253" s="66">
        <f t="shared" si="54"/>
        <v>2248.2993100474628</v>
      </c>
      <c r="F253" s="67">
        <f t="shared" si="55"/>
        <v>4427.7474103331515</v>
      </c>
      <c r="G253" s="68">
        <f t="shared" si="60"/>
        <v>938682.45099061064</v>
      </c>
      <c r="H253" s="65" t="str">
        <f t="shared" si="67"/>
        <v/>
      </c>
      <c r="I253" s="69" t="str">
        <f t="shared" si="56"/>
        <v/>
      </c>
      <c r="J253" s="70">
        <v>0.05</v>
      </c>
      <c r="K253" s="61" t="str">
        <f t="shared" si="57"/>
        <v/>
      </c>
      <c r="L253" s="61" t="str">
        <f t="shared" si="58"/>
        <v/>
      </c>
      <c r="M253" s="62" t="str">
        <f t="shared" si="61"/>
        <v/>
      </c>
      <c r="N253" s="71" t="str">
        <f t="shared" si="64"/>
        <v/>
      </c>
      <c r="O253" s="140">
        <f t="shared" si="62"/>
        <v>4427.7474103331515</v>
      </c>
      <c r="P253" s="143">
        <f t="shared" si="65"/>
        <v>938682.45099062577</v>
      </c>
      <c r="Q253" s="142">
        <f t="shared" si="66"/>
        <v>938682.45099062577</v>
      </c>
    </row>
    <row r="254" spans="1:17" x14ac:dyDescent="0.2">
      <c r="A254" s="1">
        <v>209</v>
      </c>
      <c r="B254" s="65">
        <f t="shared" si="63"/>
        <v>48334</v>
      </c>
      <c r="C254" s="54">
        <f t="shared" si="59"/>
        <v>209</v>
      </c>
      <c r="D254" s="66">
        <f t="shared" si="53"/>
        <v>2186.7129272866405</v>
      </c>
      <c r="E254" s="66">
        <f t="shared" si="54"/>
        <v>2241.034483046511</v>
      </c>
      <c r="F254" s="67">
        <f t="shared" si="55"/>
        <v>4427.7474103331515</v>
      </c>
      <c r="G254" s="68">
        <f t="shared" si="60"/>
        <v>934254.70358027751</v>
      </c>
      <c r="H254" s="65" t="str">
        <f t="shared" si="67"/>
        <v/>
      </c>
      <c r="I254" s="69" t="str">
        <f t="shared" si="56"/>
        <v/>
      </c>
      <c r="J254" s="70">
        <v>0.05</v>
      </c>
      <c r="K254" s="61" t="str">
        <f t="shared" si="57"/>
        <v/>
      </c>
      <c r="L254" s="61" t="str">
        <f t="shared" si="58"/>
        <v/>
      </c>
      <c r="M254" s="62" t="str">
        <f t="shared" si="61"/>
        <v/>
      </c>
      <c r="N254" s="71" t="str">
        <f t="shared" si="64"/>
        <v/>
      </c>
      <c r="O254" s="140">
        <f t="shared" si="62"/>
        <v>4427.7474103331515</v>
      </c>
      <c r="P254" s="143">
        <f t="shared" si="65"/>
        <v>934254.70358029264</v>
      </c>
      <c r="Q254" s="142">
        <f t="shared" si="66"/>
        <v>934254.70358029264</v>
      </c>
    </row>
    <row r="255" spans="1:17" x14ac:dyDescent="0.2">
      <c r="A255" s="1">
        <v>210</v>
      </c>
      <c r="B255" s="65">
        <f t="shared" si="63"/>
        <v>48365</v>
      </c>
      <c r="C255" s="54">
        <f t="shared" si="59"/>
        <v>210</v>
      </c>
      <c r="D255" s="66">
        <f t="shared" si="53"/>
        <v>2194.0019703775961</v>
      </c>
      <c r="E255" s="66">
        <f t="shared" si="54"/>
        <v>2233.7454399555554</v>
      </c>
      <c r="F255" s="67">
        <f t="shared" si="55"/>
        <v>4427.7474103331515</v>
      </c>
      <c r="G255" s="68">
        <f t="shared" si="60"/>
        <v>929826.95616994437</v>
      </c>
      <c r="H255" s="65" t="str">
        <f t="shared" si="67"/>
        <v/>
      </c>
      <c r="I255" s="69" t="str">
        <f t="shared" si="56"/>
        <v/>
      </c>
      <c r="J255" s="70">
        <v>0.05</v>
      </c>
      <c r="K255" s="61" t="str">
        <f t="shared" si="57"/>
        <v/>
      </c>
      <c r="L255" s="61" t="str">
        <f t="shared" si="58"/>
        <v/>
      </c>
      <c r="M255" s="62" t="str">
        <f t="shared" si="61"/>
        <v/>
      </c>
      <c r="N255" s="71" t="str">
        <f t="shared" si="64"/>
        <v/>
      </c>
      <c r="O255" s="140">
        <f t="shared" si="62"/>
        <v>4427.7474103331515</v>
      </c>
      <c r="P255" s="143">
        <f t="shared" si="65"/>
        <v>929826.95616995951</v>
      </c>
      <c r="Q255" s="142">
        <f t="shared" si="66"/>
        <v>929826.95616995951</v>
      </c>
    </row>
    <row r="256" spans="1:17" x14ac:dyDescent="0.2">
      <c r="A256" s="1">
        <v>211</v>
      </c>
      <c r="B256" s="65">
        <f t="shared" si="63"/>
        <v>48395</v>
      </c>
      <c r="C256" s="54">
        <f t="shared" si="59"/>
        <v>211</v>
      </c>
      <c r="D256" s="66">
        <f t="shared" si="53"/>
        <v>2201.3153102788547</v>
      </c>
      <c r="E256" s="66">
        <f t="shared" si="54"/>
        <v>2226.4321000542968</v>
      </c>
      <c r="F256" s="67">
        <f t="shared" si="55"/>
        <v>4427.7474103331515</v>
      </c>
      <c r="G256" s="68">
        <f t="shared" si="60"/>
        <v>925399.20875961124</v>
      </c>
      <c r="H256" s="65" t="str">
        <f t="shared" si="67"/>
        <v/>
      </c>
      <c r="I256" s="69" t="str">
        <f t="shared" si="56"/>
        <v/>
      </c>
      <c r="J256" s="70">
        <v>0.05</v>
      </c>
      <c r="K256" s="61" t="str">
        <f t="shared" si="57"/>
        <v/>
      </c>
      <c r="L256" s="61" t="str">
        <f t="shared" si="58"/>
        <v/>
      </c>
      <c r="M256" s="62" t="str">
        <f t="shared" si="61"/>
        <v/>
      </c>
      <c r="N256" s="71" t="str">
        <f t="shared" si="64"/>
        <v/>
      </c>
      <c r="O256" s="140">
        <f t="shared" si="62"/>
        <v>4427.7474103331515</v>
      </c>
      <c r="P256" s="143">
        <f t="shared" si="65"/>
        <v>925399.20875962637</v>
      </c>
      <c r="Q256" s="142">
        <f t="shared" si="66"/>
        <v>925399.20875962637</v>
      </c>
    </row>
    <row r="257" spans="1:17" x14ac:dyDescent="0.2">
      <c r="A257" s="1">
        <v>212</v>
      </c>
      <c r="B257" s="65">
        <f t="shared" si="63"/>
        <v>48426</v>
      </c>
      <c r="C257" s="54">
        <f t="shared" si="59"/>
        <v>212</v>
      </c>
      <c r="D257" s="66">
        <f t="shared" si="53"/>
        <v>2208.6530279797844</v>
      </c>
      <c r="E257" s="66">
        <f t="shared" si="54"/>
        <v>2219.0943823533671</v>
      </c>
      <c r="F257" s="67">
        <f t="shared" si="55"/>
        <v>4427.7474103331515</v>
      </c>
      <c r="G257" s="68">
        <f t="shared" si="60"/>
        <v>920971.46134927811</v>
      </c>
      <c r="H257" s="65" t="str">
        <f t="shared" si="67"/>
        <v/>
      </c>
      <c r="I257" s="69" t="str">
        <f t="shared" si="56"/>
        <v/>
      </c>
      <c r="J257" s="70">
        <v>0.05</v>
      </c>
      <c r="K257" s="61" t="str">
        <f t="shared" si="57"/>
        <v/>
      </c>
      <c r="L257" s="61" t="str">
        <f t="shared" si="58"/>
        <v/>
      </c>
      <c r="M257" s="62" t="str">
        <f t="shared" si="61"/>
        <v/>
      </c>
      <c r="N257" s="71" t="str">
        <f t="shared" si="64"/>
        <v/>
      </c>
      <c r="O257" s="140">
        <f t="shared" si="62"/>
        <v>4427.7474103331515</v>
      </c>
      <c r="P257" s="143">
        <f t="shared" si="65"/>
        <v>920971.46134929324</v>
      </c>
      <c r="Q257" s="142">
        <f t="shared" si="66"/>
        <v>920971.46134929324</v>
      </c>
    </row>
    <row r="258" spans="1:17" x14ac:dyDescent="0.2">
      <c r="A258" s="1">
        <v>213</v>
      </c>
      <c r="B258" s="65">
        <f t="shared" si="63"/>
        <v>48457</v>
      </c>
      <c r="C258" s="54">
        <f t="shared" si="59"/>
        <v>213</v>
      </c>
      <c r="D258" s="66">
        <f t="shared" si="53"/>
        <v>2216.0152047397169</v>
      </c>
      <c r="E258" s="66">
        <f t="shared" si="54"/>
        <v>2211.7322055934346</v>
      </c>
      <c r="F258" s="67">
        <f t="shared" si="55"/>
        <v>4427.7474103331515</v>
      </c>
      <c r="G258" s="68">
        <f t="shared" si="60"/>
        <v>916543.71393894497</v>
      </c>
      <c r="H258" s="65" t="str">
        <f t="shared" si="67"/>
        <v/>
      </c>
      <c r="I258" s="69" t="str">
        <f t="shared" si="56"/>
        <v/>
      </c>
      <c r="J258" s="70">
        <v>0.05</v>
      </c>
      <c r="K258" s="61" t="str">
        <f t="shared" si="57"/>
        <v/>
      </c>
      <c r="L258" s="61" t="str">
        <f t="shared" si="58"/>
        <v/>
      </c>
      <c r="M258" s="62" t="str">
        <f t="shared" si="61"/>
        <v/>
      </c>
      <c r="N258" s="71" t="str">
        <f t="shared" si="64"/>
        <v/>
      </c>
      <c r="O258" s="140">
        <f t="shared" si="62"/>
        <v>4427.7474103331515</v>
      </c>
      <c r="P258" s="143">
        <f t="shared" si="65"/>
        <v>916543.71393896011</v>
      </c>
      <c r="Q258" s="142">
        <f t="shared" si="66"/>
        <v>916543.71393896011</v>
      </c>
    </row>
    <row r="259" spans="1:17" x14ac:dyDescent="0.2">
      <c r="A259" s="1">
        <v>214</v>
      </c>
      <c r="B259" s="65">
        <f t="shared" si="63"/>
        <v>48487</v>
      </c>
      <c r="C259" s="54">
        <f t="shared" si="59"/>
        <v>214</v>
      </c>
      <c r="D259" s="66">
        <f t="shared" si="53"/>
        <v>2223.401922088849</v>
      </c>
      <c r="E259" s="66">
        <f t="shared" si="54"/>
        <v>2204.345488244302</v>
      </c>
      <c r="F259" s="67">
        <f t="shared" si="55"/>
        <v>4427.7474103331515</v>
      </c>
      <c r="G259" s="68">
        <f t="shared" si="60"/>
        <v>912115.96652861184</v>
      </c>
      <c r="H259" s="65" t="str">
        <f t="shared" si="67"/>
        <v/>
      </c>
      <c r="I259" s="69" t="str">
        <f t="shared" si="56"/>
        <v/>
      </c>
      <c r="J259" s="70">
        <v>0.05</v>
      </c>
      <c r="K259" s="61" t="str">
        <f t="shared" si="57"/>
        <v/>
      </c>
      <c r="L259" s="61" t="str">
        <f t="shared" si="58"/>
        <v/>
      </c>
      <c r="M259" s="62" t="str">
        <f t="shared" si="61"/>
        <v/>
      </c>
      <c r="N259" s="71" t="str">
        <f t="shared" si="64"/>
        <v/>
      </c>
      <c r="O259" s="140">
        <f t="shared" si="62"/>
        <v>4427.7474103331515</v>
      </c>
      <c r="P259" s="143">
        <f t="shared" si="65"/>
        <v>912115.96652862697</v>
      </c>
      <c r="Q259" s="142">
        <f t="shared" si="66"/>
        <v>912115.96652862697</v>
      </c>
    </row>
    <row r="260" spans="1:17" x14ac:dyDescent="0.2">
      <c r="A260" s="1">
        <v>215</v>
      </c>
      <c r="B260" s="65">
        <f t="shared" si="63"/>
        <v>48518</v>
      </c>
      <c r="C260" s="54">
        <f t="shared" si="59"/>
        <v>215</v>
      </c>
      <c r="D260" s="66">
        <f t="shared" si="53"/>
        <v>2230.8132618291452</v>
      </c>
      <c r="E260" s="66">
        <f t="shared" si="54"/>
        <v>2196.9341485040059</v>
      </c>
      <c r="F260" s="67">
        <f t="shared" si="55"/>
        <v>4427.7474103331515</v>
      </c>
      <c r="G260" s="68">
        <f t="shared" si="60"/>
        <v>907688.21911827871</v>
      </c>
      <c r="H260" s="65" t="str">
        <f t="shared" si="67"/>
        <v/>
      </c>
      <c r="I260" s="69" t="str">
        <f t="shared" si="56"/>
        <v/>
      </c>
      <c r="J260" s="70">
        <v>0.05</v>
      </c>
      <c r="K260" s="61" t="str">
        <f t="shared" si="57"/>
        <v/>
      </c>
      <c r="L260" s="61" t="str">
        <f t="shared" si="58"/>
        <v/>
      </c>
      <c r="M260" s="62" t="str">
        <f t="shared" si="61"/>
        <v/>
      </c>
      <c r="N260" s="71" t="str">
        <f t="shared" si="64"/>
        <v/>
      </c>
      <c r="O260" s="140">
        <f t="shared" si="62"/>
        <v>4427.7474103331515</v>
      </c>
      <c r="P260" s="143">
        <f t="shared" si="65"/>
        <v>907688.21911829384</v>
      </c>
      <c r="Q260" s="142">
        <f t="shared" si="66"/>
        <v>907688.21911829384</v>
      </c>
    </row>
    <row r="261" spans="1:17" x14ac:dyDescent="0.2">
      <c r="A261" s="1">
        <v>216</v>
      </c>
      <c r="B261" s="65">
        <f t="shared" si="63"/>
        <v>48548</v>
      </c>
      <c r="C261" s="54">
        <f t="shared" si="59"/>
        <v>216</v>
      </c>
      <c r="D261" s="66">
        <f t="shared" si="53"/>
        <v>2238.2493060352426</v>
      </c>
      <c r="E261" s="66">
        <f t="shared" si="54"/>
        <v>2189.4981042979089</v>
      </c>
      <c r="F261" s="67">
        <f t="shared" si="55"/>
        <v>4427.7474103331515</v>
      </c>
      <c r="G261" s="68">
        <f t="shared" si="60"/>
        <v>903260.47170794557</v>
      </c>
      <c r="H261" s="65" t="str">
        <f t="shared" si="67"/>
        <v/>
      </c>
      <c r="I261" s="69" t="str">
        <f t="shared" si="56"/>
        <v/>
      </c>
      <c r="J261" s="70">
        <v>0.05</v>
      </c>
      <c r="K261" s="61" t="str">
        <f t="shared" si="57"/>
        <v/>
      </c>
      <c r="L261" s="61" t="str">
        <f t="shared" si="58"/>
        <v/>
      </c>
      <c r="M261" s="62" t="str">
        <f t="shared" si="61"/>
        <v/>
      </c>
      <c r="N261" s="71" t="str">
        <f t="shared" si="64"/>
        <v/>
      </c>
      <c r="O261" s="140">
        <f t="shared" si="62"/>
        <v>4427.7474103331515</v>
      </c>
      <c r="P261" s="143">
        <f t="shared" si="65"/>
        <v>903260.47170796071</v>
      </c>
      <c r="Q261" s="142">
        <f t="shared" si="66"/>
        <v>903260.47170796071</v>
      </c>
    </row>
    <row r="262" spans="1:17" x14ac:dyDescent="0.2">
      <c r="A262" s="1">
        <v>217</v>
      </c>
      <c r="B262" s="65">
        <f t="shared" si="63"/>
        <v>48579</v>
      </c>
      <c r="C262" s="54">
        <f t="shared" si="59"/>
        <v>217</v>
      </c>
      <c r="D262" s="66">
        <f t="shared" si="53"/>
        <v>2245.7101370553601</v>
      </c>
      <c r="E262" s="66">
        <f t="shared" si="54"/>
        <v>2182.0372732777919</v>
      </c>
      <c r="F262" s="67">
        <f t="shared" si="55"/>
        <v>4427.7474103331515</v>
      </c>
      <c r="G262" s="68">
        <f t="shared" si="60"/>
        <v>898832.72429761244</v>
      </c>
      <c r="H262" s="65" t="str">
        <f t="shared" si="67"/>
        <v/>
      </c>
      <c r="I262" s="69" t="str">
        <f t="shared" si="56"/>
        <v/>
      </c>
      <c r="J262" s="70">
        <v>0.05</v>
      </c>
      <c r="K262" s="61" t="str">
        <f t="shared" si="57"/>
        <v/>
      </c>
      <c r="L262" s="61" t="str">
        <f t="shared" si="58"/>
        <v/>
      </c>
      <c r="M262" s="62" t="str">
        <f t="shared" si="61"/>
        <v/>
      </c>
      <c r="N262" s="71" t="str">
        <f t="shared" si="64"/>
        <v/>
      </c>
      <c r="O262" s="140">
        <f t="shared" si="62"/>
        <v>4427.7474103331515</v>
      </c>
      <c r="P262" s="143">
        <f t="shared" si="65"/>
        <v>898832.72429762757</v>
      </c>
      <c r="Q262" s="142">
        <f t="shared" si="66"/>
        <v>898832.72429762757</v>
      </c>
    </row>
    <row r="263" spans="1:17" x14ac:dyDescent="0.2">
      <c r="A263" s="1">
        <v>218</v>
      </c>
      <c r="B263" s="65">
        <f t="shared" si="63"/>
        <v>48610</v>
      </c>
      <c r="C263" s="54">
        <f t="shared" si="59"/>
        <v>218</v>
      </c>
      <c r="D263" s="66">
        <f t="shared" si="53"/>
        <v>2253.1958375122113</v>
      </c>
      <c r="E263" s="66">
        <f t="shared" si="54"/>
        <v>2174.5515728209407</v>
      </c>
      <c r="F263" s="67">
        <f t="shared" si="55"/>
        <v>4427.7474103331515</v>
      </c>
      <c r="G263" s="68">
        <f t="shared" si="60"/>
        <v>894404.97688727931</v>
      </c>
      <c r="H263" s="65" t="str">
        <f t="shared" si="67"/>
        <v/>
      </c>
      <c r="I263" s="69" t="str">
        <f t="shared" si="56"/>
        <v/>
      </c>
      <c r="J263" s="70">
        <v>0.05</v>
      </c>
      <c r="K263" s="61" t="str">
        <f t="shared" si="57"/>
        <v/>
      </c>
      <c r="L263" s="61" t="str">
        <f t="shared" si="58"/>
        <v/>
      </c>
      <c r="M263" s="62" t="str">
        <f t="shared" si="61"/>
        <v/>
      </c>
      <c r="N263" s="71" t="str">
        <f t="shared" si="64"/>
        <v/>
      </c>
      <c r="O263" s="140">
        <f t="shared" si="62"/>
        <v>4427.7474103331515</v>
      </c>
      <c r="P263" s="143">
        <f t="shared" si="65"/>
        <v>894404.97688729444</v>
      </c>
      <c r="Q263" s="142">
        <f t="shared" si="66"/>
        <v>894404.97688729444</v>
      </c>
    </row>
    <row r="264" spans="1:17" x14ac:dyDescent="0.2">
      <c r="A264" s="1">
        <v>219</v>
      </c>
      <c r="B264" s="65">
        <f t="shared" si="63"/>
        <v>48638</v>
      </c>
      <c r="C264" s="54">
        <f t="shared" si="59"/>
        <v>219</v>
      </c>
      <c r="D264" s="66">
        <f t="shared" si="53"/>
        <v>2260.7064903039186</v>
      </c>
      <c r="E264" s="66">
        <f t="shared" si="54"/>
        <v>2167.0409200292329</v>
      </c>
      <c r="F264" s="67">
        <f t="shared" si="55"/>
        <v>4427.7474103331515</v>
      </c>
      <c r="G264" s="68">
        <f t="shared" si="60"/>
        <v>889977.22947694617</v>
      </c>
      <c r="H264" s="65" t="str">
        <f t="shared" si="67"/>
        <v/>
      </c>
      <c r="I264" s="69" t="str">
        <f t="shared" si="56"/>
        <v/>
      </c>
      <c r="J264" s="70">
        <v>0.05</v>
      </c>
      <c r="K264" s="61" t="str">
        <f t="shared" si="57"/>
        <v/>
      </c>
      <c r="L264" s="61" t="str">
        <f t="shared" si="58"/>
        <v/>
      </c>
      <c r="M264" s="62" t="str">
        <f t="shared" si="61"/>
        <v/>
      </c>
      <c r="N264" s="71" t="str">
        <f t="shared" si="64"/>
        <v/>
      </c>
      <c r="O264" s="140">
        <f t="shared" si="62"/>
        <v>4427.7474103331515</v>
      </c>
      <c r="P264" s="143">
        <f t="shared" si="65"/>
        <v>889977.22947696131</v>
      </c>
      <c r="Q264" s="142">
        <f t="shared" si="66"/>
        <v>889977.22947696131</v>
      </c>
    </row>
    <row r="265" spans="1:17" x14ac:dyDescent="0.2">
      <c r="A265" s="1">
        <v>220</v>
      </c>
      <c r="B265" s="65">
        <f t="shared" si="63"/>
        <v>48669</v>
      </c>
      <c r="C265" s="54">
        <f t="shared" si="59"/>
        <v>220</v>
      </c>
      <c r="D265" s="66">
        <f t="shared" si="53"/>
        <v>2268.2421786049322</v>
      </c>
      <c r="E265" s="66">
        <f t="shared" si="54"/>
        <v>2159.5052317282198</v>
      </c>
      <c r="F265" s="67">
        <f t="shared" si="55"/>
        <v>4427.7474103331515</v>
      </c>
      <c r="G265" s="68">
        <f t="shared" si="60"/>
        <v>885549.48206661304</v>
      </c>
      <c r="H265" s="65" t="str">
        <f t="shared" si="67"/>
        <v/>
      </c>
      <c r="I265" s="69" t="str">
        <f t="shared" si="56"/>
        <v/>
      </c>
      <c r="J265" s="70">
        <v>0.05</v>
      </c>
      <c r="K265" s="61" t="str">
        <f t="shared" si="57"/>
        <v/>
      </c>
      <c r="L265" s="61" t="str">
        <f t="shared" si="58"/>
        <v/>
      </c>
      <c r="M265" s="62" t="str">
        <f t="shared" si="61"/>
        <v/>
      </c>
      <c r="N265" s="71" t="str">
        <f t="shared" si="64"/>
        <v/>
      </c>
      <c r="O265" s="140">
        <f t="shared" si="62"/>
        <v>4427.7474103331515</v>
      </c>
      <c r="P265" s="143">
        <f t="shared" si="65"/>
        <v>885549.48206662817</v>
      </c>
      <c r="Q265" s="142">
        <f t="shared" si="66"/>
        <v>885549.48206662817</v>
      </c>
    </row>
    <row r="266" spans="1:17" x14ac:dyDescent="0.2">
      <c r="A266" s="1">
        <v>221</v>
      </c>
      <c r="B266" s="65">
        <f t="shared" si="63"/>
        <v>48699</v>
      </c>
      <c r="C266" s="54">
        <f t="shared" si="59"/>
        <v>221</v>
      </c>
      <c r="D266" s="66">
        <f t="shared" si="53"/>
        <v>2275.8029858669479</v>
      </c>
      <c r="E266" s="66">
        <f t="shared" si="54"/>
        <v>2151.9444244662031</v>
      </c>
      <c r="F266" s="67">
        <f t="shared" si="55"/>
        <v>4427.7474103331515</v>
      </c>
      <c r="G266" s="68">
        <f t="shared" si="60"/>
        <v>881121.73465627991</v>
      </c>
      <c r="H266" s="65" t="str">
        <f t="shared" si="67"/>
        <v/>
      </c>
      <c r="I266" s="69" t="str">
        <f t="shared" si="56"/>
        <v/>
      </c>
      <c r="J266" s="70">
        <v>0.05</v>
      </c>
      <c r="K266" s="61" t="str">
        <f t="shared" si="57"/>
        <v/>
      </c>
      <c r="L266" s="61" t="str">
        <f t="shared" si="58"/>
        <v/>
      </c>
      <c r="M266" s="62" t="str">
        <f t="shared" si="61"/>
        <v/>
      </c>
      <c r="N266" s="71" t="str">
        <f t="shared" si="64"/>
        <v/>
      </c>
      <c r="O266" s="140">
        <f t="shared" si="62"/>
        <v>4427.7474103331515</v>
      </c>
      <c r="P266" s="143">
        <f t="shared" si="65"/>
        <v>881121.73465629504</v>
      </c>
      <c r="Q266" s="142">
        <f t="shared" si="66"/>
        <v>881121.73465629504</v>
      </c>
    </row>
    <row r="267" spans="1:17" x14ac:dyDescent="0.2">
      <c r="A267" s="1">
        <v>222</v>
      </c>
      <c r="B267" s="65">
        <f t="shared" si="63"/>
        <v>48730</v>
      </c>
      <c r="C267" s="54">
        <f t="shared" si="59"/>
        <v>222</v>
      </c>
      <c r="D267" s="66">
        <f t="shared" si="53"/>
        <v>2283.3889958198383</v>
      </c>
      <c r="E267" s="66">
        <f t="shared" si="54"/>
        <v>2144.3584145133136</v>
      </c>
      <c r="F267" s="67">
        <f t="shared" si="55"/>
        <v>4427.7474103331515</v>
      </c>
      <c r="G267" s="68">
        <f t="shared" si="60"/>
        <v>876693.98724594677</v>
      </c>
      <c r="H267" s="65" t="str">
        <f t="shared" si="67"/>
        <v/>
      </c>
      <c r="I267" s="69" t="str">
        <f t="shared" si="56"/>
        <v/>
      </c>
      <c r="J267" s="70">
        <v>0.05</v>
      </c>
      <c r="K267" s="61" t="str">
        <f t="shared" si="57"/>
        <v/>
      </c>
      <c r="L267" s="61" t="str">
        <f t="shared" si="58"/>
        <v/>
      </c>
      <c r="M267" s="62" t="str">
        <f t="shared" si="61"/>
        <v/>
      </c>
      <c r="N267" s="71" t="str">
        <f t="shared" si="64"/>
        <v/>
      </c>
      <c r="O267" s="140">
        <f t="shared" si="62"/>
        <v>4427.7474103331515</v>
      </c>
      <c r="P267" s="143">
        <f t="shared" si="65"/>
        <v>876693.98724596191</v>
      </c>
      <c r="Q267" s="142">
        <f t="shared" si="66"/>
        <v>876693.98724596191</v>
      </c>
    </row>
    <row r="268" spans="1:17" x14ac:dyDescent="0.2">
      <c r="A268" s="1">
        <v>223</v>
      </c>
      <c r="B268" s="65">
        <f t="shared" si="63"/>
        <v>48760</v>
      </c>
      <c r="C268" s="54">
        <f t="shared" si="59"/>
        <v>223</v>
      </c>
      <c r="D268" s="66">
        <f t="shared" si="53"/>
        <v>2291.0002924725709</v>
      </c>
      <c r="E268" s="66">
        <f t="shared" si="54"/>
        <v>2136.7471178605811</v>
      </c>
      <c r="F268" s="67">
        <f t="shared" si="55"/>
        <v>4427.7474103331515</v>
      </c>
      <c r="G268" s="68">
        <f t="shared" si="60"/>
        <v>872266.23983561364</v>
      </c>
      <c r="H268" s="65" t="str">
        <f t="shared" si="67"/>
        <v/>
      </c>
      <c r="I268" s="69" t="str">
        <f t="shared" si="56"/>
        <v/>
      </c>
      <c r="J268" s="70">
        <v>0.05</v>
      </c>
      <c r="K268" s="61" t="str">
        <f t="shared" si="57"/>
        <v/>
      </c>
      <c r="L268" s="61" t="str">
        <f t="shared" si="58"/>
        <v/>
      </c>
      <c r="M268" s="62" t="str">
        <f t="shared" si="61"/>
        <v/>
      </c>
      <c r="N268" s="71" t="str">
        <f t="shared" si="64"/>
        <v/>
      </c>
      <c r="O268" s="140">
        <f t="shared" si="62"/>
        <v>4427.7474103331515</v>
      </c>
      <c r="P268" s="143">
        <f t="shared" si="65"/>
        <v>872266.23983562877</v>
      </c>
      <c r="Q268" s="142">
        <f t="shared" si="66"/>
        <v>872266.23983562877</v>
      </c>
    </row>
    <row r="269" spans="1:17" x14ac:dyDescent="0.2">
      <c r="A269" s="1">
        <v>224</v>
      </c>
      <c r="B269" s="65">
        <f t="shared" si="63"/>
        <v>48791</v>
      </c>
      <c r="C269" s="54">
        <f t="shared" si="59"/>
        <v>224</v>
      </c>
      <c r="D269" s="66">
        <f t="shared" si="53"/>
        <v>2298.6369601141459</v>
      </c>
      <c r="E269" s="66">
        <f t="shared" si="54"/>
        <v>2129.1104502190055</v>
      </c>
      <c r="F269" s="67">
        <f t="shared" si="55"/>
        <v>4427.7474103331515</v>
      </c>
      <c r="G269" s="68">
        <f t="shared" si="60"/>
        <v>867838.49242528051</v>
      </c>
      <c r="H269" s="65" t="str">
        <f t="shared" si="67"/>
        <v/>
      </c>
      <c r="I269" s="69" t="str">
        <f t="shared" si="56"/>
        <v/>
      </c>
      <c r="J269" s="70">
        <v>0.05</v>
      </c>
      <c r="K269" s="61" t="str">
        <f t="shared" si="57"/>
        <v/>
      </c>
      <c r="L269" s="61" t="str">
        <f t="shared" si="58"/>
        <v/>
      </c>
      <c r="M269" s="62" t="str">
        <f t="shared" si="61"/>
        <v/>
      </c>
      <c r="N269" s="71" t="str">
        <f t="shared" si="64"/>
        <v/>
      </c>
      <c r="O269" s="140">
        <f t="shared" si="62"/>
        <v>4427.7474103331515</v>
      </c>
      <c r="P269" s="143">
        <f t="shared" si="65"/>
        <v>867838.49242529564</v>
      </c>
      <c r="Q269" s="142">
        <f t="shared" si="66"/>
        <v>867838.49242529564</v>
      </c>
    </row>
    <row r="270" spans="1:17" x14ac:dyDescent="0.2">
      <c r="A270" s="1">
        <v>225</v>
      </c>
      <c r="B270" s="65">
        <f t="shared" si="63"/>
        <v>48822</v>
      </c>
      <c r="C270" s="54">
        <f t="shared" si="59"/>
        <v>225</v>
      </c>
      <c r="D270" s="66">
        <f t="shared" si="53"/>
        <v>2306.2990833145263</v>
      </c>
      <c r="E270" s="66">
        <f t="shared" si="54"/>
        <v>2121.4483270186252</v>
      </c>
      <c r="F270" s="67">
        <f t="shared" si="55"/>
        <v>4427.7474103331515</v>
      </c>
      <c r="G270" s="68">
        <f t="shared" si="60"/>
        <v>863410.74501494737</v>
      </c>
      <c r="H270" s="65" t="str">
        <f t="shared" si="67"/>
        <v/>
      </c>
      <c r="I270" s="69" t="str">
        <f t="shared" si="56"/>
        <v/>
      </c>
      <c r="J270" s="70">
        <v>0.05</v>
      </c>
      <c r="K270" s="61" t="str">
        <f t="shared" si="57"/>
        <v/>
      </c>
      <c r="L270" s="61" t="str">
        <f t="shared" si="58"/>
        <v/>
      </c>
      <c r="M270" s="62" t="str">
        <f t="shared" si="61"/>
        <v/>
      </c>
      <c r="N270" s="71" t="str">
        <f t="shared" si="64"/>
        <v/>
      </c>
      <c r="O270" s="140">
        <f t="shared" si="62"/>
        <v>4427.7474103331515</v>
      </c>
      <c r="P270" s="143">
        <f t="shared" si="65"/>
        <v>863410.74501496251</v>
      </c>
      <c r="Q270" s="142">
        <f t="shared" si="66"/>
        <v>863410.74501496251</v>
      </c>
    </row>
    <row r="271" spans="1:17" x14ac:dyDescent="0.2">
      <c r="A271" s="1">
        <v>226</v>
      </c>
      <c r="B271" s="65">
        <f t="shared" si="63"/>
        <v>48852</v>
      </c>
      <c r="C271" s="54">
        <f t="shared" si="59"/>
        <v>226</v>
      </c>
      <c r="D271" s="66">
        <f t="shared" si="53"/>
        <v>2313.9867469255746</v>
      </c>
      <c r="E271" s="66">
        <f t="shared" si="54"/>
        <v>2113.7606634075764</v>
      </c>
      <c r="F271" s="67">
        <f t="shared" si="55"/>
        <v>4427.7474103331515</v>
      </c>
      <c r="G271" s="68">
        <f t="shared" si="60"/>
        <v>858982.99760461424</v>
      </c>
      <c r="H271" s="65" t="str">
        <f t="shared" si="67"/>
        <v/>
      </c>
      <c r="I271" s="69" t="str">
        <f t="shared" si="56"/>
        <v/>
      </c>
      <c r="J271" s="70">
        <v>0.05</v>
      </c>
      <c r="K271" s="61" t="str">
        <f t="shared" si="57"/>
        <v/>
      </c>
      <c r="L271" s="61" t="str">
        <f t="shared" si="58"/>
        <v/>
      </c>
      <c r="M271" s="62" t="str">
        <f t="shared" si="61"/>
        <v/>
      </c>
      <c r="N271" s="71" t="str">
        <f t="shared" si="64"/>
        <v/>
      </c>
      <c r="O271" s="140">
        <f t="shared" si="62"/>
        <v>4427.7474103331515</v>
      </c>
      <c r="P271" s="143">
        <f t="shared" si="65"/>
        <v>858982.99760462937</v>
      </c>
      <c r="Q271" s="142">
        <f t="shared" si="66"/>
        <v>858982.99760462937</v>
      </c>
    </row>
    <row r="272" spans="1:17" x14ac:dyDescent="0.2">
      <c r="A272" s="1">
        <v>227</v>
      </c>
      <c r="B272" s="65">
        <f t="shared" si="63"/>
        <v>48883</v>
      </c>
      <c r="C272" s="54">
        <f t="shared" si="59"/>
        <v>227</v>
      </c>
      <c r="D272" s="66">
        <f t="shared" si="53"/>
        <v>2321.7000360819934</v>
      </c>
      <c r="E272" s="66">
        <f t="shared" si="54"/>
        <v>2106.0473742511581</v>
      </c>
      <c r="F272" s="67">
        <f t="shared" si="55"/>
        <v>4427.7474103331515</v>
      </c>
      <c r="G272" s="68">
        <f t="shared" si="60"/>
        <v>854555.25019428111</v>
      </c>
      <c r="H272" s="65" t="str">
        <f t="shared" si="67"/>
        <v/>
      </c>
      <c r="I272" s="69" t="str">
        <f t="shared" si="56"/>
        <v/>
      </c>
      <c r="J272" s="70">
        <v>0.05</v>
      </c>
      <c r="K272" s="61" t="str">
        <f t="shared" si="57"/>
        <v/>
      </c>
      <c r="L272" s="61" t="str">
        <f t="shared" si="58"/>
        <v/>
      </c>
      <c r="M272" s="62" t="str">
        <f t="shared" si="61"/>
        <v/>
      </c>
      <c r="N272" s="71" t="str">
        <f t="shared" si="64"/>
        <v/>
      </c>
      <c r="O272" s="140">
        <f t="shared" si="62"/>
        <v>4427.7474103331515</v>
      </c>
      <c r="P272" s="143">
        <f t="shared" si="65"/>
        <v>854555.25019429624</v>
      </c>
      <c r="Q272" s="142">
        <f t="shared" si="66"/>
        <v>854555.25019429624</v>
      </c>
    </row>
    <row r="273" spans="1:17" x14ac:dyDescent="0.2">
      <c r="A273" s="1">
        <v>228</v>
      </c>
      <c r="B273" s="65">
        <f t="shared" si="63"/>
        <v>48913</v>
      </c>
      <c r="C273" s="54">
        <f t="shared" si="59"/>
        <v>228</v>
      </c>
      <c r="D273" s="66">
        <f t="shared" si="53"/>
        <v>2329.4390362022668</v>
      </c>
      <c r="E273" s="66">
        <f t="shared" si="54"/>
        <v>2098.3083741308842</v>
      </c>
      <c r="F273" s="67">
        <f t="shared" si="55"/>
        <v>4427.7474103331515</v>
      </c>
      <c r="G273" s="68">
        <f t="shared" si="60"/>
        <v>850127.50278394797</v>
      </c>
      <c r="H273" s="65" t="str">
        <f t="shared" si="67"/>
        <v/>
      </c>
      <c r="I273" s="69" t="str">
        <f t="shared" si="56"/>
        <v/>
      </c>
      <c r="J273" s="70">
        <v>0.05</v>
      </c>
      <c r="K273" s="61" t="str">
        <f t="shared" si="57"/>
        <v/>
      </c>
      <c r="L273" s="61" t="str">
        <f t="shared" si="58"/>
        <v/>
      </c>
      <c r="M273" s="62" t="str">
        <f t="shared" si="61"/>
        <v/>
      </c>
      <c r="N273" s="71" t="str">
        <f t="shared" si="64"/>
        <v/>
      </c>
      <c r="O273" s="140">
        <f t="shared" si="62"/>
        <v>4427.7474103331515</v>
      </c>
      <c r="P273" s="143">
        <f t="shared" si="65"/>
        <v>850127.50278396311</v>
      </c>
      <c r="Q273" s="142">
        <f t="shared" si="66"/>
        <v>850127.50278396311</v>
      </c>
    </row>
    <row r="274" spans="1:17" x14ac:dyDescent="0.2">
      <c r="A274" s="1">
        <v>229</v>
      </c>
      <c r="B274" s="65">
        <f t="shared" si="63"/>
        <v>48944</v>
      </c>
      <c r="C274" s="54">
        <f t="shared" si="59"/>
        <v>229</v>
      </c>
      <c r="D274" s="66">
        <f t="shared" si="53"/>
        <v>2337.2038329896072</v>
      </c>
      <c r="E274" s="66">
        <f t="shared" si="54"/>
        <v>2090.5435773435438</v>
      </c>
      <c r="F274" s="67">
        <f t="shared" si="55"/>
        <v>4427.7474103331515</v>
      </c>
      <c r="G274" s="68">
        <f t="shared" si="60"/>
        <v>845699.75537361484</v>
      </c>
      <c r="H274" s="65" t="str">
        <f t="shared" si="67"/>
        <v/>
      </c>
      <c r="I274" s="69" t="str">
        <f t="shared" si="56"/>
        <v/>
      </c>
      <c r="J274" s="70">
        <v>0.05</v>
      </c>
      <c r="K274" s="61" t="str">
        <f t="shared" si="57"/>
        <v/>
      </c>
      <c r="L274" s="61" t="str">
        <f t="shared" si="58"/>
        <v/>
      </c>
      <c r="M274" s="62" t="str">
        <f t="shared" si="61"/>
        <v/>
      </c>
      <c r="N274" s="71" t="str">
        <f t="shared" si="64"/>
        <v/>
      </c>
      <c r="O274" s="140">
        <f t="shared" si="62"/>
        <v>4427.7474103331515</v>
      </c>
      <c r="P274" s="143">
        <f t="shared" si="65"/>
        <v>845699.75537362997</v>
      </c>
      <c r="Q274" s="142">
        <f t="shared" si="66"/>
        <v>845699.75537362997</v>
      </c>
    </row>
    <row r="275" spans="1:17" x14ac:dyDescent="0.2">
      <c r="A275" s="1">
        <v>230</v>
      </c>
      <c r="B275" s="65">
        <f t="shared" si="63"/>
        <v>48975</v>
      </c>
      <c r="C275" s="54">
        <f t="shared" si="59"/>
        <v>230</v>
      </c>
      <c r="D275" s="66">
        <f t="shared" si="53"/>
        <v>2344.9945124329065</v>
      </c>
      <c r="E275" s="66">
        <f t="shared" si="54"/>
        <v>2082.7528979002454</v>
      </c>
      <c r="F275" s="67">
        <f t="shared" si="55"/>
        <v>4427.7474103331515</v>
      </c>
      <c r="G275" s="68">
        <f t="shared" si="60"/>
        <v>841272.00796328171</v>
      </c>
      <c r="H275" s="65" t="str">
        <f t="shared" si="67"/>
        <v/>
      </c>
      <c r="I275" s="69" t="str">
        <f t="shared" si="56"/>
        <v/>
      </c>
      <c r="J275" s="70">
        <v>0.05</v>
      </c>
      <c r="K275" s="61" t="str">
        <f t="shared" si="57"/>
        <v/>
      </c>
      <c r="L275" s="61" t="str">
        <f t="shared" si="58"/>
        <v/>
      </c>
      <c r="M275" s="62" t="str">
        <f t="shared" si="61"/>
        <v/>
      </c>
      <c r="N275" s="71" t="str">
        <f t="shared" si="64"/>
        <v/>
      </c>
      <c r="O275" s="140">
        <f t="shared" si="62"/>
        <v>4427.7474103331515</v>
      </c>
      <c r="P275" s="143">
        <f t="shared" si="65"/>
        <v>841272.00796329684</v>
      </c>
      <c r="Q275" s="142">
        <f t="shared" si="66"/>
        <v>841272.00796329684</v>
      </c>
    </row>
    <row r="276" spans="1:17" x14ac:dyDescent="0.2">
      <c r="A276" s="1">
        <v>231</v>
      </c>
      <c r="B276" s="65">
        <f t="shared" si="63"/>
        <v>49003</v>
      </c>
      <c r="C276" s="54">
        <f t="shared" si="59"/>
        <v>231</v>
      </c>
      <c r="D276" s="66">
        <f t="shared" si="53"/>
        <v>2352.8111608076829</v>
      </c>
      <c r="E276" s="66">
        <f t="shared" si="54"/>
        <v>2074.9362495254686</v>
      </c>
      <c r="F276" s="67">
        <f t="shared" si="55"/>
        <v>4427.7474103331515</v>
      </c>
      <c r="G276" s="68">
        <f t="shared" si="60"/>
        <v>836844.26055294857</v>
      </c>
      <c r="H276" s="65" t="str">
        <f t="shared" si="67"/>
        <v/>
      </c>
      <c r="I276" s="69" t="str">
        <f t="shared" si="56"/>
        <v/>
      </c>
      <c r="J276" s="70">
        <v>0.05</v>
      </c>
      <c r="K276" s="61" t="str">
        <f t="shared" si="57"/>
        <v/>
      </c>
      <c r="L276" s="61" t="str">
        <f t="shared" si="58"/>
        <v/>
      </c>
      <c r="M276" s="62" t="str">
        <f t="shared" si="61"/>
        <v/>
      </c>
      <c r="N276" s="71" t="str">
        <f t="shared" si="64"/>
        <v/>
      </c>
      <c r="O276" s="140">
        <f t="shared" si="62"/>
        <v>4427.7474103331515</v>
      </c>
      <c r="P276" s="143">
        <f t="shared" si="65"/>
        <v>836844.26055296371</v>
      </c>
      <c r="Q276" s="142">
        <f t="shared" si="66"/>
        <v>836844.26055296371</v>
      </c>
    </row>
    <row r="277" spans="1:17" x14ac:dyDescent="0.2">
      <c r="A277" s="1">
        <v>232</v>
      </c>
      <c r="B277" s="65">
        <f t="shared" si="63"/>
        <v>49034</v>
      </c>
      <c r="C277" s="54">
        <f t="shared" si="59"/>
        <v>232</v>
      </c>
      <c r="D277" s="66">
        <f t="shared" si="53"/>
        <v>2360.6538646770414</v>
      </c>
      <c r="E277" s="66">
        <f t="shared" si="54"/>
        <v>2067.0935456561097</v>
      </c>
      <c r="F277" s="67">
        <f t="shared" si="55"/>
        <v>4427.7474103331515</v>
      </c>
      <c r="G277" s="68">
        <f t="shared" si="60"/>
        <v>832416.51314261544</v>
      </c>
      <c r="H277" s="65" t="str">
        <f t="shared" si="67"/>
        <v/>
      </c>
      <c r="I277" s="69" t="str">
        <f t="shared" si="56"/>
        <v/>
      </c>
      <c r="J277" s="70">
        <v>0.05</v>
      </c>
      <c r="K277" s="61" t="str">
        <f t="shared" si="57"/>
        <v/>
      </c>
      <c r="L277" s="61" t="str">
        <f t="shared" si="58"/>
        <v/>
      </c>
      <c r="M277" s="62" t="str">
        <f t="shared" si="61"/>
        <v/>
      </c>
      <c r="N277" s="71" t="str">
        <f t="shared" si="64"/>
        <v/>
      </c>
      <c r="O277" s="140">
        <f t="shared" si="62"/>
        <v>4427.7474103331515</v>
      </c>
      <c r="P277" s="143">
        <f t="shared" si="65"/>
        <v>832416.51314263057</v>
      </c>
      <c r="Q277" s="142">
        <f t="shared" si="66"/>
        <v>832416.51314263057</v>
      </c>
    </row>
    <row r="278" spans="1:17" x14ac:dyDescent="0.2">
      <c r="A278" s="1">
        <v>233</v>
      </c>
      <c r="B278" s="65">
        <f t="shared" si="63"/>
        <v>49064</v>
      </c>
      <c r="C278" s="54">
        <f t="shared" si="59"/>
        <v>233</v>
      </c>
      <c r="D278" s="66">
        <f t="shared" si="53"/>
        <v>2368.5227108926319</v>
      </c>
      <c r="E278" s="66">
        <f t="shared" si="54"/>
        <v>2059.22469944052</v>
      </c>
      <c r="F278" s="67">
        <f t="shared" si="55"/>
        <v>4427.7474103331515</v>
      </c>
      <c r="G278" s="68">
        <f t="shared" si="60"/>
        <v>827988.76573228231</v>
      </c>
      <c r="H278" s="65" t="str">
        <f t="shared" si="67"/>
        <v/>
      </c>
      <c r="I278" s="69" t="str">
        <f t="shared" si="56"/>
        <v/>
      </c>
      <c r="J278" s="70">
        <v>0.05</v>
      </c>
      <c r="K278" s="61" t="str">
        <f t="shared" si="57"/>
        <v/>
      </c>
      <c r="L278" s="61" t="str">
        <f t="shared" si="58"/>
        <v/>
      </c>
      <c r="M278" s="62" t="str">
        <f t="shared" si="61"/>
        <v/>
      </c>
      <c r="N278" s="71" t="str">
        <f t="shared" si="64"/>
        <v/>
      </c>
      <c r="O278" s="140">
        <f t="shared" si="62"/>
        <v>4427.7474103331515</v>
      </c>
      <c r="P278" s="143">
        <f t="shared" si="65"/>
        <v>827988.76573229744</v>
      </c>
      <c r="Q278" s="142">
        <f t="shared" si="66"/>
        <v>827988.76573229744</v>
      </c>
    </row>
    <row r="279" spans="1:17" x14ac:dyDescent="0.2">
      <c r="A279" s="1">
        <v>234</v>
      </c>
      <c r="B279" s="65">
        <f t="shared" si="63"/>
        <v>49095</v>
      </c>
      <c r="C279" s="54">
        <f t="shared" si="59"/>
        <v>234</v>
      </c>
      <c r="D279" s="66">
        <f t="shared" si="53"/>
        <v>2376.4177865956071</v>
      </c>
      <c r="E279" s="66">
        <f t="shared" si="54"/>
        <v>2051.3296237375439</v>
      </c>
      <c r="F279" s="67">
        <f t="shared" si="55"/>
        <v>4427.7474103331515</v>
      </c>
      <c r="G279" s="68">
        <f t="shared" si="60"/>
        <v>823561.01832194917</v>
      </c>
      <c r="H279" s="65" t="str">
        <f t="shared" si="67"/>
        <v/>
      </c>
      <c r="I279" s="69" t="str">
        <f t="shared" si="56"/>
        <v/>
      </c>
      <c r="J279" s="70">
        <v>0.05</v>
      </c>
      <c r="K279" s="61" t="str">
        <f t="shared" si="57"/>
        <v/>
      </c>
      <c r="L279" s="61" t="str">
        <f t="shared" si="58"/>
        <v/>
      </c>
      <c r="M279" s="62" t="str">
        <f t="shared" si="61"/>
        <v/>
      </c>
      <c r="N279" s="71" t="str">
        <f t="shared" si="64"/>
        <v/>
      </c>
      <c r="O279" s="140">
        <f t="shared" si="62"/>
        <v>4427.7474103331515</v>
      </c>
      <c r="P279" s="143">
        <f t="shared" si="65"/>
        <v>823561.01832196431</v>
      </c>
      <c r="Q279" s="142">
        <f t="shared" si="66"/>
        <v>823561.01832196431</v>
      </c>
    </row>
    <row r="280" spans="1:17" x14ac:dyDescent="0.2">
      <c r="A280" s="1">
        <v>235</v>
      </c>
      <c r="B280" s="65">
        <f t="shared" si="63"/>
        <v>49125</v>
      </c>
      <c r="C280" s="54">
        <f t="shared" si="59"/>
        <v>235</v>
      </c>
      <c r="D280" s="66">
        <f t="shared" si="53"/>
        <v>2384.339179217593</v>
      </c>
      <c r="E280" s="66">
        <f t="shared" si="54"/>
        <v>2043.4082311155587</v>
      </c>
      <c r="F280" s="67">
        <f t="shared" si="55"/>
        <v>4427.7474103331515</v>
      </c>
      <c r="G280" s="68">
        <f t="shared" si="60"/>
        <v>819133.27091161604</v>
      </c>
      <c r="H280" s="65" t="str">
        <f t="shared" si="67"/>
        <v/>
      </c>
      <c r="I280" s="69" t="str">
        <f t="shared" si="56"/>
        <v/>
      </c>
      <c r="J280" s="70">
        <v>0.05</v>
      </c>
      <c r="K280" s="61" t="str">
        <f t="shared" si="57"/>
        <v/>
      </c>
      <c r="L280" s="61" t="str">
        <f t="shared" si="58"/>
        <v/>
      </c>
      <c r="M280" s="62" t="str">
        <f t="shared" si="61"/>
        <v/>
      </c>
      <c r="N280" s="71" t="str">
        <f t="shared" si="64"/>
        <v/>
      </c>
      <c r="O280" s="140">
        <f t="shared" si="62"/>
        <v>4427.7474103331515</v>
      </c>
      <c r="P280" s="143">
        <f t="shared" si="65"/>
        <v>819133.27091163117</v>
      </c>
      <c r="Q280" s="142">
        <f t="shared" si="66"/>
        <v>819133.27091163117</v>
      </c>
    </row>
    <row r="281" spans="1:17" x14ac:dyDescent="0.2">
      <c r="A281" s="1">
        <v>236</v>
      </c>
      <c r="B281" s="65">
        <f t="shared" si="63"/>
        <v>49156</v>
      </c>
      <c r="C281" s="54">
        <f t="shared" si="59"/>
        <v>236</v>
      </c>
      <c r="D281" s="66">
        <f t="shared" si="53"/>
        <v>2392.2869764816514</v>
      </c>
      <c r="E281" s="66">
        <f t="shared" si="54"/>
        <v>2035.4604338515005</v>
      </c>
      <c r="F281" s="67">
        <f t="shared" si="55"/>
        <v>4427.7474103331515</v>
      </c>
      <c r="G281" s="68">
        <f t="shared" si="60"/>
        <v>814705.52350128291</v>
      </c>
      <c r="H281" s="65" t="str">
        <f t="shared" si="67"/>
        <v/>
      </c>
      <c r="I281" s="69" t="str">
        <f t="shared" si="56"/>
        <v/>
      </c>
      <c r="J281" s="70">
        <v>0.05</v>
      </c>
      <c r="K281" s="61" t="str">
        <f t="shared" si="57"/>
        <v/>
      </c>
      <c r="L281" s="61" t="str">
        <f t="shared" si="58"/>
        <v/>
      </c>
      <c r="M281" s="62" t="str">
        <f t="shared" si="61"/>
        <v/>
      </c>
      <c r="N281" s="71" t="str">
        <f t="shared" si="64"/>
        <v/>
      </c>
      <c r="O281" s="140">
        <f t="shared" si="62"/>
        <v>4427.7474103331515</v>
      </c>
      <c r="P281" s="143">
        <f t="shared" si="65"/>
        <v>814705.52350129804</v>
      </c>
      <c r="Q281" s="142">
        <f t="shared" si="66"/>
        <v>814705.52350129804</v>
      </c>
    </row>
    <row r="282" spans="1:17" x14ac:dyDescent="0.2">
      <c r="A282" s="1">
        <v>237</v>
      </c>
      <c r="B282" s="65">
        <f t="shared" si="63"/>
        <v>49187</v>
      </c>
      <c r="C282" s="54">
        <f t="shared" si="59"/>
        <v>237</v>
      </c>
      <c r="D282" s="66">
        <f t="shared" si="53"/>
        <v>2400.2612664032572</v>
      </c>
      <c r="E282" s="66">
        <f t="shared" si="54"/>
        <v>2027.4861439298948</v>
      </c>
      <c r="F282" s="67">
        <f t="shared" si="55"/>
        <v>4427.7474103331515</v>
      </c>
      <c r="G282" s="68">
        <f t="shared" si="60"/>
        <v>810277.77609094977</v>
      </c>
      <c r="H282" s="65" t="str">
        <f t="shared" si="67"/>
        <v/>
      </c>
      <c r="I282" s="69" t="str">
        <f t="shared" si="56"/>
        <v/>
      </c>
      <c r="J282" s="70">
        <v>0.05</v>
      </c>
      <c r="K282" s="61" t="str">
        <f t="shared" si="57"/>
        <v/>
      </c>
      <c r="L282" s="61" t="str">
        <f t="shared" si="58"/>
        <v/>
      </c>
      <c r="M282" s="62" t="str">
        <f t="shared" si="61"/>
        <v/>
      </c>
      <c r="N282" s="71" t="str">
        <f t="shared" si="64"/>
        <v/>
      </c>
      <c r="O282" s="140">
        <f t="shared" si="62"/>
        <v>4427.7474103331515</v>
      </c>
      <c r="P282" s="143">
        <f t="shared" si="65"/>
        <v>810277.77609096491</v>
      </c>
      <c r="Q282" s="142">
        <f t="shared" si="66"/>
        <v>810277.77609096491</v>
      </c>
    </row>
    <row r="283" spans="1:17" x14ac:dyDescent="0.2">
      <c r="A283" s="1">
        <v>238</v>
      </c>
      <c r="B283" s="65">
        <f t="shared" si="63"/>
        <v>49217</v>
      </c>
      <c r="C283" s="54">
        <f t="shared" si="59"/>
        <v>238</v>
      </c>
      <c r="D283" s="66">
        <f t="shared" si="53"/>
        <v>2408.2621372912672</v>
      </c>
      <c r="E283" s="66">
        <f t="shared" si="54"/>
        <v>2019.4852730418836</v>
      </c>
      <c r="F283" s="67">
        <f t="shared" si="55"/>
        <v>4427.7474103331506</v>
      </c>
      <c r="G283" s="68">
        <f t="shared" si="60"/>
        <v>805850.02868061664</v>
      </c>
      <c r="H283" s="65" t="str">
        <f t="shared" si="67"/>
        <v/>
      </c>
      <c r="I283" s="69" t="str">
        <f t="shared" si="56"/>
        <v/>
      </c>
      <c r="J283" s="70">
        <v>0.05</v>
      </c>
      <c r="K283" s="61" t="str">
        <f t="shared" si="57"/>
        <v/>
      </c>
      <c r="L283" s="61" t="str">
        <f t="shared" si="58"/>
        <v/>
      </c>
      <c r="M283" s="62" t="str">
        <f t="shared" si="61"/>
        <v/>
      </c>
      <c r="N283" s="71" t="str">
        <f t="shared" si="64"/>
        <v/>
      </c>
      <c r="O283" s="140">
        <f t="shared" si="62"/>
        <v>4427.7474103331506</v>
      </c>
      <c r="P283" s="143">
        <f t="shared" si="65"/>
        <v>805850.02868063177</v>
      </c>
      <c r="Q283" s="142">
        <f t="shared" si="66"/>
        <v>805850.02868063177</v>
      </c>
    </row>
    <row r="284" spans="1:17" x14ac:dyDescent="0.2">
      <c r="A284" s="1">
        <v>239</v>
      </c>
      <c r="B284" s="65">
        <f t="shared" si="63"/>
        <v>49248</v>
      </c>
      <c r="C284" s="54">
        <f t="shared" si="59"/>
        <v>239</v>
      </c>
      <c r="D284" s="66">
        <f t="shared" si="53"/>
        <v>2416.2896777489054</v>
      </c>
      <c r="E284" s="66">
        <f t="shared" si="54"/>
        <v>2011.4577325842461</v>
      </c>
      <c r="F284" s="67">
        <f t="shared" si="55"/>
        <v>4427.7474103331515</v>
      </c>
      <c r="G284" s="68">
        <f t="shared" si="60"/>
        <v>801422.28127028351</v>
      </c>
      <c r="H284" s="65" t="str">
        <f t="shared" si="67"/>
        <v/>
      </c>
      <c r="I284" s="69" t="str">
        <f t="shared" si="56"/>
        <v/>
      </c>
      <c r="J284" s="70">
        <v>0.05</v>
      </c>
      <c r="K284" s="61" t="str">
        <f t="shared" si="57"/>
        <v/>
      </c>
      <c r="L284" s="61" t="str">
        <f t="shared" si="58"/>
        <v/>
      </c>
      <c r="M284" s="62" t="str">
        <f t="shared" si="61"/>
        <v/>
      </c>
      <c r="N284" s="71" t="str">
        <f t="shared" si="64"/>
        <v/>
      </c>
      <c r="O284" s="140">
        <f t="shared" si="62"/>
        <v>4427.7474103331515</v>
      </c>
      <c r="P284" s="143">
        <f t="shared" si="65"/>
        <v>801422.28127029864</v>
      </c>
      <c r="Q284" s="142">
        <f t="shared" si="66"/>
        <v>801422.28127029864</v>
      </c>
    </row>
    <row r="285" spans="1:17" x14ac:dyDescent="0.2">
      <c r="A285" s="1">
        <v>240</v>
      </c>
      <c r="B285" s="65">
        <f t="shared" si="63"/>
        <v>49278</v>
      </c>
      <c r="C285" s="54">
        <f t="shared" si="59"/>
        <v>240</v>
      </c>
      <c r="D285" s="66">
        <f t="shared" si="53"/>
        <v>2424.3439766747347</v>
      </c>
      <c r="E285" s="66">
        <f t="shared" si="54"/>
        <v>2003.4034336584164</v>
      </c>
      <c r="F285" s="67">
        <f t="shared" si="55"/>
        <v>4427.7474103331515</v>
      </c>
      <c r="G285" s="68">
        <f t="shared" si="60"/>
        <v>796994.53385995037</v>
      </c>
      <c r="H285" s="65" t="str">
        <f t="shared" si="67"/>
        <v/>
      </c>
      <c r="I285" s="69" t="str">
        <f t="shared" si="56"/>
        <v/>
      </c>
      <c r="J285" s="70">
        <v>0.05</v>
      </c>
      <c r="K285" s="61" t="str">
        <f t="shared" si="57"/>
        <v/>
      </c>
      <c r="L285" s="61" t="str">
        <f t="shared" si="58"/>
        <v/>
      </c>
      <c r="M285" s="62" t="str">
        <f t="shared" si="61"/>
        <v/>
      </c>
      <c r="N285" s="71" t="str">
        <f t="shared" si="64"/>
        <v/>
      </c>
      <c r="O285" s="140">
        <f t="shared" si="62"/>
        <v>4427.7474103331515</v>
      </c>
      <c r="P285" s="143">
        <f t="shared" si="65"/>
        <v>796994.53385996551</v>
      </c>
      <c r="Q285" s="142">
        <f t="shared" si="66"/>
        <v>796994.53385996551</v>
      </c>
    </row>
    <row r="286" spans="1:17" x14ac:dyDescent="0.2">
      <c r="A286" s="1">
        <v>241</v>
      </c>
      <c r="B286" s="65">
        <f t="shared" si="63"/>
        <v>49309</v>
      </c>
      <c r="C286" s="54">
        <f t="shared" si="59"/>
        <v>241</v>
      </c>
      <c r="D286" s="66">
        <f t="shared" si="53"/>
        <v>2432.4251232636507</v>
      </c>
      <c r="E286" s="66">
        <f t="shared" si="54"/>
        <v>1995.322287069501</v>
      </c>
      <c r="F286" s="67">
        <f t="shared" si="55"/>
        <v>4427.7474103331515</v>
      </c>
      <c r="G286" s="68">
        <f t="shared" si="60"/>
        <v>792566.78644961724</v>
      </c>
      <c r="H286" s="65" t="str">
        <f t="shared" si="67"/>
        <v/>
      </c>
      <c r="I286" s="69" t="str">
        <f t="shared" si="56"/>
        <v/>
      </c>
      <c r="J286" s="70">
        <v>0.05</v>
      </c>
      <c r="K286" s="61" t="str">
        <f t="shared" si="57"/>
        <v/>
      </c>
      <c r="L286" s="61" t="str">
        <f t="shared" si="58"/>
        <v/>
      </c>
      <c r="M286" s="62" t="str">
        <f t="shared" si="61"/>
        <v/>
      </c>
      <c r="N286" s="71" t="str">
        <f t="shared" si="64"/>
        <v/>
      </c>
      <c r="O286" s="140">
        <f t="shared" si="62"/>
        <v>4427.7474103331515</v>
      </c>
      <c r="P286" s="143">
        <f t="shared" si="65"/>
        <v>792566.78644963237</v>
      </c>
      <c r="Q286" s="142">
        <f t="shared" si="66"/>
        <v>792566.78644963237</v>
      </c>
    </row>
    <row r="287" spans="1:17" x14ac:dyDescent="0.2">
      <c r="A287" s="1">
        <v>242</v>
      </c>
      <c r="B287" s="65">
        <f t="shared" si="63"/>
        <v>49340</v>
      </c>
      <c r="C287" s="54">
        <f t="shared" si="59"/>
        <v>242</v>
      </c>
      <c r="D287" s="66">
        <f t="shared" si="53"/>
        <v>2440.533207007863</v>
      </c>
      <c r="E287" s="66">
        <f t="shared" si="54"/>
        <v>1987.2142033252885</v>
      </c>
      <c r="F287" s="67">
        <f t="shared" si="55"/>
        <v>4427.7474103331515</v>
      </c>
      <c r="G287" s="68">
        <f t="shared" si="60"/>
        <v>788139.03903928411</v>
      </c>
      <c r="H287" s="65" t="str">
        <f t="shared" si="67"/>
        <v/>
      </c>
      <c r="I287" s="69" t="str">
        <f t="shared" si="56"/>
        <v/>
      </c>
      <c r="J287" s="70">
        <v>0.05</v>
      </c>
      <c r="K287" s="61" t="str">
        <f t="shared" si="57"/>
        <v/>
      </c>
      <c r="L287" s="61" t="str">
        <f t="shared" si="58"/>
        <v/>
      </c>
      <c r="M287" s="62" t="str">
        <f t="shared" si="61"/>
        <v/>
      </c>
      <c r="N287" s="71" t="str">
        <f t="shared" si="64"/>
        <v/>
      </c>
      <c r="O287" s="140">
        <f t="shared" si="62"/>
        <v>4427.7474103331515</v>
      </c>
      <c r="P287" s="143">
        <f t="shared" si="65"/>
        <v>788139.03903929924</v>
      </c>
      <c r="Q287" s="142">
        <f t="shared" si="66"/>
        <v>788139.03903929924</v>
      </c>
    </row>
    <row r="288" spans="1:17" x14ac:dyDescent="0.2">
      <c r="A288" s="1">
        <v>243</v>
      </c>
      <c r="B288" s="65">
        <f t="shared" si="63"/>
        <v>49368</v>
      </c>
      <c r="C288" s="54">
        <f t="shared" si="59"/>
        <v>243</v>
      </c>
      <c r="D288" s="66">
        <f t="shared" si="53"/>
        <v>2448.6683176978891</v>
      </c>
      <c r="E288" s="66">
        <f t="shared" si="54"/>
        <v>1979.0790926352618</v>
      </c>
      <c r="F288" s="67">
        <f t="shared" si="55"/>
        <v>4427.7474103331506</v>
      </c>
      <c r="G288" s="68">
        <f t="shared" si="60"/>
        <v>783711.29162895097</v>
      </c>
      <c r="H288" s="65" t="str">
        <f t="shared" si="67"/>
        <v/>
      </c>
      <c r="I288" s="69" t="str">
        <f t="shared" si="56"/>
        <v/>
      </c>
      <c r="J288" s="70">
        <v>0.05</v>
      </c>
      <c r="K288" s="61" t="str">
        <f t="shared" si="57"/>
        <v/>
      </c>
      <c r="L288" s="61" t="str">
        <f t="shared" si="58"/>
        <v/>
      </c>
      <c r="M288" s="62" t="str">
        <f t="shared" si="61"/>
        <v/>
      </c>
      <c r="N288" s="71" t="str">
        <f t="shared" si="64"/>
        <v/>
      </c>
      <c r="O288" s="140">
        <f t="shared" si="62"/>
        <v>4427.7474103331506</v>
      </c>
      <c r="P288" s="143">
        <f t="shared" si="65"/>
        <v>783711.29162896611</v>
      </c>
      <c r="Q288" s="142">
        <f t="shared" si="66"/>
        <v>783711.29162896611</v>
      </c>
    </row>
    <row r="289" spans="1:17" x14ac:dyDescent="0.2">
      <c r="A289" s="1">
        <v>244</v>
      </c>
      <c r="B289" s="65">
        <f t="shared" si="63"/>
        <v>49399</v>
      </c>
      <c r="C289" s="54">
        <f t="shared" si="59"/>
        <v>244</v>
      </c>
      <c r="D289" s="66">
        <f t="shared" si="53"/>
        <v>2456.8305454235483</v>
      </c>
      <c r="E289" s="66">
        <f t="shared" si="54"/>
        <v>1970.9168649096027</v>
      </c>
      <c r="F289" s="67">
        <f t="shared" si="55"/>
        <v>4427.7474103331515</v>
      </c>
      <c r="G289" s="68">
        <f t="shared" si="60"/>
        <v>779283.54421861784</v>
      </c>
      <c r="H289" s="65" t="str">
        <f t="shared" si="67"/>
        <v/>
      </c>
      <c r="I289" s="69" t="str">
        <f t="shared" si="56"/>
        <v/>
      </c>
      <c r="J289" s="70">
        <v>0.05</v>
      </c>
      <c r="K289" s="61" t="str">
        <f t="shared" si="57"/>
        <v/>
      </c>
      <c r="L289" s="61" t="str">
        <f t="shared" si="58"/>
        <v/>
      </c>
      <c r="M289" s="62" t="str">
        <f t="shared" si="61"/>
        <v/>
      </c>
      <c r="N289" s="71" t="str">
        <f t="shared" si="64"/>
        <v/>
      </c>
      <c r="O289" s="140">
        <f t="shared" si="62"/>
        <v>4427.7474103331515</v>
      </c>
      <c r="P289" s="143">
        <f t="shared" si="65"/>
        <v>779283.54421863297</v>
      </c>
      <c r="Q289" s="142">
        <f t="shared" si="66"/>
        <v>779283.54421863297</v>
      </c>
    </row>
    <row r="290" spans="1:17" x14ac:dyDescent="0.2">
      <c r="A290" s="1">
        <v>245</v>
      </c>
      <c r="B290" s="65">
        <f t="shared" si="63"/>
        <v>49429</v>
      </c>
      <c r="C290" s="54">
        <f t="shared" si="59"/>
        <v>245</v>
      </c>
      <c r="D290" s="66">
        <f t="shared" si="53"/>
        <v>2465.0199805749603</v>
      </c>
      <c r="E290" s="66">
        <f t="shared" si="54"/>
        <v>1962.7274297581905</v>
      </c>
      <c r="F290" s="67">
        <f t="shared" si="55"/>
        <v>4427.7474103331506</v>
      </c>
      <c r="G290" s="68">
        <f t="shared" si="60"/>
        <v>774855.79680828471</v>
      </c>
      <c r="H290" s="65" t="str">
        <f t="shared" si="67"/>
        <v/>
      </c>
      <c r="I290" s="69" t="str">
        <f t="shared" si="56"/>
        <v/>
      </c>
      <c r="J290" s="70">
        <v>0.05</v>
      </c>
      <c r="K290" s="61" t="str">
        <f t="shared" si="57"/>
        <v/>
      </c>
      <c r="L290" s="61" t="str">
        <f t="shared" si="58"/>
        <v/>
      </c>
      <c r="M290" s="62" t="str">
        <f t="shared" si="61"/>
        <v/>
      </c>
      <c r="N290" s="71" t="str">
        <f t="shared" si="64"/>
        <v/>
      </c>
      <c r="O290" s="140">
        <f t="shared" si="62"/>
        <v>4427.7474103331506</v>
      </c>
      <c r="P290" s="143">
        <f t="shared" si="65"/>
        <v>774855.79680829984</v>
      </c>
      <c r="Q290" s="142">
        <f t="shared" si="66"/>
        <v>774855.79680829984</v>
      </c>
    </row>
    <row r="291" spans="1:17" x14ac:dyDescent="0.2">
      <c r="A291" s="1">
        <v>246</v>
      </c>
      <c r="B291" s="65">
        <f t="shared" si="63"/>
        <v>49460</v>
      </c>
      <c r="C291" s="54">
        <f t="shared" si="59"/>
        <v>246</v>
      </c>
      <c r="D291" s="66">
        <f t="shared" si="53"/>
        <v>2473.2367138435443</v>
      </c>
      <c r="E291" s="66">
        <f t="shared" si="54"/>
        <v>1954.5106964896077</v>
      </c>
      <c r="F291" s="67">
        <f t="shared" si="55"/>
        <v>4427.7474103331515</v>
      </c>
      <c r="G291" s="68">
        <f t="shared" si="60"/>
        <v>770428.04939795157</v>
      </c>
      <c r="H291" s="65" t="str">
        <f t="shared" si="67"/>
        <v/>
      </c>
      <c r="I291" s="69" t="str">
        <f t="shared" si="56"/>
        <v/>
      </c>
      <c r="J291" s="70">
        <v>0.05</v>
      </c>
      <c r="K291" s="61" t="str">
        <f t="shared" si="57"/>
        <v/>
      </c>
      <c r="L291" s="61" t="str">
        <f t="shared" si="58"/>
        <v/>
      </c>
      <c r="M291" s="62" t="str">
        <f t="shared" si="61"/>
        <v/>
      </c>
      <c r="N291" s="71" t="str">
        <f t="shared" si="64"/>
        <v/>
      </c>
      <c r="O291" s="140">
        <f t="shared" si="62"/>
        <v>4427.7474103331515</v>
      </c>
      <c r="P291" s="143">
        <f t="shared" si="65"/>
        <v>770428.04939796671</v>
      </c>
      <c r="Q291" s="142">
        <f t="shared" si="66"/>
        <v>770428.04939796671</v>
      </c>
    </row>
    <row r="292" spans="1:17" x14ac:dyDescent="0.2">
      <c r="A292" s="1">
        <v>247</v>
      </c>
      <c r="B292" s="65">
        <f t="shared" si="63"/>
        <v>49490</v>
      </c>
      <c r="C292" s="54">
        <f t="shared" si="59"/>
        <v>247</v>
      </c>
      <c r="D292" s="66">
        <f t="shared" si="53"/>
        <v>2481.4808362230224</v>
      </c>
      <c r="E292" s="66">
        <f t="shared" si="54"/>
        <v>1946.2665741101293</v>
      </c>
      <c r="F292" s="67">
        <f t="shared" si="55"/>
        <v>4427.7474103331515</v>
      </c>
      <c r="G292" s="68">
        <f t="shared" si="60"/>
        <v>766000.30198761844</v>
      </c>
      <c r="H292" s="65" t="str">
        <f t="shared" si="67"/>
        <v/>
      </c>
      <c r="I292" s="69" t="str">
        <f t="shared" si="56"/>
        <v/>
      </c>
      <c r="J292" s="70">
        <v>0.05</v>
      </c>
      <c r="K292" s="61" t="str">
        <f t="shared" si="57"/>
        <v/>
      </c>
      <c r="L292" s="61" t="str">
        <f t="shared" si="58"/>
        <v/>
      </c>
      <c r="M292" s="62" t="str">
        <f t="shared" si="61"/>
        <v/>
      </c>
      <c r="N292" s="71" t="str">
        <f t="shared" si="64"/>
        <v/>
      </c>
      <c r="O292" s="140">
        <f t="shared" si="62"/>
        <v>4427.7474103331515</v>
      </c>
      <c r="P292" s="143">
        <f t="shared" si="65"/>
        <v>766000.30198763357</v>
      </c>
      <c r="Q292" s="142">
        <f t="shared" si="66"/>
        <v>766000.30198763357</v>
      </c>
    </row>
    <row r="293" spans="1:17" x14ac:dyDescent="0.2">
      <c r="A293" s="1">
        <v>248</v>
      </c>
      <c r="B293" s="65">
        <f t="shared" si="63"/>
        <v>49521</v>
      </c>
      <c r="C293" s="54">
        <f t="shared" si="59"/>
        <v>248</v>
      </c>
      <c r="D293" s="66">
        <f t="shared" si="53"/>
        <v>2489.7524390104322</v>
      </c>
      <c r="E293" s="66">
        <f t="shared" si="54"/>
        <v>1937.9949713227197</v>
      </c>
      <c r="F293" s="67">
        <f t="shared" si="55"/>
        <v>4427.7474103331515</v>
      </c>
      <c r="G293" s="68">
        <f t="shared" si="60"/>
        <v>761572.55457728531</v>
      </c>
      <c r="H293" s="65" t="str">
        <f t="shared" si="67"/>
        <v/>
      </c>
      <c r="I293" s="69" t="str">
        <f t="shared" si="56"/>
        <v/>
      </c>
      <c r="J293" s="70">
        <v>0.05</v>
      </c>
      <c r="K293" s="61" t="str">
        <f t="shared" si="57"/>
        <v/>
      </c>
      <c r="L293" s="61" t="str">
        <f t="shared" si="58"/>
        <v/>
      </c>
      <c r="M293" s="62" t="str">
        <f t="shared" si="61"/>
        <v/>
      </c>
      <c r="N293" s="71" t="str">
        <f t="shared" si="64"/>
        <v/>
      </c>
      <c r="O293" s="140">
        <f t="shared" si="62"/>
        <v>4427.7474103331515</v>
      </c>
      <c r="P293" s="143">
        <f t="shared" si="65"/>
        <v>761572.55457730044</v>
      </c>
      <c r="Q293" s="142">
        <f t="shared" si="66"/>
        <v>761572.55457730044</v>
      </c>
    </row>
    <row r="294" spans="1:17" x14ac:dyDescent="0.2">
      <c r="A294" s="1">
        <v>249</v>
      </c>
      <c r="B294" s="65">
        <f t="shared" si="63"/>
        <v>49552</v>
      </c>
      <c r="C294" s="54">
        <f t="shared" si="59"/>
        <v>249</v>
      </c>
      <c r="D294" s="66">
        <f t="shared" si="53"/>
        <v>2498.0516138071334</v>
      </c>
      <c r="E294" s="66">
        <f t="shared" si="54"/>
        <v>1929.6957965260176</v>
      </c>
      <c r="F294" s="67">
        <f t="shared" si="55"/>
        <v>4427.7474103331515</v>
      </c>
      <c r="G294" s="68">
        <f t="shared" si="60"/>
        <v>757144.80716695217</v>
      </c>
      <c r="H294" s="65" t="str">
        <f t="shared" si="67"/>
        <v/>
      </c>
      <c r="I294" s="69" t="str">
        <f t="shared" si="56"/>
        <v/>
      </c>
      <c r="J294" s="70">
        <v>0.05</v>
      </c>
      <c r="K294" s="61" t="str">
        <f t="shared" si="57"/>
        <v/>
      </c>
      <c r="L294" s="61" t="str">
        <f t="shared" si="58"/>
        <v/>
      </c>
      <c r="M294" s="62" t="str">
        <f t="shared" si="61"/>
        <v/>
      </c>
      <c r="N294" s="71" t="str">
        <f t="shared" si="64"/>
        <v/>
      </c>
      <c r="O294" s="140">
        <f t="shared" si="62"/>
        <v>4427.7474103331515</v>
      </c>
      <c r="P294" s="143">
        <f t="shared" si="65"/>
        <v>757144.80716696731</v>
      </c>
      <c r="Q294" s="142">
        <f t="shared" si="66"/>
        <v>757144.80716696731</v>
      </c>
    </row>
    <row r="295" spans="1:17" x14ac:dyDescent="0.2">
      <c r="A295" s="1">
        <v>250</v>
      </c>
      <c r="B295" s="65">
        <f t="shared" si="63"/>
        <v>49582</v>
      </c>
      <c r="C295" s="54">
        <f t="shared" si="59"/>
        <v>250</v>
      </c>
      <c r="D295" s="66">
        <f t="shared" si="53"/>
        <v>2506.3784525198244</v>
      </c>
      <c r="E295" s="66">
        <f t="shared" si="54"/>
        <v>1921.3689578133271</v>
      </c>
      <c r="F295" s="67">
        <f t="shared" si="55"/>
        <v>4427.7474103331515</v>
      </c>
      <c r="G295" s="68">
        <f t="shared" si="60"/>
        <v>752717.05975661904</v>
      </c>
      <c r="H295" s="65" t="str">
        <f t="shared" si="67"/>
        <v/>
      </c>
      <c r="I295" s="69" t="str">
        <f t="shared" si="56"/>
        <v/>
      </c>
      <c r="J295" s="70">
        <v>0.05</v>
      </c>
      <c r="K295" s="61" t="str">
        <f t="shared" si="57"/>
        <v/>
      </c>
      <c r="L295" s="61" t="str">
        <f t="shared" si="58"/>
        <v/>
      </c>
      <c r="M295" s="62" t="str">
        <f t="shared" si="61"/>
        <v/>
      </c>
      <c r="N295" s="71" t="str">
        <f t="shared" si="64"/>
        <v/>
      </c>
      <c r="O295" s="140">
        <f t="shared" si="62"/>
        <v>4427.7474103331515</v>
      </c>
      <c r="P295" s="143">
        <f t="shared" si="65"/>
        <v>752717.05975663417</v>
      </c>
      <c r="Q295" s="142">
        <f t="shared" si="66"/>
        <v>752717.05975663417</v>
      </c>
    </row>
    <row r="296" spans="1:17" x14ac:dyDescent="0.2">
      <c r="A296" s="1">
        <v>251</v>
      </c>
      <c r="B296" s="65">
        <f t="shared" si="63"/>
        <v>49613</v>
      </c>
      <c r="C296" s="54">
        <f t="shared" si="59"/>
        <v>251</v>
      </c>
      <c r="D296" s="66">
        <f t="shared" si="53"/>
        <v>2514.7330473615571</v>
      </c>
      <c r="E296" s="66">
        <f t="shared" si="54"/>
        <v>1913.0143629715947</v>
      </c>
      <c r="F296" s="67">
        <f t="shared" si="55"/>
        <v>4427.7474103331515</v>
      </c>
      <c r="G296" s="68">
        <f t="shared" si="60"/>
        <v>748289.31234628591</v>
      </c>
      <c r="H296" s="65" t="str">
        <f t="shared" si="67"/>
        <v/>
      </c>
      <c r="I296" s="69" t="str">
        <f t="shared" si="56"/>
        <v/>
      </c>
      <c r="J296" s="70">
        <v>0.05</v>
      </c>
      <c r="K296" s="61" t="str">
        <f t="shared" si="57"/>
        <v/>
      </c>
      <c r="L296" s="61" t="str">
        <f t="shared" si="58"/>
        <v/>
      </c>
      <c r="M296" s="62" t="str">
        <f t="shared" si="61"/>
        <v/>
      </c>
      <c r="N296" s="71" t="str">
        <f t="shared" si="64"/>
        <v/>
      </c>
      <c r="O296" s="140">
        <f t="shared" si="62"/>
        <v>4427.7474103331515</v>
      </c>
      <c r="P296" s="143">
        <f t="shared" si="65"/>
        <v>748289.31234630104</v>
      </c>
      <c r="Q296" s="142">
        <f t="shared" si="66"/>
        <v>748289.31234630104</v>
      </c>
    </row>
    <row r="297" spans="1:17" x14ac:dyDescent="0.2">
      <c r="A297" s="1">
        <v>252</v>
      </c>
      <c r="B297" s="65">
        <f t="shared" si="63"/>
        <v>49643</v>
      </c>
      <c r="C297" s="54">
        <f t="shared" si="59"/>
        <v>252</v>
      </c>
      <c r="D297" s="66">
        <f t="shared" si="53"/>
        <v>2523.1154908527624</v>
      </c>
      <c r="E297" s="66">
        <f t="shared" si="54"/>
        <v>1904.6319194803893</v>
      </c>
      <c r="F297" s="67">
        <f t="shared" si="55"/>
        <v>4427.7474103331515</v>
      </c>
      <c r="G297" s="68">
        <f t="shared" si="60"/>
        <v>743861.56493595277</v>
      </c>
      <c r="H297" s="65" t="str">
        <f t="shared" si="67"/>
        <v/>
      </c>
      <c r="I297" s="69" t="str">
        <f t="shared" si="56"/>
        <v/>
      </c>
      <c r="J297" s="70">
        <v>0.05</v>
      </c>
      <c r="K297" s="61" t="str">
        <f t="shared" si="57"/>
        <v/>
      </c>
      <c r="L297" s="61" t="str">
        <f t="shared" si="58"/>
        <v/>
      </c>
      <c r="M297" s="62" t="str">
        <f t="shared" si="61"/>
        <v/>
      </c>
      <c r="N297" s="71" t="str">
        <f t="shared" si="64"/>
        <v/>
      </c>
      <c r="O297" s="140">
        <f t="shared" si="62"/>
        <v>4427.7474103331515</v>
      </c>
      <c r="P297" s="143">
        <f t="shared" si="65"/>
        <v>743861.56493596791</v>
      </c>
      <c r="Q297" s="142">
        <f t="shared" si="66"/>
        <v>743861.56493596791</v>
      </c>
    </row>
    <row r="298" spans="1:17" x14ac:dyDescent="0.2">
      <c r="A298" s="1">
        <v>253</v>
      </c>
      <c r="B298" s="65">
        <f t="shared" si="63"/>
        <v>49674</v>
      </c>
      <c r="C298" s="54">
        <f t="shared" si="59"/>
        <v>253</v>
      </c>
      <c r="D298" s="66">
        <f t="shared" si="53"/>
        <v>2531.5258758222712</v>
      </c>
      <c r="E298" s="66">
        <f t="shared" si="54"/>
        <v>1896.22153451088</v>
      </c>
      <c r="F298" s="67">
        <f t="shared" si="55"/>
        <v>4427.7474103331515</v>
      </c>
      <c r="G298" s="68">
        <f t="shared" si="60"/>
        <v>739433.81752561964</v>
      </c>
      <c r="H298" s="65" t="str">
        <f t="shared" si="67"/>
        <v/>
      </c>
      <c r="I298" s="69" t="str">
        <f t="shared" si="56"/>
        <v/>
      </c>
      <c r="J298" s="70">
        <v>0.05</v>
      </c>
      <c r="K298" s="61" t="str">
        <f t="shared" si="57"/>
        <v/>
      </c>
      <c r="L298" s="61" t="str">
        <f t="shared" si="58"/>
        <v/>
      </c>
      <c r="M298" s="62" t="str">
        <f t="shared" si="61"/>
        <v/>
      </c>
      <c r="N298" s="71" t="str">
        <f t="shared" si="64"/>
        <v/>
      </c>
      <c r="O298" s="140">
        <f t="shared" si="62"/>
        <v>4427.7474103331515</v>
      </c>
      <c r="P298" s="143">
        <f t="shared" si="65"/>
        <v>739433.81752563477</v>
      </c>
      <c r="Q298" s="142">
        <f t="shared" si="66"/>
        <v>739433.81752563477</v>
      </c>
    </row>
    <row r="299" spans="1:17" x14ac:dyDescent="0.2">
      <c r="A299" s="1">
        <v>254</v>
      </c>
      <c r="B299" s="65">
        <f t="shared" si="63"/>
        <v>49705</v>
      </c>
      <c r="C299" s="54">
        <f t="shared" si="59"/>
        <v>254</v>
      </c>
      <c r="D299" s="66">
        <f t="shared" si="53"/>
        <v>2539.9642954083461</v>
      </c>
      <c r="E299" s="66">
        <f t="shared" si="54"/>
        <v>1887.7831149248061</v>
      </c>
      <c r="F299" s="67">
        <f t="shared" si="55"/>
        <v>4427.7474103331524</v>
      </c>
      <c r="G299" s="68">
        <f t="shared" si="60"/>
        <v>735006.07011528651</v>
      </c>
      <c r="H299" s="65" t="str">
        <f t="shared" si="67"/>
        <v/>
      </c>
      <c r="I299" s="69" t="str">
        <f t="shared" si="56"/>
        <v/>
      </c>
      <c r="J299" s="70">
        <v>0.05</v>
      </c>
      <c r="K299" s="61" t="str">
        <f t="shared" si="57"/>
        <v/>
      </c>
      <c r="L299" s="61" t="str">
        <f t="shared" si="58"/>
        <v/>
      </c>
      <c r="M299" s="62" t="str">
        <f t="shared" si="61"/>
        <v/>
      </c>
      <c r="N299" s="71" t="str">
        <f t="shared" si="64"/>
        <v/>
      </c>
      <c r="O299" s="140">
        <f t="shared" si="62"/>
        <v>4427.7474103331524</v>
      </c>
      <c r="P299" s="143">
        <f t="shared" si="65"/>
        <v>735006.07011530164</v>
      </c>
      <c r="Q299" s="142">
        <f t="shared" si="66"/>
        <v>735006.07011530164</v>
      </c>
    </row>
    <row r="300" spans="1:17" x14ac:dyDescent="0.2">
      <c r="A300" s="1">
        <v>255</v>
      </c>
      <c r="B300" s="65">
        <f t="shared" si="63"/>
        <v>49734</v>
      </c>
      <c r="C300" s="54">
        <f t="shared" si="59"/>
        <v>255</v>
      </c>
      <c r="D300" s="66">
        <f t="shared" si="53"/>
        <v>2548.4308430597066</v>
      </c>
      <c r="E300" s="66">
        <f t="shared" si="54"/>
        <v>1879.3165672734447</v>
      </c>
      <c r="F300" s="67">
        <f t="shared" si="55"/>
        <v>4427.7474103331515</v>
      </c>
      <c r="G300" s="68">
        <f t="shared" si="60"/>
        <v>730578.32270495337</v>
      </c>
      <c r="H300" s="65" t="str">
        <f t="shared" si="67"/>
        <v/>
      </c>
      <c r="I300" s="69" t="str">
        <f t="shared" si="56"/>
        <v/>
      </c>
      <c r="J300" s="70">
        <v>0.05</v>
      </c>
      <c r="K300" s="61" t="str">
        <f t="shared" si="57"/>
        <v/>
      </c>
      <c r="L300" s="61" t="str">
        <f t="shared" si="58"/>
        <v/>
      </c>
      <c r="M300" s="62" t="str">
        <f t="shared" si="61"/>
        <v/>
      </c>
      <c r="N300" s="71" t="str">
        <f t="shared" si="64"/>
        <v/>
      </c>
      <c r="O300" s="140">
        <f t="shared" si="62"/>
        <v>4427.7474103331515</v>
      </c>
      <c r="P300" s="143">
        <f t="shared" si="65"/>
        <v>730578.32270496851</v>
      </c>
      <c r="Q300" s="142">
        <f t="shared" si="66"/>
        <v>730578.32270496851</v>
      </c>
    </row>
    <row r="301" spans="1:17" x14ac:dyDescent="0.2">
      <c r="A301" s="1">
        <v>256</v>
      </c>
      <c r="B301" s="65">
        <f t="shared" si="63"/>
        <v>49765</v>
      </c>
      <c r="C301" s="54">
        <f t="shared" si="59"/>
        <v>256</v>
      </c>
      <c r="D301" s="66">
        <f t="shared" si="53"/>
        <v>2556.9256125365723</v>
      </c>
      <c r="E301" s="66">
        <f t="shared" si="54"/>
        <v>1870.8217977965792</v>
      </c>
      <c r="F301" s="67">
        <f t="shared" si="55"/>
        <v>4427.7474103331515</v>
      </c>
      <c r="G301" s="68">
        <f t="shared" si="60"/>
        <v>726150.57529462024</v>
      </c>
      <c r="H301" s="65" t="str">
        <f t="shared" si="67"/>
        <v/>
      </c>
      <c r="I301" s="69" t="str">
        <f t="shared" si="56"/>
        <v/>
      </c>
      <c r="J301" s="70">
        <v>0.05</v>
      </c>
      <c r="K301" s="61" t="str">
        <f t="shared" si="57"/>
        <v/>
      </c>
      <c r="L301" s="61" t="str">
        <f t="shared" si="58"/>
        <v/>
      </c>
      <c r="M301" s="62" t="str">
        <f t="shared" si="61"/>
        <v/>
      </c>
      <c r="N301" s="71" t="str">
        <f t="shared" si="64"/>
        <v/>
      </c>
      <c r="O301" s="140">
        <f t="shared" si="62"/>
        <v>4427.7474103331515</v>
      </c>
      <c r="P301" s="143">
        <f t="shared" si="65"/>
        <v>726150.57529463538</v>
      </c>
      <c r="Q301" s="142">
        <f t="shared" si="66"/>
        <v>726150.57529463538</v>
      </c>
    </row>
    <row r="302" spans="1:17" x14ac:dyDescent="0.2">
      <c r="A302" s="1">
        <v>257</v>
      </c>
      <c r="B302" s="65">
        <f t="shared" si="63"/>
        <v>49795</v>
      </c>
      <c r="C302" s="54">
        <f t="shared" si="59"/>
        <v>257</v>
      </c>
      <c r="D302" s="66">
        <f t="shared" ref="D302:D365" si="68">IF(C302="","",-PPMT(E$3/100/12,C302,F$5,E$2))</f>
        <v>2565.4486979116941</v>
      </c>
      <c r="E302" s="66">
        <f t="shared" ref="E302:E365" si="69">IF(C302="","",-IPMT(E$3/100/12,C302,E$4*12,E$2))</f>
        <v>1862.2987124214571</v>
      </c>
      <c r="F302" s="67">
        <f t="shared" ref="F302:F365" si="70">IF(C302="","",SUM(D302:E302))</f>
        <v>4427.7474103331515</v>
      </c>
      <c r="G302" s="68">
        <f t="shared" si="60"/>
        <v>721722.82788428711</v>
      </c>
      <c r="H302" s="65" t="str">
        <f t="shared" si="67"/>
        <v/>
      </c>
      <c r="I302" s="69" t="str">
        <f t="shared" ref="I302:I365" si="71">IF(L$5&gt;=A302,A302,"")</f>
        <v/>
      </c>
      <c r="J302" s="70">
        <v>0.05</v>
      </c>
      <c r="K302" s="61" t="str">
        <f t="shared" ref="K302:K365" si="72">IF(I302="","",-PPMT(J302/12,I302,L$5,L$2))</f>
        <v/>
      </c>
      <c r="L302" s="61" t="str">
        <f t="shared" ref="L302:L365" si="73">IF(I302="","",-IPMT(J302/12,I302,L$5,L$2))</f>
        <v/>
      </c>
      <c r="M302" s="62" t="str">
        <f t="shared" si="61"/>
        <v/>
      </c>
      <c r="N302" s="71" t="str">
        <f t="shared" si="64"/>
        <v/>
      </c>
      <c r="O302" s="140">
        <f t="shared" si="62"/>
        <v>4427.7474103331515</v>
      </c>
      <c r="P302" s="143">
        <f t="shared" si="65"/>
        <v>721722.82788430224</v>
      </c>
      <c r="Q302" s="142">
        <f t="shared" si="66"/>
        <v>721722.82788430224</v>
      </c>
    </row>
    <row r="303" spans="1:17" x14ac:dyDescent="0.2">
      <c r="A303" s="1">
        <v>258</v>
      </c>
      <c r="B303" s="65">
        <f t="shared" si="63"/>
        <v>49826</v>
      </c>
      <c r="C303" s="54">
        <f t="shared" ref="C303:C366" si="74">IF(F$5&gt;=ROW(B303)-45,ROW(B303)-45,"")</f>
        <v>258</v>
      </c>
      <c r="D303" s="66">
        <f t="shared" si="68"/>
        <v>2574.0001935713999</v>
      </c>
      <c r="E303" s="66">
        <f t="shared" si="69"/>
        <v>1853.7472167617514</v>
      </c>
      <c r="F303" s="67">
        <f t="shared" si="70"/>
        <v>4427.7474103331515</v>
      </c>
      <c r="G303" s="68">
        <f t="shared" ref="G303:G366" si="75">IF(C303="","",G302-SUM(D303:E303))</f>
        <v>717295.08047395397</v>
      </c>
      <c r="H303" s="65" t="str">
        <f t="shared" si="67"/>
        <v/>
      </c>
      <c r="I303" s="69" t="str">
        <f t="shared" si="71"/>
        <v/>
      </c>
      <c r="J303" s="70">
        <v>0.05</v>
      </c>
      <c r="K303" s="61" t="str">
        <f t="shared" si="72"/>
        <v/>
      </c>
      <c r="L303" s="61" t="str">
        <f t="shared" si="73"/>
        <v/>
      </c>
      <c r="M303" s="62" t="str">
        <f t="shared" ref="M303:M366" si="76">IF(I303="","",SUM(K303:L303))</f>
        <v/>
      </c>
      <c r="N303" s="71" t="str">
        <f t="shared" si="64"/>
        <v/>
      </c>
      <c r="O303" s="140">
        <f t="shared" ref="O303:O366" si="77">F303</f>
        <v>4427.7474103331515</v>
      </c>
      <c r="P303" s="143">
        <f t="shared" si="65"/>
        <v>717295.08047396911</v>
      </c>
      <c r="Q303" s="142">
        <f t="shared" si="66"/>
        <v>717295.08047396911</v>
      </c>
    </row>
    <row r="304" spans="1:17" x14ac:dyDescent="0.2">
      <c r="A304" s="1">
        <v>259</v>
      </c>
      <c r="B304" s="65">
        <f t="shared" ref="B304:B367" si="78">IF(C304="","",DATE(D$7,IF(F$8=31,E$7+C304,E$7+C303),IF(F$8=31,0,F$8)))</f>
        <v>49856</v>
      </c>
      <c r="C304" s="54">
        <f t="shared" si="74"/>
        <v>259</v>
      </c>
      <c r="D304" s="66">
        <f t="shared" si="68"/>
        <v>2582.5801942166377</v>
      </c>
      <c r="E304" s="66">
        <f t="shared" si="69"/>
        <v>1845.1672161165136</v>
      </c>
      <c r="F304" s="67">
        <f t="shared" si="70"/>
        <v>4427.7474103331515</v>
      </c>
      <c r="G304" s="68">
        <f t="shared" si="75"/>
        <v>712867.33306362084</v>
      </c>
      <c r="H304" s="65" t="str">
        <f t="shared" si="67"/>
        <v/>
      </c>
      <c r="I304" s="69" t="str">
        <f t="shared" si="71"/>
        <v/>
      </c>
      <c r="J304" s="70">
        <v>0.05</v>
      </c>
      <c r="K304" s="61" t="str">
        <f t="shared" si="72"/>
        <v/>
      </c>
      <c r="L304" s="61" t="str">
        <f t="shared" si="73"/>
        <v/>
      </c>
      <c r="M304" s="62" t="str">
        <f t="shared" si="76"/>
        <v/>
      </c>
      <c r="N304" s="71" t="str">
        <f t="shared" ref="N304:N367" si="79">IF(I304="","",N303-SUM(K304:L304))</f>
        <v/>
      </c>
      <c r="O304" s="140">
        <f t="shared" si="77"/>
        <v>4427.7474103331515</v>
      </c>
      <c r="P304" s="143">
        <f t="shared" ref="P304:P367" si="80">IF(C304="","",P303-O304)</f>
        <v>712867.33306363598</v>
      </c>
      <c r="Q304" s="142">
        <f t="shared" ref="Q304:Q367" si="81">IF(O304="",Q303-O$647,P304)</f>
        <v>712867.33306363598</v>
      </c>
    </row>
    <row r="305" spans="1:17" x14ac:dyDescent="0.2">
      <c r="A305" s="1">
        <v>260</v>
      </c>
      <c r="B305" s="65">
        <f t="shared" si="78"/>
        <v>49887</v>
      </c>
      <c r="C305" s="54">
        <f t="shared" si="74"/>
        <v>260</v>
      </c>
      <c r="D305" s="66">
        <f t="shared" si="68"/>
        <v>2591.1887948640265</v>
      </c>
      <c r="E305" s="66">
        <f t="shared" si="69"/>
        <v>1836.5586154691252</v>
      </c>
      <c r="F305" s="67">
        <f t="shared" si="70"/>
        <v>4427.7474103331515</v>
      </c>
      <c r="G305" s="68">
        <f t="shared" si="75"/>
        <v>708439.58565328771</v>
      </c>
      <c r="H305" s="65" t="str">
        <f t="shared" ref="H305:H368" si="82">IF(I305="","",DATE(K$7,IF(M$8=31,L$7+I305,L$7+I304),IF(M$8=31,0,M$8)))</f>
        <v/>
      </c>
      <c r="I305" s="69" t="str">
        <f t="shared" si="71"/>
        <v/>
      </c>
      <c r="J305" s="70">
        <v>0.05</v>
      </c>
      <c r="K305" s="61" t="str">
        <f t="shared" si="72"/>
        <v/>
      </c>
      <c r="L305" s="61" t="str">
        <f t="shared" si="73"/>
        <v/>
      </c>
      <c r="M305" s="62" t="str">
        <f t="shared" si="76"/>
        <v/>
      </c>
      <c r="N305" s="71" t="str">
        <f t="shared" si="79"/>
        <v/>
      </c>
      <c r="O305" s="140">
        <f t="shared" si="77"/>
        <v>4427.7474103331515</v>
      </c>
      <c r="P305" s="143">
        <f t="shared" si="80"/>
        <v>708439.58565330284</v>
      </c>
      <c r="Q305" s="142">
        <f t="shared" si="81"/>
        <v>708439.58565330284</v>
      </c>
    </row>
    <row r="306" spans="1:17" x14ac:dyDescent="0.2">
      <c r="A306" s="1">
        <v>261</v>
      </c>
      <c r="B306" s="65">
        <f t="shared" si="78"/>
        <v>49918</v>
      </c>
      <c r="C306" s="54">
        <f t="shared" si="74"/>
        <v>261</v>
      </c>
      <c r="D306" s="66">
        <f t="shared" si="68"/>
        <v>2599.8260908469069</v>
      </c>
      <c r="E306" s="66">
        <f t="shared" si="69"/>
        <v>1827.9213194862443</v>
      </c>
      <c r="F306" s="67">
        <f t="shared" si="70"/>
        <v>4427.7474103331515</v>
      </c>
      <c r="G306" s="68">
        <f t="shared" si="75"/>
        <v>704011.83824295457</v>
      </c>
      <c r="H306" s="65" t="str">
        <f t="shared" si="82"/>
        <v/>
      </c>
      <c r="I306" s="69" t="str">
        <f t="shared" si="71"/>
        <v/>
      </c>
      <c r="J306" s="70">
        <v>0.05</v>
      </c>
      <c r="K306" s="61" t="str">
        <f t="shared" si="72"/>
        <v/>
      </c>
      <c r="L306" s="61" t="str">
        <f t="shared" si="73"/>
        <v/>
      </c>
      <c r="M306" s="62" t="str">
        <f t="shared" si="76"/>
        <v/>
      </c>
      <c r="N306" s="71" t="str">
        <f t="shared" si="79"/>
        <v/>
      </c>
      <c r="O306" s="140">
        <f t="shared" si="77"/>
        <v>4427.7474103331515</v>
      </c>
      <c r="P306" s="143">
        <f t="shared" si="80"/>
        <v>704011.83824296971</v>
      </c>
      <c r="Q306" s="142">
        <f t="shared" si="81"/>
        <v>704011.83824296971</v>
      </c>
    </row>
    <row r="307" spans="1:17" x14ac:dyDescent="0.2">
      <c r="A307" s="1">
        <v>262</v>
      </c>
      <c r="B307" s="65">
        <f t="shared" si="78"/>
        <v>49948</v>
      </c>
      <c r="C307" s="54">
        <f t="shared" si="74"/>
        <v>262</v>
      </c>
      <c r="D307" s="66">
        <f t="shared" si="68"/>
        <v>2608.4921778163966</v>
      </c>
      <c r="E307" s="66">
        <f t="shared" si="69"/>
        <v>1819.2552325167551</v>
      </c>
      <c r="F307" s="67">
        <f t="shared" si="70"/>
        <v>4427.7474103331515</v>
      </c>
      <c r="G307" s="68">
        <f t="shared" si="75"/>
        <v>699584.09083262144</v>
      </c>
      <c r="H307" s="65" t="str">
        <f t="shared" si="82"/>
        <v/>
      </c>
      <c r="I307" s="69" t="str">
        <f t="shared" si="71"/>
        <v/>
      </c>
      <c r="J307" s="70">
        <v>0.05</v>
      </c>
      <c r="K307" s="61" t="str">
        <f t="shared" si="72"/>
        <v/>
      </c>
      <c r="L307" s="61" t="str">
        <f t="shared" si="73"/>
        <v/>
      </c>
      <c r="M307" s="62" t="str">
        <f t="shared" si="76"/>
        <v/>
      </c>
      <c r="N307" s="71" t="str">
        <f t="shared" si="79"/>
        <v/>
      </c>
      <c r="O307" s="140">
        <f t="shared" si="77"/>
        <v>4427.7474103331515</v>
      </c>
      <c r="P307" s="143">
        <f t="shared" si="80"/>
        <v>699584.09083263658</v>
      </c>
      <c r="Q307" s="142">
        <f t="shared" si="81"/>
        <v>699584.09083263658</v>
      </c>
    </row>
    <row r="308" spans="1:17" x14ac:dyDescent="0.2">
      <c r="A308" s="1">
        <v>263</v>
      </c>
      <c r="B308" s="65">
        <f t="shared" si="78"/>
        <v>49979</v>
      </c>
      <c r="C308" s="54">
        <f t="shared" si="74"/>
        <v>263</v>
      </c>
      <c r="D308" s="66">
        <f t="shared" si="68"/>
        <v>2617.1871517424511</v>
      </c>
      <c r="E308" s="66">
        <f t="shared" si="69"/>
        <v>1810.5602585907006</v>
      </c>
      <c r="F308" s="67">
        <f t="shared" si="70"/>
        <v>4427.7474103331515</v>
      </c>
      <c r="G308" s="68">
        <f t="shared" si="75"/>
        <v>695156.34342228831</v>
      </c>
      <c r="H308" s="65" t="str">
        <f t="shared" si="82"/>
        <v/>
      </c>
      <c r="I308" s="69" t="str">
        <f t="shared" si="71"/>
        <v/>
      </c>
      <c r="J308" s="70">
        <v>0.05</v>
      </c>
      <c r="K308" s="61" t="str">
        <f t="shared" si="72"/>
        <v/>
      </c>
      <c r="L308" s="61" t="str">
        <f t="shared" si="73"/>
        <v/>
      </c>
      <c r="M308" s="62" t="str">
        <f t="shared" si="76"/>
        <v/>
      </c>
      <c r="N308" s="71" t="str">
        <f t="shared" si="79"/>
        <v/>
      </c>
      <c r="O308" s="140">
        <f t="shared" si="77"/>
        <v>4427.7474103331515</v>
      </c>
      <c r="P308" s="143">
        <f t="shared" si="80"/>
        <v>695156.34342230344</v>
      </c>
      <c r="Q308" s="142">
        <f t="shared" si="81"/>
        <v>695156.34342230344</v>
      </c>
    </row>
    <row r="309" spans="1:17" x14ac:dyDescent="0.2">
      <c r="A309" s="1">
        <v>264</v>
      </c>
      <c r="B309" s="65">
        <f t="shared" si="78"/>
        <v>50009</v>
      </c>
      <c r="C309" s="54">
        <f t="shared" si="74"/>
        <v>264</v>
      </c>
      <c r="D309" s="66">
        <f t="shared" si="68"/>
        <v>2625.911108914926</v>
      </c>
      <c r="E309" s="66">
        <f t="shared" si="69"/>
        <v>1801.8363014182255</v>
      </c>
      <c r="F309" s="67">
        <f t="shared" si="70"/>
        <v>4427.7474103331515</v>
      </c>
      <c r="G309" s="68">
        <f t="shared" si="75"/>
        <v>690728.59601195517</v>
      </c>
      <c r="H309" s="65" t="str">
        <f t="shared" si="82"/>
        <v/>
      </c>
      <c r="I309" s="69" t="str">
        <f t="shared" si="71"/>
        <v/>
      </c>
      <c r="J309" s="70">
        <v>0.05</v>
      </c>
      <c r="K309" s="61" t="str">
        <f t="shared" si="72"/>
        <v/>
      </c>
      <c r="L309" s="61" t="str">
        <f t="shared" si="73"/>
        <v/>
      </c>
      <c r="M309" s="62" t="str">
        <f t="shared" si="76"/>
        <v/>
      </c>
      <c r="N309" s="71" t="str">
        <f t="shared" si="79"/>
        <v/>
      </c>
      <c r="O309" s="140">
        <f t="shared" si="77"/>
        <v>4427.7474103331515</v>
      </c>
      <c r="P309" s="143">
        <f t="shared" si="80"/>
        <v>690728.59601197031</v>
      </c>
      <c r="Q309" s="142">
        <f t="shared" si="81"/>
        <v>690728.59601197031</v>
      </c>
    </row>
    <row r="310" spans="1:17" x14ac:dyDescent="0.2">
      <c r="A310" s="1">
        <v>265</v>
      </c>
      <c r="B310" s="65">
        <f t="shared" si="78"/>
        <v>50040</v>
      </c>
      <c r="C310" s="54">
        <f t="shared" si="74"/>
        <v>265</v>
      </c>
      <c r="D310" s="66">
        <f t="shared" si="68"/>
        <v>2634.6641459446423</v>
      </c>
      <c r="E310" s="66">
        <f t="shared" si="69"/>
        <v>1793.083264388509</v>
      </c>
      <c r="F310" s="67">
        <f t="shared" si="70"/>
        <v>4427.7474103331515</v>
      </c>
      <c r="G310" s="68">
        <f t="shared" si="75"/>
        <v>686300.84860162204</v>
      </c>
      <c r="H310" s="65" t="str">
        <f t="shared" si="82"/>
        <v/>
      </c>
      <c r="I310" s="69" t="str">
        <f t="shared" si="71"/>
        <v/>
      </c>
      <c r="J310" s="70">
        <v>0.05</v>
      </c>
      <c r="K310" s="61" t="str">
        <f t="shared" si="72"/>
        <v/>
      </c>
      <c r="L310" s="61" t="str">
        <f t="shared" si="73"/>
        <v/>
      </c>
      <c r="M310" s="62" t="str">
        <f t="shared" si="76"/>
        <v/>
      </c>
      <c r="N310" s="71" t="str">
        <f t="shared" si="79"/>
        <v/>
      </c>
      <c r="O310" s="140">
        <f t="shared" si="77"/>
        <v>4427.7474103331515</v>
      </c>
      <c r="P310" s="143">
        <f t="shared" si="80"/>
        <v>686300.84860163718</v>
      </c>
      <c r="Q310" s="142">
        <f t="shared" si="81"/>
        <v>686300.84860163718</v>
      </c>
    </row>
    <row r="311" spans="1:17" x14ac:dyDescent="0.2">
      <c r="A311" s="1">
        <v>266</v>
      </c>
      <c r="B311" s="65">
        <f t="shared" si="78"/>
        <v>50071</v>
      </c>
      <c r="C311" s="54">
        <f t="shared" si="74"/>
        <v>266</v>
      </c>
      <c r="D311" s="66">
        <f t="shared" si="68"/>
        <v>2643.4463597644581</v>
      </c>
      <c r="E311" s="66">
        <f t="shared" si="69"/>
        <v>1784.3010505686934</v>
      </c>
      <c r="F311" s="67">
        <f t="shared" si="70"/>
        <v>4427.7474103331515</v>
      </c>
      <c r="G311" s="68">
        <f t="shared" si="75"/>
        <v>681873.10119128891</v>
      </c>
      <c r="H311" s="65" t="str">
        <f t="shared" si="82"/>
        <v/>
      </c>
      <c r="I311" s="69" t="str">
        <f t="shared" si="71"/>
        <v/>
      </c>
      <c r="J311" s="70">
        <v>0.05</v>
      </c>
      <c r="K311" s="61" t="str">
        <f t="shared" si="72"/>
        <v/>
      </c>
      <c r="L311" s="61" t="str">
        <f t="shared" si="73"/>
        <v/>
      </c>
      <c r="M311" s="62" t="str">
        <f t="shared" si="76"/>
        <v/>
      </c>
      <c r="N311" s="71" t="str">
        <f t="shared" si="79"/>
        <v/>
      </c>
      <c r="O311" s="140">
        <f t="shared" si="77"/>
        <v>4427.7474103331515</v>
      </c>
      <c r="P311" s="143">
        <f t="shared" si="80"/>
        <v>681873.10119130404</v>
      </c>
      <c r="Q311" s="142">
        <f t="shared" si="81"/>
        <v>681873.10119130404</v>
      </c>
    </row>
    <row r="312" spans="1:17" x14ac:dyDescent="0.2">
      <c r="A312" s="1">
        <v>267</v>
      </c>
      <c r="B312" s="65">
        <f t="shared" si="78"/>
        <v>50099</v>
      </c>
      <c r="C312" s="54">
        <f t="shared" si="74"/>
        <v>267</v>
      </c>
      <c r="D312" s="66">
        <f t="shared" si="68"/>
        <v>2652.2578476303393</v>
      </c>
      <c r="E312" s="66">
        <f t="shared" si="69"/>
        <v>1775.489562702812</v>
      </c>
      <c r="F312" s="67">
        <f t="shared" si="70"/>
        <v>4427.7474103331515</v>
      </c>
      <c r="G312" s="68">
        <f t="shared" si="75"/>
        <v>677445.35378095577</v>
      </c>
      <c r="H312" s="65" t="str">
        <f t="shared" si="82"/>
        <v/>
      </c>
      <c r="I312" s="69" t="str">
        <f t="shared" si="71"/>
        <v/>
      </c>
      <c r="J312" s="70">
        <v>0.05</v>
      </c>
      <c r="K312" s="61" t="str">
        <f t="shared" si="72"/>
        <v/>
      </c>
      <c r="L312" s="61" t="str">
        <f t="shared" si="73"/>
        <v/>
      </c>
      <c r="M312" s="62" t="str">
        <f t="shared" si="76"/>
        <v/>
      </c>
      <c r="N312" s="71" t="str">
        <f t="shared" si="79"/>
        <v/>
      </c>
      <c r="O312" s="140">
        <f t="shared" si="77"/>
        <v>4427.7474103331515</v>
      </c>
      <c r="P312" s="143">
        <f t="shared" si="80"/>
        <v>677445.35378097091</v>
      </c>
      <c r="Q312" s="142">
        <f t="shared" si="81"/>
        <v>677445.35378097091</v>
      </c>
    </row>
    <row r="313" spans="1:17" x14ac:dyDescent="0.2">
      <c r="A313" s="1">
        <v>268</v>
      </c>
      <c r="B313" s="65">
        <f t="shared" si="78"/>
        <v>50130</v>
      </c>
      <c r="C313" s="54">
        <f t="shared" si="74"/>
        <v>268</v>
      </c>
      <c r="D313" s="66">
        <f t="shared" si="68"/>
        <v>2661.0987071224404</v>
      </c>
      <c r="E313" s="66">
        <f t="shared" si="69"/>
        <v>1766.6487032107109</v>
      </c>
      <c r="F313" s="67">
        <f t="shared" si="70"/>
        <v>4427.7474103331515</v>
      </c>
      <c r="G313" s="68">
        <f t="shared" si="75"/>
        <v>673017.60637062264</v>
      </c>
      <c r="H313" s="65" t="str">
        <f t="shared" si="82"/>
        <v/>
      </c>
      <c r="I313" s="69" t="str">
        <f t="shared" si="71"/>
        <v/>
      </c>
      <c r="J313" s="70">
        <v>0.05</v>
      </c>
      <c r="K313" s="61" t="str">
        <f t="shared" si="72"/>
        <v/>
      </c>
      <c r="L313" s="61" t="str">
        <f t="shared" si="73"/>
        <v/>
      </c>
      <c r="M313" s="62" t="str">
        <f t="shared" si="76"/>
        <v/>
      </c>
      <c r="N313" s="71" t="str">
        <f t="shared" si="79"/>
        <v/>
      </c>
      <c r="O313" s="140">
        <f t="shared" si="77"/>
        <v>4427.7474103331515</v>
      </c>
      <c r="P313" s="143">
        <f t="shared" si="80"/>
        <v>673017.60637063778</v>
      </c>
      <c r="Q313" s="142">
        <f t="shared" si="81"/>
        <v>673017.60637063778</v>
      </c>
    </row>
    <row r="314" spans="1:17" x14ac:dyDescent="0.2">
      <c r="A314" s="1">
        <v>269</v>
      </c>
      <c r="B314" s="65">
        <f t="shared" si="78"/>
        <v>50160</v>
      </c>
      <c r="C314" s="54">
        <f t="shared" si="74"/>
        <v>269</v>
      </c>
      <c r="D314" s="66">
        <f t="shared" si="68"/>
        <v>2669.9690361461821</v>
      </c>
      <c r="E314" s="66">
        <f t="shared" si="69"/>
        <v>1757.7783741869698</v>
      </c>
      <c r="F314" s="67">
        <f t="shared" si="70"/>
        <v>4427.7474103331515</v>
      </c>
      <c r="G314" s="68">
        <f t="shared" si="75"/>
        <v>668589.85896028951</v>
      </c>
      <c r="H314" s="65" t="str">
        <f t="shared" si="82"/>
        <v/>
      </c>
      <c r="I314" s="69" t="str">
        <f t="shared" si="71"/>
        <v/>
      </c>
      <c r="J314" s="70">
        <v>0.05</v>
      </c>
      <c r="K314" s="61" t="str">
        <f t="shared" si="72"/>
        <v/>
      </c>
      <c r="L314" s="61" t="str">
        <f t="shared" si="73"/>
        <v/>
      </c>
      <c r="M314" s="62" t="str">
        <f t="shared" si="76"/>
        <v/>
      </c>
      <c r="N314" s="71" t="str">
        <f t="shared" si="79"/>
        <v/>
      </c>
      <c r="O314" s="140">
        <f t="shared" si="77"/>
        <v>4427.7474103331515</v>
      </c>
      <c r="P314" s="143">
        <f t="shared" si="80"/>
        <v>668589.85896030464</v>
      </c>
      <c r="Q314" s="142">
        <f t="shared" si="81"/>
        <v>668589.85896030464</v>
      </c>
    </row>
    <row r="315" spans="1:17" x14ac:dyDescent="0.2">
      <c r="A315" s="1">
        <v>270</v>
      </c>
      <c r="B315" s="65">
        <f t="shared" si="78"/>
        <v>50191</v>
      </c>
      <c r="C315" s="54">
        <f t="shared" si="74"/>
        <v>270</v>
      </c>
      <c r="D315" s="66">
        <f t="shared" si="68"/>
        <v>2678.8689329333365</v>
      </c>
      <c r="E315" s="66">
        <f t="shared" si="69"/>
        <v>1748.8784773998154</v>
      </c>
      <c r="F315" s="67">
        <f t="shared" si="70"/>
        <v>4427.7474103331515</v>
      </c>
      <c r="G315" s="68">
        <f t="shared" si="75"/>
        <v>664162.11154995637</v>
      </c>
      <c r="H315" s="65" t="str">
        <f t="shared" si="82"/>
        <v/>
      </c>
      <c r="I315" s="69" t="str">
        <f t="shared" si="71"/>
        <v/>
      </c>
      <c r="J315" s="70">
        <v>0.05</v>
      </c>
      <c r="K315" s="61" t="str">
        <f t="shared" si="72"/>
        <v/>
      </c>
      <c r="L315" s="61" t="str">
        <f t="shared" si="73"/>
        <v/>
      </c>
      <c r="M315" s="62" t="str">
        <f t="shared" si="76"/>
        <v/>
      </c>
      <c r="N315" s="71" t="str">
        <f t="shared" si="79"/>
        <v/>
      </c>
      <c r="O315" s="140">
        <f t="shared" si="77"/>
        <v>4427.7474103331515</v>
      </c>
      <c r="P315" s="143">
        <f t="shared" si="80"/>
        <v>664162.11154997151</v>
      </c>
      <c r="Q315" s="142">
        <f t="shared" si="81"/>
        <v>664162.11154997151</v>
      </c>
    </row>
    <row r="316" spans="1:17" x14ac:dyDescent="0.2">
      <c r="A316" s="1">
        <v>271</v>
      </c>
      <c r="B316" s="65">
        <f t="shared" si="78"/>
        <v>50221</v>
      </c>
      <c r="C316" s="54">
        <f t="shared" si="74"/>
        <v>271</v>
      </c>
      <c r="D316" s="66">
        <f t="shared" si="68"/>
        <v>2687.7984960431136</v>
      </c>
      <c r="E316" s="66">
        <f t="shared" si="69"/>
        <v>1739.9489142900375</v>
      </c>
      <c r="F316" s="67">
        <f t="shared" si="70"/>
        <v>4427.7474103331515</v>
      </c>
      <c r="G316" s="68">
        <f t="shared" si="75"/>
        <v>659734.36413962324</v>
      </c>
      <c r="H316" s="65" t="str">
        <f t="shared" si="82"/>
        <v/>
      </c>
      <c r="I316" s="69" t="str">
        <f t="shared" si="71"/>
        <v/>
      </c>
      <c r="J316" s="70">
        <v>0.05</v>
      </c>
      <c r="K316" s="61" t="str">
        <f t="shared" si="72"/>
        <v/>
      </c>
      <c r="L316" s="61" t="str">
        <f t="shared" si="73"/>
        <v/>
      </c>
      <c r="M316" s="62" t="str">
        <f t="shared" si="76"/>
        <v/>
      </c>
      <c r="N316" s="71" t="str">
        <f t="shared" si="79"/>
        <v/>
      </c>
      <c r="O316" s="140">
        <f t="shared" si="77"/>
        <v>4427.7474103331515</v>
      </c>
      <c r="P316" s="143">
        <f t="shared" si="80"/>
        <v>659734.36413963838</v>
      </c>
      <c r="Q316" s="142">
        <f t="shared" si="81"/>
        <v>659734.36413963838</v>
      </c>
    </row>
    <row r="317" spans="1:17" x14ac:dyDescent="0.2">
      <c r="A317" s="1">
        <v>272</v>
      </c>
      <c r="B317" s="65">
        <f t="shared" si="78"/>
        <v>50252</v>
      </c>
      <c r="C317" s="54">
        <f t="shared" si="74"/>
        <v>272</v>
      </c>
      <c r="D317" s="66">
        <f t="shared" si="68"/>
        <v>2696.7578243632574</v>
      </c>
      <c r="E317" s="66">
        <f t="shared" si="69"/>
        <v>1730.9895859698941</v>
      </c>
      <c r="F317" s="67">
        <f t="shared" si="70"/>
        <v>4427.7474103331515</v>
      </c>
      <c r="G317" s="68">
        <f t="shared" si="75"/>
        <v>655306.61672929011</v>
      </c>
      <c r="H317" s="65" t="str">
        <f t="shared" si="82"/>
        <v/>
      </c>
      <c r="I317" s="69" t="str">
        <f t="shared" si="71"/>
        <v/>
      </c>
      <c r="J317" s="70">
        <v>0.05</v>
      </c>
      <c r="K317" s="61" t="str">
        <f t="shared" si="72"/>
        <v/>
      </c>
      <c r="L317" s="61" t="str">
        <f t="shared" si="73"/>
        <v/>
      </c>
      <c r="M317" s="62" t="str">
        <f t="shared" si="76"/>
        <v/>
      </c>
      <c r="N317" s="71" t="str">
        <f t="shared" si="79"/>
        <v/>
      </c>
      <c r="O317" s="140">
        <f t="shared" si="77"/>
        <v>4427.7474103331515</v>
      </c>
      <c r="P317" s="143">
        <f t="shared" si="80"/>
        <v>655306.61672930524</v>
      </c>
      <c r="Q317" s="142">
        <f t="shared" si="81"/>
        <v>655306.61672930524</v>
      </c>
    </row>
    <row r="318" spans="1:17" x14ac:dyDescent="0.2">
      <c r="A318" s="1">
        <v>273</v>
      </c>
      <c r="B318" s="65">
        <f t="shared" si="78"/>
        <v>50283</v>
      </c>
      <c r="C318" s="54">
        <f t="shared" si="74"/>
        <v>273</v>
      </c>
      <c r="D318" s="66">
        <f t="shared" si="68"/>
        <v>2705.7470171111349</v>
      </c>
      <c r="E318" s="66">
        <f t="shared" si="69"/>
        <v>1722.0003932220163</v>
      </c>
      <c r="F318" s="67">
        <f t="shared" si="70"/>
        <v>4427.7474103331515</v>
      </c>
      <c r="G318" s="68">
        <f t="shared" si="75"/>
        <v>650878.86931895697</v>
      </c>
      <c r="H318" s="65" t="str">
        <f t="shared" si="82"/>
        <v/>
      </c>
      <c r="I318" s="69" t="str">
        <f t="shared" si="71"/>
        <v/>
      </c>
      <c r="J318" s="70">
        <v>0.05</v>
      </c>
      <c r="K318" s="61" t="str">
        <f t="shared" si="72"/>
        <v/>
      </c>
      <c r="L318" s="61" t="str">
        <f t="shared" si="73"/>
        <v/>
      </c>
      <c r="M318" s="62" t="str">
        <f t="shared" si="76"/>
        <v/>
      </c>
      <c r="N318" s="71" t="str">
        <f t="shared" si="79"/>
        <v/>
      </c>
      <c r="O318" s="140">
        <f t="shared" si="77"/>
        <v>4427.7474103331515</v>
      </c>
      <c r="P318" s="143">
        <f t="shared" si="80"/>
        <v>650878.86931897211</v>
      </c>
      <c r="Q318" s="142">
        <f t="shared" si="81"/>
        <v>650878.86931897211</v>
      </c>
    </row>
    <row r="319" spans="1:17" x14ac:dyDescent="0.2">
      <c r="A319" s="1">
        <v>274</v>
      </c>
      <c r="B319" s="65">
        <f t="shared" si="78"/>
        <v>50313</v>
      </c>
      <c r="C319" s="54">
        <f t="shared" si="74"/>
        <v>274</v>
      </c>
      <c r="D319" s="66">
        <f t="shared" si="68"/>
        <v>2714.7661738348384</v>
      </c>
      <c r="E319" s="66">
        <f t="shared" si="69"/>
        <v>1712.9812364983127</v>
      </c>
      <c r="F319" s="67">
        <f t="shared" si="70"/>
        <v>4427.7474103331515</v>
      </c>
      <c r="G319" s="68">
        <f t="shared" si="75"/>
        <v>646451.12190862384</v>
      </c>
      <c r="H319" s="65" t="str">
        <f t="shared" si="82"/>
        <v/>
      </c>
      <c r="I319" s="69" t="str">
        <f t="shared" si="71"/>
        <v/>
      </c>
      <c r="J319" s="70">
        <v>0.05</v>
      </c>
      <c r="K319" s="61" t="str">
        <f t="shared" si="72"/>
        <v/>
      </c>
      <c r="L319" s="61" t="str">
        <f t="shared" si="73"/>
        <v/>
      </c>
      <c r="M319" s="62" t="str">
        <f t="shared" si="76"/>
        <v/>
      </c>
      <c r="N319" s="71" t="str">
        <f t="shared" si="79"/>
        <v/>
      </c>
      <c r="O319" s="140">
        <f t="shared" si="77"/>
        <v>4427.7474103331515</v>
      </c>
      <c r="P319" s="143">
        <f t="shared" si="80"/>
        <v>646451.12190863898</v>
      </c>
      <c r="Q319" s="142">
        <f t="shared" si="81"/>
        <v>646451.12190863898</v>
      </c>
    </row>
    <row r="320" spans="1:17" x14ac:dyDescent="0.2">
      <c r="A320" s="1">
        <v>275</v>
      </c>
      <c r="B320" s="65">
        <f t="shared" si="78"/>
        <v>50344</v>
      </c>
      <c r="C320" s="54">
        <f t="shared" si="74"/>
        <v>275</v>
      </c>
      <c r="D320" s="66">
        <f t="shared" si="68"/>
        <v>2723.8153944142882</v>
      </c>
      <c r="E320" s="66">
        <f t="shared" si="69"/>
        <v>1703.9320159188633</v>
      </c>
      <c r="F320" s="67">
        <f t="shared" si="70"/>
        <v>4427.7474103331515</v>
      </c>
      <c r="G320" s="68">
        <f t="shared" si="75"/>
        <v>642023.37449829071</v>
      </c>
      <c r="H320" s="65" t="str">
        <f t="shared" si="82"/>
        <v/>
      </c>
      <c r="I320" s="69" t="str">
        <f t="shared" si="71"/>
        <v/>
      </c>
      <c r="J320" s="70">
        <v>0.05</v>
      </c>
      <c r="K320" s="61" t="str">
        <f t="shared" si="72"/>
        <v/>
      </c>
      <c r="L320" s="61" t="str">
        <f t="shared" si="73"/>
        <v/>
      </c>
      <c r="M320" s="62" t="str">
        <f t="shared" si="76"/>
        <v/>
      </c>
      <c r="N320" s="71" t="str">
        <f t="shared" si="79"/>
        <v/>
      </c>
      <c r="O320" s="140">
        <f t="shared" si="77"/>
        <v>4427.7474103331515</v>
      </c>
      <c r="P320" s="143">
        <f t="shared" si="80"/>
        <v>642023.37449830584</v>
      </c>
      <c r="Q320" s="142">
        <f t="shared" si="81"/>
        <v>642023.37449830584</v>
      </c>
    </row>
    <row r="321" spans="1:17" x14ac:dyDescent="0.2">
      <c r="A321" s="1">
        <v>276</v>
      </c>
      <c r="B321" s="65">
        <f t="shared" si="78"/>
        <v>50374</v>
      </c>
      <c r="C321" s="54">
        <f t="shared" si="74"/>
        <v>276</v>
      </c>
      <c r="D321" s="66">
        <f t="shared" si="68"/>
        <v>2732.8947790623361</v>
      </c>
      <c r="E321" s="66">
        <f t="shared" si="69"/>
        <v>1694.8526312708154</v>
      </c>
      <c r="F321" s="67">
        <f t="shared" si="70"/>
        <v>4427.7474103331515</v>
      </c>
      <c r="G321" s="68">
        <f t="shared" si="75"/>
        <v>637595.62708795757</v>
      </c>
      <c r="H321" s="65" t="str">
        <f t="shared" si="82"/>
        <v/>
      </c>
      <c r="I321" s="69" t="str">
        <f t="shared" si="71"/>
        <v/>
      </c>
      <c r="J321" s="70">
        <v>0.05</v>
      </c>
      <c r="K321" s="61" t="str">
        <f t="shared" si="72"/>
        <v/>
      </c>
      <c r="L321" s="61" t="str">
        <f t="shared" si="73"/>
        <v/>
      </c>
      <c r="M321" s="62" t="str">
        <f t="shared" si="76"/>
        <v/>
      </c>
      <c r="N321" s="71" t="str">
        <f t="shared" si="79"/>
        <v/>
      </c>
      <c r="O321" s="140">
        <f t="shared" si="77"/>
        <v>4427.7474103331515</v>
      </c>
      <c r="P321" s="143">
        <f t="shared" si="80"/>
        <v>637595.62708797271</v>
      </c>
      <c r="Q321" s="142">
        <f t="shared" si="81"/>
        <v>637595.62708797271</v>
      </c>
    </row>
    <row r="322" spans="1:17" x14ac:dyDescent="0.2">
      <c r="A322" s="1">
        <v>277</v>
      </c>
      <c r="B322" s="65">
        <f t="shared" si="78"/>
        <v>50405</v>
      </c>
      <c r="C322" s="54">
        <f t="shared" si="74"/>
        <v>277</v>
      </c>
      <c r="D322" s="66">
        <f t="shared" si="68"/>
        <v>2742.0044283258771</v>
      </c>
      <c r="E322" s="66">
        <f t="shared" si="69"/>
        <v>1685.7429820072746</v>
      </c>
      <c r="F322" s="67">
        <f t="shared" si="70"/>
        <v>4427.7474103331515</v>
      </c>
      <c r="G322" s="68">
        <f t="shared" si="75"/>
        <v>633167.87967762444</v>
      </c>
      <c r="H322" s="65" t="str">
        <f t="shared" si="82"/>
        <v/>
      </c>
      <c r="I322" s="69" t="str">
        <f t="shared" si="71"/>
        <v/>
      </c>
      <c r="J322" s="70">
        <v>0.05</v>
      </c>
      <c r="K322" s="61" t="str">
        <f t="shared" si="72"/>
        <v/>
      </c>
      <c r="L322" s="61" t="str">
        <f t="shared" si="73"/>
        <v/>
      </c>
      <c r="M322" s="62" t="str">
        <f t="shared" si="76"/>
        <v/>
      </c>
      <c r="N322" s="71" t="str">
        <f t="shared" si="79"/>
        <v/>
      </c>
      <c r="O322" s="140">
        <f t="shared" si="77"/>
        <v>4427.7474103331515</v>
      </c>
      <c r="P322" s="143">
        <f t="shared" si="80"/>
        <v>633167.87967763958</v>
      </c>
      <c r="Q322" s="142">
        <f t="shared" si="81"/>
        <v>633167.87967763958</v>
      </c>
    </row>
    <row r="323" spans="1:17" x14ac:dyDescent="0.2">
      <c r="A323" s="1">
        <v>278</v>
      </c>
      <c r="B323" s="65">
        <f t="shared" si="78"/>
        <v>50436</v>
      </c>
      <c r="C323" s="54">
        <f t="shared" si="74"/>
        <v>278</v>
      </c>
      <c r="D323" s="66">
        <f t="shared" si="68"/>
        <v>2751.1444430869633</v>
      </c>
      <c r="E323" s="66">
        <f t="shared" si="69"/>
        <v>1676.6029672461884</v>
      </c>
      <c r="F323" s="67">
        <f t="shared" si="70"/>
        <v>4427.7474103331515</v>
      </c>
      <c r="G323" s="68">
        <f t="shared" si="75"/>
        <v>628740.13226729131</v>
      </c>
      <c r="H323" s="65" t="str">
        <f t="shared" si="82"/>
        <v/>
      </c>
      <c r="I323" s="69" t="str">
        <f t="shared" si="71"/>
        <v/>
      </c>
      <c r="J323" s="70">
        <v>0.05</v>
      </c>
      <c r="K323" s="61" t="str">
        <f t="shared" si="72"/>
        <v/>
      </c>
      <c r="L323" s="61" t="str">
        <f t="shared" si="73"/>
        <v/>
      </c>
      <c r="M323" s="62" t="str">
        <f t="shared" si="76"/>
        <v/>
      </c>
      <c r="N323" s="71" t="str">
        <f t="shared" si="79"/>
        <v/>
      </c>
      <c r="O323" s="140">
        <f t="shared" si="77"/>
        <v>4427.7474103331515</v>
      </c>
      <c r="P323" s="143">
        <f t="shared" si="80"/>
        <v>628740.13226730644</v>
      </c>
      <c r="Q323" s="142">
        <f t="shared" si="81"/>
        <v>628740.13226730644</v>
      </c>
    </row>
    <row r="324" spans="1:17" x14ac:dyDescent="0.2">
      <c r="A324" s="1">
        <v>279</v>
      </c>
      <c r="B324" s="65">
        <f t="shared" si="78"/>
        <v>50464</v>
      </c>
      <c r="C324" s="54">
        <f t="shared" si="74"/>
        <v>279</v>
      </c>
      <c r="D324" s="66">
        <f t="shared" si="68"/>
        <v>2760.3149245639197</v>
      </c>
      <c r="E324" s="66">
        <f t="shared" si="69"/>
        <v>1667.4324857692318</v>
      </c>
      <c r="F324" s="67">
        <f t="shared" si="70"/>
        <v>4427.7474103331515</v>
      </c>
      <c r="G324" s="68">
        <f t="shared" si="75"/>
        <v>624312.38485695818</v>
      </c>
      <c r="H324" s="65" t="str">
        <f t="shared" si="82"/>
        <v/>
      </c>
      <c r="I324" s="69" t="str">
        <f t="shared" si="71"/>
        <v/>
      </c>
      <c r="J324" s="70">
        <v>0.05</v>
      </c>
      <c r="K324" s="61" t="str">
        <f t="shared" si="72"/>
        <v/>
      </c>
      <c r="L324" s="61" t="str">
        <f t="shared" si="73"/>
        <v/>
      </c>
      <c r="M324" s="62" t="str">
        <f t="shared" si="76"/>
        <v/>
      </c>
      <c r="N324" s="71" t="str">
        <f t="shared" si="79"/>
        <v/>
      </c>
      <c r="O324" s="140">
        <f t="shared" si="77"/>
        <v>4427.7474103331515</v>
      </c>
      <c r="P324" s="143">
        <f t="shared" si="80"/>
        <v>624312.38485697331</v>
      </c>
      <c r="Q324" s="142">
        <f t="shared" si="81"/>
        <v>624312.38485697331</v>
      </c>
    </row>
    <row r="325" spans="1:17" x14ac:dyDescent="0.2">
      <c r="A325" s="1">
        <v>280</v>
      </c>
      <c r="B325" s="65">
        <f t="shared" si="78"/>
        <v>50495</v>
      </c>
      <c r="C325" s="54">
        <f t="shared" si="74"/>
        <v>280</v>
      </c>
      <c r="D325" s="66">
        <f t="shared" si="68"/>
        <v>2769.5159743124664</v>
      </c>
      <c r="E325" s="66">
        <f t="shared" si="69"/>
        <v>1658.2314360206854</v>
      </c>
      <c r="F325" s="67">
        <f t="shared" si="70"/>
        <v>4427.7474103331515</v>
      </c>
      <c r="G325" s="68">
        <f t="shared" si="75"/>
        <v>619884.63744662504</v>
      </c>
      <c r="H325" s="65" t="str">
        <f t="shared" si="82"/>
        <v/>
      </c>
      <c r="I325" s="69" t="str">
        <f t="shared" si="71"/>
        <v/>
      </c>
      <c r="J325" s="70">
        <v>0.05</v>
      </c>
      <c r="K325" s="61" t="str">
        <f t="shared" si="72"/>
        <v/>
      </c>
      <c r="L325" s="61" t="str">
        <f t="shared" si="73"/>
        <v/>
      </c>
      <c r="M325" s="62" t="str">
        <f t="shared" si="76"/>
        <v/>
      </c>
      <c r="N325" s="71" t="str">
        <f t="shared" si="79"/>
        <v/>
      </c>
      <c r="O325" s="140">
        <f t="shared" si="77"/>
        <v>4427.7474103331515</v>
      </c>
      <c r="P325" s="143">
        <f t="shared" si="80"/>
        <v>619884.63744664018</v>
      </c>
      <c r="Q325" s="142">
        <f t="shared" si="81"/>
        <v>619884.63744664018</v>
      </c>
    </row>
    <row r="326" spans="1:17" x14ac:dyDescent="0.2">
      <c r="A326" s="1">
        <v>281</v>
      </c>
      <c r="B326" s="65">
        <f t="shared" si="78"/>
        <v>50525</v>
      </c>
      <c r="C326" s="54">
        <f t="shared" si="74"/>
        <v>281</v>
      </c>
      <c r="D326" s="66">
        <f t="shared" si="68"/>
        <v>2778.7476942268408</v>
      </c>
      <c r="E326" s="66">
        <f t="shared" si="69"/>
        <v>1648.9997161063102</v>
      </c>
      <c r="F326" s="67">
        <f t="shared" si="70"/>
        <v>4427.7474103331515</v>
      </c>
      <c r="G326" s="68">
        <f t="shared" si="75"/>
        <v>615456.89003629191</v>
      </c>
      <c r="H326" s="65" t="str">
        <f t="shared" si="82"/>
        <v/>
      </c>
      <c r="I326" s="69" t="str">
        <f t="shared" si="71"/>
        <v/>
      </c>
      <c r="J326" s="70">
        <v>0.05</v>
      </c>
      <c r="K326" s="61" t="str">
        <f t="shared" si="72"/>
        <v/>
      </c>
      <c r="L326" s="61" t="str">
        <f t="shared" si="73"/>
        <v/>
      </c>
      <c r="M326" s="62" t="str">
        <f t="shared" si="76"/>
        <v/>
      </c>
      <c r="N326" s="71" t="str">
        <f t="shared" si="79"/>
        <v/>
      </c>
      <c r="O326" s="140">
        <f t="shared" si="77"/>
        <v>4427.7474103331515</v>
      </c>
      <c r="P326" s="143">
        <f t="shared" si="80"/>
        <v>615456.89003630704</v>
      </c>
      <c r="Q326" s="142">
        <f t="shared" si="81"/>
        <v>615456.89003630704</v>
      </c>
    </row>
    <row r="327" spans="1:17" x14ac:dyDescent="0.2">
      <c r="A327" s="1">
        <v>282</v>
      </c>
      <c r="B327" s="65">
        <f t="shared" si="78"/>
        <v>50556</v>
      </c>
      <c r="C327" s="54">
        <f t="shared" si="74"/>
        <v>282</v>
      </c>
      <c r="D327" s="66">
        <f t="shared" si="68"/>
        <v>2788.010186540931</v>
      </c>
      <c r="E327" s="66">
        <f t="shared" si="69"/>
        <v>1639.7372237922209</v>
      </c>
      <c r="F327" s="67">
        <f t="shared" si="70"/>
        <v>4427.7474103331515</v>
      </c>
      <c r="G327" s="68">
        <f t="shared" si="75"/>
        <v>611029.14262595878</v>
      </c>
      <c r="H327" s="65" t="str">
        <f t="shared" si="82"/>
        <v/>
      </c>
      <c r="I327" s="69" t="str">
        <f t="shared" si="71"/>
        <v/>
      </c>
      <c r="J327" s="70">
        <v>0.05</v>
      </c>
      <c r="K327" s="61" t="str">
        <f t="shared" si="72"/>
        <v/>
      </c>
      <c r="L327" s="61" t="str">
        <f t="shared" si="73"/>
        <v/>
      </c>
      <c r="M327" s="62" t="str">
        <f t="shared" si="76"/>
        <v/>
      </c>
      <c r="N327" s="71" t="str">
        <f t="shared" si="79"/>
        <v/>
      </c>
      <c r="O327" s="140">
        <f t="shared" si="77"/>
        <v>4427.7474103331515</v>
      </c>
      <c r="P327" s="143">
        <f t="shared" si="80"/>
        <v>611029.14262597391</v>
      </c>
      <c r="Q327" s="142">
        <f t="shared" si="81"/>
        <v>611029.14262597391</v>
      </c>
    </row>
    <row r="328" spans="1:17" x14ac:dyDescent="0.2">
      <c r="A328" s="1">
        <v>283</v>
      </c>
      <c r="B328" s="65">
        <f t="shared" si="78"/>
        <v>50586</v>
      </c>
      <c r="C328" s="54">
        <f t="shared" si="74"/>
        <v>283</v>
      </c>
      <c r="D328" s="66">
        <f t="shared" si="68"/>
        <v>2797.3035538294002</v>
      </c>
      <c r="E328" s="66">
        <f t="shared" si="69"/>
        <v>1630.443856503751</v>
      </c>
      <c r="F328" s="67">
        <f t="shared" si="70"/>
        <v>4427.7474103331515</v>
      </c>
      <c r="G328" s="68">
        <f t="shared" si="75"/>
        <v>606601.39521562564</v>
      </c>
      <c r="H328" s="65" t="str">
        <f t="shared" si="82"/>
        <v/>
      </c>
      <c r="I328" s="69" t="str">
        <f t="shared" si="71"/>
        <v/>
      </c>
      <c r="J328" s="70">
        <v>0.05</v>
      </c>
      <c r="K328" s="61" t="str">
        <f t="shared" si="72"/>
        <v/>
      </c>
      <c r="L328" s="61" t="str">
        <f t="shared" si="73"/>
        <v/>
      </c>
      <c r="M328" s="62" t="str">
        <f t="shared" si="76"/>
        <v/>
      </c>
      <c r="N328" s="71" t="str">
        <f t="shared" si="79"/>
        <v/>
      </c>
      <c r="O328" s="140">
        <f t="shared" si="77"/>
        <v>4427.7474103331515</v>
      </c>
      <c r="P328" s="143">
        <f t="shared" si="80"/>
        <v>606601.39521564078</v>
      </c>
      <c r="Q328" s="142">
        <f t="shared" si="81"/>
        <v>606601.39521564078</v>
      </c>
    </row>
    <row r="329" spans="1:17" x14ac:dyDescent="0.2">
      <c r="A329" s="1">
        <v>284</v>
      </c>
      <c r="B329" s="65">
        <f t="shared" si="78"/>
        <v>50617</v>
      </c>
      <c r="C329" s="54">
        <f t="shared" si="74"/>
        <v>284</v>
      </c>
      <c r="D329" s="66">
        <f t="shared" si="68"/>
        <v>2806.6278990088322</v>
      </c>
      <c r="E329" s="66">
        <f t="shared" si="69"/>
        <v>1621.1195113243198</v>
      </c>
      <c r="F329" s="67">
        <f t="shared" si="70"/>
        <v>4427.7474103331515</v>
      </c>
      <c r="G329" s="68">
        <f t="shared" si="75"/>
        <v>602173.64780529251</v>
      </c>
      <c r="H329" s="65" t="str">
        <f t="shared" si="82"/>
        <v/>
      </c>
      <c r="I329" s="69" t="str">
        <f t="shared" si="71"/>
        <v/>
      </c>
      <c r="J329" s="70">
        <v>0.05</v>
      </c>
      <c r="K329" s="61" t="str">
        <f t="shared" si="72"/>
        <v/>
      </c>
      <c r="L329" s="61" t="str">
        <f t="shared" si="73"/>
        <v/>
      </c>
      <c r="M329" s="62" t="str">
        <f t="shared" si="76"/>
        <v/>
      </c>
      <c r="N329" s="71" t="str">
        <f t="shared" si="79"/>
        <v/>
      </c>
      <c r="O329" s="140">
        <f t="shared" si="77"/>
        <v>4427.7474103331515</v>
      </c>
      <c r="P329" s="143">
        <f t="shared" si="80"/>
        <v>602173.64780530764</v>
      </c>
      <c r="Q329" s="142">
        <f t="shared" si="81"/>
        <v>602173.64780530764</v>
      </c>
    </row>
    <row r="330" spans="1:17" x14ac:dyDescent="0.2">
      <c r="A330" s="1">
        <v>285</v>
      </c>
      <c r="B330" s="65">
        <f t="shared" si="78"/>
        <v>50648</v>
      </c>
      <c r="C330" s="54">
        <f t="shared" si="74"/>
        <v>285</v>
      </c>
      <c r="D330" s="66">
        <f t="shared" si="68"/>
        <v>2815.9833253388611</v>
      </c>
      <c r="E330" s="66">
        <f t="shared" si="69"/>
        <v>1611.7640849942902</v>
      </c>
      <c r="F330" s="67">
        <f t="shared" si="70"/>
        <v>4427.7474103331515</v>
      </c>
      <c r="G330" s="68">
        <f t="shared" si="75"/>
        <v>597745.90039495938</v>
      </c>
      <c r="H330" s="65" t="str">
        <f t="shared" si="82"/>
        <v/>
      </c>
      <c r="I330" s="69" t="str">
        <f t="shared" si="71"/>
        <v/>
      </c>
      <c r="J330" s="70">
        <v>0.05</v>
      </c>
      <c r="K330" s="61" t="str">
        <f t="shared" si="72"/>
        <v/>
      </c>
      <c r="L330" s="61" t="str">
        <f t="shared" si="73"/>
        <v/>
      </c>
      <c r="M330" s="62" t="str">
        <f t="shared" si="76"/>
        <v/>
      </c>
      <c r="N330" s="71" t="str">
        <f t="shared" si="79"/>
        <v/>
      </c>
      <c r="O330" s="140">
        <f t="shared" si="77"/>
        <v>4427.7474103331515</v>
      </c>
      <c r="P330" s="143">
        <f t="shared" si="80"/>
        <v>597745.90039497451</v>
      </c>
      <c r="Q330" s="142">
        <f t="shared" si="81"/>
        <v>597745.90039497451</v>
      </c>
    </row>
    <row r="331" spans="1:17" x14ac:dyDescent="0.2">
      <c r="A331" s="1">
        <v>286</v>
      </c>
      <c r="B331" s="65">
        <f t="shared" si="78"/>
        <v>50678</v>
      </c>
      <c r="C331" s="54">
        <f t="shared" si="74"/>
        <v>286</v>
      </c>
      <c r="D331" s="66">
        <f t="shared" si="68"/>
        <v>2825.3699364233239</v>
      </c>
      <c r="E331" s="66">
        <f t="shared" si="69"/>
        <v>1602.3774739098276</v>
      </c>
      <c r="F331" s="67">
        <f t="shared" si="70"/>
        <v>4427.7474103331515</v>
      </c>
      <c r="G331" s="68">
        <f t="shared" si="75"/>
        <v>593318.15298462624</v>
      </c>
      <c r="H331" s="65" t="str">
        <f t="shared" si="82"/>
        <v/>
      </c>
      <c r="I331" s="69" t="str">
        <f t="shared" si="71"/>
        <v/>
      </c>
      <c r="J331" s="70">
        <v>0.05</v>
      </c>
      <c r="K331" s="61" t="str">
        <f t="shared" si="72"/>
        <v/>
      </c>
      <c r="L331" s="61" t="str">
        <f t="shared" si="73"/>
        <v/>
      </c>
      <c r="M331" s="62" t="str">
        <f t="shared" si="76"/>
        <v/>
      </c>
      <c r="N331" s="71" t="str">
        <f t="shared" si="79"/>
        <v/>
      </c>
      <c r="O331" s="140">
        <f t="shared" si="77"/>
        <v>4427.7474103331515</v>
      </c>
      <c r="P331" s="143">
        <f t="shared" si="80"/>
        <v>593318.15298464138</v>
      </c>
      <c r="Q331" s="142">
        <f t="shared" si="81"/>
        <v>593318.15298464138</v>
      </c>
    </row>
    <row r="332" spans="1:17" x14ac:dyDescent="0.2">
      <c r="A332" s="1">
        <v>287</v>
      </c>
      <c r="B332" s="65">
        <f t="shared" si="78"/>
        <v>50709</v>
      </c>
      <c r="C332" s="54">
        <f t="shared" si="74"/>
        <v>287</v>
      </c>
      <c r="D332" s="66">
        <f t="shared" si="68"/>
        <v>2834.787836211402</v>
      </c>
      <c r="E332" s="66">
        <f t="shared" si="69"/>
        <v>1592.9595741217499</v>
      </c>
      <c r="F332" s="67">
        <f t="shared" si="70"/>
        <v>4427.7474103331515</v>
      </c>
      <c r="G332" s="68">
        <f t="shared" si="75"/>
        <v>588890.40557429311</v>
      </c>
      <c r="H332" s="65" t="str">
        <f t="shared" si="82"/>
        <v/>
      </c>
      <c r="I332" s="69" t="str">
        <f t="shared" si="71"/>
        <v/>
      </c>
      <c r="J332" s="70">
        <v>0.05</v>
      </c>
      <c r="K332" s="61" t="str">
        <f t="shared" si="72"/>
        <v/>
      </c>
      <c r="L332" s="61" t="str">
        <f t="shared" si="73"/>
        <v/>
      </c>
      <c r="M332" s="62" t="str">
        <f t="shared" si="76"/>
        <v/>
      </c>
      <c r="N332" s="71" t="str">
        <f t="shared" si="79"/>
        <v/>
      </c>
      <c r="O332" s="140">
        <f t="shared" si="77"/>
        <v>4427.7474103331515</v>
      </c>
      <c r="P332" s="143">
        <f t="shared" si="80"/>
        <v>588890.40557430824</v>
      </c>
      <c r="Q332" s="142">
        <f t="shared" si="81"/>
        <v>588890.40557430824</v>
      </c>
    </row>
    <row r="333" spans="1:17" x14ac:dyDescent="0.2">
      <c r="A333" s="1">
        <v>288</v>
      </c>
      <c r="B333" s="65">
        <f t="shared" si="78"/>
        <v>50739</v>
      </c>
      <c r="C333" s="54">
        <f t="shared" si="74"/>
        <v>288</v>
      </c>
      <c r="D333" s="66">
        <f t="shared" si="68"/>
        <v>2844.2371289987732</v>
      </c>
      <c r="E333" s="66">
        <f t="shared" si="69"/>
        <v>1583.5102813343783</v>
      </c>
      <c r="F333" s="67">
        <f t="shared" si="70"/>
        <v>4427.7474103331515</v>
      </c>
      <c r="G333" s="68">
        <f t="shared" si="75"/>
        <v>584462.65816395998</v>
      </c>
      <c r="H333" s="65" t="str">
        <f t="shared" si="82"/>
        <v/>
      </c>
      <c r="I333" s="69" t="str">
        <f t="shared" si="71"/>
        <v/>
      </c>
      <c r="J333" s="70">
        <v>0.05</v>
      </c>
      <c r="K333" s="61" t="str">
        <f t="shared" si="72"/>
        <v/>
      </c>
      <c r="L333" s="61" t="str">
        <f t="shared" si="73"/>
        <v/>
      </c>
      <c r="M333" s="62" t="str">
        <f t="shared" si="76"/>
        <v/>
      </c>
      <c r="N333" s="71" t="str">
        <f t="shared" si="79"/>
        <v/>
      </c>
      <c r="O333" s="140">
        <f t="shared" si="77"/>
        <v>4427.7474103331515</v>
      </c>
      <c r="P333" s="143">
        <f t="shared" si="80"/>
        <v>584462.65816397511</v>
      </c>
      <c r="Q333" s="142">
        <f t="shared" si="81"/>
        <v>584462.65816397511</v>
      </c>
    </row>
    <row r="334" spans="1:17" x14ac:dyDescent="0.2">
      <c r="A334" s="1">
        <v>289</v>
      </c>
      <c r="B334" s="65">
        <f t="shared" si="78"/>
        <v>50770</v>
      </c>
      <c r="C334" s="54">
        <f t="shared" si="74"/>
        <v>289</v>
      </c>
      <c r="D334" s="66">
        <f t="shared" si="68"/>
        <v>2853.7179194287692</v>
      </c>
      <c r="E334" s="66">
        <f t="shared" si="69"/>
        <v>1574.0294909043826</v>
      </c>
      <c r="F334" s="67">
        <f t="shared" si="70"/>
        <v>4427.7474103331515</v>
      </c>
      <c r="G334" s="68">
        <f t="shared" si="75"/>
        <v>580034.91075362684</v>
      </c>
      <c r="H334" s="65" t="str">
        <f t="shared" si="82"/>
        <v/>
      </c>
      <c r="I334" s="69" t="str">
        <f t="shared" si="71"/>
        <v/>
      </c>
      <c r="J334" s="70">
        <v>0.05</v>
      </c>
      <c r="K334" s="61" t="str">
        <f t="shared" si="72"/>
        <v/>
      </c>
      <c r="L334" s="61" t="str">
        <f t="shared" si="73"/>
        <v/>
      </c>
      <c r="M334" s="62" t="str">
        <f t="shared" si="76"/>
        <v/>
      </c>
      <c r="N334" s="71" t="str">
        <f t="shared" si="79"/>
        <v/>
      </c>
      <c r="O334" s="140">
        <f t="shared" si="77"/>
        <v>4427.7474103331515</v>
      </c>
      <c r="P334" s="143">
        <f t="shared" si="80"/>
        <v>580034.91075364198</v>
      </c>
      <c r="Q334" s="142">
        <f t="shared" si="81"/>
        <v>580034.91075364198</v>
      </c>
    </row>
    <row r="335" spans="1:17" x14ac:dyDescent="0.2">
      <c r="A335" s="1">
        <v>290</v>
      </c>
      <c r="B335" s="65">
        <f t="shared" si="78"/>
        <v>50801</v>
      </c>
      <c r="C335" s="54">
        <f t="shared" si="74"/>
        <v>290</v>
      </c>
      <c r="D335" s="66">
        <f t="shared" si="68"/>
        <v>2863.230312493532</v>
      </c>
      <c r="E335" s="66">
        <f t="shared" si="69"/>
        <v>1564.5170978396197</v>
      </c>
      <c r="F335" s="67">
        <f t="shared" si="70"/>
        <v>4427.7474103331515</v>
      </c>
      <c r="G335" s="68">
        <f t="shared" si="75"/>
        <v>575607.16334329371</v>
      </c>
      <c r="H335" s="65" t="str">
        <f t="shared" si="82"/>
        <v/>
      </c>
      <c r="I335" s="69" t="str">
        <f t="shared" si="71"/>
        <v/>
      </c>
      <c r="J335" s="70">
        <v>0.05</v>
      </c>
      <c r="K335" s="61" t="str">
        <f t="shared" si="72"/>
        <v/>
      </c>
      <c r="L335" s="61" t="str">
        <f t="shared" si="73"/>
        <v/>
      </c>
      <c r="M335" s="62" t="str">
        <f t="shared" si="76"/>
        <v/>
      </c>
      <c r="N335" s="71" t="str">
        <f t="shared" si="79"/>
        <v/>
      </c>
      <c r="O335" s="140">
        <f t="shared" si="77"/>
        <v>4427.7474103331515</v>
      </c>
      <c r="P335" s="143">
        <f t="shared" si="80"/>
        <v>575607.16334330884</v>
      </c>
      <c r="Q335" s="142">
        <f t="shared" si="81"/>
        <v>575607.16334330884</v>
      </c>
    </row>
    <row r="336" spans="1:17" x14ac:dyDescent="0.2">
      <c r="A336" s="1">
        <v>291</v>
      </c>
      <c r="B336" s="65">
        <f t="shared" si="78"/>
        <v>50829</v>
      </c>
      <c r="C336" s="54">
        <f t="shared" si="74"/>
        <v>291</v>
      </c>
      <c r="D336" s="66">
        <f t="shared" si="68"/>
        <v>2872.7744135351768</v>
      </c>
      <c r="E336" s="66">
        <f t="shared" si="69"/>
        <v>1554.9729967979749</v>
      </c>
      <c r="F336" s="67">
        <f t="shared" si="70"/>
        <v>4427.7474103331515</v>
      </c>
      <c r="G336" s="68">
        <f t="shared" si="75"/>
        <v>571179.41593296058</v>
      </c>
      <c r="H336" s="65" t="str">
        <f t="shared" si="82"/>
        <v/>
      </c>
      <c r="I336" s="69" t="str">
        <f t="shared" si="71"/>
        <v/>
      </c>
      <c r="J336" s="70">
        <v>0.05</v>
      </c>
      <c r="K336" s="61" t="str">
        <f t="shared" si="72"/>
        <v/>
      </c>
      <c r="L336" s="61" t="str">
        <f t="shared" si="73"/>
        <v/>
      </c>
      <c r="M336" s="62" t="str">
        <f t="shared" si="76"/>
        <v/>
      </c>
      <c r="N336" s="71" t="str">
        <f t="shared" si="79"/>
        <v/>
      </c>
      <c r="O336" s="140">
        <f t="shared" si="77"/>
        <v>4427.7474103331515</v>
      </c>
      <c r="P336" s="143">
        <f t="shared" si="80"/>
        <v>571179.41593297571</v>
      </c>
      <c r="Q336" s="142">
        <f t="shared" si="81"/>
        <v>571179.41593297571</v>
      </c>
    </row>
    <row r="337" spans="1:17" x14ac:dyDescent="0.2">
      <c r="A337" s="1">
        <v>292</v>
      </c>
      <c r="B337" s="65">
        <f t="shared" si="78"/>
        <v>50860</v>
      </c>
      <c r="C337" s="54">
        <f t="shared" si="74"/>
        <v>292</v>
      </c>
      <c r="D337" s="66">
        <f t="shared" si="68"/>
        <v>2882.3503282469605</v>
      </c>
      <c r="E337" s="66">
        <f t="shared" si="69"/>
        <v>1545.3970820861909</v>
      </c>
      <c r="F337" s="67">
        <f t="shared" si="70"/>
        <v>4427.7474103331515</v>
      </c>
      <c r="G337" s="68">
        <f t="shared" si="75"/>
        <v>566751.66852262744</v>
      </c>
      <c r="H337" s="65" t="str">
        <f t="shared" si="82"/>
        <v/>
      </c>
      <c r="I337" s="69" t="str">
        <f t="shared" si="71"/>
        <v/>
      </c>
      <c r="J337" s="70">
        <v>0.05</v>
      </c>
      <c r="K337" s="61" t="str">
        <f t="shared" si="72"/>
        <v/>
      </c>
      <c r="L337" s="61" t="str">
        <f t="shared" si="73"/>
        <v/>
      </c>
      <c r="M337" s="62" t="str">
        <f t="shared" si="76"/>
        <v/>
      </c>
      <c r="N337" s="71" t="str">
        <f t="shared" si="79"/>
        <v/>
      </c>
      <c r="O337" s="140">
        <f t="shared" si="77"/>
        <v>4427.7474103331515</v>
      </c>
      <c r="P337" s="143">
        <f t="shared" si="80"/>
        <v>566751.66852264258</v>
      </c>
      <c r="Q337" s="142">
        <f t="shared" si="81"/>
        <v>566751.66852264258</v>
      </c>
    </row>
    <row r="338" spans="1:17" x14ac:dyDescent="0.2">
      <c r="A338" s="1">
        <v>293</v>
      </c>
      <c r="B338" s="65">
        <f t="shared" si="78"/>
        <v>50890</v>
      </c>
      <c r="C338" s="54">
        <f t="shared" si="74"/>
        <v>293</v>
      </c>
      <c r="D338" s="66">
        <f t="shared" si="68"/>
        <v>2891.9581626744503</v>
      </c>
      <c r="E338" s="66">
        <f t="shared" si="69"/>
        <v>1535.7892476587012</v>
      </c>
      <c r="F338" s="67">
        <f t="shared" si="70"/>
        <v>4427.7474103331515</v>
      </c>
      <c r="G338" s="68">
        <f t="shared" si="75"/>
        <v>562323.92111229431</v>
      </c>
      <c r="H338" s="65" t="str">
        <f t="shared" si="82"/>
        <v/>
      </c>
      <c r="I338" s="69" t="str">
        <f t="shared" si="71"/>
        <v/>
      </c>
      <c r="J338" s="70">
        <v>0.05</v>
      </c>
      <c r="K338" s="61" t="str">
        <f t="shared" si="72"/>
        <v/>
      </c>
      <c r="L338" s="61" t="str">
        <f t="shared" si="73"/>
        <v/>
      </c>
      <c r="M338" s="62" t="str">
        <f t="shared" si="76"/>
        <v/>
      </c>
      <c r="N338" s="71" t="str">
        <f t="shared" si="79"/>
        <v/>
      </c>
      <c r="O338" s="140">
        <f t="shared" si="77"/>
        <v>4427.7474103331515</v>
      </c>
      <c r="P338" s="143">
        <f t="shared" si="80"/>
        <v>562323.92111230944</v>
      </c>
      <c r="Q338" s="142">
        <f t="shared" si="81"/>
        <v>562323.92111230944</v>
      </c>
    </row>
    <row r="339" spans="1:17" x14ac:dyDescent="0.2">
      <c r="A339" s="1">
        <v>294</v>
      </c>
      <c r="B339" s="65">
        <f t="shared" si="78"/>
        <v>50921</v>
      </c>
      <c r="C339" s="54">
        <f t="shared" si="74"/>
        <v>294</v>
      </c>
      <c r="D339" s="66">
        <f t="shared" si="68"/>
        <v>2901.598023216698</v>
      </c>
      <c r="E339" s="66">
        <f t="shared" si="69"/>
        <v>1526.149387116453</v>
      </c>
      <c r="F339" s="67">
        <f t="shared" si="70"/>
        <v>4427.7474103331515</v>
      </c>
      <c r="G339" s="68">
        <f t="shared" si="75"/>
        <v>557896.17370196118</v>
      </c>
      <c r="H339" s="65" t="str">
        <f t="shared" si="82"/>
        <v/>
      </c>
      <c r="I339" s="69" t="str">
        <f t="shared" si="71"/>
        <v/>
      </c>
      <c r="J339" s="70">
        <v>0.05</v>
      </c>
      <c r="K339" s="61" t="str">
        <f t="shared" si="72"/>
        <v/>
      </c>
      <c r="L339" s="61" t="str">
        <f t="shared" si="73"/>
        <v/>
      </c>
      <c r="M339" s="62" t="str">
        <f t="shared" si="76"/>
        <v/>
      </c>
      <c r="N339" s="71" t="str">
        <f t="shared" si="79"/>
        <v/>
      </c>
      <c r="O339" s="140">
        <f t="shared" si="77"/>
        <v>4427.7474103331515</v>
      </c>
      <c r="P339" s="143">
        <f t="shared" si="80"/>
        <v>557896.17370197631</v>
      </c>
      <c r="Q339" s="142">
        <f t="shared" si="81"/>
        <v>557896.17370197631</v>
      </c>
    </row>
    <row r="340" spans="1:17" x14ac:dyDescent="0.2">
      <c r="A340" s="1">
        <v>295</v>
      </c>
      <c r="B340" s="65">
        <f t="shared" si="78"/>
        <v>50951</v>
      </c>
      <c r="C340" s="54">
        <f t="shared" si="74"/>
        <v>295</v>
      </c>
      <c r="D340" s="66">
        <f t="shared" si="68"/>
        <v>2911.2700166274208</v>
      </c>
      <c r="E340" s="66">
        <f t="shared" si="69"/>
        <v>1516.4773937057303</v>
      </c>
      <c r="F340" s="67">
        <f t="shared" si="70"/>
        <v>4427.7474103331515</v>
      </c>
      <c r="G340" s="68">
        <f t="shared" si="75"/>
        <v>553468.42629162804</v>
      </c>
      <c r="H340" s="65" t="str">
        <f t="shared" si="82"/>
        <v/>
      </c>
      <c r="I340" s="69" t="str">
        <f t="shared" si="71"/>
        <v/>
      </c>
      <c r="J340" s="70">
        <v>0.05</v>
      </c>
      <c r="K340" s="61" t="str">
        <f t="shared" si="72"/>
        <v/>
      </c>
      <c r="L340" s="61" t="str">
        <f t="shared" si="73"/>
        <v/>
      </c>
      <c r="M340" s="62" t="str">
        <f t="shared" si="76"/>
        <v/>
      </c>
      <c r="N340" s="71" t="str">
        <f t="shared" si="79"/>
        <v/>
      </c>
      <c r="O340" s="140">
        <f t="shared" si="77"/>
        <v>4427.7474103331515</v>
      </c>
      <c r="P340" s="143">
        <f t="shared" si="80"/>
        <v>553468.42629164318</v>
      </c>
      <c r="Q340" s="142">
        <f t="shared" si="81"/>
        <v>553468.42629164318</v>
      </c>
    </row>
    <row r="341" spans="1:17" x14ac:dyDescent="0.2">
      <c r="A341" s="1">
        <v>296</v>
      </c>
      <c r="B341" s="65">
        <f t="shared" si="78"/>
        <v>50982</v>
      </c>
      <c r="C341" s="54">
        <f t="shared" si="74"/>
        <v>296</v>
      </c>
      <c r="D341" s="66">
        <f t="shared" si="68"/>
        <v>2920.9742500161788</v>
      </c>
      <c r="E341" s="66">
        <f t="shared" si="69"/>
        <v>1506.7731603169727</v>
      </c>
      <c r="F341" s="67">
        <f t="shared" si="70"/>
        <v>4427.7474103331515</v>
      </c>
      <c r="G341" s="68">
        <f t="shared" si="75"/>
        <v>549040.67888129491</v>
      </c>
      <c r="H341" s="65" t="str">
        <f t="shared" si="82"/>
        <v/>
      </c>
      <c r="I341" s="69" t="str">
        <f t="shared" si="71"/>
        <v/>
      </c>
      <c r="J341" s="70">
        <v>0.05</v>
      </c>
      <c r="K341" s="61" t="str">
        <f t="shared" si="72"/>
        <v/>
      </c>
      <c r="L341" s="61" t="str">
        <f t="shared" si="73"/>
        <v/>
      </c>
      <c r="M341" s="62" t="str">
        <f t="shared" si="76"/>
        <v/>
      </c>
      <c r="N341" s="71" t="str">
        <f t="shared" si="79"/>
        <v/>
      </c>
      <c r="O341" s="140">
        <f t="shared" si="77"/>
        <v>4427.7474103331515</v>
      </c>
      <c r="P341" s="143">
        <f t="shared" si="80"/>
        <v>549040.67888131004</v>
      </c>
      <c r="Q341" s="142">
        <f t="shared" si="81"/>
        <v>549040.67888131004</v>
      </c>
    </row>
    <row r="342" spans="1:17" x14ac:dyDescent="0.2">
      <c r="A342" s="1">
        <v>297</v>
      </c>
      <c r="B342" s="65">
        <f t="shared" si="78"/>
        <v>51013</v>
      </c>
      <c r="C342" s="54">
        <f t="shared" si="74"/>
        <v>297</v>
      </c>
      <c r="D342" s="66">
        <f t="shared" si="68"/>
        <v>2930.7108308495663</v>
      </c>
      <c r="E342" s="66">
        <f t="shared" si="69"/>
        <v>1497.0365794835852</v>
      </c>
      <c r="F342" s="67">
        <f t="shared" si="70"/>
        <v>4427.7474103331515</v>
      </c>
      <c r="G342" s="68">
        <f t="shared" si="75"/>
        <v>544612.93147096178</v>
      </c>
      <c r="H342" s="65" t="str">
        <f t="shared" si="82"/>
        <v/>
      </c>
      <c r="I342" s="69" t="str">
        <f t="shared" si="71"/>
        <v/>
      </c>
      <c r="J342" s="70">
        <v>0.05</v>
      </c>
      <c r="K342" s="61" t="str">
        <f t="shared" si="72"/>
        <v/>
      </c>
      <c r="L342" s="61" t="str">
        <f t="shared" si="73"/>
        <v/>
      </c>
      <c r="M342" s="62" t="str">
        <f t="shared" si="76"/>
        <v/>
      </c>
      <c r="N342" s="71" t="str">
        <f t="shared" si="79"/>
        <v/>
      </c>
      <c r="O342" s="140">
        <f t="shared" si="77"/>
        <v>4427.7474103331515</v>
      </c>
      <c r="P342" s="143">
        <f t="shared" si="80"/>
        <v>544612.93147097691</v>
      </c>
      <c r="Q342" s="142">
        <f t="shared" si="81"/>
        <v>544612.93147097691</v>
      </c>
    </row>
    <row r="343" spans="1:17" x14ac:dyDescent="0.2">
      <c r="A343" s="1">
        <v>298</v>
      </c>
      <c r="B343" s="65">
        <f t="shared" si="78"/>
        <v>51043</v>
      </c>
      <c r="C343" s="54">
        <f t="shared" si="74"/>
        <v>298</v>
      </c>
      <c r="D343" s="66">
        <f t="shared" si="68"/>
        <v>2940.479866952398</v>
      </c>
      <c r="E343" s="66">
        <f t="shared" si="69"/>
        <v>1487.2675433807533</v>
      </c>
      <c r="F343" s="67">
        <f t="shared" si="70"/>
        <v>4427.7474103331515</v>
      </c>
      <c r="G343" s="68">
        <f t="shared" si="75"/>
        <v>540185.18406062864</v>
      </c>
      <c r="H343" s="65" t="str">
        <f t="shared" si="82"/>
        <v/>
      </c>
      <c r="I343" s="69" t="str">
        <f t="shared" si="71"/>
        <v/>
      </c>
      <c r="J343" s="70">
        <v>0.05</v>
      </c>
      <c r="K343" s="61" t="str">
        <f t="shared" si="72"/>
        <v/>
      </c>
      <c r="L343" s="61" t="str">
        <f t="shared" si="73"/>
        <v/>
      </c>
      <c r="M343" s="62" t="str">
        <f t="shared" si="76"/>
        <v/>
      </c>
      <c r="N343" s="71" t="str">
        <f t="shared" si="79"/>
        <v/>
      </c>
      <c r="O343" s="140">
        <f t="shared" si="77"/>
        <v>4427.7474103331515</v>
      </c>
      <c r="P343" s="143">
        <f t="shared" si="80"/>
        <v>540185.18406064378</v>
      </c>
      <c r="Q343" s="142">
        <f t="shared" si="81"/>
        <v>540185.18406064378</v>
      </c>
    </row>
    <row r="344" spans="1:17" x14ac:dyDescent="0.2">
      <c r="A344" s="1">
        <v>299</v>
      </c>
      <c r="B344" s="65">
        <f t="shared" si="78"/>
        <v>51074</v>
      </c>
      <c r="C344" s="54">
        <f t="shared" si="74"/>
        <v>299</v>
      </c>
      <c r="D344" s="66">
        <f t="shared" si="68"/>
        <v>2950.2814665089063</v>
      </c>
      <c r="E344" s="66">
        <f t="shared" si="69"/>
        <v>1477.4659438242454</v>
      </c>
      <c r="F344" s="67">
        <f t="shared" si="70"/>
        <v>4427.7474103331515</v>
      </c>
      <c r="G344" s="68">
        <f t="shared" si="75"/>
        <v>535757.43665029551</v>
      </c>
      <c r="H344" s="65" t="str">
        <f t="shared" si="82"/>
        <v/>
      </c>
      <c r="I344" s="69" t="str">
        <f t="shared" si="71"/>
        <v/>
      </c>
      <c r="J344" s="70">
        <v>0.05</v>
      </c>
      <c r="K344" s="61" t="str">
        <f t="shared" si="72"/>
        <v/>
      </c>
      <c r="L344" s="61" t="str">
        <f t="shared" si="73"/>
        <v/>
      </c>
      <c r="M344" s="62" t="str">
        <f t="shared" si="76"/>
        <v/>
      </c>
      <c r="N344" s="71" t="str">
        <f t="shared" si="79"/>
        <v/>
      </c>
      <c r="O344" s="140">
        <f t="shared" si="77"/>
        <v>4427.7474103331515</v>
      </c>
      <c r="P344" s="143">
        <f t="shared" si="80"/>
        <v>535757.43665031064</v>
      </c>
      <c r="Q344" s="142">
        <f t="shared" si="81"/>
        <v>535757.43665031064</v>
      </c>
    </row>
    <row r="345" spans="1:17" x14ac:dyDescent="0.2">
      <c r="A345" s="1">
        <v>300</v>
      </c>
      <c r="B345" s="65">
        <f t="shared" si="78"/>
        <v>51104</v>
      </c>
      <c r="C345" s="54">
        <f t="shared" si="74"/>
        <v>300</v>
      </c>
      <c r="D345" s="66">
        <f t="shared" si="68"/>
        <v>2960.1157380639356</v>
      </c>
      <c r="E345" s="66">
        <f t="shared" si="69"/>
        <v>1467.6316722692156</v>
      </c>
      <c r="F345" s="67">
        <f t="shared" si="70"/>
        <v>4427.7474103331515</v>
      </c>
      <c r="G345" s="68">
        <f t="shared" si="75"/>
        <v>531329.68923996238</v>
      </c>
      <c r="H345" s="65" t="str">
        <f t="shared" si="82"/>
        <v/>
      </c>
      <c r="I345" s="69" t="str">
        <f t="shared" si="71"/>
        <v/>
      </c>
      <c r="J345" s="70">
        <v>0.05</v>
      </c>
      <c r="K345" s="61" t="str">
        <f t="shared" si="72"/>
        <v/>
      </c>
      <c r="L345" s="61" t="str">
        <f t="shared" si="73"/>
        <v/>
      </c>
      <c r="M345" s="62" t="str">
        <f t="shared" si="76"/>
        <v/>
      </c>
      <c r="N345" s="71" t="str">
        <f t="shared" si="79"/>
        <v/>
      </c>
      <c r="O345" s="140">
        <f t="shared" si="77"/>
        <v>4427.7474103331515</v>
      </c>
      <c r="P345" s="143">
        <f t="shared" si="80"/>
        <v>531329.68923997751</v>
      </c>
      <c r="Q345" s="142">
        <f t="shared" si="81"/>
        <v>531329.68923997751</v>
      </c>
    </row>
    <row r="346" spans="1:17" x14ac:dyDescent="0.2">
      <c r="A346" s="1">
        <v>301</v>
      </c>
      <c r="B346" s="65">
        <f t="shared" si="78"/>
        <v>51135</v>
      </c>
      <c r="C346" s="54">
        <f t="shared" si="74"/>
        <v>301</v>
      </c>
      <c r="D346" s="66">
        <f t="shared" si="68"/>
        <v>2969.9827905241491</v>
      </c>
      <c r="E346" s="66">
        <f t="shared" si="69"/>
        <v>1457.7646198090026</v>
      </c>
      <c r="F346" s="67">
        <f t="shared" si="70"/>
        <v>4427.7474103331515</v>
      </c>
      <c r="G346" s="68">
        <f t="shared" si="75"/>
        <v>526901.94182962924</v>
      </c>
      <c r="H346" s="65" t="str">
        <f t="shared" si="82"/>
        <v/>
      </c>
      <c r="I346" s="69" t="str">
        <f t="shared" si="71"/>
        <v/>
      </c>
      <c r="J346" s="70">
        <v>0.05</v>
      </c>
      <c r="K346" s="61" t="str">
        <f t="shared" si="72"/>
        <v/>
      </c>
      <c r="L346" s="61" t="str">
        <f t="shared" si="73"/>
        <v/>
      </c>
      <c r="M346" s="62" t="str">
        <f t="shared" si="76"/>
        <v/>
      </c>
      <c r="N346" s="71" t="str">
        <f t="shared" si="79"/>
        <v/>
      </c>
      <c r="O346" s="140">
        <f t="shared" si="77"/>
        <v>4427.7474103331515</v>
      </c>
      <c r="P346" s="143">
        <f t="shared" si="80"/>
        <v>526901.94182964438</v>
      </c>
      <c r="Q346" s="142">
        <f t="shared" si="81"/>
        <v>526901.94182964438</v>
      </c>
    </row>
    <row r="347" spans="1:17" x14ac:dyDescent="0.2">
      <c r="A347" s="1">
        <v>302</v>
      </c>
      <c r="B347" s="65">
        <f t="shared" si="78"/>
        <v>51166</v>
      </c>
      <c r="C347" s="54">
        <f t="shared" si="74"/>
        <v>302</v>
      </c>
      <c r="D347" s="66">
        <f t="shared" si="68"/>
        <v>2979.8827331592292</v>
      </c>
      <c r="E347" s="66">
        <f t="shared" si="69"/>
        <v>1447.8646771739218</v>
      </c>
      <c r="F347" s="67">
        <f t="shared" si="70"/>
        <v>4427.7474103331515</v>
      </c>
      <c r="G347" s="68">
        <f t="shared" si="75"/>
        <v>522474.19441929611</v>
      </c>
      <c r="H347" s="65" t="str">
        <f t="shared" si="82"/>
        <v/>
      </c>
      <c r="I347" s="69" t="str">
        <f t="shared" si="71"/>
        <v/>
      </c>
      <c r="J347" s="70">
        <v>0.05</v>
      </c>
      <c r="K347" s="61" t="str">
        <f t="shared" si="72"/>
        <v/>
      </c>
      <c r="L347" s="61" t="str">
        <f t="shared" si="73"/>
        <v/>
      </c>
      <c r="M347" s="62" t="str">
        <f t="shared" si="76"/>
        <v/>
      </c>
      <c r="N347" s="71" t="str">
        <f t="shared" si="79"/>
        <v/>
      </c>
      <c r="O347" s="140">
        <f t="shared" si="77"/>
        <v>4427.7474103331515</v>
      </c>
      <c r="P347" s="143">
        <f t="shared" si="80"/>
        <v>522474.19441931124</v>
      </c>
      <c r="Q347" s="142">
        <f t="shared" si="81"/>
        <v>522474.19441931124</v>
      </c>
    </row>
    <row r="348" spans="1:17" x14ac:dyDescent="0.2">
      <c r="A348" s="1">
        <v>303</v>
      </c>
      <c r="B348" s="65">
        <f t="shared" si="78"/>
        <v>51195</v>
      </c>
      <c r="C348" s="54">
        <f t="shared" si="74"/>
        <v>303</v>
      </c>
      <c r="D348" s="66">
        <f t="shared" si="68"/>
        <v>2989.8156756030935</v>
      </c>
      <c r="E348" s="66">
        <f t="shared" si="69"/>
        <v>1437.931734730058</v>
      </c>
      <c r="F348" s="67">
        <f t="shared" si="70"/>
        <v>4427.7474103331515</v>
      </c>
      <c r="G348" s="68">
        <f t="shared" si="75"/>
        <v>518046.44700896298</v>
      </c>
      <c r="H348" s="65" t="str">
        <f t="shared" si="82"/>
        <v/>
      </c>
      <c r="I348" s="69" t="str">
        <f t="shared" si="71"/>
        <v/>
      </c>
      <c r="J348" s="70">
        <v>0.05</v>
      </c>
      <c r="K348" s="61" t="str">
        <f t="shared" si="72"/>
        <v/>
      </c>
      <c r="L348" s="61" t="str">
        <f t="shared" si="73"/>
        <v/>
      </c>
      <c r="M348" s="62" t="str">
        <f t="shared" si="76"/>
        <v/>
      </c>
      <c r="N348" s="71" t="str">
        <f t="shared" si="79"/>
        <v/>
      </c>
      <c r="O348" s="140">
        <f t="shared" si="77"/>
        <v>4427.7474103331515</v>
      </c>
      <c r="P348" s="143">
        <f t="shared" si="80"/>
        <v>518046.44700897811</v>
      </c>
      <c r="Q348" s="142">
        <f t="shared" si="81"/>
        <v>518046.44700897811</v>
      </c>
    </row>
    <row r="349" spans="1:17" x14ac:dyDescent="0.2">
      <c r="A349" s="1">
        <v>304</v>
      </c>
      <c r="B349" s="65">
        <f t="shared" si="78"/>
        <v>51226</v>
      </c>
      <c r="C349" s="54">
        <f t="shared" si="74"/>
        <v>304</v>
      </c>
      <c r="D349" s="66">
        <f t="shared" si="68"/>
        <v>2999.7817278551042</v>
      </c>
      <c r="E349" s="66">
        <f t="shared" si="69"/>
        <v>1427.9656824780475</v>
      </c>
      <c r="F349" s="67">
        <f t="shared" si="70"/>
        <v>4427.7474103331515</v>
      </c>
      <c r="G349" s="68">
        <f t="shared" si="75"/>
        <v>513618.69959862984</v>
      </c>
      <c r="H349" s="65" t="str">
        <f t="shared" si="82"/>
        <v/>
      </c>
      <c r="I349" s="69" t="str">
        <f t="shared" si="71"/>
        <v/>
      </c>
      <c r="J349" s="70">
        <v>0.05</v>
      </c>
      <c r="K349" s="61" t="str">
        <f t="shared" si="72"/>
        <v/>
      </c>
      <c r="L349" s="61" t="str">
        <f t="shared" si="73"/>
        <v/>
      </c>
      <c r="M349" s="62" t="str">
        <f t="shared" si="76"/>
        <v/>
      </c>
      <c r="N349" s="71" t="str">
        <f t="shared" si="79"/>
        <v/>
      </c>
      <c r="O349" s="140">
        <f t="shared" si="77"/>
        <v>4427.7474103331515</v>
      </c>
      <c r="P349" s="143">
        <f t="shared" si="80"/>
        <v>513618.69959864498</v>
      </c>
      <c r="Q349" s="142">
        <f t="shared" si="81"/>
        <v>513618.69959864498</v>
      </c>
    </row>
    <row r="350" spans="1:17" x14ac:dyDescent="0.2">
      <c r="A350" s="1">
        <v>305</v>
      </c>
      <c r="B350" s="65">
        <f t="shared" si="78"/>
        <v>51256</v>
      </c>
      <c r="C350" s="54">
        <f t="shared" si="74"/>
        <v>305</v>
      </c>
      <c r="D350" s="66">
        <f t="shared" si="68"/>
        <v>3009.7810002812876</v>
      </c>
      <c r="E350" s="66">
        <f t="shared" si="69"/>
        <v>1417.9664100518639</v>
      </c>
      <c r="F350" s="67">
        <f t="shared" si="70"/>
        <v>4427.7474103331515</v>
      </c>
      <c r="G350" s="68">
        <f t="shared" si="75"/>
        <v>509190.95218829671</v>
      </c>
      <c r="H350" s="65" t="str">
        <f t="shared" si="82"/>
        <v/>
      </c>
      <c r="I350" s="69" t="str">
        <f t="shared" si="71"/>
        <v/>
      </c>
      <c r="J350" s="70">
        <v>0.05</v>
      </c>
      <c r="K350" s="61" t="str">
        <f t="shared" si="72"/>
        <v/>
      </c>
      <c r="L350" s="61" t="str">
        <f t="shared" si="73"/>
        <v/>
      </c>
      <c r="M350" s="62" t="str">
        <f t="shared" si="76"/>
        <v/>
      </c>
      <c r="N350" s="71" t="str">
        <f t="shared" si="79"/>
        <v/>
      </c>
      <c r="O350" s="140">
        <f t="shared" si="77"/>
        <v>4427.7474103331515</v>
      </c>
      <c r="P350" s="143">
        <f t="shared" si="80"/>
        <v>509190.95218831184</v>
      </c>
      <c r="Q350" s="142">
        <f t="shared" si="81"/>
        <v>509190.95218831184</v>
      </c>
    </row>
    <row r="351" spans="1:17" x14ac:dyDescent="0.2">
      <c r="A351" s="1">
        <v>306</v>
      </c>
      <c r="B351" s="65">
        <f t="shared" si="78"/>
        <v>51287</v>
      </c>
      <c r="C351" s="54">
        <f t="shared" si="74"/>
        <v>306</v>
      </c>
      <c r="D351" s="66">
        <f t="shared" si="68"/>
        <v>3019.8136036155583</v>
      </c>
      <c r="E351" s="66">
        <f t="shared" si="69"/>
        <v>1407.9338067175929</v>
      </c>
      <c r="F351" s="67">
        <f t="shared" si="70"/>
        <v>4427.7474103331515</v>
      </c>
      <c r="G351" s="68">
        <f t="shared" si="75"/>
        <v>504763.20477796358</v>
      </c>
      <c r="H351" s="65" t="str">
        <f t="shared" si="82"/>
        <v/>
      </c>
      <c r="I351" s="69" t="str">
        <f t="shared" si="71"/>
        <v/>
      </c>
      <c r="J351" s="70">
        <v>0.05</v>
      </c>
      <c r="K351" s="61" t="str">
        <f t="shared" si="72"/>
        <v/>
      </c>
      <c r="L351" s="61" t="str">
        <f t="shared" si="73"/>
        <v/>
      </c>
      <c r="M351" s="62" t="str">
        <f t="shared" si="76"/>
        <v/>
      </c>
      <c r="N351" s="71" t="str">
        <f t="shared" si="79"/>
        <v/>
      </c>
      <c r="O351" s="140">
        <f t="shared" si="77"/>
        <v>4427.7474103331515</v>
      </c>
      <c r="P351" s="143">
        <f t="shared" si="80"/>
        <v>504763.20477797871</v>
      </c>
      <c r="Q351" s="142">
        <f t="shared" si="81"/>
        <v>504763.20477797871</v>
      </c>
    </row>
    <row r="352" spans="1:17" x14ac:dyDescent="0.2">
      <c r="A352" s="1">
        <v>307</v>
      </c>
      <c r="B352" s="65">
        <f t="shared" si="78"/>
        <v>51317</v>
      </c>
      <c r="C352" s="54">
        <f t="shared" si="74"/>
        <v>307</v>
      </c>
      <c r="D352" s="66">
        <f t="shared" si="68"/>
        <v>3029.879648960944</v>
      </c>
      <c r="E352" s="66">
        <f t="shared" si="69"/>
        <v>1397.8677613722077</v>
      </c>
      <c r="F352" s="67">
        <f t="shared" si="70"/>
        <v>4427.7474103331515</v>
      </c>
      <c r="G352" s="68">
        <f t="shared" si="75"/>
        <v>500335.45736763044</v>
      </c>
      <c r="H352" s="65" t="str">
        <f t="shared" si="82"/>
        <v/>
      </c>
      <c r="I352" s="69" t="str">
        <f t="shared" si="71"/>
        <v/>
      </c>
      <c r="J352" s="70">
        <v>0.05</v>
      </c>
      <c r="K352" s="61" t="str">
        <f t="shared" si="72"/>
        <v/>
      </c>
      <c r="L352" s="61" t="str">
        <f t="shared" si="73"/>
        <v/>
      </c>
      <c r="M352" s="62" t="str">
        <f t="shared" si="76"/>
        <v/>
      </c>
      <c r="N352" s="71" t="str">
        <f t="shared" si="79"/>
        <v/>
      </c>
      <c r="O352" s="140">
        <f t="shared" si="77"/>
        <v>4427.7474103331515</v>
      </c>
      <c r="P352" s="143">
        <f t="shared" si="80"/>
        <v>500335.45736764558</v>
      </c>
      <c r="Q352" s="142">
        <f t="shared" si="81"/>
        <v>500335.45736764558</v>
      </c>
    </row>
    <row r="353" spans="1:17" x14ac:dyDescent="0.2">
      <c r="A353" s="1">
        <v>308</v>
      </c>
      <c r="B353" s="65">
        <f t="shared" si="78"/>
        <v>51348</v>
      </c>
      <c r="C353" s="54">
        <f t="shared" si="74"/>
        <v>308</v>
      </c>
      <c r="D353" s="66">
        <f t="shared" si="68"/>
        <v>3039.9792477908136</v>
      </c>
      <c r="E353" s="66">
        <f t="shared" si="69"/>
        <v>1387.7681625423379</v>
      </c>
      <c r="F353" s="67">
        <f t="shared" si="70"/>
        <v>4427.7474103331515</v>
      </c>
      <c r="G353" s="68">
        <f t="shared" si="75"/>
        <v>495907.70995729731</v>
      </c>
      <c r="H353" s="65" t="str">
        <f t="shared" si="82"/>
        <v/>
      </c>
      <c r="I353" s="69" t="str">
        <f t="shared" si="71"/>
        <v/>
      </c>
      <c r="J353" s="70">
        <v>0.05</v>
      </c>
      <c r="K353" s="61" t="str">
        <f t="shared" si="72"/>
        <v/>
      </c>
      <c r="L353" s="61" t="str">
        <f t="shared" si="73"/>
        <v/>
      </c>
      <c r="M353" s="62" t="str">
        <f t="shared" si="76"/>
        <v/>
      </c>
      <c r="N353" s="71" t="str">
        <f t="shared" si="79"/>
        <v/>
      </c>
      <c r="O353" s="140">
        <f t="shared" si="77"/>
        <v>4427.7474103331515</v>
      </c>
      <c r="P353" s="143">
        <f t="shared" si="80"/>
        <v>495907.70995731244</v>
      </c>
      <c r="Q353" s="142">
        <f t="shared" si="81"/>
        <v>495907.70995731244</v>
      </c>
    </row>
    <row r="354" spans="1:17" x14ac:dyDescent="0.2">
      <c r="A354" s="1">
        <v>309</v>
      </c>
      <c r="B354" s="65">
        <f t="shared" si="78"/>
        <v>51379</v>
      </c>
      <c r="C354" s="54">
        <f t="shared" si="74"/>
        <v>309</v>
      </c>
      <c r="D354" s="66">
        <f t="shared" si="68"/>
        <v>3050.1125119501162</v>
      </c>
      <c r="E354" s="66">
        <f t="shared" si="69"/>
        <v>1377.6348983830353</v>
      </c>
      <c r="F354" s="67">
        <f t="shared" si="70"/>
        <v>4427.7474103331515</v>
      </c>
      <c r="G354" s="68">
        <f t="shared" si="75"/>
        <v>491479.96254696418</v>
      </c>
      <c r="H354" s="65" t="str">
        <f t="shared" si="82"/>
        <v/>
      </c>
      <c r="I354" s="69" t="str">
        <f t="shared" si="71"/>
        <v/>
      </c>
      <c r="J354" s="70">
        <v>0.05</v>
      </c>
      <c r="K354" s="61" t="str">
        <f t="shared" si="72"/>
        <v/>
      </c>
      <c r="L354" s="61" t="str">
        <f t="shared" si="73"/>
        <v/>
      </c>
      <c r="M354" s="62" t="str">
        <f t="shared" si="76"/>
        <v/>
      </c>
      <c r="N354" s="71" t="str">
        <f t="shared" si="79"/>
        <v/>
      </c>
      <c r="O354" s="140">
        <f t="shared" si="77"/>
        <v>4427.7474103331515</v>
      </c>
      <c r="P354" s="143">
        <f t="shared" si="80"/>
        <v>491479.96254697931</v>
      </c>
      <c r="Q354" s="142">
        <f t="shared" si="81"/>
        <v>491479.96254697931</v>
      </c>
    </row>
    <row r="355" spans="1:17" x14ac:dyDescent="0.2">
      <c r="A355" s="1">
        <v>310</v>
      </c>
      <c r="B355" s="65">
        <f t="shared" si="78"/>
        <v>51409</v>
      </c>
      <c r="C355" s="54">
        <f t="shared" si="74"/>
        <v>310</v>
      </c>
      <c r="D355" s="66">
        <f t="shared" si="68"/>
        <v>3060.2795536566164</v>
      </c>
      <c r="E355" s="66">
        <f t="shared" si="69"/>
        <v>1367.4678566765347</v>
      </c>
      <c r="F355" s="67">
        <f t="shared" si="70"/>
        <v>4427.7474103331515</v>
      </c>
      <c r="G355" s="68">
        <f t="shared" si="75"/>
        <v>487052.21513663104</v>
      </c>
      <c r="H355" s="65" t="str">
        <f t="shared" si="82"/>
        <v/>
      </c>
      <c r="I355" s="69" t="str">
        <f t="shared" si="71"/>
        <v/>
      </c>
      <c r="J355" s="70">
        <v>0.05</v>
      </c>
      <c r="K355" s="61" t="str">
        <f t="shared" si="72"/>
        <v/>
      </c>
      <c r="L355" s="61" t="str">
        <f t="shared" si="73"/>
        <v/>
      </c>
      <c r="M355" s="62" t="str">
        <f t="shared" si="76"/>
        <v/>
      </c>
      <c r="N355" s="71" t="str">
        <f t="shared" si="79"/>
        <v/>
      </c>
      <c r="O355" s="140">
        <f t="shared" si="77"/>
        <v>4427.7474103331515</v>
      </c>
      <c r="P355" s="143">
        <f t="shared" si="80"/>
        <v>487052.21513664618</v>
      </c>
      <c r="Q355" s="142">
        <f t="shared" si="81"/>
        <v>487052.21513664618</v>
      </c>
    </row>
    <row r="356" spans="1:17" x14ac:dyDescent="0.2">
      <c r="A356" s="1">
        <v>311</v>
      </c>
      <c r="B356" s="65">
        <f t="shared" si="78"/>
        <v>51440</v>
      </c>
      <c r="C356" s="54">
        <f t="shared" si="74"/>
        <v>311</v>
      </c>
      <c r="D356" s="66">
        <f t="shared" si="68"/>
        <v>3070.4804855021389</v>
      </c>
      <c r="E356" s="66">
        <f t="shared" si="69"/>
        <v>1357.2669248310128</v>
      </c>
      <c r="F356" s="67">
        <f t="shared" si="70"/>
        <v>4427.7474103331515</v>
      </c>
      <c r="G356" s="68">
        <f t="shared" si="75"/>
        <v>482624.46772629791</v>
      </c>
      <c r="H356" s="65" t="str">
        <f t="shared" si="82"/>
        <v/>
      </c>
      <c r="I356" s="69" t="str">
        <f t="shared" si="71"/>
        <v/>
      </c>
      <c r="J356" s="70">
        <v>0.05</v>
      </c>
      <c r="K356" s="61" t="str">
        <f t="shared" si="72"/>
        <v/>
      </c>
      <c r="L356" s="61" t="str">
        <f t="shared" si="73"/>
        <v/>
      </c>
      <c r="M356" s="62" t="str">
        <f t="shared" si="76"/>
        <v/>
      </c>
      <c r="N356" s="71" t="str">
        <f t="shared" si="79"/>
        <v/>
      </c>
      <c r="O356" s="140">
        <f t="shared" si="77"/>
        <v>4427.7474103331515</v>
      </c>
      <c r="P356" s="143">
        <f t="shared" si="80"/>
        <v>482624.46772631304</v>
      </c>
      <c r="Q356" s="142">
        <f t="shared" si="81"/>
        <v>482624.46772631304</v>
      </c>
    </row>
    <row r="357" spans="1:17" x14ac:dyDescent="0.2">
      <c r="A357" s="1">
        <v>312</v>
      </c>
      <c r="B357" s="65">
        <f t="shared" si="78"/>
        <v>51470</v>
      </c>
      <c r="C357" s="54">
        <f t="shared" si="74"/>
        <v>312</v>
      </c>
      <c r="D357" s="66">
        <f t="shared" si="68"/>
        <v>3080.7154204538124</v>
      </c>
      <c r="E357" s="66">
        <f t="shared" si="69"/>
        <v>1347.0319898793389</v>
      </c>
      <c r="F357" s="67">
        <f t="shared" si="70"/>
        <v>4427.7474103331515</v>
      </c>
      <c r="G357" s="68">
        <f t="shared" si="75"/>
        <v>478196.72031596478</v>
      </c>
      <c r="H357" s="65" t="str">
        <f t="shared" si="82"/>
        <v/>
      </c>
      <c r="I357" s="69" t="str">
        <f t="shared" si="71"/>
        <v/>
      </c>
      <c r="J357" s="70">
        <v>0.05</v>
      </c>
      <c r="K357" s="61" t="str">
        <f t="shared" si="72"/>
        <v/>
      </c>
      <c r="L357" s="61" t="str">
        <f t="shared" si="73"/>
        <v/>
      </c>
      <c r="M357" s="62" t="str">
        <f t="shared" si="76"/>
        <v/>
      </c>
      <c r="N357" s="71" t="str">
        <f t="shared" si="79"/>
        <v/>
      </c>
      <c r="O357" s="140">
        <f t="shared" si="77"/>
        <v>4427.7474103331515</v>
      </c>
      <c r="P357" s="143">
        <f t="shared" si="80"/>
        <v>478196.72031597991</v>
      </c>
      <c r="Q357" s="142">
        <f t="shared" si="81"/>
        <v>478196.72031597991</v>
      </c>
    </row>
    <row r="358" spans="1:17" x14ac:dyDescent="0.2">
      <c r="A358" s="1">
        <v>313</v>
      </c>
      <c r="B358" s="65">
        <f t="shared" si="78"/>
        <v>51501</v>
      </c>
      <c r="C358" s="54">
        <f t="shared" si="74"/>
        <v>313</v>
      </c>
      <c r="D358" s="66">
        <f t="shared" si="68"/>
        <v>3090.9844718553254</v>
      </c>
      <c r="E358" s="66">
        <f t="shared" si="69"/>
        <v>1336.7629384778263</v>
      </c>
      <c r="F358" s="67">
        <f t="shared" si="70"/>
        <v>4427.7474103331515</v>
      </c>
      <c r="G358" s="68">
        <f t="shared" si="75"/>
        <v>473768.97290563164</v>
      </c>
      <c r="H358" s="65" t="str">
        <f t="shared" si="82"/>
        <v/>
      </c>
      <c r="I358" s="69" t="str">
        <f t="shared" si="71"/>
        <v/>
      </c>
      <c r="J358" s="70">
        <v>0.05</v>
      </c>
      <c r="K358" s="61" t="str">
        <f t="shared" si="72"/>
        <v/>
      </c>
      <c r="L358" s="61" t="str">
        <f t="shared" si="73"/>
        <v/>
      </c>
      <c r="M358" s="62" t="str">
        <f t="shared" si="76"/>
        <v/>
      </c>
      <c r="N358" s="71" t="str">
        <f t="shared" si="79"/>
        <v/>
      </c>
      <c r="O358" s="140">
        <f t="shared" si="77"/>
        <v>4427.7474103331515</v>
      </c>
      <c r="P358" s="143">
        <f t="shared" si="80"/>
        <v>473768.97290564678</v>
      </c>
      <c r="Q358" s="142">
        <f t="shared" si="81"/>
        <v>473768.97290564678</v>
      </c>
    </row>
    <row r="359" spans="1:17" x14ac:dyDescent="0.2">
      <c r="A359" s="1">
        <v>314</v>
      </c>
      <c r="B359" s="65">
        <f t="shared" si="78"/>
        <v>51532</v>
      </c>
      <c r="C359" s="54">
        <f t="shared" si="74"/>
        <v>314</v>
      </c>
      <c r="D359" s="66">
        <f t="shared" si="68"/>
        <v>3101.2877534281761</v>
      </c>
      <c r="E359" s="66">
        <f t="shared" si="69"/>
        <v>1326.4596569049752</v>
      </c>
      <c r="F359" s="67">
        <f t="shared" si="70"/>
        <v>4427.7474103331515</v>
      </c>
      <c r="G359" s="68">
        <f t="shared" si="75"/>
        <v>469341.22549529851</v>
      </c>
      <c r="H359" s="65" t="str">
        <f t="shared" si="82"/>
        <v/>
      </c>
      <c r="I359" s="69" t="str">
        <f t="shared" si="71"/>
        <v/>
      </c>
      <c r="J359" s="70">
        <v>0.05</v>
      </c>
      <c r="K359" s="61" t="str">
        <f t="shared" si="72"/>
        <v/>
      </c>
      <c r="L359" s="61" t="str">
        <f t="shared" si="73"/>
        <v/>
      </c>
      <c r="M359" s="62" t="str">
        <f t="shared" si="76"/>
        <v/>
      </c>
      <c r="N359" s="71" t="str">
        <f t="shared" si="79"/>
        <v/>
      </c>
      <c r="O359" s="140">
        <f t="shared" si="77"/>
        <v>4427.7474103331515</v>
      </c>
      <c r="P359" s="143">
        <f t="shared" si="80"/>
        <v>469341.22549531364</v>
      </c>
      <c r="Q359" s="142">
        <f t="shared" si="81"/>
        <v>469341.22549531364</v>
      </c>
    </row>
    <row r="360" spans="1:17" x14ac:dyDescent="0.2">
      <c r="A360" s="1">
        <v>315</v>
      </c>
      <c r="B360" s="65">
        <f t="shared" si="78"/>
        <v>51560</v>
      </c>
      <c r="C360" s="54">
        <f t="shared" si="74"/>
        <v>315</v>
      </c>
      <c r="D360" s="66">
        <f t="shared" si="68"/>
        <v>3111.6253792729367</v>
      </c>
      <c r="E360" s="66">
        <f t="shared" si="69"/>
        <v>1316.1220310602146</v>
      </c>
      <c r="F360" s="67">
        <f t="shared" si="70"/>
        <v>4427.7474103331515</v>
      </c>
      <c r="G360" s="68">
        <f t="shared" si="75"/>
        <v>464913.47808496538</v>
      </c>
      <c r="H360" s="65" t="str">
        <f t="shared" si="82"/>
        <v/>
      </c>
      <c r="I360" s="69" t="str">
        <f t="shared" si="71"/>
        <v/>
      </c>
      <c r="J360" s="70">
        <v>0.05</v>
      </c>
      <c r="K360" s="61" t="str">
        <f t="shared" si="72"/>
        <v/>
      </c>
      <c r="L360" s="61" t="str">
        <f t="shared" si="73"/>
        <v/>
      </c>
      <c r="M360" s="62" t="str">
        <f t="shared" si="76"/>
        <v/>
      </c>
      <c r="N360" s="71" t="str">
        <f t="shared" si="79"/>
        <v/>
      </c>
      <c r="O360" s="140">
        <f t="shared" si="77"/>
        <v>4427.7474103331515</v>
      </c>
      <c r="P360" s="143">
        <f t="shared" si="80"/>
        <v>464913.47808498051</v>
      </c>
      <c r="Q360" s="142">
        <f t="shared" si="81"/>
        <v>464913.47808498051</v>
      </c>
    </row>
    <row r="361" spans="1:17" x14ac:dyDescent="0.2">
      <c r="A361" s="1">
        <v>316</v>
      </c>
      <c r="B361" s="65">
        <f t="shared" si="78"/>
        <v>51591</v>
      </c>
      <c r="C361" s="54">
        <f t="shared" si="74"/>
        <v>316</v>
      </c>
      <c r="D361" s="66">
        <f t="shared" si="68"/>
        <v>3121.9974638705135</v>
      </c>
      <c r="E361" s="66">
        <f t="shared" si="69"/>
        <v>1305.7499464626383</v>
      </c>
      <c r="F361" s="67">
        <f t="shared" si="70"/>
        <v>4427.7474103331515</v>
      </c>
      <c r="G361" s="68">
        <f t="shared" si="75"/>
        <v>460485.73067463224</v>
      </c>
      <c r="H361" s="65" t="str">
        <f t="shared" si="82"/>
        <v/>
      </c>
      <c r="I361" s="69" t="str">
        <f t="shared" si="71"/>
        <v/>
      </c>
      <c r="J361" s="70">
        <v>0.05</v>
      </c>
      <c r="K361" s="61" t="str">
        <f t="shared" si="72"/>
        <v/>
      </c>
      <c r="L361" s="61" t="str">
        <f t="shared" si="73"/>
        <v/>
      </c>
      <c r="M361" s="62" t="str">
        <f t="shared" si="76"/>
        <v/>
      </c>
      <c r="N361" s="71" t="str">
        <f t="shared" si="79"/>
        <v/>
      </c>
      <c r="O361" s="140">
        <f t="shared" si="77"/>
        <v>4427.7474103331515</v>
      </c>
      <c r="P361" s="143">
        <f t="shared" si="80"/>
        <v>460485.73067464738</v>
      </c>
      <c r="Q361" s="142">
        <f t="shared" si="81"/>
        <v>460485.73067464738</v>
      </c>
    </row>
    <row r="362" spans="1:17" x14ac:dyDescent="0.2">
      <c r="A362" s="1">
        <v>317</v>
      </c>
      <c r="B362" s="65">
        <f t="shared" si="78"/>
        <v>51621</v>
      </c>
      <c r="C362" s="54">
        <f t="shared" si="74"/>
        <v>317</v>
      </c>
      <c r="D362" s="66">
        <f t="shared" si="68"/>
        <v>3132.4041220834151</v>
      </c>
      <c r="E362" s="66">
        <f t="shared" si="69"/>
        <v>1295.3432882497366</v>
      </c>
      <c r="F362" s="67">
        <f t="shared" si="70"/>
        <v>4427.7474103331515</v>
      </c>
      <c r="G362" s="68">
        <f t="shared" si="75"/>
        <v>456057.98326429911</v>
      </c>
      <c r="H362" s="65" t="str">
        <f t="shared" si="82"/>
        <v/>
      </c>
      <c r="I362" s="69" t="str">
        <f t="shared" si="71"/>
        <v/>
      </c>
      <c r="J362" s="70">
        <v>0.05</v>
      </c>
      <c r="K362" s="61" t="str">
        <f t="shared" si="72"/>
        <v/>
      </c>
      <c r="L362" s="61" t="str">
        <f t="shared" si="73"/>
        <v/>
      </c>
      <c r="M362" s="62" t="str">
        <f t="shared" si="76"/>
        <v/>
      </c>
      <c r="N362" s="71" t="str">
        <f t="shared" si="79"/>
        <v/>
      </c>
      <c r="O362" s="140">
        <f t="shared" si="77"/>
        <v>4427.7474103331515</v>
      </c>
      <c r="P362" s="143">
        <f t="shared" si="80"/>
        <v>456057.98326431424</v>
      </c>
      <c r="Q362" s="142">
        <f t="shared" si="81"/>
        <v>456057.98326431424</v>
      </c>
    </row>
    <row r="363" spans="1:17" x14ac:dyDescent="0.2">
      <c r="A363" s="1">
        <v>318</v>
      </c>
      <c r="B363" s="65">
        <f t="shared" si="78"/>
        <v>51652</v>
      </c>
      <c r="C363" s="54">
        <f t="shared" si="74"/>
        <v>318</v>
      </c>
      <c r="D363" s="66">
        <f t="shared" si="68"/>
        <v>3142.8454691570264</v>
      </c>
      <c r="E363" s="66">
        <f t="shared" si="69"/>
        <v>1284.9019411761251</v>
      </c>
      <c r="F363" s="67">
        <f t="shared" si="70"/>
        <v>4427.7474103331515</v>
      </c>
      <c r="G363" s="68">
        <f t="shared" si="75"/>
        <v>451630.23585396598</v>
      </c>
      <c r="H363" s="65" t="str">
        <f t="shared" si="82"/>
        <v/>
      </c>
      <c r="I363" s="69" t="str">
        <f t="shared" si="71"/>
        <v/>
      </c>
      <c r="J363" s="70">
        <v>0.05</v>
      </c>
      <c r="K363" s="61" t="str">
        <f t="shared" si="72"/>
        <v/>
      </c>
      <c r="L363" s="61" t="str">
        <f t="shared" si="73"/>
        <v/>
      </c>
      <c r="M363" s="62" t="str">
        <f t="shared" si="76"/>
        <v/>
      </c>
      <c r="N363" s="71" t="str">
        <f t="shared" si="79"/>
        <v/>
      </c>
      <c r="O363" s="140">
        <f t="shared" si="77"/>
        <v>4427.7474103331515</v>
      </c>
      <c r="P363" s="143">
        <f t="shared" si="80"/>
        <v>451630.23585398111</v>
      </c>
      <c r="Q363" s="142">
        <f t="shared" si="81"/>
        <v>451630.23585398111</v>
      </c>
    </row>
    <row r="364" spans="1:17" x14ac:dyDescent="0.2">
      <c r="A364" s="1">
        <v>319</v>
      </c>
      <c r="B364" s="65">
        <f t="shared" si="78"/>
        <v>51682</v>
      </c>
      <c r="C364" s="54">
        <f t="shared" si="74"/>
        <v>319</v>
      </c>
      <c r="D364" s="66">
        <f t="shared" si="68"/>
        <v>3153.3216207208834</v>
      </c>
      <c r="E364" s="66">
        <f t="shared" si="69"/>
        <v>1274.4257896122685</v>
      </c>
      <c r="F364" s="67">
        <f t="shared" si="70"/>
        <v>4427.7474103331515</v>
      </c>
      <c r="G364" s="68">
        <f t="shared" si="75"/>
        <v>447202.48844363284</v>
      </c>
      <c r="H364" s="65" t="str">
        <f t="shared" si="82"/>
        <v/>
      </c>
      <c r="I364" s="69" t="str">
        <f t="shared" si="71"/>
        <v/>
      </c>
      <c r="J364" s="70">
        <v>0.05</v>
      </c>
      <c r="K364" s="61" t="str">
        <f t="shared" si="72"/>
        <v/>
      </c>
      <c r="L364" s="61" t="str">
        <f t="shared" si="73"/>
        <v/>
      </c>
      <c r="M364" s="62" t="str">
        <f t="shared" si="76"/>
        <v/>
      </c>
      <c r="N364" s="71" t="str">
        <f t="shared" si="79"/>
        <v/>
      </c>
      <c r="O364" s="140">
        <f t="shared" si="77"/>
        <v>4427.7474103331515</v>
      </c>
      <c r="P364" s="143">
        <f t="shared" si="80"/>
        <v>447202.48844364798</v>
      </c>
      <c r="Q364" s="142">
        <f t="shared" si="81"/>
        <v>447202.48844364798</v>
      </c>
    </row>
    <row r="365" spans="1:17" x14ac:dyDescent="0.2">
      <c r="A365" s="1">
        <v>320</v>
      </c>
      <c r="B365" s="65">
        <f t="shared" si="78"/>
        <v>51713</v>
      </c>
      <c r="C365" s="54">
        <f t="shared" si="74"/>
        <v>320</v>
      </c>
      <c r="D365" s="66">
        <f t="shared" si="68"/>
        <v>3163.8326927899529</v>
      </c>
      <c r="E365" s="66">
        <f t="shared" si="69"/>
        <v>1263.9147175431985</v>
      </c>
      <c r="F365" s="67">
        <f t="shared" si="70"/>
        <v>4427.7474103331515</v>
      </c>
      <c r="G365" s="68">
        <f t="shared" si="75"/>
        <v>442774.74103329971</v>
      </c>
      <c r="H365" s="65" t="str">
        <f t="shared" si="82"/>
        <v/>
      </c>
      <c r="I365" s="69" t="str">
        <f t="shared" si="71"/>
        <v/>
      </c>
      <c r="J365" s="70">
        <v>0.05</v>
      </c>
      <c r="K365" s="61" t="str">
        <f t="shared" si="72"/>
        <v/>
      </c>
      <c r="L365" s="61" t="str">
        <f t="shared" si="73"/>
        <v/>
      </c>
      <c r="M365" s="62" t="str">
        <f t="shared" si="76"/>
        <v/>
      </c>
      <c r="N365" s="71" t="str">
        <f t="shared" si="79"/>
        <v/>
      </c>
      <c r="O365" s="140">
        <f t="shared" si="77"/>
        <v>4427.7474103331515</v>
      </c>
      <c r="P365" s="143">
        <f t="shared" si="80"/>
        <v>442774.74103331484</v>
      </c>
      <c r="Q365" s="142">
        <f t="shared" si="81"/>
        <v>442774.74103331484</v>
      </c>
    </row>
    <row r="366" spans="1:17" x14ac:dyDescent="0.2">
      <c r="A366" s="1">
        <v>321</v>
      </c>
      <c r="B366" s="65">
        <f t="shared" si="78"/>
        <v>51744</v>
      </c>
      <c r="C366" s="54">
        <f t="shared" si="74"/>
        <v>321</v>
      </c>
      <c r="D366" s="66">
        <f t="shared" ref="D366:D429" si="83">IF(C366="","",-PPMT(E$3/100/12,C366,F$5,E$2))</f>
        <v>3174.3788017659194</v>
      </c>
      <c r="E366" s="66">
        <f t="shared" ref="E366:E429" si="84">IF(C366="","",-IPMT(E$3/100/12,C366,E$4*12,E$2))</f>
        <v>1253.3686085672323</v>
      </c>
      <c r="F366" s="67">
        <f t="shared" ref="F366:F429" si="85">IF(C366="","",SUM(D366:E366))</f>
        <v>4427.7474103331515</v>
      </c>
      <c r="G366" s="68">
        <f t="shared" si="75"/>
        <v>438346.99362296658</v>
      </c>
      <c r="H366" s="65" t="str">
        <f t="shared" si="82"/>
        <v/>
      </c>
      <c r="I366" s="69" t="str">
        <f t="shared" ref="I366:I429" si="86">IF(L$5&gt;=A366,A366,"")</f>
        <v/>
      </c>
      <c r="J366" s="70">
        <v>0.05</v>
      </c>
      <c r="K366" s="61" t="str">
        <f t="shared" ref="K366:K429" si="87">IF(I366="","",-PPMT(J366/12,I366,L$5,L$2))</f>
        <v/>
      </c>
      <c r="L366" s="61" t="str">
        <f t="shared" ref="L366:L429" si="88">IF(I366="","",-IPMT(J366/12,I366,L$5,L$2))</f>
        <v/>
      </c>
      <c r="M366" s="62" t="str">
        <f t="shared" si="76"/>
        <v/>
      </c>
      <c r="N366" s="71" t="str">
        <f t="shared" si="79"/>
        <v/>
      </c>
      <c r="O366" s="140">
        <f t="shared" si="77"/>
        <v>4427.7474103331515</v>
      </c>
      <c r="P366" s="143">
        <f t="shared" si="80"/>
        <v>438346.99362298171</v>
      </c>
      <c r="Q366" s="142">
        <f t="shared" si="81"/>
        <v>438346.99362298171</v>
      </c>
    </row>
    <row r="367" spans="1:17" x14ac:dyDescent="0.2">
      <c r="A367" s="1">
        <v>322</v>
      </c>
      <c r="B367" s="65">
        <f t="shared" si="78"/>
        <v>51774</v>
      </c>
      <c r="C367" s="54">
        <f t="shared" ref="C367:C430" si="89">IF(F$5&gt;=ROW(B367)-45,ROW(B367)-45,"")</f>
        <v>322</v>
      </c>
      <c r="D367" s="66">
        <f t="shared" si="83"/>
        <v>3184.9600644384727</v>
      </c>
      <c r="E367" s="66">
        <f t="shared" si="84"/>
        <v>1242.7873458946792</v>
      </c>
      <c r="F367" s="67">
        <f t="shared" si="85"/>
        <v>4427.7474103331515</v>
      </c>
      <c r="G367" s="68">
        <f t="shared" ref="G367:G430" si="90">IF(C367="","",G366-SUM(D367:E367))</f>
        <v>433919.24621263344</v>
      </c>
      <c r="H367" s="65" t="str">
        <f t="shared" si="82"/>
        <v/>
      </c>
      <c r="I367" s="69" t="str">
        <f t="shared" si="86"/>
        <v/>
      </c>
      <c r="J367" s="70">
        <v>0.05</v>
      </c>
      <c r="K367" s="61" t="str">
        <f t="shared" si="87"/>
        <v/>
      </c>
      <c r="L367" s="61" t="str">
        <f t="shared" si="88"/>
        <v/>
      </c>
      <c r="M367" s="62" t="str">
        <f t="shared" ref="M367:M430" si="91">IF(I367="","",SUM(K367:L367))</f>
        <v/>
      </c>
      <c r="N367" s="71" t="str">
        <f t="shared" si="79"/>
        <v/>
      </c>
      <c r="O367" s="140">
        <f t="shared" ref="O367:O430" si="92">F367</f>
        <v>4427.7474103331515</v>
      </c>
      <c r="P367" s="143">
        <f t="shared" si="80"/>
        <v>433919.24621264858</v>
      </c>
      <c r="Q367" s="142">
        <f t="shared" si="81"/>
        <v>433919.24621264858</v>
      </c>
    </row>
    <row r="368" spans="1:17" x14ac:dyDescent="0.2">
      <c r="A368" s="1">
        <v>323</v>
      </c>
      <c r="B368" s="65">
        <f t="shared" ref="B368:B431" si="93">IF(C368="","",DATE(D$7,IF(F$8=31,E$7+C368,E$7+C367),IF(F$8=31,0,F$8)))</f>
        <v>51805</v>
      </c>
      <c r="C368" s="54">
        <f t="shared" si="89"/>
        <v>323</v>
      </c>
      <c r="D368" s="66">
        <f t="shared" si="83"/>
        <v>3195.5765979866005</v>
      </c>
      <c r="E368" s="66">
        <f t="shared" si="84"/>
        <v>1232.170812346551</v>
      </c>
      <c r="F368" s="67">
        <f t="shared" si="85"/>
        <v>4427.7474103331515</v>
      </c>
      <c r="G368" s="68">
        <f t="shared" si="90"/>
        <v>429491.49880230031</v>
      </c>
      <c r="H368" s="65" t="str">
        <f t="shared" si="82"/>
        <v/>
      </c>
      <c r="I368" s="69" t="str">
        <f t="shared" si="86"/>
        <v/>
      </c>
      <c r="J368" s="70">
        <v>0.05</v>
      </c>
      <c r="K368" s="61" t="str">
        <f t="shared" si="87"/>
        <v/>
      </c>
      <c r="L368" s="61" t="str">
        <f t="shared" si="88"/>
        <v/>
      </c>
      <c r="M368" s="62" t="str">
        <f t="shared" si="91"/>
        <v/>
      </c>
      <c r="N368" s="71" t="str">
        <f t="shared" ref="N368:N431" si="94">IF(I368="","",N367-SUM(K368:L368))</f>
        <v/>
      </c>
      <c r="O368" s="140">
        <f t="shared" si="92"/>
        <v>4427.7474103331515</v>
      </c>
      <c r="P368" s="143">
        <f t="shared" ref="P368:P431" si="95">IF(C368="","",P367-O368)</f>
        <v>429491.49880231544</v>
      </c>
      <c r="Q368" s="142">
        <f t="shared" ref="Q368:Q431" si="96">IF(O368="",Q367-O$647,P368)</f>
        <v>429491.49880231544</v>
      </c>
    </row>
    <row r="369" spans="1:17" x14ac:dyDescent="0.2">
      <c r="A369" s="1">
        <v>324</v>
      </c>
      <c r="B369" s="65">
        <f t="shared" si="93"/>
        <v>51835</v>
      </c>
      <c r="C369" s="54">
        <f t="shared" si="89"/>
        <v>324</v>
      </c>
      <c r="D369" s="66">
        <f t="shared" si="83"/>
        <v>3206.2285199798889</v>
      </c>
      <c r="E369" s="66">
        <f t="shared" si="84"/>
        <v>1221.5188903532621</v>
      </c>
      <c r="F369" s="67">
        <f t="shared" si="85"/>
        <v>4427.7474103331515</v>
      </c>
      <c r="G369" s="68">
        <f t="shared" si="90"/>
        <v>425063.75139196718</v>
      </c>
      <c r="H369" s="65" t="str">
        <f t="shared" ref="H369:H432" si="97">IF(I369="","",DATE(K$7,IF(M$8=31,L$7+I369,L$7+I368),IF(M$8=31,0,M$8)))</f>
        <v/>
      </c>
      <c r="I369" s="69" t="str">
        <f t="shared" si="86"/>
        <v/>
      </c>
      <c r="J369" s="70">
        <v>0.05</v>
      </c>
      <c r="K369" s="61" t="str">
        <f t="shared" si="87"/>
        <v/>
      </c>
      <c r="L369" s="61" t="str">
        <f t="shared" si="88"/>
        <v/>
      </c>
      <c r="M369" s="62" t="str">
        <f t="shared" si="91"/>
        <v/>
      </c>
      <c r="N369" s="71" t="str">
        <f t="shared" si="94"/>
        <v/>
      </c>
      <c r="O369" s="140">
        <f t="shared" si="92"/>
        <v>4427.7474103331515</v>
      </c>
      <c r="P369" s="143">
        <f t="shared" si="95"/>
        <v>425063.75139198231</v>
      </c>
      <c r="Q369" s="142">
        <f t="shared" si="96"/>
        <v>425063.75139198231</v>
      </c>
    </row>
    <row r="370" spans="1:17" x14ac:dyDescent="0.2">
      <c r="A370" s="1">
        <v>325</v>
      </c>
      <c r="B370" s="65">
        <f t="shared" si="93"/>
        <v>51866</v>
      </c>
      <c r="C370" s="54">
        <f t="shared" si="89"/>
        <v>325</v>
      </c>
      <c r="D370" s="66">
        <f t="shared" si="83"/>
        <v>3216.9159483798221</v>
      </c>
      <c r="E370" s="66">
        <f t="shared" si="84"/>
        <v>1210.8314619533294</v>
      </c>
      <c r="F370" s="67">
        <f t="shared" si="85"/>
        <v>4427.7474103331515</v>
      </c>
      <c r="G370" s="68">
        <f t="shared" si="90"/>
        <v>420636.00398163404</v>
      </c>
      <c r="H370" s="65" t="str">
        <f t="shared" si="97"/>
        <v/>
      </c>
      <c r="I370" s="69" t="str">
        <f t="shared" si="86"/>
        <v/>
      </c>
      <c r="J370" s="70">
        <v>0.05</v>
      </c>
      <c r="K370" s="61" t="str">
        <f t="shared" si="87"/>
        <v/>
      </c>
      <c r="L370" s="61" t="str">
        <f t="shared" si="88"/>
        <v/>
      </c>
      <c r="M370" s="62" t="str">
        <f t="shared" si="91"/>
        <v/>
      </c>
      <c r="N370" s="71" t="str">
        <f t="shared" si="94"/>
        <v/>
      </c>
      <c r="O370" s="140">
        <f t="shared" si="92"/>
        <v>4427.7474103331515</v>
      </c>
      <c r="P370" s="143">
        <f t="shared" si="95"/>
        <v>420636.00398164918</v>
      </c>
      <c r="Q370" s="142">
        <f t="shared" si="96"/>
        <v>420636.00398164918</v>
      </c>
    </row>
    <row r="371" spans="1:17" x14ac:dyDescent="0.2">
      <c r="A371" s="1">
        <v>326</v>
      </c>
      <c r="B371" s="65">
        <f t="shared" si="93"/>
        <v>51897</v>
      </c>
      <c r="C371" s="54">
        <f t="shared" si="89"/>
        <v>326</v>
      </c>
      <c r="D371" s="66">
        <f t="shared" si="83"/>
        <v>3227.6390015410884</v>
      </c>
      <c r="E371" s="66">
        <f t="shared" si="84"/>
        <v>1200.1084087920633</v>
      </c>
      <c r="F371" s="67">
        <f t="shared" si="85"/>
        <v>4427.7474103331515</v>
      </c>
      <c r="G371" s="68">
        <f t="shared" si="90"/>
        <v>416208.25657130091</v>
      </c>
      <c r="H371" s="65" t="str">
        <f t="shared" si="97"/>
        <v/>
      </c>
      <c r="I371" s="69" t="str">
        <f t="shared" si="86"/>
        <v/>
      </c>
      <c r="J371" s="70">
        <v>0.05</v>
      </c>
      <c r="K371" s="61" t="str">
        <f t="shared" si="87"/>
        <v/>
      </c>
      <c r="L371" s="61" t="str">
        <f t="shared" si="88"/>
        <v/>
      </c>
      <c r="M371" s="62" t="str">
        <f t="shared" si="91"/>
        <v/>
      </c>
      <c r="N371" s="71" t="str">
        <f t="shared" si="94"/>
        <v/>
      </c>
      <c r="O371" s="140">
        <f t="shared" si="92"/>
        <v>4427.7474103331515</v>
      </c>
      <c r="P371" s="143">
        <f t="shared" si="95"/>
        <v>416208.25657131604</v>
      </c>
      <c r="Q371" s="142">
        <f t="shared" si="96"/>
        <v>416208.25657131604</v>
      </c>
    </row>
    <row r="372" spans="1:17" x14ac:dyDescent="0.2">
      <c r="A372" s="1">
        <v>327</v>
      </c>
      <c r="B372" s="65">
        <f t="shared" si="93"/>
        <v>51925</v>
      </c>
      <c r="C372" s="54">
        <f t="shared" si="89"/>
        <v>327</v>
      </c>
      <c r="D372" s="66">
        <f t="shared" si="83"/>
        <v>3238.3977982128922</v>
      </c>
      <c r="E372" s="66">
        <f t="shared" si="84"/>
        <v>1189.3496121202597</v>
      </c>
      <c r="F372" s="67">
        <f t="shared" si="85"/>
        <v>4427.7474103331515</v>
      </c>
      <c r="G372" s="68">
        <f t="shared" si="90"/>
        <v>411780.50916096778</v>
      </c>
      <c r="H372" s="65" t="str">
        <f t="shared" si="97"/>
        <v/>
      </c>
      <c r="I372" s="69" t="str">
        <f t="shared" si="86"/>
        <v/>
      </c>
      <c r="J372" s="70">
        <v>0.05</v>
      </c>
      <c r="K372" s="61" t="str">
        <f t="shared" si="87"/>
        <v/>
      </c>
      <c r="L372" s="61" t="str">
        <f t="shared" si="88"/>
        <v/>
      </c>
      <c r="M372" s="62" t="str">
        <f t="shared" si="91"/>
        <v/>
      </c>
      <c r="N372" s="71" t="str">
        <f t="shared" si="94"/>
        <v/>
      </c>
      <c r="O372" s="140">
        <f t="shared" si="92"/>
        <v>4427.7474103331515</v>
      </c>
      <c r="P372" s="143">
        <f t="shared" si="95"/>
        <v>411780.50916098291</v>
      </c>
      <c r="Q372" s="142">
        <f t="shared" si="96"/>
        <v>411780.50916098291</v>
      </c>
    </row>
    <row r="373" spans="1:17" x14ac:dyDescent="0.2">
      <c r="A373" s="1">
        <v>328</v>
      </c>
      <c r="B373" s="65">
        <f t="shared" si="93"/>
        <v>51956</v>
      </c>
      <c r="C373" s="54">
        <f t="shared" si="89"/>
        <v>328</v>
      </c>
      <c r="D373" s="66">
        <f t="shared" si="83"/>
        <v>3249.1924575402682</v>
      </c>
      <c r="E373" s="66">
        <f t="shared" si="84"/>
        <v>1178.5549527928831</v>
      </c>
      <c r="F373" s="67">
        <f t="shared" si="85"/>
        <v>4427.7474103331515</v>
      </c>
      <c r="G373" s="68">
        <f t="shared" si="90"/>
        <v>407352.76175063464</v>
      </c>
      <c r="H373" s="65" t="str">
        <f t="shared" si="97"/>
        <v/>
      </c>
      <c r="I373" s="69" t="str">
        <f t="shared" si="86"/>
        <v/>
      </c>
      <c r="J373" s="70">
        <v>0.05</v>
      </c>
      <c r="K373" s="61" t="str">
        <f t="shared" si="87"/>
        <v/>
      </c>
      <c r="L373" s="61" t="str">
        <f t="shared" si="88"/>
        <v/>
      </c>
      <c r="M373" s="62" t="str">
        <f t="shared" si="91"/>
        <v/>
      </c>
      <c r="N373" s="71" t="str">
        <f t="shared" si="94"/>
        <v/>
      </c>
      <c r="O373" s="140">
        <f t="shared" si="92"/>
        <v>4427.7474103331515</v>
      </c>
      <c r="P373" s="143">
        <f t="shared" si="95"/>
        <v>407352.76175064978</v>
      </c>
      <c r="Q373" s="142">
        <f t="shared" si="96"/>
        <v>407352.76175064978</v>
      </c>
    </row>
    <row r="374" spans="1:17" x14ac:dyDescent="0.2">
      <c r="A374" s="1">
        <v>329</v>
      </c>
      <c r="B374" s="65">
        <f t="shared" si="93"/>
        <v>51986</v>
      </c>
      <c r="C374" s="54">
        <f t="shared" si="89"/>
        <v>329</v>
      </c>
      <c r="D374" s="66">
        <f t="shared" si="83"/>
        <v>3260.0230990654022</v>
      </c>
      <c r="E374" s="66">
        <f t="shared" si="84"/>
        <v>1167.724311267749</v>
      </c>
      <c r="F374" s="67">
        <f t="shared" si="85"/>
        <v>4427.7474103331515</v>
      </c>
      <c r="G374" s="68">
        <f t="shared" si="90"/>
        <v>402925.01434030151</v>
      </c>
      <c r="H374" s="65" t="str">
        <f t="shared" si="97"/>
        <v/>
      </c>
      <c r="I374" s="69" t="str">
        <f t="shared" si="86"/>
        <v/>
      </c>
      <c r="J374" s="70">
        <v>0.05</v>
      </c>
      <c r="K374" s="61" t="str">
        <f t="shared" si="87"/>
        <v/>
      </c>
      <c r="L374" s="61" t="str">
        <f t="shared" si="88"/>
        <v/>
      </c>
      <c r="M374" s="62" t="str">
        <f t="shared" si="91"/>
        <v/>
      </c>
      <c r="N374" s="71" t="str">
        <f t="shared" si="94"/>
        <v/>
      </c>
      <c r="O374" s="140">
        <f t="shared" si="92"/>
        <v>4427.7474103331515</v>
      </c>
      <c r="P374" s="143">
        <f t="shared" si="95"/>
        <v>402925.01434031664</v>
      </c>
      <c r="Q374" s="142">
        <f t="shared" si="96"/>
        <v>402925.01434031664</v>
      </c>
    </row>
    <row r="375" spans="1:17" x14ac:dyDescent="0.2">
      <c r="A375" s="1">
        <v>330</v>
      </c>
      <c r="B375" s="65">
        <f t="shared" si="93"/>
        <v>52017</v>
      </c>
      <c r="C375" s="54">
        <f t="shared" si="89"/>
        <v>330</v>
      </c>
      <c r="D375" s="66">
        <f t="shared" si="83"/>
        <v>3270.8898427289537</v>
      </c>
      <c r="E375" s="66">
        <f t="shared" si="84"/>
        <v>1156.8575676041974</v>
      </c>
      <c r="F375" s="67">
        <f t="shared" si="85"/>
        <v>4427.7474103331515</v>
      </c>
      <c r="G375" s="68">
        <f t="shared" si="90"/>
        <v>398497.26692996838</v>
      </c>
      <c r="H375" s="65" t="str">
        <f t="shared" si="97"/>
        <v/>
      </c>
      <c r="I375" s="69" t="str">
        <f t="shared" si="86"/>
        <v/>
      </c>
      <c r="J375" s="70">
        <v>0.05</v>
      </c>
      <c r="K375" s="61" t="str">
        <f t="shared" si="87"/>
        <v/>
      </c>
      <c r="L375" s="61" t="str">
        <f t="shared" si="88"/>
        <v/>
      </c>
      <c r="M375" s="62" t="str">
        <f t="shared" si="91"/>
        <v/>
      </c>
      <c r="N375" s="71" t="str">
        <f t="shared" si="94"/>
        <v/>
      </c>
      <c r="O375" s="140">
        <f t="shared" si="92"/>
        <v>4427.7474103331515</v>
      </c>
      <c r="P375" s="143">
        <f t="shared" si="95"/>
        <v>398497.26692998351</v>
      </c>
      <c r="Q375" s="142">
        <f t="shared" si="96"/>
        <v>398497.26692998351</v>
      </c>
    </row>
    <row r="376" spans="1:17" x14ac:dyDescent="0.2">
      <c r="A376" s="1">
        <v>331</v>
      </c>
      <c r="B376" s="65">
        <f t="shared" si="93"/>
        <v>52047</v>
      </c>
      <c r="C376" s="54">
        <f t="shared" si="89"/>
        <v>331</v>
      </c>
      <c r="D376" s="66">
        <f t="shared" si="83"/>
        <v>3281.7928088713834</v>
      </c>
      <c r="E376" s="66">
        <f t="shared" si="84"/>
        <v>1145.9546014617677</v>
      </c>
      <c r="F376" s="67">
        <f t="shared" si="85"/>
        <v>4427.7474103331515</v>
      </c>
      <c r="G376" s="68">
        <f t="shared" si="90"/>
        <v>394069.51951963524</v>
      </c>
      <c r="H376" s="65" t="str">
        <f t="shared" si="97"/>
        <v/>
      </c>
      <c r="I376" s="69" t="str">
        <f t="shared" si="86"/>
        <v/>
      </c>
      <c r="J376" s="70">
        <v>0.05</v>
      </c>
      <c r="K376" s="61" t="str">
        <f t="shared" si="87"/>
        <v/>
      </c>
      <c r="L376" s="61" t="str">
        <f t="shared" si="88"/>
        <v/>
      </c>
      <c r="M376" s="62" t="str">
        <f t="shared" si="91"/>
        <v/>
      </c>
      <c r="N376" s="71" t="str">
        <f t="shared" si="94"/>
        <v/>
      </c>
      <c r="O376" s="140">
        <f t="shared" si="92"/>
        <v>4427.7474103331515</v>
      </c>
      <c r="P376" s="143">
        <f t="shared" si="95"/>
        <v>394069.51951965038</v>
      </c>
      <c r="Q376" s="142">
        <f t="shared" si="96"/>
        <v>394069.51951965038</v>
      </c>
    </row>
    <row r="377" spans="1:17" x14ac:dyDescent="0.2">
      <c r="A377" s="1">
        <v>332</v>
      </c>
      <c r="B377" s="65">
        <f t="shared" si="93"/>
        <v>52078</v>
      </c>
      <c r="C377" s="54">
        <f t="shared" si="89"/>
        <v>332</v>
      </c>
      <c r="D377" s="66">
        <f t="shared" si="83"/>
        <v>3292.7321182342885</v>
      </c>
      <c r="E377" s="66">
        <f t="shared" si="84"/>
        <v>1135.0152920988633</v>
      </c>
      <c r="F377" s="67">
        <f t="shared" si="85"/>
        <v>4427.7474103331515</v>
      </c>
      <c r="G377" s="68">
        <f t="shared" si="90"/>
        <v>389641.77210930211</v>
      </c>
      <c r="H377" s="65" t="str">
        <f t="shared" si="97"/>
        <v/>
      </c>
      <c r="I377" s="69" t="str">
        <f t="shared" si="86"/>
        <v/>
      </c>
      <c r="J377" s="70">
        <v>0.05</v>
      </c>
      <c r="K377" s="61" t="str">
        <f t="shared" si="87"/>
        <v/>
      </c>
      <c r="L377" s="61" t="str">
        <f t="shared" si="88"/>
        <v/>
      </c>
      <c r="M377" s="62" t="str">
        <f t="shared" si="91"/>
        <v/>
      </c>
      <c r="N377" s="71" t="str">
        <f t="shared" si="94"/>
        <v/>
      </c>
      <c r="O377" s="140">
        <f t="shared" si="92"/>
        <v>4427.7474103331515</v>
      </c>
      <c r="P377" s="143">
        <f t="shared" si="95"/>
        <v>389641.77210931724</v>
      </c>
      <c r="Q377" s="142">
        <f t="shared" si="96"/>
        <v>389641.77210931724</v>
      </c>
    </row>
    <row r="378" spans="1:17" x14ac:dyDescent="0.2">
      <c r="A378" s="1">
        <v>333</v>
      </c>
      <c r="B378" s="65">
        <f t="shared" si="93"/>
        <v>52109</v>
      </c>
      <c r="C378" s="54">
        <f t="shared" si="89"/>
        <v>333</v>
      </c>
      <c r="D378" s="66">
        <f t="shared" si="83"/>
        <v>3303.7078919617356</v>
      </c>
      <c r="E378" s="66">
        <f t="shared" si="84"/>
        <v>1124.0395183714156</v>
      </c>
      <c r="F378" s="67">
        <f t="shared" si="85"/>
        <v>4427.7474103331515</v>
      </c>
      <c r="G378" s="68">
        <f t="shared" si="90"/>
        <v>385214.02469896898</v>
      </c>
      <c r="H378" s="65" t="str">
        <f t="shared" si="97"/>
        <v/>
      </c>
      <c r="I378" s="69" t="str">
        <f t="shared" si="86"/>
        <v/>
      </c>
      <c r="J378" s="70">
        <v>0.05</v>
      </c>
      <c r="K378" s="61" t="str">
        <f t="shared" si="87"/>
        <v/>
      </c>
      <c r="L378" s="61" t="str">
        <f t="shared" si="88"/>
        <v/>
      </c>
      <c r="M378" s="62" t="str">
        <f t="shared" si="91"/>
        <v/>
      </c>
      <c r="N378" s="71" t="str">
        <f t="shared" si="94"/>
        <v/>
      </c>
      <c r="O378" s="140">
        <f t="shared" si="92"/>
        <v>4427.7474103331515</v>
      </c>
      <c r="P378" s="143">
        <f t="shared" si="95"/>
        <v>385214.02469898411</v>
      </c>
      <c r="Q378" s="142">
        <f t="shared" si="96"/>
        <v>385214.02469898411</v>
      </c>
    </row>
    <row r="379" spans="1:17" x14ac:dyDescent="0.2">
      <c r="A379" s="1">
        <v>334</v>
      </c>
      <c r="B379" s="65">
        <f t="shared" si="93"/>
        <v>52139</v>
      </c>
      <c r="C379" s="54">
        <f t="shared" si="89"/>
        <v>334</v>
      </c>
      <c r="D379" s="66">
        <f t="shared" si="83"/>
        <v>3314.7202516016082</v>
      </c>
      <c r="E379" s="66">
        <f t="shared" si="84"/>
        <v>1113.0271587315428</v>
      </c>
      <c r="F379" s="67">
        <f t="shared" si="85"/>
        <v>4427.7474103331515</v>
      </c>
      <c r="G379" s="68">
        <f t="shared" si="90"/>
        <v>380786.27728863584</v>
      </c>
      <c r="H379" s="65" t="str">
        <f t="shared" si="97"/>
        <v/>
      </c>
      <c r="I379" s="69" t="str">
        <f t="shared" si="86"/>
        <v/>
      </c>
      <c r="J379" s="70">
        <v>0.05</v>
      </c>
      <c r="K379" s="61" t="str">
        <f t="shared" si="87"/>
        <v/>
      </c>
      <c r="L379" s="61" t="str">
        <f t="shared" si="88"/>
        <v/>
      </c>
      <c r="M379" s="62" t="str">
        <f t="shared" si="91"/>
        <v/>
      </c>
      <c r="N379" s="71" t="str">
        <f t="shared" si="94"/>
        <v/>
      </c>
      <c r="O379" s="140">
        <f t="shared" si="92"/>
        <v>4427.7474103331515</v>
      </c>
      <c r="P379" s="143">
        <f t="shared" si="95"/>
        <v>380786.27728865098</v>
      </c>
      <c r="Q379" s="142">
        <f t="shared" si="96"/>
        <v>380786.27728865098</v>
      </c>
    </row>
    <row r="380" spans="1:17" x14ac:dyDescent="0.2">
      <c r="A380" s="1">
        <v>335</v>
      </c>
      <c r="B380" s="65">
        <f t="shared" si="93"/>
        <v>52170</v>
      </c>
      <c r="C380" s="54">
        <f t="shared" si="89"/>
        <v>335</v>
      </c>
      <c r="D380" s="66">
        <f t="shared" si="83"/>
        <v>3325.7693191069466</v>
      </c>
      <c r="E380" s="66">
        <f t="shared" si="84"/>
        <v>1101.9780912262045</v>
      </c>
      <c r="F380" s="67">
        <f t="shared" si="85"/>
        <v>4427.7474103331515</v>
      </c>
      <c r="G380" s="68">
        <f t="shared" si="90"/>
        <v>376358.52987830271</v>
      </c>
      <c r="H380" s="65" t="str">
        <f t="shared" si="97"/>
        <v/>
      </c>
      <c r="I380" s="69" t="str">
        <f t="shared" si="86"/>
        <v/>
      </c>
      <c r="J380" s="70">
        <v>0.05</v>
      </c>
      <c r="K380" s="61" t="str">
        <f t="shared" si="87"/>
        <v/>
      </c>
      <c r="L380" s="61" t="str">
        <f t="shared" si="88"/>
        <v/>
      </c>
      <c r="M380" s="62" t="str">
        <f t="shared" si="91"/>
        <v/>
      </c>
      <c r="N380" s="71" t="str">
        <f t="shared" si="94"/>
        <v/>
      </c>
      <c r="O380" s="140">
        <f t="shared" si="92"/>
        <v>4427.7474103331515</v>
      </c>
      <c r="P380" s="143">
        <f t="shared" si="95"/>
        <v>376358.52987831784</v>
      </c>
      <c r="Q380" s="142">
        <f t="shared" si="96"/>
        <v>376358.52987831784</v>
      </c>
    </row>
    <row r="381" spans="1:17" x14ac:dyDescent="0.2">
      <c r="A381" s="1">
        <v>336</v>
      </c>
      <c r="B381" s="65">
        <f t="shared" si="93"/>
        <v>52200</v>
      </c>
      <c r="C381" s="54">
        <f t="shared" si="89"/>
        <v>336</v>
      </c>
      <c r="D381" s="66">
        <f t="shared" si="83"/>
        <v>3336.855216837303</v>
      </c>
      <c r="E381" s="66">
        <f t="shared" si="84"/>
        <v>1090.892193495848</v>
      </c>
      <c r="F381" s="67">
        <f t="shared" si="85"/>
        <v>4427.7474103331515</v>
      </c>
      <c r="G381" s="68">
        <f t="shared" si="90"/>
        <v>371930.78246796958</v>
      </c>
      <c r="H381" s="65" t="str">
        <f t="shared" si="97"/>
        <v/>
      </c>
      <c r="I381" s="69" t="str">
        <f t="shared" si="86"/>
        <v/>
      </c>
      <c r="J381" s="70">
        <v>0.05</v>
      </c>
      <c r="K381" s="61" t="str">
        <f t="shared" si="87"/>
        <v/>
      </c>
      <c r="L381" s="61" t="str">
        <f t="shared" si="88"/>
        <v/>
      </c>
      <c r="M381" s="62" t="str">
        <f t="shared" si="91"/>
        <v/>
      </c>
      <c r="N381" s="71" t="str">
        <f t="shared" si="94"/>
        <v/>
      </c>
      <c r="O381" s="140">
        <f t="shared" si="92"/>
        <v>4427.7474103331515</v>
      </c>
      <c r="P381" s="143">
        <f t="shared" si="95"/>
        <v>371930.78246798471</v>
      </c>
      <c r="Q381" s="142">
        <f t="shared" si="96"/>
        <v>371930.78246798471</v>
      </c>
    </row>
    <row r="382" spans="1:17" x14ac:dyDescent="0.2">
      <c r="A382" s="1">
        <v>337</v>
      </c>
      <c r="B382" s="65">
        <f t="shared" si="93"/>
        <v>52231</v>
      </c>
      <c r="C382" s="54">
        <f t="shared" si="89"/>
        <v>337</v>
      </c>
      <c r="D382" s="66">
        <f t="shared" si="83"/>
        <v>3347.9780675600946</v>
      </c>
      <c r="E382" s="66">
        <f t="shared" si="84"/>
        <v>1079.7693427730569</v>
      </c>
      <c r="F382" s="67">
        <f t="shared" si="85"/>
        <v>4427.7474103331515</v>
      </c>
      <c r="G382" s="68">
        <f t="shared" si="90"/>
        <v>367503.03505763644</v>
      </c>
      <c r="H382" s="65" t="str">
        <f t="shared" si="97"/>
        <v/>
      </c>
      <c r="I382" s="69" t="str">
        <f t="shared" si="86"/>
        <v/>
      </c>
      <c r="J382" s="70">
        <v>0.05</v>
      </c>
      <c r="K382" s="61" t="str">
        <f t="shared" si="87"/>
        <v/>
      </c>
      <c r="L382" s="61" t="str">
        <f t="shared" si="88"/>
        <v/>
      </c>
      <c r="M382" s="62" t="str">
        <f t="shared" si="91"/>
        <v/>
      </c>
      <c r="N382" s="71" t="str">
        <f t="shared" si="94"/>
        <v/>
      </c>
      <c r="O382" s="140">
        <f t="shared" si="92"/>
        <v>4427.7474103331515</v>
      </c>
      <c r="P382" s="143">
        <f t="shared" si="95"/>
        <v>367503.03505765158</v>
      </c>
      <c r="Q382" s="142">
        <f t="shared" si="96"/>
        <v>367503.03505765158</v>
      </c>
    </row>
    <row r="383" spans="1:17" x14ac:dyDescent="0.2">
      <c r="A383" s="1">
        <v>338</v>
      </c>
      <c r="B383" s="65">
        <f t="shared" si="93"/>
        <v>52262</v>
      </c>
      <c r="C383" s="54">
        <f t="shared" si="89"/>
        <v>338</v>
      </c>
      <c r="D383" s="66">
        <f t="shared" si="83"/>
        <v>3359.1379944519617</v>
      </c>
      <c r="E383" s="66">
        <f t="shared" si="84"/>
        <v>1068.60941588119</v>
      </c>
      <c r="F383" s="67">
        <f t="shared" si="85"/>
        <v>4427.7474103331515</v>
      </c>
      <c r="G383" s="68">
        <f t="shared" si="90"/>
        <v>363075.28764730331</v>
      </c>
      <c r="H383" s="65" t="str">
        <f t="shared" si="97"/>
        <v/>
      </c>
      <c r="I383" s="69" t="str">
        <f t="shared" si="86"/>
        <v/>
      </c>
      <c r="J383" s="70">
        <v>0.05</v>
      </c>
      <c r="K383" s="61" t="str">
        <f t="shared" si="87"/>
        <v/>
      </c>
      <c r="L383" s="61" t="str">
        <f t="shared" si="88"/>
        <v/>
      </c>
      <c r="M383" s="62" t="str">
        <f t="shared" si="91"/>
        <v/>
      </c>
      <c r="N383" s="71" t="str">
        <f t="shared" si="94"/>
        <v/>
      </c>
      <c r="O383" s="140">
        <f t="shared" si="92"/>
        <v>4427.7474103331515</v>
      </c>
      <c r="P383" s="143">
        <f t="shared" si="95"/>
        <v>363075.28764731844</v>
      </c>
      <c r="Q383" s="142">
        <f t="shared" si="96"/>
        <v>363075.28764731844</v>
      </c>
    </row>
    <row r="384" spans="1:17" x14ac:dyDescent="0.2">
      <c r="A384" s="1">
        <v>339</v>
      </c>
      <c r="B384" s="65">
        <f t="shared" si="93"/>
        <v>52290</v>
      </c>
      <c r="C384" s="54">
        <f t="shared" si="89"/>
        <v>339</v>
      </c>
      <c r="D384" s="66">
        <f t="shared" si="83"/>
        <v>3370.3351211001345</v>
      </c>
      <c r="E384" s="66">
        <f t="shared" si="84"/>
        <v>1057.4122892330167</v>
      </c>
      <c r="F384" s="67">
        <f t="shared" si="85"/>
        <v>4427.7474103331515</v>
      </c>
      <c r="G384" s="68">
        <f t="shared" si="90"/>
        <v>358647.54023697018</v>
      </c>
      <c r="H384" s="65" t="str">
        <f t="shared" si="97"/>
        <v/>
      </c>
      <c r="I384" s="69" t="str">
        <f t="shared" si="86"/>
        <v/>
      </c>
      <c r="J384" s="70">
        <v>0.05</v>
      </c>
      <c r="K384" s="61" t="str">
        <f t="shared" si="87"/>
        <v/>
      </c>
      <c r="L384" s="61" t="str">
        <f t="shared" si="88"/>
        <v/>
      </c>
      <c r="M384" s="62" t="str">
        <f t="shared" si="91"/>
        <v/>
      </c>
      <c r="N384" s="71" t="str">
        <f t="shared" si="94"/>
        <v/>
      </c>
      <c r="O384" s="140">
        <f t="shared" si="92"/>
        <v>4427.7474103331515</v>
      </c>
      <c r="P384" s="143">
        <f t="shared" si="95"/>
        <v>358647.54023698531</v>
      </c>
      <c r="Q384" s="142">
        <f t="shared" si="96"/>
        <v>358647.54023698531</v>
      </c>
    </row>
    <row r="385" spans="1:17" x14ac:dyDescent="0.2">
      <c r="A385" s="1">
        <v>340</v>
      </c>
      <c r="B385" s="65">
        <f t="shared" si="93"/>
        <v>52321</v>
      </c>
      <c r="C385" s="54">
        <f t="shared" si="89"/>
        <v>340</v>
      </c>
      <c r="D385" s="66">
        <f t="shared" si="83"/>
        <v>3381.5695715038019</v>
      </c>
      <c r="E385" s="66">
        <f t="shared" si="84"/>
        <v>1046.1778388293499</v>
      </c>
      <c r="F385" s="67">
        <f t="shared" si="85"/>
        <v>4427.7474103331515</v>
      </c>
      <c r="G385" s="68">
        <f t="shared" si="90"/>
        <v>354219.79282663704</v>
      </c>
      <c r="H385" s="65" t="str">
        <f t="shared" si="97"/>
        <v/>
      </c>
      <c r="I385" s="69" t="str">
        <f t="shared" si="86"/>
        <v/>
      </c>
      <c r="J385" s="70">
        <v>0.05</v>
      </c>
      <c r="K385" s="61" t="str">
        <f t="shared" si="87"/>
        <v/>
      </c>
      <c r="L385" s="61" t="str">
        <f t="shared" si="88"/>
        <v/>
      </c>
      <c r="M385" s="62" t="str">
        <f t="shared" si="91"/>
        <v/>
      </c>
      <c r="N385" s="71" t="str">
        <f t="shared" si="94"/>
        <v/>
      </c>
      <c r="O385" s="140">
        <f t="shared" si="92"/>
        <v>4427.7474103331515</v>
      </c>
      <c r="P385" s="143">
        <f t="shared" si="95"/>
        <v>354219.79282665218</v>
      </c>
      <c r="Q385" s="142">
        <f t="shared" si="96"/>
        <v>354219.79282665218</v>
      </c>
    </row>
    <row r="386" spans="1:17" x14ac:dyDescent="0.2">
      <c r="A386" s="1">
        <v>341</v>
      </c>
      <c r="B386" s="65">
        <f t="shared" si="93"/>
        <v>52351</v>
      </c>
      <c r="C386" s="54">
        <f t="shared" si="89"/>
        <v>341</v>
      </c>
      <c r="D386" s="66">
        <f t="shared" si="83"/>
        <v>3392.8414700754811</v>
      </c>
      <c r="E386" s="66">
        <f t="shared" si="84"/>
        <v>1034.9059402576702</v>
      </c>
      <c r="F386" s="67">
        <f t="shared" si="85"/>
        <v>4427.7474103331515</v>
      </c>
      <c r="G386" s="68">
        <f t="shared" si="90"/>
        <v>349792.04541630391</v>
      </c>
      <c r="H386" s="65" t="str">
        <f t="shared" si="97"/>
        <v/>
      </c>
      <c r="I386" s="69" t="str">
        <f t="shared" si="86"/>
        <v/>
      </c>
      <c r="J386" s="70">
        <v>0.05</v>
      </c>
      <c r="K386" s="61" t="str">
        <f t="shared" si="87"/>
        <v/>
      </c>
      <c r="L386" s="61" t="str">
        <f t="shared" si="88"/>
        <v/>
      </c>
      <c r="M386" s="62" t="str">
        <f t="shared" si="91"/>
        <v/>
      </c>
      <c r="N386" s="71" t="str">
        <f t="shared" si="94"/>
        <v/>
      </c>
      <c r="O386" s="140">
        <f t="shared" si="92"/>
        <v>4427.7474103331515</v>
      </c>
      <c r="P386" s="143">
        <f t="shared" si="95"/>
        <v>349792.04541631904</v>
      </c>
      <c r="Q386" s="142">
        <f t="shared" si="96"/>
        <v>349792.04541631904</v>
      </c>
    </row>
    <row r="387" spans="1:17" x14ac:dyDescent="0.2">
      <c r="A387" s="1">
        <v>342</v>
      </c>
      <c r="B387" s="65">
        <f t="shared" si="93"/>
        <v>52382</v>
      </c>
      <c r="C387" s="54">
        <f t="shared" si="89"/>
        <v>342</v>
      </c>
      <c r="D387" s="66">
        <f t="shared" si="83"/>
        <v>3404.1509416423996</v>
      </c>
      <c r="E387" s="66">
        <f t="shared" si="84"/>
        <v>1023.596468690752</v>
      </c>
      <c r="F387" s="67">
        <f t="shared" si="85"/>
        <v>4427.7474103331515</v>
      </c>
      <c r="G387" s="68">
        <f t="shared" si="90"/>
        <v>345364.29800597078</v>
      </c>
      <c r="H387" s="65" t="str">
        <f t="shared" si="97"/>
        <v/>
      </c>
      <c r="I387" s="69" t="str">
        <f t="shared" si="86"/>
        <v/>
      </c>
      <c r="J387" s="70">
        <v>0.05</v>
      </c>
      <c r="K387" s="61" t="str">
        <f t="shared" si="87"/>
        <v/>
      </c>
      <c r="L387" s="61" t="str">
        <f t="shared" si="88"/>
        <v/>
      </c>
      <c r="M387" s="62" t="str">
        <f t="shared" si="91"/>
        <v/>
      </c>
      <c r="N387" s="71" t="str">
        <f t="shared" si="94"/>
        <v/>
      </c>
      <c r="O387" s="140">
        <f t="shared" si="92"/>
        <v>4427.7474103331515</v>
      </c>
      <c r="P387" s="143">
        <f t="shared" si="95"/>
        <v>345364.29800598591</v>
      </c>
      <c r="Q387" s="142">
        <f t="shared" si="96"/>
        <v>345364.29800598591</v>
      </c>
    </row>
    <row r="388" spans="1:17" x14ac:dyDescent="0.2">
      <c r="A388" s="1">
        <v>343</v>
      </c>
      <c r="B388" s="65">
        <f t="shared" si="93"/>
        <v>52412</v>
      </c>
      <c r="C388" s="54">
        <f t="shared" si="89"/>
        <v>343</v>
      </c>
      <c r="D388" s="66">
        <f t="shared" si="83"/>
        <v>3415.4981114478742</v>
      </c>
      <c r="E388" s="66">
        <f t="shared" si="84"/>
        <v>1012.2492988852771</v>
      </c>
      <c r="F388" s="67">
        <f t="shared" si="85"/>
        <v>4427.7474103331515</v>
      </c>
      <c r="G388" s="68">
        <f t="shared" si="90"/>
        <v>340936.55059563764</v>
      </c>
      <c r="H388" s="65" t="str">
        <f t="shared" si="97"/>
        <v/>
      </c>
      <c r="I388" s="69" t="str">
        <f t="shared" si="86"/>
        <v/>
      </c>
      <c r="J388" s="70">
        <v>0.05</v>
      </c>
      <c r="K388" s="61" t="str">
        <f t="shared" si="87"/>
        <v/>
      </c>
      <c r="L388" s="61" t="str">
        <f t="shared" si="88"/>
        <v/>
      </c>
      <c r="M388" s="62" t="str">
        <f t="shared" si="91"/>
        <v/>
      </c>
      <c r="N388" s="71" t="str">
        <f t="shared" si="94"/>
        <v/>
      </c>
      <c r="O388" s="140">
        <f t="shared" si="92"/>
        <v>4427.7474103331515</v>
      </c>
      <c r="P388" s="143">
        <f t="shared" si="95"/>
        <v>340936.55059565278</v>
      </c>
      <c r="Q388" s="142">
        <f t="shared" si="96"/>
        <v>340936.55059565278</v>
      </c>
    </row>
    <row r="389" spans="1:17" x14ac:dyDescent="0.2">
      <c r="A389" s="1">
        <v>344</v>
      </c>
      <c r="B389" s="65">
        <f t="shared" si="93"/>
        <v>52443</v>
      </c>
      <c r="C389" s="54">
        <f t="shared" si="89"/>
        <v>344</v>
      </c>
      <c r="D389" s="66">
        <f t="shared" si="83"/>
        <v>3426.8831051527</v>
      </c>
      <c r="E389" s="66">
        <f t="shared" si="84"/>
        <v>1000.864305180451</v>
      </c>
      <c r="F389" s="67">
        <f t="shared" si="85"/>
        <v>4427.7474103331506</v>
      </c>
      <c r="G389" s="68">
        <f t="shared" si="90"/>
        <v>336508.80318530451</v>
      </c>
      <c r="H389" s="65" t="str">
        <f t="shared" si="97"/>
        <v/>
      </c>
      <c r="I389" s="69" t="str">
        <f t="shared" si="86"/>
        <v/>
      </c>
      <c r="J389" s="70">
        <v>0.05</v>
      </c>
      <c r="K389" s="61" t="str">
        <f t="shared" si="87"/>
        <v/>
      </c>
      <c r="L389" s="61" t="str">
        <f t="shared" si="88"/>
        <v/>
      </c>
      <c r="M389" s="62" t="str">
        <f t="shared" si="91"/>
        <v/>
      </c>
      <c r="N389" s="71" t="str">
        <f t="shared" si="94"/>
        <v/>
      </c>
      <c r="O389" s="140">
        <f t="shared" si="92"/>
        <v>4427.7474103331506</v>
      </c>
      <c r="P389" s="143">
        <f t="shared" si="95"/>
        <v>336508.80318531964</v>
      </c>
      <c r="Q389" s="142">
        <f t="shared" si="96"/>
        <v>336508.80318531964</v>
      </c>
    </row>
    <row r="390" spans="1:17" x14ac:dyDescent="0.2">
      <c r="A390" s="1">
        <v>345</v>
      </c>
      <c r="B390" s="65">
        <f t="shared" si="93"/>
        <v>52474</v>
      </c>
      <c r="C390" s="54">
        <f t="shared" si="89"/>
        <v>345</v>
      </c>
      <c r="D390" s="66">
        <f t="shared" si="83"/>
        <v>3438.3060488365427</v>
      </c>
      <c r="E390" s="66">
        <f t="shared" si="84"/>
        <v>989.44136149660881</v>
      </c>
      <c r="F390" s="67">
        <f t="shared" si="85"/>
        <v>4427.7474103331515</v>
      </c>
      <c r="G390" s="68">
        <f t="shared" si="90"/>
        <v>332081.05577497138</v>
      </c>
      <c r="H390" s="65" t="str">
        <f t="shared" si="97"/>
        <v/>
      </c>
      <c r="I390" s="69" t="str">
        <f t="shared" si="86"/>
        <v/>
      </c>
      <c r="J390" s="70">
        <v>0.05</v>
      </c>
      <c r="K390" s="61" t="str">
        <f t="shared" si="87"/>
        <v/>
      </c>
      <c r="L390" s="61" t="str">
        <f t="shared" si="88"/>
        <v/>
      </c>
      <c r="M390" s="62" t="str">
        <f t="shared" si="91"/>
        <v/>
      </c>
      <c r="N390" s="71" t="str">
        <f t="shared" si="94"/>
        <v/>
      </c>
      <c r="O390" s="140">
        <f t="shared" si="92"/>
        <v>4427.7474103331515</v>
      </c>
      <c r="P390" s="143">
        <f t="shared" si="95"/>
        <v>332081.05577498651</v>
      </c>
      <c r="Q390" s="142">
        <f t="shared" si="96"/>
        <v>332081.05577498651</v>
      </c>
    </row>
    <row r="391" spans="1:17" x14ac:dyDescent="0.2">
      <c r="A391" s="1">
        <v>346</v>
      </c>
      <c r="B391" s="65">
        <f t="shared" si="93"/>
        <v>52504</v>
      </c>
      <c r="C391" s="54">
        <f t="shared" si="89"/>
        <v>346</v>
      </c>
      <c r="D391" s="66">
        <f t="shared" si="83"/>
        <v>3449.7670689993311</v>
      </c>
      <c r="E391" s="66">
        <f t="shared" si="84"/>
        <v>977.98034133382032</v>
      </c>
      <c r="F391" s="67">
        <f t="shared" si="85"/>
        <v>4427.7474103331515</v>
      </c>
      <c r="G391" s="68">
        <f t="shared" si="90"/>
        <v>327653.30836463824</v>
      </c>
      <c r="H391" s="65" t="str">
        <f t="shared" si="97"/>
        <v/>
      </c>
      <c r="I391" s="69" t="str">
        <f t="shared" si="86"/>
        <v/>
      </c>
      <c r="J391" s="70">
        <v>0.05</v>
      </c>
      <c r="K391" s="61" t="str">
        <f t="shared" si="87"/>
        <v/>
      </c>
      <c r="L391" s="61" t="str">
        <f t="shared" si="88"/>
        <v/>
      </c>
      <c r="M391" s="62" t="str">
        <f t="shared" si="91"/>
        <v/>
      </c>
      <c r="N391" s="71" t="str">
        <f t="shared" si="94"/>
        <v/>
      </c>
      <c r="O391" s="140">
        <f t="shared" si="92"/>
        <v>4427.7474103331515</v>
      </c>
      <c r="P391" s="143">
        <f t="shared" si="95"/>
        <v>327653.30836465338</v>
      </c>
      <c r="Q391" s="142">
        <f t="shared" si="96"/>
        <v>327653.30836465338</v>
      </c>
    </row>
    <row r="392" spans="1:17" x14ac:dyDescent="0.2">
      <c r="A392" s="1">
        <v>347</v>
      </c>
      <c r="B392" s="65">
        <f t="shared" si="93"/>
        <v>52535</v>
      </c>
      <c r="C392" s="54">
        <f t="shared" si="89"/>
        <v>347</v>
      </c>
      <c r="D392" s="66">
        <f t="shared" si="83"/>
        <v>3461.2662925626623</v>
      </c>
      <c r="E392" s="66">
        <f t="shared" si="84"/>
        <v>966.48111777048916</v>
      </c>
      <c r="F392" s="67">
        <f t="shared" si="85"/>
        <v>4427.7474103331515</v>
      </c>
      <c r="G392" s="68">
        <f t="shared" si="90"/>
        <v>323225.56095430511</v>
      </c>
      <c r="H392" s="65" t="str">
        <f t="shared" si="97"/>
        <v/>
      </c>
      <c r="I392" s="69" t="str">
        <f t="shared" si="86"/>
        <v/>
      </c>
      <c r="J392" s="70">
        <v>0.05</v>
      </c>
      <c r="K392" s="61" t="str">
        <f t="shared" si="87"/>
        <v/>
      </c>
      <c r="L392" s="61" t="str">
        <f t="shared" si="88"/>
        <v/>
      </c>
      <c r="M392" s="62" t="str">
        <f t="shared" si="91"/>
        <v/>
      </c>
      <c r="N392" s="71" t="str">
        <f t="shared" si="94"/>
        <v/>
      </c>
      <c r="O392" s="140">
        <f t="shared" si="92"/>
        <v>4427.7474103331515</v>
      </c>
      <c r="P392" s="143">
        <f t="shared" si="95"/>
        <v>323225.56095432024</v>
      </c>
      <c r="Q392" s="142">
        <f t="shared" si="96"/>
        <v>323225.56095432024</v>
      </c>
    </row>
    <row r="393" spans="1:17" x14ac:dyDescent="0.2">
      <c r="A393" s="1">
        <v>348</v>
      </c>
      <c r="B393" s="65">
        <f t="shared" si="93"/>
        <v>52565</v>
      </c>
      <c r="C393" s="54">
        <f t="shared" si="89"/>
        <v>348</v>
      </c>
      <c r="D393" s="66">
        <f t="shared" si="83"/>
        <v>3472.8038468712048</v>
      </c>
      <c r="E393" s="66">
        <f t="shared" si="84"/>
        <v>954.94356346194695</v>
      </c>
      <c r="F393" s="67">
        <f t="shared" si="85"/>
        <v>4427.7474103331515</v>
      </c>
      <c r="G393" s="68">
        <f t="shared" si="90"/>
        <v>318797.81354397198</v>
      </c>
      <c r="H393" s="65" t="str">
        <f t="shared" si="97"/>
        <v/>
      </c>
      <c r="I393" s="69" t="str">
        <f t="shared" si="86"/>
        <v/>
      </c>
      <c r="J393" s="70">
        <v>0.05</v>
      </c>
      <c r="K393" s="61" t="str">
        <f t="shared" si="87"/>
        <v/>
      </c>
      <c r="L393" s="61" t="str">
        <f t="shared" si="88"/>
        <v/>
      </c>
      <c r="M393" s="62" t="str">
        <f t="shared" si="91"/>
        <v/>
      </c>
      <c r="N393" s="71" t="str">
        <f t="shared" si="94"/>
        <v/>
      </c>
      <c r="O393" s="140">
        <f t="shared" si="92"/>
        <v>4427.7474103331515</v>
      </c>
      <c r="P393" s="143">
        <f t="shared" si="95"/>
        <v>318797.81354398711</v>
      </c>
      <c r="Q393" s="142">
        <f t="shared" si="96"/>
        <v>318797.81354398711</v>
      </c>
    </row>
    <row r="394" spans="1:17" x14ac:dyDescent="0.2">
      <c r="A394" s="1">
        <v>349</v>
      </c>
      <c r="B394" s="65">
        <f t="shared" si="93"/>
        <v>52596</v>
      </c>
      <c r="C394" s="54">
        <f t="shared" si="89"/>
        <v>349</v>
      </c>
      <c r="D394" s="66">
        <f t="shared" si="83"/>
        <v>3484.3798596941083</v>
      </c>
      <c r="E394" s="66">
        <f t="shared" si="84"/>
        <v>943.36755063904297</v>
      </c>
      <c r="F394" s="67">
        <f t="shared" si="85"/>
        <v>4427.7474103331515</v>
      </c>
      <c r="G394" s="68">
        <f t="shared" si="90"/>
        <v>314370.06613363884</v>
      </c>
      <c r="H394" s="65" t="str">
        <f t="shared" si="97"/>
        <v/>
      </c>
      <c r="I394" s="69" t="str">
        <f t="shared" si="86"/>
        <v/>
      </c>
      <c r="J394" s="70">
        <v>0.05</v>
      </c>
      <c r="K394" s="61" t="str">
        <f t="shared" si="87"/>
        <v/>
      </c>
      <c r="L394" s="61" t="str">
        <f t="shared" si="88"/>
        <v/>
      </c>
      <c r="M394" s="62" t="str">
        <f t="shared" si="91"/>
        <v/>
      </c>
      <c r="N394" s="71" t="str">
        <f t="shared" si="94"/>
        <v/>
      </c>
      <c r="O394" s="140">
        <f t="shared" si="92"/>
        <v>4427.7474103331515</v>
      </c>
      <c r="P394" s="143">
        <f t="shared" si="95"/>
        <v>314370.06613365398</v>
      </c>
      <c r="Q394" s="142">
        <f t="shared" si="96"/>
        <v>314370.06613365398</v>
      </c>
    </row>
    <row r="395" spans="1:17" x14ac:dyDescent="0.2">
      <c r="A395" s="1">
        <v>350</v>
      </c>
      <c r="B395" s="65">
        <f t="shared" si="93"/>
        <v>52627</v>
      </c>
      <c r="C395" s="54">
        <f t="shared" si="89"/>
        <v>350</v>
      </c>
      <c r="D395" s="66">
        <f t="shared" si="83"/>
        <v>3495.9944592264219</v>
      </c>
      <c r="E395" s="66">
        <f t="shared" si="84"/>
        <v>931.75295110672937</v>
      </c>
      <c r="F395" s="67">
        <f t="shared" si="85"/>
        <v>4427.7474103331515</v>
      </c>
      <c r="G395" s="68">
        <f t="shared" si="90"/>
        <v>309942.31872330571</v>
      </c>
      <c r="H395" s="65" t="str">
        <f t="shared" si="97"/>
        <v/>
      </c>
      <c r="I395" s="69" t="str">
        <f t="shared" si="86"/>
        <v/>
      </c>
      <c r="J395" s="70">
        <v>0.05</v>
      </c>
      <c r="K395" s="61" t="str">
        <f t="shared" si="87"/>
        <v/>
      </c>
      <c r="L395" s="61" t="str">
        <f t="shared" si="88"/>
        <v/>
      </c>
      <c r="M395" s="62" t="str">
        <f t="shared" si="91"/>
        <v/>
      </c>
      <c r="N395" s="71" t="str">
        <f t="shared" si="94"/>
        <v/>
      </c>
      <c r="O395" s="140">
        <f t="shared" si="92"/>
        <v>4427.7474103331515</v>
      </c>
      <c r="P395" s="143">
        <f t="shared" si="95"/>
        <v>309942.31872332084</v>
      </c>
      <c r="Q395" s="142">
        <f t="shared" si="96"/>
        <v>309942.31872332084</v>
      </c>
    </row>
    <row r="396" spans="1:17" x14ac:dyDescent="0.2">
      <c r="A396" s="1">
        <v>351</v>
      </c>
      <c r="B396" s="65">
        <f t="shared" si="93"/>
        <v>52656</v>
      </c>
      <c r="C396" s="54">
        <f t="shared" si="89"/>
        <v>351</v>
      </c>
      <c r="D396" s="66">
        <f t="shared" si="83"/>
        <v>3507.6477740905102</v>
      </c>
      <c r="E396" s="66">
        <f t="shared" si="84"/>
        <v>920.09963624264117</v>
      </c>
      <c r="F396" s="67">
        <f t="shared" si="85"/>
        <v>4427.7474103331515</v>
      </c>
      <c r="G396" s="68">
        <f t="shared" si="90"/>
        <v>305514.57131297258</v>
      </c>
      <c r="H396" s="65" t="str">
        <f t="shared" si="97"/>
        <v/>
      </c>
      <c r="I396" s="69" t="str">
        <f t="shared" si="86"/>
        <v/>
      </c>
      <c r="J396" s="70">
        <v>0.05</v>
      </c>
      <c r="K396" s="61" t="str">
        <f t="shared" si="87"/>
        <v/>
      </c>
      <c r="L396" s="61" t="str">
        <f t="shared" si="88"/>
        <v/>
      </c>
      <c r="M396" s="62" t="str">
        <f t="shared" si="91"/>
        <v/>
      </c>
      <c r="N396" s="71" t="str">
        <f t="shared" si="94"/>
        <v/>
      </c>
      <c r="O396" s="140">
        <f t="shared" si="92"/>
        <v>4427.7474103331515</v>
      </c>
      <c r="P396" s="143">
        <f t="shared" si="95"/>
        <v>305514.57131298771</v>
      </c>
      <c r="Q396" s="142">
        <f t="shared" si="96"/>
        <v>305514.57131298771</v>
      </c>
    </row>
    <row r="397" spans="1:17" x14ac:dyDescent="0.2">
      <c r="A397" s="1">
        <v>352</v>
      </c>
      <c r="B397" s="65">
        <f t="shared" si="93"/>
        <v>52687</v>
      </c>
      <c r="C397" s="54">
        <f t="shared" si="89"/>
        <v>352</v>
      </c>
      <c r="D397" s="66">
        <f t="shared" si="83"/>
        <v>3519.3399333374787</v>
      </c>
      <c r="E397" s="66">
        <f t="shared" si="84"/>
        <v>908.40747699567282</v>
      </c>
      <c r="F397" s="67">
        <f t="shared" si="85"/>
        <v>4427.7474103331515</v>
      </c>
      <c r="G397" s="68">
        <f t="shared" si="90"/>
        <v>301086.82390263944</v>
      </c>
      <c r="H397" s="65" t="str">
        <f t="shared" si="97"/>
        <v/>
      </c>
      <c r="I397" s="69" t="str">
        <f t="shared" si="86"/>
        <v/>
      </c>
      <c r="J397" s="70">
        <v>0.05</v>
      </c>
      <c r="K397" s="61" t="str">
        <f t="shared" si="87"/>
        <v/>
      </c>
      <c r="L397" s="61" t="str">
        <f t="shared" si="88"/>
        <v/>
      </c>
      <c r="M397" s="62" t="str">
        <f t="shared" si="91"/>
        <v/>
      </c>
      <c r="N397" s="71" t="str">
        <f t="shared" si="94"/>
        <v/>
      </c>
      <c r="O397" s="140">
        <f t="shared" si="92"/>
        <v>4427.7474103331515</v>
      </c>
      <c r="P397" s="143">
        <f t="shared" si="95"/>
        <v>301086.82390265458</v>
      </c>
      <c r="Q397" s="142">
        <f t="shared" si="96"/>
        <v>301086.82390265458</v>
      </c>
    </row>
    <row r="398" spans="1:17" x14ac:dyDescent="0.2">
      <c r="A398" s="1">
        <v>353</v>
      </c>
      <c r="B398" s="65">
        <f t="shared" si="93"/>
        <v>52717</v>
      </c>
      <c r="C398" s="54">
        <f t="shared" si="89"/>
        <v>353</v>
      </c>
      <c r="D398" s="66">
        <f t="shared" si="83"/>
        <v>3531.0710664486032</v>
      </c>
      <c r="E398" s="66">
        <f t="shared" si="84"/>
        <v>896.67634388454792</v>
      </c>
      <c r="F398" s="67">
        <f t="shared" si="85"/>
        <v>4427.7474103331515</v>
      </c>
      <c r="G398" s="68">
        <f t="shared" si="90"/>
        <v>296659.07649230631</v>
      </c>
      <c r="H398" s="65" t="str">
        <f t="shared" si="97"/>
        <v/>
      </c>
      <c r="I398" s="69" t="str">
        <f t="shared" si="86"/>
        <v/>
      </c>
      <c r="J398" s="70">
        <v>0.05</v>
      </c>
      <c r="K398" s="61" t="str">
        <f t="shared" si="87"/>
        <v/>
      </c>
      <c r="L398" s="61" t="str">
        <f t="shared" si="88"/>
        <v/>
      </c>
      <c r="M398" s="62" t="str">
        <f t="shared" si="91"/>
        <v/>
      </c>
      <c r="N398" s="71" t="str">
        <f t="shared" si="94"/>
        <v/>
      </c>
      <c r="O398" s="140">
        <f t="shared" si="92"/>
        <v>4427.7474103331515</v>
      </c>
      <c r="P398" s="143">
        <f t="shared" si="95"/>
        <v>296659.07649232144</v>
      </c>
      <c r="Q398" s="142">
        <f t="shared" si="96"/>
        <v>296659.07649232144</v>
      </c>
    </row>
    <row r="399" spans="1:17" x14ac:dyDescent="0.2">
      <c r="A399" s="1">
        <v>354</v>
      </c>
      <c r="B399" s="65">
        <f t="shared" si="93"/>
        <v>52748</v>
      </c>
      <c r="C399" s="54">
        <f t="shared" si="89"/>
        <v>354</v>
      </c>
      <c r="D399" s="66">
        <f t="shared" si="83"/>
        <v>3542.8413033367656</v>
      </c>
      <c r="E399" s="66">
        <f t="shared" si="84"/>
        <v>884.90610699638592</v>
      </c>
      <c r="F399" s="67">
        <f t="shared" si="85"/>
        <v>4427.7474103331515</v>
      </c>
      <c r="G399" s="68">
        <f t="shared" si="90"/>
        <v>292231.32908197318</v>
      </c>
      <c r="H399" s="65" t="str">
        <f t="shared" si="97"/>
        <v/>
      </c>
      <c r="I399" s="69" t="str">
        <f t="shared" si="86"/>
        <v/>
      </c>
      <c r="J399" s="70">
        <v>0.05</v>
      </c>
      <c r="K399" s="61" t="str">
        <f t="shared" si="87"/>
        <v/>
      </c>
      <c r="L399" s="61" t="str">
        <f t="shared" si="88"/>
        <v/>
      </c>
      <c r="M399" s="62" t="str">
        <f t="shared" si="91"/>
        <v/>
      </c>
      <c r="N399" s="71" t="str">
        <f t="shared" si="94"/>
        <v/>
      </c>
      <c r="O399" s="140">
        <f t="shared" si="92"/>
        <v>4427.7474103331515</v>
      </c>
      <c r="P399" s="143">
        <f t="shared" si="95"/>
        <v>292231.32908198831</v>
      </c>
      <c r="Q399" s="142">
        <f t="shared" si="96"/>
        <v>292231.32908198831</v>
      </c>
    </row>
    <row r="400" spans="1:17" x14ac:dyDescent="0.2">
      <c r="A400" s="1">
        <v>355</v>
      </c>
      <c r="B400" s="65">
        <f t="shared" si="93"/>
        <v>52778</v>
      </c>
      <c r="C400" s="54">
        <f t="shared" si="89"/>
        <v>355</v>
      </c>
      <c r="D400" s="66">
        <f t="shared" si="83"/>
        <v>3554.6507743478878</v>
      </c>
      <c r="E400" s="66">
        <f t="shared" si="84"/>
        <v>873.09663598526345</v>
      </c>
      <c r="F400" s="67">
        <f t="shared" si="85"/>
        <v>4427.7474103331515</v>
      </c>
      <c r="G400" s="68">
        <f t="shared" si="90"/>
        <v>287803.58167164004</v>
      </c>
      <c r="H400" s="65" t="str">
        <f t="shared" si="97"/>
        <v/>
      </c>
      <c r="I400" s="69" t="str">
        <f t="shared" si="86"/>
        <v/>
      </c>
      <c r="J400" s="70">
        <v>0.05</v>
      </c>
      <c r="K400" s="61" t="str">
        <f t="shared" si="87"/>
        <v/>
      </c>
      <c r="L400" s="61" t="str">
        <f t="shared" si="88"/>
        <v/>
      </c>
      <c r="M400" s="62" t="str">
        <f t="shared" si="91"/>
        <v/>
      </c>
      <c r="N400" s="71" t="str">
        <f t="shared" si="94"/>
        <v/>
      </c>
      <c r="O400" s="140">
        <f t="shared" si="92"/>
        <v>4427.7474103331515</v>
      </c>
      <c r="P400" s="143">
        <f t="shared" si="95"/>
        <v>287803.58167165518</v>
      </c>
      <c r="Q400" s="142">
        <f t="shared" si="96"/>
        <v>287803.58167165518</v>
      </c>
    </row>
    <row r="401" spans="1:17" x14ac:dyDescent="0.2">
      <c r="A401" s="1">
        <v>356</v>
      </c>
      <c r="B401" s="65">
        <f t="shared" si="93"/>
        <v>52809</v>
      </c>
      <c r="C401" s="54">
        <f t="shared" si="89"/>
        <v>356</v>
      </c>
      <c r="D401" s="66">
        <f t="shared" si="83"/>
        <v>3566.4996102623809</v>
      </c>
      <c r="E401" s="66">
        <f t="shared" si="84"/>
        <v>861.24780007077038</v>
      </c>
      <c r="F401" s="67">
        <f t="shared" si="85"/>
        <v>4427.7474103331515</v>
      </c>
      <c r="G401" s="68">
        <f t="shared" si="90"/>
        <v>283375.83426130691</v>
      </c>
      <c r="H401" s="65" t="str">
        <f t="shared" si="97"/>
        <v/>
      </c>
      <c r="I401" s="69" t="str">
        <f t="shared" si="86"/>
        <v/>
      </c>
      <c r="J401" s="70">
        <v>0.05</v>
      </c>
      <c r="K401" s="61" t="str">
        <f t="shared" si="87"/>
        <v/>
      </c>
      <c r="L401" s="61" t="str">
        <f t="shared" si="88"/>
        <v/>
      </c>
      <c r="M401" s="62" t="str">
        <f t="shared" si="91"/>
        <v/>
      </c>
      <c r="N401" s="71" t="str">
        <f t="shared" si="94"/>
        <v/>
      </c>
      <c r="O401" s="140">
        <f t="shared" si="92"/>
        <v>4427.7474103331515</v>
      </c>
      <c r="P401" s="143">
        <f t="shared" si="95"/>
        <v>283375.83426132204</v>
      </c>
      <c r="Q401" s="142">
        <f t="shared" si="96"/>
        <v>283375.83426132204</v>
      </c>
    </row>
    <row r="402" spans="1:17" x14ac:dyDescent="0.2">
      <c r="A402" s="1">
        <v>357</v>
      </c>
      <c r="B402" s="65">
        <f t="shared" si="93"/>
        <v>52840</v>
      </c>
      <c r="C402" s="54">
        <f t="shared" si="89"/>
        <v>357</v>
      </c>
      <c r="D402" s="66">
        <f t="shared" si="83"/>
        <v>3578.3879422965888</v>
      </c>
      <c r="E402" s="66">
        <f t="shared" si="84"/>
        <v>849.35946803656236</v>
      </c>
      <c r="F402" s="67">
        <f t="shared" si="85"/>
        <v>4427.7474103331515</v>
      </c>
      <c r="G402" s="68">
        <f t="shared" si="90"/>
        <v>278948.08685097378</v>
      </c>
      <c r="H402" s="65" t="str">
        <f t="shared" si="97"/>
        <v/>
      </c>
      <c r="I402" s="69" t="str">
        <f t="shared" si="86"/>
        <v/>
      </c>
      <c r="J402" s="70">
        <v>0.05</v>
      </c>
      <c r="K402" s="61" t="str">
        <f t="shared" si="87"/>
        <v/>
      </c>
      <c r="L402" s="61" t="str">
        <f t="shared" si="88"/>
        <v/>
      </c>
      <c r="M402" s="62" t="str">
        <f t="shared" si="91"/>
        <v/>
      </c>
      <c r="N402" s="71" t="str">
        <f t="shared" si="94"/>
        <v/>
      </c>
      <c r="O402" s="140">
        <f t="shared" si="92"/>
        <v>4427.7474103331515</v>
      </c>
      <c r="P402" s="143">
        <f t="shared" si="95"/>
        <v>278948.08685098891</v>
      </c>
      <c r="Q402" s="142">
        <f t="shared" si="96"/>
        <v>278948.08685098891</v>
      </c>
    </row>
    <row r="403" spans="1:17" x14ac:dyDescent="0.2">
      <c r="A403" s="1">
        <v>358</v>
      </c>
      <c r="B403" s="65">
        <f t="shared" si="93"/>
        <v>52870</v>
      </c>
      <c r="C403" s="54">
        <f t="shared" si="89"/>
        <v>358</v>
      </c>
      <c r="D403" s="66">
        <f t="shared" si="83"/>
        <v>3590.3159021042443</v>
      </c>
      <c r="E403" s="66">
        <f t="shared" si="84"/>
        <v>837.43150822890709</v>
      </c>
      <c r="F403" s="67">
        <f t="shared" si="85"/>
        <v>4427.7474103331515</v>
      </c>
      <c r="G403" s="68">
        <f t="shared" si="90"/>
        <v>274520.33944064064</v>
      </c>
      <c r="H403" s="65" t="str">
        <f t="shared" si="97"/>
        <v/>
      </c>
      <c r="I403" s="69" t="str">
        <f t="shared" si="86"/>
        <v/>
      </c>
      <c r="J403" s="70">
        <v>0.05</v>
      </c>
      <c r="K403" s="61" t="str">
        <f t="shared" si="87"/>
        <v/>
      </c>
      <c r="L403" s="61" t="str">
        <f t="shared" si="88"/>
        <v/>
      </c>
      <c r="M403" s="62" t="str">
        <f t="shared" si="91"/>
        <v/>
      </c>
      <c r="N403" s="71" t="str">
        <f t="shared" si="94"/>
        <v/>
      </c>
      <c r="O403" s="140">
        <f t="shared" si="92"/>
        <v>4427.7474103331515</v>
      </c>
      <c r="P403" s="143">
        <f t="shared" si="95"/>
        <v>274520.33944065578</v>
      </c>
      <c r="Q403" s="142">
        <f t="shared" si="96"/>
        <v>274520.33944065578</v>
      </c>
    </row>
    <row r="404" spans="1:17" x14ac:dyDescent="0.2">
      <c r="A404" s="1">
        <v>359</v>
      </c>
      <c r="B404" s="65">
        <f t="shared" si="93"/>
        <v>52901</v>
      </c>
      <c r="C404" s="54">
        <f t="shared" si="89"/>
        <v>359</v>
      </c>
      <c r="D404" s="66">
        <f t="shared" si="83"/>
        <v>3602.283621777925</v>
      </c>
      <c r="E404" s="66">
        <f t="shared" si="84"/>
        <v>825.4637885552263</v>
      </c>
      <c r="F404" s="67">
        <f t="shared" si="85"/>
        <v>4427.7474103331515</v>
      </c>
      <c r="G404" s="68">
        <f t="shared" si="90"/>
        <v>270092.59203030751</v>
      </c>
      <c r="H404" s="65" t="str">
        <f t="shared" si="97"/>
        <v/>
      </c>
      <c r="I404" s="69" t="str">
        <f t="shared" si="86"/>
        <v/>
      </c>
      <c r="J404" s="70">
        <v>0.05</v>
      </c>
      <c r="K404" s="61" t="str">
        <f t="shared" si="87"/>
        <v/>
      </c>
      <c r="L404" s="61" t="str">
        <f t="shared" si="88"/>
        <v/>
      </c>
      <c r="M404" s="62" t="str">
        <f t="shared" si="91"/>
        <v/>
      </c>
      <c r="N404" s="71" t="str">
        <f t="shared" si="94"/>
        <v/>
      </c>
      <c r="O404" s="140">
        <f t="shared" si="92"/>
        <v>4427.7474103331515</v>
      </c>
      <c r="P404" s="143">
        <f t="shared" si="95"/>
        <v>270092.59203032264</v>
      </c>
      <c r="Q404" s="142">
        <f t="shared" si="96"/>
        <v>270092.59203032264</v>
      </c>
    </row>
    <row r="405" spans="1:17" x14ac:dyDescent="0.2">
      <c r="A405" s="1">
        <v>360</v>
      </c>
      <c r="B405" s="65">
        <f t="shared" si="93"/>
        <v>52931</v>
      </c>
      <c r="C405" s="54">
        <f t="shared" si="89"/>
        <v>360</v>
      </c>
      <c r="D405" s="66">
        <f t="shared" si="83"/>
        <v>3614.2912338505184</v>
      </c>
      <c r="E405" s="66">
        <f t="shared" si="84"/>
        <v>813.45617648263317</v>
      </c>
      <c r="F405" s="67">
        <f t="shared" si="85"/>
        <v>4427.7474103331515</v>
      </c>
      <c r="G405" s="68">
        <f t="shared" si="90"/>
        <v>265664.84461997438</v>
      </c>
      <c r="H405" s="65" t="str">
        <f t="shared" si="97"/>
        <v/>
      </c>
      <c r="I405" s="69" t="str">
        <f t="shared" si="86"/>
        <v/>
      </c>
      <c r="J405" s="70">
        <v>0.05</v>
      </c>
      <c r="K405" s="61" t="str">
        <f t="shared" si="87"/>
        <v/>
      </c>
      <c r="L405" s="61" t="str">
        <f t="shared" si="88"/>
        <v/>
      </c>
      <c r="M405" s="62" t="str">
        <f t="shared" si="91"/>
        <v/>
      </c>
      <c r="N405" s="71" t="str">
        <f t="shared" si="94"/>
        <v/>
      </c>
      <c r="O405" s="140">
        <f t="shared" si="92"/>
        <v>4427.7474103331515</v>
      </c>
      <c r="P405" s="143">
        <f t="shared" si="95"/>
        <v>265664.84461998951</v>
      </c>
      <c r="Q405" s="142">
        <f t="shared" si="96"/>
        <v>265664.84461998951</v>
      </c>
    </row>
    <row r="406" spans="1:17" x14ac:dyDescent="0.2">
      <c r="A406" s="1">
        <v>361</v>
      </c>
      <c r="B406" s="65">
        <f t="shared" si="93"/>
        <v>52962</v>
      </c>
      <c r="C406" s="54">
        <f t="shared" si="89"/>
        <v>361</v>
      </c>
      <c r="D406" s="66">
        <f t="shared" si="83"/>
        <v>3626.3388712966862</v>
      </c>
      <c r="E406" s="66">
        <f t="shared" si="84"/>
        <v>801.40853903646484</v>
      </c>
      <c r="F406" s="67">
        <f t="shared" si="85"/>
        <v>4427.7474103331515</v>
      </c>
      <c r="G406" s="68">
        <f t="shared" si="90"/>
        <v>261237.09720964122</v>
      </c>
      <c r="H406" s="65" t="str">
        <f t="shared" si="97"/>
        <v/>
      </c>
      <c r="I406" s="69" t="str">
        <f t="shared" si="86"/>
        <v/>
      </c>
      <c r="J406" s="70"/>
      <c r="K406" s="61" t="str">
        <f t="shared" si="87"/>
        <v/>
      </c>
      <c r="L406" s="61" t="str">
        <f t="shared" si="88"/>
        <v/>
      </c>
      <c r="M406" s="62" t="str">
        <f t="shared" si="91"/>
        <v/>
      </c>
      <c r="N406" s="71" t="str">
        <f t="shared" si="94"/>
        <v/>
      </c>
      <c r="O406" s="140">
        <f t="shared" si="92"/>
        <v>4427.7474103331515</v>
      </c>
      <c r="P406" s="143">
        <f t="shared" si="95"/>
        <v>261237.09720965635</v>
      </c>
      <c r="Q406" s="142">
        <f t="shared" si="96"/>
        <v>261237.09720965635</v>
      </c>
    </row>
    <row r="407" spans="1:17" x14ac:dyDescent="0.2">
      <c r="A407" s="1">
        <v>362</v>
      </c>
      <c r="B407" s="65">
        <f t="shared" si="93"/>
        <v>52993</v>
      </c>
      <c r="C407" s="54">
        <f t="shared" si="89"/>
        <v>362</v>
      </c>
      <c r="D407" s="66">
        <f t="shared" si="83"/>
        <v>3638.426667534342</v>
      </c>
      <c r="E407" s="66">
        <f t="shared" si="84"/>
        <v>789.32074279880908</v>
      </c>
      <c r="F407" s="67">
        <f t="shared" si="85"/>
        <v>4427.7474103331515</v>
      </c>
      <c r="G407" s="68">
        <f t="shared" si="90"/>
        <v>256809.34979930805</v>
      </c>
      <c r="H407" s="65" t="str">
        <f t="shared" si="97"/>
        <v/>
      </c>
      <c r="I407" s="69" t="str">
        <f t="shared" si="86"/>
        <v/>
      </c>
      <c r="J407" s="70"/>
      <c r="K407" s="61" t="str">
        <f t="shared" si="87"/>
        <v/>
      </c>
      <c r="L407" s="61" t="str">
        <f t="shared" si="88"/>
        <v/>
      </c>
      <c r="M407" s="62" t="str">
        <f t="shared" si="91"/>
        <v/>
      </c>
      <c r="N407" s="71" t="str">
        <f t="shared" si="94"/>
        <v/>
      </c>
      <c r="O407" s="140">
        <f t="shared" si="92"/>
        <v>4427.7474103331515</v>
      </c>
      <c r="P407" s="143">
        <f t="shared" si="95"/>
        <v>256809.34979932319</v>
      </c>
      <c r="Q407" s="142">
        <f t="shared" si="96"/>
        <v>256809.34979932319</v>
      </c>
    </row>
    <row r="408" spans="1:17" x14ac:dyDescent="0.2">
      <c r="A408" s="1">
        <v>363</v>
      </c>
      <c r="B408" s="65">
        <f t="shared" si="93"/>
        <v>53021</v>
      </c>
      <c r="C408" s="54">
        <f t="shared" si="89"/>
        <v>363</v>
      </c>
      <c r="D408" s="66">
        <f t="shared" si="83"/>
        <v>3650.5547564261233</v>
      </c>
      <c r="E408" s="66">
        <f t="shared" si="84"/>
        <v>777.1926539070281</v>
      </c>
      <c r="F408" s="67">
        <f t="shared" si="85"/>
        <v>4427.7474103331515</v>
      </c>
      <c r="G408" s="68">
        <f t="shared" si="90"/>
        <v>252381.60238897489</v>
      </c>
      <c r="H408" s="65" t="str">
        <f t="shared" si="97"/>
        <v/>
      </c>
      <c r="I408" s="69" t="str">
        <f t="shared" si="86"/>
        <v/>
      </c>
      <c r="J408" s="70"/>
      <c r="K408" s="61" t="str">
        <f t="shared" si="87"/>
        <v/>
      </c>
      <c r="L408" s="61" t="str">
        <f t="shared" si="88"/>
        <v/>
      </c>
      <c r="M408" s="62" t="str">
        <f t="shared" si="91"/>
        <v/>
      </c>
      <c r="N408" s="71" t="str">
        <f t="shared" si="94"/>
        <v/>
      </c>
      <c r="O408" s="140">
        <f t="shared" si="92"/>
        <v>4427.7474103331515</v>
      </c>
      <c r="P408" s="143">
        <f t="shared" si="95"/>
        <v>252381.60238899002</v>
      </c>
      <c r="Q408" s="142">
        <f t="shared" si="96"/>
        <v>252381.60238899002</v>
      </c>
    </row>
    <row r="409" spans="1:17" x14ac:dyDescent="0.2">
      <c r="A409" s="1">
        <v>364</v>
      </c>
      <c r="B409" s="65">
        <f t="shared" si="93"/>
        <v>53052</v>
      </c>
      <c r="C409" s="54">
        <f t="shared" si="89"/>
        <v>364</v>
      </c>
      <c r="D409" s="66">
        <f t="shared" si="83"/>
        <v>3662.7232722808772</v>
      </c>
      <c r="E409" s="66">
        <f t="shared" si="84"/>
        <v>765.02413805227422</v>
      </c>
      <c r="F409" s="67">
        <f t="shared" si="85"/>
        <v>4427.7474103331515</v>
      </c>
      <c r="G409" s="68">
        <f t="shared" si="90"/>
        <v>247953.85497864173</v>
      </c>
      <c r="H409" s="65" t="str">
        <f t="shared" si="97"/>
        <v/>
      </c>
      <c r="I409" s="69" t="str">
        <f t="shared" si="86"/>
        <v/>
      </c>
      <c r="J409" s="70"/>
      <c r="K409" s="61" t="str">
        <f t="shared" si="87"/>
        <v/>
      </c>
      <c r="L409" s="61" t="str">
        <f t="shared" si="88"/>
        <v/>
      </c>
      <c r="M409" s="62" t="str">
        <f t="shared" si="91"/>
        <v/>
      </c>
      <c r="N409" s="71" t="str">
        <f t="shared" si="94"/>
        <v/>
      </c>
      <c r="O409" s="140">
        <f t="shared" si="92"/>
        <v>4427.7474103331515</v>
      </c>
      <c r="P409" s="143">
        <f t="shared" si="95"/>
        <v>247953.85497865686</v>
      </c>
      <c r="Q409" s="142">
        <f t="shared" si="96"/>
        <v>247953.85497865686</v>
      </c>
    </row>
    <row r="410" spans="1:17" x14ac:dyDescent="0.2">
      <c r="A410" s="1">
        <v>365</v>
      </c>
      <c r="B410" s="65">
        <f t="shared" si="93"/>
        <v>53082</v>
      </c>
      <c r="C410" s="54">
        <f t="shared" si="89"/>
        <v>365</v>
      </c>
      <c r="D410" s="66">
        <f t="shared" si="83"/>
        <v>3674.9323498551466</v>
      </c>
      <c r="E410" s="66">
        <f t="shared" si="84"/>
        <v>752.81506047800463</v>
      </c>
      <c r="F410" s="67">
        <f t="shared" si="85"/>
        <v>4427.7474103331515</v>
      </c>
      <c r="G410" s="68">
        <f t="shared" si="90"/>
        <v>243526.10756830857</v>
      </c>
      <c r="H410" s="65" t="str">
        <f t="shared" si="97"/>
        <v/>
      </c>
      <c r="I410" s="69" t="str">
        <f t="shared" si="86"/>
        <v/>
      </c>
      <c r="J410" s="70"/>
      <c r="K410" s="61" t="str">
        <f t="shared" si="87"/>
        <v/>
      </c>
      <c r="L410" s="61" t="str">
        <f t="shared" si="88"/>
        <v/>
      </c>
      <c r="M410" s="62" t="str">
        <f t="shared" si="91"/>
        <v/>
      </c>
      <c r="N410" s="71" t="str">
        <f t="shared" si="94"/>
        <v/>
      </c>
      <c r="O410" s="140">
        <f t="shared" si="92"/>
        <v>4427.7474103331515</v>
      </c>
      <c r="P410" s="143">
        <f t="shared" si="95"/>
        <v>243526.1075683237</v>
      </c>
      <c r="Q410" s="142">
        <f t="shared" si="96"/>
        <v>243526.1075683237</v>
      </c>
    </row>
    <row r="411" spans="1:17" x14ac:dyDescent="0.2">
      <c r="A411" s="1">
        <v>366</v>
      </c>
      <c r="B411" s="65">
        <f t="shared" si="93"/>
        <v>53113</v>
      </c>
      <c r="C411" s="54">
        <f t="shared" si="89"/>
        <v>366</v>
      </c>
      <c r="D411" s="66">
        <f t="shared" si="83"/>
        <v>3687.1821243546642</v>
      </c>
      <c r="E411" s="66">
        <f t="shared" si="84"/>
        <v>740.56528597848751</v>
      </c>
      <c r="F411" s="67">
        <f t="shared" si="85"/>
        <v>4427.7474103331515</v>
      </c>
      <c r="G411" s="68">
        <f t="shared" si="90"/>
        <v>239098.3601579754</v>
      </c>
      <c r="H411" s="65" t="str">
        <f t="shared" si="97"/>
        <v/>
      </c>
      <c r="I411" s="69" t="str">
        <f t="shared" si="86"/>
        <v/>
      </c>
      <c r="J411" s="70"/>
      <c r="K411" s="61" t="str">
        <f t="shared" si="87"/>
        <v/>
      </c>
      <c r="L411" s="61" t="str">
        <f t="shared" si="88"/>
        <v/>
      </c>
      <c r="M411" s="62" t="str">
        <f t="shared" si="91"/>
        <v/>
      </c>
      <c r="N411" s="71" t="str">
        <f t="shared" si="94"/>
        <v/>
      </c>
      <c r="O411" s="140">
        <f t="shared" si="92"/>
        <v>4427.7474103331515</v>
      </c>
      <c r="P411" s="143">
        <f t="shared" si="95"/>
        <v>239098.36015799054</v>
      </c>
      <c r="Q411" s="142">
        <f t="shared" si="96"/>
        <v>239098.36015799054</v>
      </c>
    </row>
    <row r="412" spans="1:17" x14ac:dyDescent="0.2">
      <c r="A412" s="1">
        <v>367</v>
      </c>
      <c r="B412" s="65">
        <f t="shared" si="93"/>
        <v>53143</v>
      </c>
      <c r="C412" s="54">
        <f t="shared" si="89"/>
        <v>367</v>
      </c>
      <c r="D412" s="66">
        <f t="shared" si="83"/>
        <v>3699.4727314358465</v>
      </c>
      <c r="E412" s="66">
        <f t="shared" si="84"/>
        <v>728.27467889730531</v>
      </c>
      <c r="F412" s="67">
        <f t="shared" si="85"/>
        <v>4427.7474103331515</v>
      </c>
      <c r="G412" s="68">
        <f t="shared" si="90"/>
        <v>234670.61274764224</v>
      </c>
      <c r="H412" s="65" t="str">
        <f t="shared" si="97"/>
        <v/>
      </c>
      <c r="I412" s="69" t="str">
        <f t="shared" si="86"/>
        <v/>
      </c>
      <c r="J412" s="70"/>
      <c r="K412" s="61" t="str">
        <f t="shared" si="87"/>
        <v/>
      </c>
      <c r="L412" s="61" t="str">
        <f t="shared" si="88"/>
        <v/>
      </c>
      <c r="M412" s="62" t="str">
        <f t="shared" si="91"/>
        <v/>
      </c>
      <c r="N412" s="71" t="str">
        <f t="shared" si="94"/>
        <v/>
      </c>
      <c r="O412" s="140">
        <f t="shared" si="92"/>
        <v>4427.7474103331515</v>
      </c>
      <c r="P412" s="143">
        <f t="shared" si="95"/>
        <v>234670.61274765737</v>
      </c>
      <c r="Q412" s="142">
        <f t="shared" si="96"/>
        <v>234670.61274765737</v>
      </c>
    </row>
    <row r="413" spans="1:17" x14ac:dyDescent="0.2">
      <c r="A413" s="1">
        <v>368</v>
      </c>
      <c r="B413" s="65">
        <f t="shared" si="93"/>
        <v>53174</v>
      </c>
      <c r="C413" s="54">
        <f t="shared" si="89"/>
        <v>368</v>
      </c>
      <c r="D413" s="66">
        <f t="shared" si="83"/>
        <v>3711.8043072072987</v>
      </c>
      <c r="E413" s="66">
        <f t="shared" si="84"/>
        <v>715.94310312585264</v>
      </c>
      <c r="F413" s="67">
        <f t="shared" si="85"/>
        <v>4427.7474103331515</v>
      </c>
      <c r="G413" s="68">
        <f t="shared" si="90"/>
        <v>230242.86533730908</v>
      </c>
      <c r="H413" s="65" t="str">
        <f t="shared" si="97"/>
        <v/>
      </c>
      <c r="I413" s="69" t="str">
        <f t="shared" si="86"/>
        <v/>
      </c>
      <c r="J413" s="70"/>
      <c r="K413" s="61" t="str">
        <f t="shared" si="87"/>
        <v/>
      </c>
      <c r="L413" s="61" t="str">
        <f t="shared" si="88"/>
        <v/>
      </c>
      <c r="M413" s="62" t="str">
        <f t="shared" si="91"/>
        <v/>
      </c>
      <c r="N413" s="71" t="str">
        <f t="shared" si="94"/>
        <v/>
      </c>
      <c r="O413" s="140">
        <f t="shared" si="92"/>
        <v>4427.7474103331515</v>
      </c>
      <c r="P413" s="143">
        <f t="shared" si="95"/>
        <v>230242.86533732421</v>
      </c>
      <c r="Q413" s="142">
        <f t="shared" si="96"/>
        <v>230242.86533732421</v>
      </c>
    </row>
    <row r="414" spans="1:17" x14ac:dyDescent="0.2">
      <c r="A414" s="1">
        <v>369</v>
      </c>
      <c r="B414" s="65">
        <f t="shared" si="93"/>
        <v>53205</v>
      </c>
      <c r="C414" s="54">
        <f t="shared" si="89"/>
        <v>369</v>
      </c>
      <c r="D414" s="66">
        <f t="shared" si="83"/>
        <v>3724.1769882313233</v>
      </c>
      <c r="E414" s="66">
        <f t="shared" si="84"/>
        <v>703.57042210182829</v>
      </c>
      <c r="F414" s="67">
        <f t="shared" si="85"/>
        <v>4427.7474103331515</v>
      </c>
      <c r="G414" s="68">
        <f t="shared" si="90"/>
        <v>225815.11792697592</v>
      </c>
      <c r="H414" s="65" t="str">
        <f t="shared" si="97"/>
        <v/>
      </c>
      <c r="I414" s="69" t="str">
        <f t="shared" si="86"/>
        <v/>
      </c>
      <c r="J414" s="70"/>
      <c r="K414" s="61" t="str">
        <f t="shared" si="87"/>
        <v/>
      </c>
      <c r="L414" s="61" t="str">
        <f t="shared" si="88"/>
        <v/>
      </c>
      <c r="M414" s="62" t="str">
        <f t="shared" si="91"/>
        <v/>
      </c>
      <c r="N414" s="71" t="str">
        <f t="shared" si="94"/>
        <v/>
      </c>
      <c r="O414" s="140">
        <f t="shared" si="92"/>
        <v>4427.7474103331515</v>
      </c>
      <c r="P414" s="143">
        <f t="shared" si="95"/>
        <v>225815.11792699105</v>
      </c>
      <c r="Q414" s="142">
        <f t="shared" si="96"/>
        <v>225815.11792699105</v>
      </c>
    </row>
    <row r="415" spans="1:17" x14ac:dyDescent="0.2">
      <c r="A415" s="1">
        <v>370</v>
      </c>
      <c r="B415" s="65">
        <f t="shared" si="93"/>
        <v>53235</v>
      </c>
      <c r="C415" s="54">
        <f t="shared" si="89"/>
        <v>370</v>
      </c>
      <c r="D415" s="66">
        <f t="shared" si="83"/>
        <v>3736.5909115254276</v>
      </c>
      <c r="E415" s="66">
        <f t="shared" si="84"/>
        <v>691.15649880772378</v>
      </c>
      <c r="F415" s="67">
        <f t="shared" si="85"/>
        <v>4427.7474103331515</v>
      </c>
      <c r="G415" s="68">
        <f t="shared" si="90"/>
        <v>221387.37051664275</v>
      </c>
      <c r="H415" s="65" t="str">
        <f t="shared" si="97"/>
        <v/>
      </c>
      <c r="I415" s="69" t="str">
        <f t="shared" si="86"/>
        <v/>
      </c>
      <c r="J415" s="70"/>
      <c r="K415" s="61" t="str">
        <f t="shared" si="87"/>
        <v/>
      </c>
      <c r="L415" s="61" t="str">
        <f t="shared" si="88"/>
        <v/>
      </c>
      <c r="M415" s="62" t="str">
        <f t="shared" si="91"/>
        <v/>
      </c>
      <c r="N415" s="71" t="str">
        <f t="shared" si="94"/>
        <v/>
      </c>
      <c r="O415" s="140">
        <f t="shared" si="92"/>
        <v>4427.7474103331515</v>
      </c>
      <c r="P415" s="143">
        <f t="shared" si="95"/>
        <v>221387.37051665789</v>
      </c>
      <c r="Q415" s="142">
        <f t="shared" si="96"/>
        <v>221387.37051665789</v>
      </c>
    </row>
    <row r="416" spans="1:17" x14ac:dyDescent="0.2">
      <c r="A416" s="1">
        <v>371</v>
      </c>
      <c r="B416" s="65">
        <f t="shared" si="93"/>
        <v>53266</v>
      </c>
      <c r="C416" s="54">
        <f t="shared" si="89"/>
        <v>371</v>
      </c>
      <c r="D416" s="66">
        <f t="shared" si="83"/>
        <v>3749.0462145638453</v>
      </c>
      <c r="E416" s="66">
        <f t="shared" si="84"/>
        <v>678.70119576930563</v>
      </c>
      <c r="F416" s="67">
        <f t="shared" si="85"/>
        <v>4427.7474103331506</v>
      </c>
      <c r="G416" s="68">
        <f t="shared" si="90"/>
        <v>216959.62310630959</v>
      </c>
      <c r="H416" s="65" t="str">
        <f t="shared" si="97"/>
        <v/>
      </c>
      <c r="I416" s="69" t="str">
        <f t="shared" si="86"/>
        <v/>
      </c>
      <c r="J416" s="70"/>
      <c r="K416" s="61" t="str">
        <f t="shared" si="87"/>
        <v/>
      </c>
      <c r="L416" s="61" t="str">
        <f t="shared" si="88"/>
        <v/>
      </c>
      <c r="M416" s="62" t="str">
        <f t="shared" si="91"/>
        <v/>
      </c>
      <c r="N416" s="71" t="str">
        <f t="shared" si="94"/>
        <v/>
      </c>
      <c r="O416" s="140">
        <f t="shared" si="92"/>
        <v>4427.7474103331506</v>
      </c>
      <c r="P416" s="143">
        <f t="shared" si="95"/>
        <v>216959.62310632473</v>
      </c>
      <c r="Q416" s="142">
        <f t="shared" si="96"/>
        <v>216959.62310632473</v>
      </c>
    </row>
    <row r="417" spans="1:17" x14ac:dyDescent="0.2">
      <c r="A417" s="1">
        <v>372</v>
      </c>
      <c r="B417" s="65">
        <f t="shared" si="93"/>
        <v>53296</v>
      </c>
      <c r="C417" s="54">
        <f t="shared" si="89"/>
        <v>372</v>
      </c>
      <c r="D417" s="66">
        <f t="shared" si="83"/>
        <v>3761.5430352790586</v>
      </c>
      <c r="E417" s="66">
        <f t="shared" si="84"/>
        <v>666.20437505409291</v>
      </c>
      <c r="F417" s="67">
        <f t="shared" si="85"/>
        <v>4427.7474103331515</v>
      </c>
      <c r="G417" s="68">
        <f t="shared" si="90"/>
        <v>212531.87569597643</v>
      </c>
      <c r="H417" s="65" t="str">
        <f t="shared" si="97"/>
        <v/>
      </c>
      <c r="I417" s="69" t="str">
        <f t="shared" si="86"/>
        <v/>
      </c>
      <c r="J417" s="70"/>
      <c r="K417" s="61" t="str">
        <f t="shared" si="87"/>
        <v/>
      </c>
      <c r="L417" s="61" t="str">
        <f t="shared" si="88"/>
        <v/>
      </c>
      <c r="M417" s="62" t="str">
        <f t="shared" si="91"/>
        <v/>
      </c>
      <c r="N417" s="71" t="str">
        <f t="shared" si="94"/>
        <v/>
      </c>
      <c r="O417" s="140">
        <f t="shared" si="92"/>
        <v>4427.7474103331515</v>
      </c>
      <c r="P417" s="143">
        <f t="shared" si="95"/>
        <v>212531.87569599156</v>
      </c>
      <c r="Q417" s="142">
        <f t="shared" si="96"/>
        <v>212531.87569599156</v>
      </c>
    </row>
    <row r="418" spans="1:17" x14ac:dyDescent="0.2">
      <c r="A418" s="1">
        <v>373</v>
      </c>
      <c r="B418" s="65">
        <f t="shared" si="93"/>
        <v>53327</v>
      </c>
      <c r="C418" s="54">
        <f t="shared" si="89"/>
        <v>373</v>
      </c>
      <c r="D418" s="66">
        <f t="shared" si="83"/>
        <v>3774.081512063322</v>
      </c>
      <c r="E418" s="66">
        <f t="shared" si="84"/>
        <v>653.66589826982931</v>
      </c>
      <c r="F418" s="67">
        <f t="shared" si="85"/>
        <v>4427.7474103331515</v>
      </c>
      <c r="G418" s="68">
        <f t="shared" si="90"/>
        <v>208104.12828564327</v>
      </c>
      <c r="H418" s="65" t="str">
        <f t="shared" si="97"/>
        <v/>
      </c>
      <c r="I418" s="69" t="str">
        <f t="shared" si="86"/>
        <v/>
      </c>
      <c r="J418" s="70"/>
      <c r="K418" s="61" t="str">
        <f t="shared" si="87"/>
        <v/>
      </c>
      <c r="L418" s="61" t="str">
        <f t="shared" si="88"/>
        <v/>
      </c>
      <c r="M418" s="62" t="str">
        <f t="shared" si="91"/>
        <v/>
      </c>
      <c r="N418" s="71" t="str">
        <f t="shared" si="94"/>
        <v/>
      </c>
      <c r="O418" s="140">
        <f t="shared" si="92"/>
        <v>4427.7474103331515</v>
      </c>
      <c r="P418" s="143">
        <f t="shared" si="95"/>
        <v>208104.1282856584</v>
      </c>
      <c r="Q418" s="142">
        <f t="shared" si="96"/>
        <v>208104.1282856584</v>
      </c>
    </row>
    <row r="419" spans="1:17" x14ac:dyDescent="0.2">
      <c r="A419" s="1">
        <v>374</v>
      </c>
      <c r="B419" s="65">
        <f t="shared" si="93"/>
        <v>53358</v>
      </c>
      <c r="C419" s="54">
        <f t="shared" si="89"/>
        <v>374</v>
      </c>
      <c r="D419" s="66">
        <f t="shared" si="83"/>
        <v>3786.6617837701997</v>
      </c>
      <c r="E419" s="66">
        <f t="shared" si="84"/>
        <v>641.08562656295157</v>
      </c>
      <c r="F419" s="67">
        <f t="shared" si="85"/>
        <v>4427.7474103331515</v>
      </c>
      <c r="G419" s="68">
        <f t="shared" si="90"/>
        <v>203676.3808753101</v>
      </c>
      <c r="H419" s="65" t="str">
        <f t="shared" si="97"/>
        <v/>
      </c>
      <c r="I419" s="69" t="str">
        <f t="shared" si="86"/>
        <v/>
      </c>
      <c r="J419" s="70"/>
      <c r="K419" s="61" t="str">
        <f t="shared" si="87"/>
        <v/>
      </c>
      <c r="L419" s="61" t="str">
        <f t="shared" si="88"/>
        <v/>
      </c>
      <c r="M419" s="62" t="str">
        <f t="shared" si="91"/>
        <v/>
      </c>
      <c r="N419" s="71" t="str">
        <f t="shared" si="94"/>
        <v/>
      </c>
      <c r="O419" s="140">
        <f t="shared" si="92"/>
        <v>4427.7474103331515</v>
      </c>
      <c r="P419" s="143">
        <f t="shared" si="95"/>
        <v>203676.38087532524</v>
      </c>
      <c r="Q419" s="142">
        <f t="shared" si="96"/>
        <v>203676.38087532524</v>
      </c>
    </row>
    <row r="420" spans="1:17" x14ac:dyDescent="0.2">
      <c r="A420" s="1">
        <v>375</v>
      </c>
      <c r="B420" s="65">
        <f t="shared" si="93"/>
        <v>53386</v>
      </c>
      <c r="C420" s="54">
        <f t="shared" si="89"/>
        <v>375</v>
      </c>
      <c r="D420" s="66">
        <f t="shared" si="83"/>
        <v>3799.2839897161002</v>
      </c>
      <c r="E420" s="66">
        <f t="shared" si="84"/>
        <v>628.46342061705082</v>
      </c>
      <c r="F420" s="67">
        <f t="shared" si="85"/>
        <v>4427.7474103331515</v>
      </c>
      <c r="G420" s="68">
        <f t="shared" si="90"/>
        <v>199248.63346497694</v>
      </c>
      <c r="H420" s="65" t="str">
        <f t="shared" si="97"/>
        <v/>
      </c>
      <c r="I420" s="69" t="str">
        <f t="shared" si="86"/>
        <v/>
      </c>
      <c r="J420" s="70"/>
      <c r="K420" s="61" t="str">
        <f t="shared" si="87"/>
        <v/>
      </c>
      <c r="L420" s="61" t="str">
        <f t="shared" si="88"/>
        <v/>
      </c>
      <c r="M420" s="62" t="str">
        <f t="shared" si="91"/>
        <v/>
      </c>
      <c r="N420" s="71" t="str">
        <f t="shared" si="94"/>
        <v/>
      </c>
      <c r="O420" s="140">
        <f t="shared" si="92"/>
        <v>4427.7474103331515</v>
      </c>
      <c r="P420" s="143">
        <f t="shared" si="95"/>
        <v>199248.63346499208</v>
      </c>
      <c r="Q420" s="142">
        <f t="shared" si="96"/>
        <v>199248.63346499208</v>
      </c>
    </row>
    <row r="421" spans="1:17" x14ac:dyDescent="0.2">
      <c r="A421" s="1">
        <v>376</v>
      </c>
      <c r="B421" s="65">
        <f t="shared" si="93"/>
        <v>53417</v>
      </c>
      <c r="C421" s="54">
        <f t="shared" si="89"/>
        <v>376</v>
      </c>
      <c r="D421" s="66">
        <f t="shared" si="83"/>
        <v>3811.9482696818204</v>
      </c>
      <c r="E421" s="66">
        <f t="shared" si="84"/>
        <v>615.79914065133062</v>
      </c>
      <c r="F421" s="67">
        <f t="shared" si="85"/>
        <v>4427.7474103331515</v>
      </c>
      <c r="G421" s="68">
        <f t="shared" si="90"/>
        <v>194820.88605464378</v>
      </c>
      <c r="H421" s="65" t="str">
        <f t="shared" si="97"/>
        <v/>
      </c>
      <c r="I421" s="69" t="str">
        <f t="shared" si="86"/>
        <v/>
      </c>
      <c r="J421" s="70"/>
      <c r="K421" s="61" t="str">
        <f t="shared" si="87"/>
        <v/>
      </c>
      <c r="L421" s="61" t="str">
        <f t="shared" si="88"/>
        <v/>
      </c>
      <c r="M421" s="62" t="str">
        <f t="shared" si="91"/>
        <v/>
      </c>
      <c r="N421" s="71" t="str">
        <f t="shared" si="94"/>
        <v/>
      </c>
      <c r="O421" s="140">
        <f t="shared" si="92"/>
        <v>4427.7474103331515</v>
      </c>
      <c r="P421" s="143">
        <f t="shared" si="95"/>
        <v>194820.88605465891</v>
      </c>
      <c r="Q421" s="142">
        <f t="shared" si="96"/>
        <v>194820.88605465891</v>
      </c>
    </row>
    <row r="422" spans="1:17" x14ac:dyDescent="0.2">
      <c r="A422" s="1">
        <v>377</v>
      </c>
      <c r="B422" s="65">
        <f t="shared" si="93"/>
        <v>53447</v>
      </c>
      <c r="C422" s="54">
        <f t="shared" si="89"/>
        <v>377</v>
      </c>
      <c r="D422" s="66">
        <f t="shared" si="83"/>
        <v>3824.654763914094</v>
      </c>
      <c r="E422" s="66">
        <f t="shared" si="84"/>
        <v>603.09264641905793</v>
      </c>
      <c r="F422" s="67">
        <f t="shared" si="85"/>
        <v>4427.7474103331515</v>
      </c>
      <c r="G422" s="68">
        <f t="shared" si="90"/>
        <v>190393.13864431062</v>
      </c>
      <c r="H422" s="65" t="str">
        <f t="shared" si="97"/>
        <v/>
      </c>
      <c r="I422" s="69" t="str">
        <f t="shared" si="86"/>
        <v/>
      </c>
      <c r="J422" s="70"/>
      <c r="K422" s="61" t="str">
        <f t="shared" si="87"/>
        <v/>
      </c>
      <c r="L422" s="61" t="str">
        <f t="shared" si="88"/>
        <v/>
      </c>
      <c r="M422" s="62" t="str">
        <f t="shared" si="91"/>
        <v/>
      </c>
      <c r="N422" s="71" t="str">
        <f t="shared" si="94"/>
        <v/>
      </c>
      <c r="O422" s="140">
        <f t="shared" si="92"/>
        <v>4427.7474103331515</v>
      </c>
      <c r="P422" s="143">
        <f t="shared" si="95"/>
        <v>190393.13864432575</v>
      </c>
      <c r="Q422" s="142">
        <f t="shared" si="96"/>
        <v>190393.13864432575</v>
      </c>
    </row>
    <row r="423" spans="1:17" x14ac:dyDescent="0.2">
      <c r="A423" s="1">
        <v>378</v>
      </c>
      <c r="B423" s="65">
        <f t="shared" si="93"/>
        <v>53478</v>
      </c>
      <c r="C423" s="54">
        <f t="shared" si="89"/>
        <v>378</v>
      </c>
      <c r="D423" s="66">
        <f t="shared" si="83"/>
        <v>3837.4036131271405</v>
      </c>
      <c r="E423" s="66">
        <f t="shared" si="84"/>
        <v>590.34379720601078</v>
      </c>
      <c r="F423" s="67">
        <f t="shared" si="85"/>
        <v>4427.7474103331515</v>
      </c>
      <c r="G423" s="68">
        <f t="shared" si="90"/>
        <v>185965.39123397745</v>
      </c>
      <c r="H423" s="65" t="str">
        <f t="shared" si="97"/>
        <v/>
      </c>
      <c r="I423" s="69" t="str">
        <f t="shared" si="86"/>
        <v/>
      </c>
      <c r="J423" s="70"/>
      <c r="K423" s="61" t="str">
        <f t="shared" si="87"/>
        <v/>
      </c>
      <c r="L423" s="61" t="str">
        <f t="shared" si="88"/>
        <v/>
      </c>
      <c r="M423" s="62" t="str">
        <f t="shared" si="91"/>
        <v/>
      </c>
      <c r="N423" s="71" t="str">
        <f t="shared" si="94"/>
        <v/>
      </c>
      <c r="O423" s="140">
        <f t="shared" si="92"/>
        <v>4427.7474103331515</v>
      </c>
      <c r="P423" s="143">
        <f t="shared" si="95"/>
        <v>185965.39123399259</v>
      </c>
      <c r="Q423" s="142">
        <f t="shared" si="96"/>
        <v>185965.39123399259</v>
      </c>
    </row>
    <row r="424" spans="1:17" x14ac:dyDescent="0.2">
      <c r="A424" s="1">
        <v>379</v>
      </c>
      <c r="B424" s="65">
        <f t="shared" si="93"/>
        <v>53508</v>
      </c>
      <c r="C424" s="54">
        <f t="shared" si="89"/>
        <v>379</v>
      </c>
      <c r="D424" s="66">
        <f t="shared" si="83"/>
        <v>3850.1949585042316</v>
      </c>
      <c r="E424" s="66">
        <f t="shared" si="84"/>
        <v>577.55245182892043</v>
      </c>
      <c r="F424" s="67">
        <f t="shared" si="85"/>
        <v>4427.7474103331524</v>
      </c>
      <c r="G424" s="68">
        <f t="shared" si="90"/>
        <v>181537.64382364429</v>
      </c>
      <c r="H424" s="65" t="str">
        <f t="shared" si="97"/>
        <v/>
      </c>
      <c r="I424" s="69" t="str">
        <f t="shared" si="86"/>
        <v/>
      </c>
      <c r="J424" s="70"/>
      <c r="K424" s="61" t="str">
        <f t="shared" si="87"/>
        <v/>
      </c>
      <c r="L424" s="61" t="str">
        <f t="shared" si="88"/>
        <v/>
      </c>
      <c r="M424" s="62" t="str">
        <f t="shared" si="91"/>
        <v/>
      </c>
      <c r="N424" s="71" t="str">
        <f t="shared" si="94"/>
        <v/>
      </c>
      <c r="O424" s="140">
        <f t="shared" si="92"/>
        <v>4427.7474103331524</v>
      </c>
      <c r="P424" s="143">
        <f t="shared" si="95"/>
        <v>181537.64382365943</v>
      </c>
      <c r="Q424" s="142">
        <f t="shared" si="96"/>
        <v>181537.64382365943</v>
      </c>
    </row>
    <row r="425" spans="1:17" x14ac:dyDescent="0.2">
      <c r="A425" s="1">
        <v>380</v>
      </c>
      <c r="B425" s="65">
        <f t="shared" si="93"/>
        <v>53539</v>
      </c>
      <c r="C425" s="54">
        <f t="shared" si="89"/>
        <v>380</v>
      </c>
      <c r="D425" s="66">
        <f t="shared" si="83"/>
        <v>3863.028941699245</v>
      </c>
      <c r="E425" s="66">
        <f t="shared" si="84"/>
        <v>564.71846863390624</v>
      </c>
      <c r="F425" s="67">
        <f t="shared" si="85"/>
        <v>4427.7474103331515</v>
      </c>
      <c r="G425" s="68">
        <f t="shared" si="90"/>
        <v>177109.89641331113</v>
      </c>
      <c r="H425" s="65" t="str">
        <f t="shared" si="97"/>
        <v/>
      </c>
      <c r="I425" s="69" t="str">
        <f t="shared" si="86"/>
        <v/>
      </c>
      <c r="J425" s="70"/>
      <c r="K425" s="61" t="str">
        <f t="shared" si="87"/>
        <v/>
      </c>
      <c r="L425" s="61" t="str">
        <f t="shared" si="88"/>
        <v/>
      </c>
      <c r="M425" s="62" t="str">
        <f t="shared" si="91"/>
        <v/>
      </c>
      <c r="N425" s="71" t="str">
        <f t="shared" si="94"/>
        <v/>
      </c>
      <c r="O425" s="140">
        <f t="shared" si="92"/>
        <v>4427.7474103331515</v>
      </c>
      <c r="P425" s="143">
        <f t="shared" si="95"/>
        <v>177109.89641332626</v>
      </c>
      <c r="Q425" s="142">
        <f t="shared" si="96"/>
        <v>177109.89641332626</v>
      </c>
    </row>
    <row r="426" spans="1:17" x14ac:dyDescent="0.2">
      <c r="A426" s="1">
        <v>381</v>
      </c>
      <c r="B426" s="65">
        <f t="shared" si="93"/>
        <v>53570</v>
      </c>
      <c r="C426" s="54">
        <f t="shared" si="89"/>
        <v>381</v>
      </c>
      <c r="D426" s="66">
        <f t="shared" si="83"/>
        <v>3875.9057048382429</v>
      </c>
      <c r="E426" s="66">
        <f t="shared" si="84"/>
        <v>551.84170549490875</v>
      </c>
      <c r="F426" s="67">
        <f t="shared" si="85"/>
        <v>4427.7474103331515</v>
      </c>
      <c r="G426" s="68">
        <f t="shared" si="90"/>
        <v>172682.14900297797</v>
      </c>
      <c r="H426" s="65" t="str">
        <f t="shared" si="97"/>
        <v/>
      </c>
      <c r="I426" s="69" t="str">
        <f t="shared" si="86"/>
        <v/>
      </c>
      <c r="J426" s="70"/>
      <c r="K426" s="61" t="str">
        <f t="shared" si="87"/>
        <v/>
      </c>
      <c r="L426" s="61" t="str">
        <f t="shared" si="88"/>
        <v/>
      </c>
      <c r="M426" s="62" t="str">
        <f t="shared" si="91"/>
        <v/>
      </c>
      <c r="N426" s="71" t="str">
        <f t="shared" si="94"/>
        <v/>
      </c>
      <c r="O426" s="140">
        <f t="shared" si="92"/>
        <v>4427.7474103331515</v>
      </c>
      <c r="P426" s="143">
        <f t="shared" si="95"/>
        <v>172682.1490029931</v>
      </c>
      <c r="Q426" s="142">
        <f t="shared" si="96"/>
        <v>172682.1490029931</v>
      </c>
    </row>
    <row r="427" spans="1:17" x14ac:dyDescent="0.2">
      <c r="A427" s="1">
        <v>382</v>
      </c>
      <c r="B427" s="65">
        <f t="shared" si="93"/>
        <v>53600</v>
      </c>
      <c r="C427" s="54">
        <f t="shared" si="89"/>
        <v>382</v>
      </c>
      <c r="D427" s="66">
        <f t="shared" si="83"/>
        <v>3888.8253905210368</v>
      </c>
      <c r="E427" s="66">
        <f t="shared" si="84"/>
        <v>538.92201981211463</v>
      </c>
      <c r="F427" s="67">
        <f t="shared" si="85"/>
        <v>4427.7474103331515</v>
      </c>
      <c r="G427" s="68">
        <f t="shared" si="90"/>
        <v>168254.4015926448</v>
      </c>
      <c r="H427" s="65" t="str">
        <f t="shared" si="97"/>
        <v/>
      </c>
      <c r="I427" s="69" t="str">
        <f t="shared" si="86"/>
        <v/>
      </c>
      <c r="J427" s="70"/>
      <c r="K427" s="61" t="str">
        <f t="shared" si="87"/>
        <v/>
      </c>
      <c r="L427" s="61" t="str">
        <f t="shared" si="88"/>
        <v/>
      </c>
      <c r="M427" s="62" t="str">
        <f t="shared" si="91"/>
        <v/>
      </c>
      <c r="N427" s="71" t="str">
        <f t="shared" si="94"/>
        <v/>
      </c>
      <c r="O427" s="140">
        <f t="shared" si="92"/>
        <v>4427.7474103331515</v>
      </c>
      <c r="P427" s="143">
        <f t="shared" si="95"/>
        <v>168254.40159265994</v>
      </c>
      <c r="Q427" s="142">
        <f t="shared" si="96"/>
        <v>168254.40159265994</v>
      </c>
    </row>
    <row r="428" spans="1:17" x14ac:dyDescent="0.2">
      <c r="A428" s="1">
        <v>383</v>
      </c>
      <c r="B428" s="65">
        <f t="shared" si="93"/>
        <v>53631</v>
      </c>
      <c r="C428" s="54">
        <f t="shared" si="89"/>
        <v>383</v>
      </c>
      <c r="D428" s="66">
        <f t="shared" si="83"/>
        <v>3901.7881418227735</v>
      </c>
      <c r="E428" s="66">
        <f t="shared" si="84"/>
        <v>525.95926851037791</v>
      </c>
      <c r="F428" s="67">
        <f t="shared" si="85"/>
        <v>4427.7474103331515</v>
      </c>
      <c r="G428" s="68">
        <f t="shared" si="90"/>
        <v>163826.65418231164</v>
      </c>
      <c r="H428" s="65" t="str">
        <f t="shared" si="97"/>
        <v/>
      </c>
      <c r="I428" s="69" t="str">
        <f t="shared" si="86"/>
        <v/>
      </c>
      <c r="J428" s="70"/>
      <c r="K428" s="61" t="str">
        <f t="shared" si="87"/>
        <v/>
      </c>
      <c r="L428" s="61" t="str">
        <f t="shared" si="88"/>
        <v/>
      </c>
      <c r="M428" s="62" t="str">
        <f t="shared" si="91"/>
        <v/>
      </c>
      <c r="N428" s="71" t="str">
        <f t="shared" si="94"/>
        <v/>
      </c>
      <c r="O428" s="140">
        <f t="shared" si="92"/>
        <v>4427.7474103331515</v>
      </c>
      <c r="P428" s="143">
        <f t="shared" si="95"/>
        <v>163826.65418232678</v>
      </c>
      <c r="Q428" s="142">
        <f t="shared" si="96"/>
        <v>163826.65418232678</v>
      </c>
    </row>
    <row r="429" spans="1:17" x14ac:dyDescent="0.2">
      <c r="A429" s="1">
        <v>384</v>
      </c>
      <c r="B429" s="65">
        <f t="shared" si="93"/>
        <v>53661</v>
      </c>
      <c r="C429" s="54">
        <f t="shared" si="89"/>
        <v>384</v>
      </c>
      <c r="D429" s="66">
        <f t="shared" si="83"/>
        <v>3914.7941022955156</v>
      </c>
      <c r="E429" s="66">
        <f t="shared" si="84"/>
        <v>512.95330803763534</v>
      </c>
      <c r="F429" s="67">
        <f t="shared" si="85"/>
        <v>4427.7474103331506</v>
      </c>
      <c r="G429" s="68">
        <f t="shared" si="90"/>
        <v>159398.90677197848</v>
      </c>
      <c r="H429" s="65" t="str">
        <f t="shared" si="97"/>
        <v/>
      </c>
      <c r="I429" s="69" t="str">
        <f t="shared" si="86"/>
        <v/>
      </c>
      <c r="J429" s="70"/>
      <c r="K429" s="61" t="str">
        <f t="shared" si="87"/>
        <v/>
      </c>
      <c r="L429" s="61" t="str">
        <f t="shared" si="88"/>
        <v/>
      </c>
      <c r="M429" s="62" t="str">
        <f t="shared" si="91"/>
        <v/>
      </c>
      <c r="N429" s="71" t="str">
        <f t="shared" si="94"/>
        <v/>
      </c>
      <c r="O429" s="140">
        <f t="shared" si="92"/>
        <v>4427.7474103331506</v>
      </c>
      <c r="P429" s="143">
        <f t="shared" si="95"/>
        <v>159398.90677199361</v>
      </c>
      <c r="Q429" s="142">
        <f t="shared" si="96"/>
        <v>159398.90677199361</v>
      </c>
    </row>
    <row r="430" spans="1:17" x14ac:dyDescent="0.2">
      <c r="A430" s="1">
        <v>385</v>
      </c>
      <c r="B430" s="65">
        <f t="shared" si="93"/>
        <v>53692</v>
      </c>
      <c r="C430" s="54">
        <f t="shared" si="89"/>
        <v>385</v>
      </c>
      <c r="D430" s="66">
        <f t="shared" ref="D430:D493" si="98">IF(C430="","",-PPMT(E$3/100/12,C430,F$5,E$2))</f>
        <v>3927.843415969835</v>
      </c>
      <c r="E430" s="66">
        <f t="shared" ref="E430:E493" si="99">IF(C430="","",-IPMT(E$3/100/12,C430,E$4*12,E$2))</f>
        <v>499.90399436331694</v>
      </c>
      <c r="F430" s="67">
        <f t="shared" ref="F430:F493" si="100">IF(C430="","",SUM(D430:E430))</f>
        <v>4427.7474103331515</v>
      </c>
      <c r="G430" s="68">
        <f t="shared" si="90"/>
        <v>154971.15936164532</v>
      </c>
      <c r="H430" s="65" t="str">
        <f t="shared" si="97"/>
        <v/>
      </c>
      <c r="I430" s="69" t="str">
        <f t="shared" ref="I430:I493" si="101">IF(L$5&gt;=A430,A430,"")</f>
        <v/>
      </c>
      <c r="J430" s="70"/>
      <c r="K430" s="61" t="str">
        <f t="shared" ref="K430:K493" si="102">IF(I430="","",-PPMT(J430/12,I430,L$5,L$2))</f>
        <v/>
      </c>
      <c r="L430" s="61" t="str">
        <f t="shared" ref="L430:L493" si="103">IF(I430="","",-IPMT(J430/12,I430,L$5,L$2))</f>
        <v/>
      </c>
      <c r="M430" s="62" t="str">
        <f t="shared" si="91"/>
        <v/>
      </c>
      <c r="N430" s="71" t="str">
        <f t="shared" si="94"/>
        <v/>
      </c>
      <c r="O430" s="140">
        <f t="shared" si="92"/>
        <v>4427.7474103331515</v>
      </c>
      <c r="P430" s="143">
        <f t="shared" si="95"/>
        <v>154971.15936166045</v>
      </c>
      <c r="Q430" s="142">
        <f t="shared" si="96"/>
        <v>154971.15936166045</v>
      </c>
    </row>
    <row r="431" spans="1:17" x14ac:dyDescent="0.2">
      <c r="A431" s="1">
        <v>386</v>
      </c>
      <c r="B431" s="65">
        <f t="shared" si="93"/>
        <v>53723</v>
      </c>
      <c r="C431" s="54">
        <f t="shared" ref="C431:C494" si="104">IF(F$5&gt;=ROW(B431)-45,ROW(B431)-45,"")</f>
        <v>386</v>
      </c>
      <c r="D431" s="66">
        <f t="shared" si="98"/>
        <v>3940.9362273564007</v>
      </c>
      <c r="E431" s="66">
        <f t="shared" si="99"/>
        <v>486.81118297675084</v>
      </c>
      <c r="F431" s="67">
        <f t="shared" si="100"/>
        <v>4427.7474103331515</v>
      </c>
      <c r="G431" s="68">
        <f t="shared" ref="G431:G494" si="105">IF(C431="","",G430-SUM(D431:E431))</f>
        <v>150543.41195131215</v>
      </c>
      <c r="H431" s="65" t="str">
        <f t="shared" si="97"/>
        <v/>
      </c>
      <c r="I431" s="69" t="str">
        <f t="shared" si="101"/>
        <v/>
      </c>
      <c r="J431" s="70"/>
      <c r="K431" s="61" t="str">
        <f t="shared" si="102"/>
        <v/>
      </c>
      <c r="L431" s="61" t="str">
        <f t="shared" si="103"/>
        <v/>
      </c>
      <c r="M431" s="62" t="str">
        <f t="shared" ref="M431:M494" si="106">IF(I431="","",SUM(K431:L431))</f>
        <v/>
      </c>
      <c r="N431" s="71" t="str">
        <f t="shared" si="94"/>
        <v/>
      </c>
      <c r="O431" s="140">
        <f t="shared" ref="O431:O494" si="107">F431</f>
        <v>4427.7474103331515</v>
      </c>
      <c r="P431" s="143">
        <f t="shared" si="95"/>
        <v>150543.41195132729</v>
      </c>
      <c r="Q431" s="142">
        <f t="shared" si="96"/>
        <v>150543.41195132729</v>
      </c>
    </row>
    <row r="432" spans="1:17" x14ac:dyDescent="0.2">
      <c r="A432" s="1">
        <v>387</v>
      </c>
      <c r="B432" s="65">
        <f t="shared" ref="B432:B495" si="108">IF(C432="","",DATE(D$7,IF(F$8=31,E$7+C432,E$7+C431),IF(F$8=31,0,F$8)))</f>
        <v>53751</v>
      </c>
      <c r="C432" s="54">
        <f t="shared" si="104"/>
        <v>387</v>
      </c>
      <c r="D432" s="66">
        <f t="shared" si="98"/>
        <v>3954.0726814475884</v>
      </c>
      <c r="E432" s="66">
        <f t="shared" si="99"/>
        <v>473.67472888556284</v>
      </c>
      <c r="F432" s="67">
        <f t="shared" si="100"/>
        <v>4427.7474103331515</v>
      </c>
      <c r="G432" s="68">
        <f t="shared" si="105"/>
        <v>146115.66454097899</v>
      </c>
      <c r="H432" s="65" t="str">
        <f t="shared" si="97"/>
        <v/>
      </c>
      <c r="I432" s="69" t="str">
        <f t="shared" si="101"/>
        <v/>
      </c>
      <c r="J432" s="70"/>
      <c r="K432" s="61" t="str">
        <f t="shared" si="102"/>
        <v/>
      </c>
      <c r="L432" s="61" t="str">
        <f t="shared" si="103"/>
        <v/>
      </c>
      <c r="M432" s="62" t="str">
        <f t="shared" si="106"/>
        <v/>
      </c>
      <c r="N432" s="71" t="str">
        <f t="shared" ref="N432:N495" si="109">IF(I432="","",N431-SUM(K432:L432))</f>
        <v/>
      </c>
      <c r="O432" s="140">
        <f t="shared" si="107"/>
        <v>4427.7474103331515</v>
      </c>
      <c r="P432" s="143">
        <f t="shared" ref="P432:P495" si="110">IF(C432="","",P431-O432)</f>
        <v>146115.66454099413</v>
      </c>
      <c r="Q432" s="142">
        <f t="shared" ref="Q432:Q495" si="111">IF(O432="",Q431-O$647,P432)</f>
        <v>146115.66454099413</v>
      </c>
    </row>
    <row r="433" spans="1:17" x14ac:dyDescent="0.2">
      <c r="A433" s="1">
        <v>388</v>
      </c>
      <c r="B433" s="65">
        <f t="shared" si="108"/>
        <v>53782</v>
      </c>
      <c r="C433" s="54">
        <f t="shared" si="104"/>
        <v>388</v>
      </c>
      <c r="D433" s="66">
        <f t="shared" si="98"/>
        <v>3967.2529237190806</v>
      </c>
      <c r="E433" s="66">
        <f t="shared" si="99"/>
        <v>460.49448661407081</v>
      </c>
      <c r="F433" s="67">
        <f t="shared" si="100"/>
        <v>4427.7474103331515</v>
      </c>
      <c r="G433" s="68">
        <f t="shared" si="105"/>
        <v>141687.91713064583</v>
      </c>
      <c r="H433" s="65" t="str">
        <f t="shared" ref="H433:H496" si="112">IF(I433="","",DATE(K$7,IF(M$8=31,L$7+I433,L$7+I432),IF(M$8=31,0,M$8)))</f>
        <v/>
      </c>
      <c r="I433" s="69" t="str">
        <f t="shared" si="101"/>
        <v/>
      </c>
      <c r="J433" s="70"/>
      <c r="K433" s="61" t="str">
        <f t="shared" si="102"/>
        <v/>
      </c>
      <c r="L433" s="61" t="str">
        <f t="shared" si="103"/>
        <v/>
      </c>
      <c r="M433" s="62" t="str">
        <f t="shared" si="106"/>
        <v/>
      </c>
      <c r="N433" s="71" t="str">
        <f t="shared" si="109"/>
        <v/>
      </c>
      <c r="O433" s="140">
        <f t="shared" si="107"/>
        <v>4427.7474103331515</v>
      </c>
      <c r="P433" s="143">
        <f t="shared" si="110"/>
        <v>141687.91713066096</v>
      </c>
      <c r="Q433" s="142">
        <f t="shared" si="111"/>
        <v>141687.91713066096</v>
      </c>
    </row>
    <row r="434" spans="1:17" x14ac:dyDescent="0.2">
      <c r="A434" s="1">
        <v>389</v>
      </c>
      <c r="B434" s="65">
        <f t="shared" si="108"/>
        <v>53812</v>
      </c>
      <c r="C434" s="54">
        <f t="shared" si="104"/>
        <v>389</v>
      </c>
      <c r="D434" s="66">
        <f t="shared" si="98"/>
        <v>3980.4771001314771</v>
      </c>
      <c r="E434" s="66">
        <f t="shared" si="99"/>
        <v>447.27031020167385</v>
      </c>
      <c r="F434" s="67">
        <f t="shared" si="100"/>
        <v>4427.7474103331506</v>
      </c>
      <c r="G434" s="68">
        <f t="shared" si="105"/>
        <v>137260.16972031267</v>
      </c>
      <c r="H434" s="65" t="str">
        <f t="shared" si="112"/>
        <v/>
      </c>
      <c r="I434" s="69" t="str">
        <f t="shared" si="101"/>
        <v/>
      </c>
      <c r="J434" s="70"/>
      <c r="K434" s="61" t="str">
        <f t="shared" si="102"/>
        <v/>
      </c>
      <c r="L434" s="61" t="str">
        <f t="shared" si="103"/>
        <v/>
      </c>
      <c r="M434" s="62" t="str">
        <f t="shared" si="106"/>
        <v/>
      </c>
      <c r="N434" s="71" t="str">
        <f t="shared" si="109"/>
        <v/>
      </c>
      <c r="O434" s="140">
        <f t="shared" si="107"/>
        <v>4427.7474103331506</v>
      </c>
      <c r="P434" s="143">
        <f t="shared" si="110"/>
        <v>137260.1697203278</v>
      </c>
      <c r="Q434" s="142">
        <f t="shared" si="111"/>
        <v>137260.1697203278</v>
      </c>
    </row>
    <row r="435" spans="1:17" x14ac:dyDescent="0.2">
      <c r="A435" s="1">
        <v>390</v>
      </c>
      <c r="B435" s="65">
        <f t="shared" si="108"/>
        <v>53843</v>
      </c>
      <c r="C435" s="54">
        <f t="shared" si="104"/>
        <v>390</v>
      </c>
      <c r="D435" s="66">
        <f t="shared" si="98"/>
        <v>3993.7453571319156</v>
      </c>
      <c r="E435" s="66">
        <f t="shared" si="99"/>
        <v>434.00205320123564</v>
      </c>
      <c r="F435" s="67">
        <f t="shared" si="100"/>
        <v>4427.7474103331515</v>
      </c>
      <c r="G435" s="68">
        <f t="shared" si="105"/>
        <v>132832.42230997951</v>
      </c>
      <c r="H435" s="65" t="str">
        <f t="shared" si="112"/>
        <v/>
      </c>
      <c r="I435" s="69" t="str">
        <f t="shared" si="101"/>
        <v/>
      </c>
      <c r="J435" s="70"/>
      <c r="K435" s="61" t="str">
        <f t="shared" si="102"/>
        <v/>
      </c>
      <c r="L435" s="61" t="str">
        <f t="shared" si="103"/>
        <v/>
      </c>
      <c r="M435" s="62" t="str">
        <f t="shared" si="106"/>
        <v/>
      </c>
      <c r="N435" s="71" t="str">
        <f t="shared" si="109"/>
        <v/>
      </c>
      <c r="O435" s="140">
        <f t="shared" si="107"/>
        <v>4427.7474103331515</v>
      </c>
      <c r="P435" s="143">
        <f t="shared" si="110"/>
        <v>132832.42230999464</v>
      </c>
      <c r="Q435" s="142">
        <f t="shared" si="111"/>
        <v>132832.42230999464</v>
      </c>
    </row>
    <row r="436" spans="1:17" x14ac:dyDescent="0.2">
      <c r="A436" s="1">
        <v>391</v>
      </c>
      <c r="B436" s="65">
        <f t="shared" si="108"/>
        <v>53873</v>
      </c>
      <c r="C436" s="54">
        <f t="shared" si="104"/>
        <v>391</v>
      </c>
      <c r="D436" s="66">
        <f t="shared" si="98"/>
        <v>4007.0578416556891</v>
      </c>
      <c r="E436" s="66">
        <f t="shared" si="99"/>
        <v>420.6895686774626</v>
      </c>
      <c r="F436" s="67">
        <f t="shared" si="100"/>
        <v>4427.7474103331515</v>
      </c>
      <c r="G436" s="68">
        <f t="shared" si="105"/>
        <v>128404.67489964636</v>
      </c>
      <c r="H436" s="65" t="str">
        <f t="shared" si="112"/>
        <v/>
      </c>
      <c r="I436" s="69" t="str">
        <f t="shared" si="101"/>
        <v/>
      </c>
      <c r="J436" s="70"/>
      <c r="K436" s="61" t="str">
        <f t="shared" si="102"/>
        <v/>
      </c>
      <c r="L436" s="61" t="str">
        <f t="shared" si="103"/>
        <v/>
      </c>
      <c r="M436" s="62" t="str">
        <f t="shared" si="106"/>
        <v/>
      </c>
      <c r="N436" s="71" t="str">
        <f t="shared" si="109"/>
        <v/>
      </c>
      <c r="O436" s="140">
        <f t="shared" si="107"/>
        <v>4427.7474103331515</v>
      </c>
      <c r="P436" s="143">
        <f t="shared" si="110"/>
        <v>128404.67489966149</v>
      </c>
      <c r="Q436" s="142">
        <f t="shared" si="111"/>
        <v>128404.67489966149</v>
      </c>
    </row>
    <row r="437" spans="1:17" x14ac:dyDescent="0.2">
      <c r="A437" s="1">
        <v>392</v>
      </c>
      <c r="B437" s="65">
        <f t="shared" si="108"/>
        <v>53904</v>
      </c>
      <c r="C437" s="54">
        <f t="shared" si="104"/>
        <v>392</v>
      </c>
      <c r="D437" s="66">
        <f t="shared" si="98"/>
        <v>4020.4147011278742</v>
      </c>
      <c r="E437" s="66">
        <f t="shared" si="99"/>
        <v>407.33270920527696</v>
      </c>
      <c r="F437" s="67">
        <f t="shared" si="100"/>
        <v>4427.7474103331515</v>
      </c>
      <c r="G437" s="68">
        <f t="shared" si="105"/>
        <v>123976.92748931321</v>
      </c>
      <c r="H437" s="65" t="str">
        <f t="shared" si="112"/>
        <v/>
      </c>
      <c r="I437" s="69" t="str">
        <f t="shared" si="101"/>
        <v/>
      </c>
      <c r="J437" s="70"/>
      <c r="K437" s="61" t="str">
        <f t="shared" si="102"/>
        <v/>
      </c>
      <c r="L437" s="61" t="str">
        <f t="shared" si="103"/>
        <v/>
      </c>
      <c r="M437" s="62" t="str">
        <f t="shared" si="106"/>
        <v/>
      </c>
      <c r="N437" s="71" t="str">
        <f t="shared" si="109"/>
        <v/>
      </c>
      <c r="O437" s="140">
        <f t="shared" si="107"/>
        <v>4427.7474103331515</v>
      </c>
      <c r="P437" s="143">
        <f t="shared" si="110"/>
        <v>123976.92748932834</v>
      </c>
      <c r="Q437" s="142">
        <f t="shared" si="111"/>
        <v>123976.92748932834</v>
      </c>
    </row>
    <row r="438" spans="1:17" x14ac:dyDescent="0.2">
      <c r="A438" s="1">
        <v>393</v>
      </c>
      <c r="B438" s="65">
        <f t="shared" si="108"/>
        <v>53935</v>
      </c>
      <c r="C438" s="54">
        <f t="shared" si="104"/>
        <v>393</v>
      </c>
      <c r="D438" s="66">
        <f t="shared" si="98"/>
        <v>4033.8160834649675</v>
      </c>
      <c r="E438" s="66">
        <f t="shared" si="99"/>
        <v>393.93132686818399</v>
      </c>
      <c r="F438" s="67">
        <f t="shared" si="100"/>
        <v>4427.7474103331515</v>
      </c>
      <c r="G438" s="68">
        <f t="shared" si="105"/>
        <v>119549.18007898006</v>
      </c>
      <c r="H438" s="65" t="str">
        <f t="shared" si="112"/>
        <v/>
      </c>
      <c r="I438" s="69" t="str">
        <f t="shared" si="101"/>
        <v/>
      </c>
      <c r="J438" s="70"/>
      <c r="K438" s="61" t="str">
        <f t="shared" si="102"/>
        <v/>
      </c>
      <c r="L438" s="61" t="str">
        <f t="shared" si="103"/>
        <v/>
      </c>
      <c r="M438" s="62" t="str">
        <f t="shared" si="106"/>
        <v/>
      </c>
      <c r="N438" s="71" t="str">
        <f t="shared" si="109"/>
        <v/>
      </c>
      <c r="O438" s="140">
        <f t="shared" si="107"/>
        <v>4427.7474103331515</v>
      </c>
      <c r="P438" s="143">
        <f t="shared" si="110"/>
        <v>119549.1800789952</v>
      </c>
      <c r="Q438" s="142">
        <f t="shared" si="111"/>
        <v>119549.1800789952</v>
      </c>
    </row>
    <row r="439" spans="1:17" x14ac:dyDescent="0.2">
      <c r="A439" s="1">
        <v>394</v>
      </c>
      <c r="B439" s="65">
        <f t="shared" si="108"/>
        <v>53965</v>
      </c>
      <c r="C439" s="54">
        <f t="shared" si="104"/>
        <v>394</v>
      </c>
      <c r="D439" s="66">
        <f t="shared" si="98"/>
        <v>4047.2621370765173</v>
      </c>
      <c r="E439" s="66">
        <f t="shared" si="99"/>
        <v>380.48527325663412</v>
      </c>
      <c r="F439" s="67">
        <f t="shared" si="100"/>
        <v>4427.7474103331515</v>
      </c>
      <c r="G439" s="68">
        <f t="shared" si="105"/>
        <v>115121.43266864691</v>
      </c>
      <c r="H439" s="65" t="str">
        <f t="shared" si="112"/>
        <v/>
      </c>
      <c r="I439" s="69" t="str">
        <f t="shared" si="101"/>
        <v/>
      </c>
      <c r="J439" s="70"/>
      <c r="K439" s="61" t="str">
        <f t="shared" si="102"/>
        <v/>
      </c>
      <c r="L439" s="61" t="str">
        <f t="shared" si="103"/>
        <v/>
      </c>
      <c r="M439" s="62" t="str">
        <f t="shared" si="106"/>
        <v/>
      </c>
      <c r="N439" s="71" t="str">
        <f t="shared" si="109"/>
        <v/>
      </c>
      <c r="O439" s="140">
        <f t="shared" si="107"/>
        <v>4427.7474103331515</v>
      </c>
      <c r="P439" s="143">
        <f t="shared" si="110"/>
        <v>115121.43266866205</v>
      </c>
      <c r="Q439" s="142">
        <f t="shared" si="111"/>
        <v>115121.43266866205</v>
      </c>
    </row>
    <row r="440" spans="1:17" x14ac:dyDescent="0.2">
      <c r="A440" s="1">
        <v>395</v>
      </c>
      <c r="B440" s="65">
        <f t="shared" si="108"/>
        <v>53996</v>
      </c>
      <c r="C440" s="54">
        <f t="shared" si="104"/>
        <v>395</v>
      </c>
      <c r="D440" s="66">
        <f t="shared" si="98"/>
        <v>4060.7530108667725</v>
      </c>
      <c r="E440" s="66">
        <f t="shared" si="99"/>
        <v>366.99439946637915</v>
      </c>
      <c r="F440" s="67">
        <f t="shared" si="100"/>
        <v>4427.7474103331515</v>
      </c>
      <c r="G440" s="68">
        <f t="shared" si="105"/>
        <v>110693.68525831377</v>
      </c>
      <c r="H440" s="65" t="str">
        <f t="shared" si="112"/>
        <v/>
      </c>
      <c r="I440" s="69" t="str">
        <f t="shared" si="101"/>
        <v/>
      </c>
      <c r="J440" s="70"/>
      <c r="K440" s="61" t="str">
        <f t="shared" si="102"/>
        <v/>
      </c>
      <c r="L440" s="61" t="str">
        <f t="shared" si="103"/>
        <v/>
      </c>
      <c r="M440" s="62" t="str">
        <f t="shared" si="106"/>
        <v/>
      </c>
      <c r="N440" s="71" t="str">
        <f t="shared" si="109"/>
        <v/>
      </c>
      <c r="O440" s="140">
        <f t="shared" si="107"/>
        <v>4427.7474103331515</v>
      </c>
      <c r="P440" s="143">
        <f t="shared" si="110"/>
        <v>110693.6852583289</v>
      </c>
      <c r="Q440" s="142">
        <f t="shared" si="111"/>
        <v>110693.6852583289</v>
      </c>
    </row>
    <row r="441" spans="1:17" x14ac:dyDescent="0.2">
      <c r="A441" s="1">
        <v>396</v>
      </c>
      <c r="B441" s="65">
        <f t="shared" si="108"/>
        <v>54026</v>
      </c>
      <c r="C441" s="54">
        <f t="shared" si="104"/>
        <v>396</v>
      </c>
      <c r="D441" s="66">
        <f t="shared" si="98"/>
        <v>4074.2888542363285</v>
      </c>
      <c r="E441" s="66">
        <f t="shared" si="99"/>
        <v>353.4585560968232</v>
      </c>
      <c r="F441" s="67">
        <f t="shared" si="100"/>
        <v>4427.7474103331515</v>
      </c>
      <c r="G441" s="68">
        <f t="shared" si="105"/>
        <v>106265.93784798062</v>
      </c>
      <c r="H441" s="65" t="str">
        <f t="shared" si="112"/>
        <v/>
      </c>
      <c r="I441" s="69" t="str">
        <f t="shared" si="101"/>
        <v/>
      </c>
      <c r="J441" s="70"/>
      <c r="K441" s="61" t="str">
        <f t="shared" si="102"/>
        <v/>
      </c>
      <c r="L441" s="61" t="str">
        <f t="shared" si="103"/>
        <v/>
      </c>
      <c r="M441" s="62" t="str">
        <f t="shared" si="106"/>
        <v/>
      </c>
      <c r="N441" s="71" t="str">
        <f t="shared" si="109"/>
        <v/>
      </c>
      <c r="O441" s="140">
        <f t="shared" si="107"/>
        <v>4427.7474103331515</v>
      </c>
      <c r="P441" s="143">
        <f t="shared" si="110"/>
        <v>106265.93784799575</v>
      </c>
      <c r="Q441" s="142">
        <f t="shared" si="111"/>
        <v>106265.93784799575</v>
      </c>
    </row>
    <row r="442" spans="1:17" x14ac:dyDescent="0.2">
      <c r="A442" s="1">
        <v>397</v>
      </c>
      <c r="B442" s="65">
        <f t="shared" si="108"/>
        <v>54057</v>
      </c>
      <c r="C442" s="54">
        <f t="shared" si="104"/>
        <v>397</v>
      </c>
      <c r="D442" s="66">
        <f t="shared" si="98"/>
        <v>4087.8698170837824</v>
      </c>
      <c r="E442" s="66">
        <f t="shared" si="99"/>
        <v>339.87759324936877</v>
      </c>
      <c r="F442" s="67">
        <f t="shared" si="100"/>
        <v>4427.7474103331515</v>
      </c>
      <c r="G442" s="68">
        <f t="shared" si="105"/>
        <v>101838.19043764747</v>
      </c>
      <c r="H442" s="65" t="str">
        <f t="shared" si="112"/>
        <v/>
      </c>
      <c r="I442" s="69" t="str">
        <f t="shared" si="101"/>
        <v/>
      </c>
      <c r="J442" s="70"/>
      <c r="K442" s="61" t="str">
        <f t="shared" si="102"/>
        <v/>
      </c>
      <c r="L442" s="61" t="str">
        <f t="shared" si="103"/>
        <v/>
      </c>
      <c r="M442" s="62" t="str">
        <f t="shared" si="106"/>
        <v/>
      </c>
      <c r="N442" s="71" t="str">
        <f t="shared" si="109"/>
        <v/>
      </c>
      <c r="O442" s="140">
        <f t="shared" si="107"/>
        <v>4427.7474103331515</v>
      </c>
      <c r="P442" s="143">
        <f t="shared" si="110"/>
        <v>101838.1904376626</v>
      </c>
      <c r="Q442" s="142">
        <f t="shared" si="111"/>
        <v>101838.1904376626</v>
      </c>
    </row>
    <row r="443" spans="1:17" x14ac:dyDescent="0.2">
      <c r="A443" s="1">
        <v>398</v>
      </c>
      <c r="B443" s="65">
        <f t="shared" si="108"/>
        <v>54088</v>
      </c>
      <c r="C443" s="54">
        <f t="shared" si="104"/>
        <v>398</v>
      </c>
      <c r="D443" s="66">
        <f t="shared" si="98"/>
        <v>4101.4960498073951</v>
      </c>
      <c r="E443" s="66">
        <f t="shared" si="99"/>
        <v>326.25136052575613</v>
      </c>
      <c r="F443" s="67">
        <f t="shared" si="100"/>
        <v>4427.7474103331515</v>
      </c>
      <c r="G443" s="68">
        <f t="shared" si="105"/>
        <v>97410.443027314323</v>
      </c>
      <c r="H443" s="65" t="str">
        <f t="shared" si="112"/>
        <v/>
      </c>
      <c r="I443" s="69" t="str">
        <f t="shared" si="101"/>
        <v/>
      </c>
      <c r="J443" s="70"/>
      <c r="K443" s="61" t="str">
        <f t="shared" si="102"/>
        <v/>
      </c>
      <c r="L443" s="61" t="str">
        <f t="shared" si="103"/>
        <v/>
      </c>
      <c r="M443" s="62" t="str">
        <f t="shared" si="106"/>
        <v/>
      </c>
      <c r="N443" s="71" t="str">
        <f t="shared" si="109"/>
        <v/>
      </c>
      <c r="O443" s="140">
        <f t="shared" si="107"/>
        <v>4427.7474103331515</v>
      </c>
      <c r="P443" s="143">
        <f t="shared" si="110"/>
        <v>97410.443027329457</v>
      </c>
      <c r="Q443" s="142">
        <f t="shared" si="111"/>
        <v>97410.443027329457</v>
      </c>
    </row>
    <row r="444" spans="1:17" x14ac:dyDescent="0.2">
      <c r="A444" s="1">
        <v>399</v>
      </c>
      <c r="B444" s="65">
        <f t="shared" si="108"/>
        <v>54117</v>
      </c>
      <c r="C444" s="54">
        <f t="shared" si="104"/>
        <v>399</v>
      </c>
      <c r="D444" s="66">
        <f t="shared" si="98"/>
        <v>4115.1677033067535</v>
      </c>
      <c r="E444" s="66">
        <f t="shared" si="99"/>
        <v>312.57970702639818</v>
      </c>
      <c r="F444" s="67">
        <f t="shared" si="100"/>
        <v>4427.7474103331515</v>
      </c>
      <c r="G444" s="68">
        <f t="shared" si="105"/>
        <v>92982.695616981175</v>
      </c>
      <c r="H444" s="65" t="str">
        <f t="shared" si="112"/>
        <v/>
      </c>
      <c r="I444" s="69" t="str">
        <f t="shared" si="101"/>
        <v/>
      </c>
      <c r="J444" s="70"/>
      <c r="K444" s="61" t="str">
        <f t="shared" si="102"/>
        <v/>
      </c>
      <c r="L444" s="61" t="str">
        <f t="shared" si="103"/>
        <v/>
      </c>
      <c r="M444" s="62" t="str">
        <f t="shared" si="106"/>
        <v/>
      </c>
      <c r="N444" s="71" t="str">
        <f t="shared" si="109"/>
        <v/>
      </c>
      <c r="O444" s="140">
        <f t="shared" si="107"/>
        <v>4427.7474103331515</v>
      </c>
      <c r="P444" s="143">
        <f t="shared" si="110"/>
        <v>92982.695616996309</v>
      </c>
      <c r="Q444" s="142">
        <f t="shared" si="111"/>
        <v>92982.695616996309</v>
      </c>
    </row>
    <row r="445" spans="1:17" x14ac:dyDescent="0.2">
      <c r="A445" s="1">
        <v>400</v>
      </c>
      <c r="B445" s="65">
        <f t="shared" si="108"/>
        <v>54148</v>
      </c>
      <c r="C445" s="54">
        <f t="shared" si="104"/>
        <v>400</v>
      </c>
      <c r="D445" s="66">
        <f t="shared" si="98"/>
        <v>4128.8849289844429</v>
      </c>
      <c r="E445" s="66">
        <f t="shared" si="99"/>
        <v>298.86248134870897</v>
      </c>
      <c r="F445" s="67">
        <f t="shared" si="100"/>
        <v>4427.7474103331515</v>
      </c>
      <c r="G445" s="68">
        <f t="shared" si="105"/>
        <v>88554.948206648027</v>
      </c>
      <c r="H445" s="65" t="str">
        <f t="shared" si="112"/>
        <v/>
      </c>
      <c r="I445" s="69" t="str">
        <f t="shared" si="101"/>
        <v/>
      </c>
      <c r="J445" s="70"/>
      <c r="K445" s="61" t="str">
        <f t="shared" si="102"/>
        <v/>
      </c>
      <c r="L445" s="61" t="str">
        <f t="shared" si="103"/>
        <v/>
      </c>
      <c r="M445" s="62" t="str">
        <f t="shared" si="106"/>
        <v/>
      </c>
      <c r="N445" s="71" t="str">
        <f t="shared" si="109"/>
        <v/>
      </c>
      <c r="O445" s="140">
        <f t="shared" si="107"/>
        <v>4427.7474103331515</v>
      </c>
      <c r="P445" s="143">
        <f t="shared" si="110"/>
        <v>88554.948206663161</v>
      </c>
      <c r="Q445" s="142">
        <f t="shared" si="111"/>
        <v>88554.948206663161</v>
      </c>
    </row>
    <row r="446" spans="1:17" x14ac:dyDescent="0.2">
      <c r="A446" s="1">
        <v>401</v>
      </c>
      <c r="B446" s="65">
        <f t="shared" si="108"/>
        <v>54178</v>
      </c>
      <c r="C446" s="54">
        <f t="shared" si="104"/>
        <v>401</v>
      </c>
      <c r="D446" s="66">
        <f t="shared" si="98"/>
        <v>4142.6478787477236</v>
      </c>
      <c r="E446" s="66">
        <f t="shared" si="99"/>
        <v>285.09953158542754</v>
      </c>
      <c r="F446" s="67">
        <f t="shared" si="100"/>
        <v>4427.7474103331515</v>
      </c>
      <c r="G446" s="68">
        <f t="shared" si="105"/>
        <v>84127.200796314879</v>
      </c>
      <c r="H446" s="65" t="str">
        <f t="shared" si="112"/>
        <v/>
      </c>
      <c r="I446" s="69" t="str">
        <f t="shared" si="101"/>
        <v/>
      </c>
      <c r="J446" s="70"/>
      <c r="K446" s="61" t="str">
        <f t="shared" si="102"/>
        <v/>
      </c>
      <c r="L446" s="61" t="str">
        <f t="shared" si="103"/>
        <v/>
      </c>
      <c r="M446" s="62" t="str">
        <f t="shared" si="106"/>
        <v/>
      </c>
      <c r="N446" s="71" t="str">
        <f t="shared" si="109"/>
        <v/>
      </c>
      <c r="O446" s="140">
        <f t="shared" si="107"/>
        <v>4427.7474103331515</v>
      </c>
      <c r="P446" s="143">
        <f t="shared" si="110"/>
        <v>84127.200796330013</v>
      </c>
      <c r="Q446" s="142">
        <f t="shared" si="111"/>
        <v>84127.200796330013</v>
      </c>
    </row>
    <row r="447" spans="1:17" x14ac:dyDescent="0.2">
      <c r="A447" s="1">
        <v>402</v>
      </c>
      <c r="B447" s="65">
        <f t="shared" si="108"/>
        <v>54209</v>
      </c>
      <c r="C447" s="54">
        <f t="shared" si="104"/>
        <v>402</v>
      </c>
      <c r="D447" s="66">
        <f t="shared" si="98"/>
        <v>4156.456705010216</v>
      </c>
      <c r="E447" s="66">
        <f t="shared" si="99"/>
        <v>271.29070532293508</v>
      </c>
      <c r="F447" s="67">
        <f t="shared" si="100"/>
        <v>4427.7474103331515</v>
      </c>
      <c r="G447" s="68">
        <f t="shared" si="105"/>
        <v>79699.453385981731</v>
      </c>
      <c r="H447" s="65" t="str">
        <f t="shared" si="112"/>
        <v/>
      </c>
      <c r="I447" s="69" t="str">
        <f t="shared" si="101"/>
        <v/>
      </c>
      <c r="J447" s="70"/>
      <c r="K447" s="61" t="str">
        <f t="shared" si="102"/>
        <v/>
      </c>
      <c r="L447" s="61" t="str">
        <f t="shared" si="103"/>
        <v/>
      </c>
      <c r="M447" s="62" t="str">
        <f t="shared" si="106"/>
        <v/>
      </c>
      <c r="N447" s="71" t="str">
        <f t="shared" si="109"/>
        <v/>
      </c>
      <c r="O447" s="140">
        <f t="shared" si="107"/>
        <v>4427.7474103331515</v>
      </c>
      <c r="P447" s="143">
        <f t="shared" si="110"/>
        <v>79699.453385996865</v>
      </c>
      <c r="Q447" s="142">
        <f t="shared" si="111"/>
        <v>79699.453385996865</v>
      </c>
    </row>
    <row r="448" spans="1:17" x14ac:dyDescent="0.2">
      <c r="A448" s="1">
        <v>403</v>
      </c>
      <c r="B448" s="65">
        <f t="shared" si="108"/>
        <v>54239</v>
      </c>
      <c r="C448" s="54">
        <f t="shared" si="104"/>
        <v>403</v>
      </c>
      <c r="D448" s="66">
        <f t="shared" si="98"/>
        <v>4170.3115606935835</v>
      </c>
      <c r="E448" s="66">
        <f t="shared" si="99"/>
        <v>257.43584963956772</v>
      </c>
      <c r="F448" s="67">
        <f t="shared" si="100"/>
        <v>4427.7474103331515</v>
      </c>
      <c r="G448" s="68">
        <f t="shared" si="105"/>
        <v>75271.705975648583</v>
      </c>
      <c r="H448" s="65" t="str">
        <f t="shared" si="112"/>
        <v/>
      </c>
      <c r="I448" s="69" t="str">
        <f t="shared" si="101"/>
        <v/>
      </c>
      <c r="J448" s="70"/>
      <c r="K448" s="61" t="str">
        <f t="shared" si="102"/>
        <v/>
      </c>
      <c r="L448" s="61" t="str">
        <f t="shared" si="103"/>
        <v/>
      </c>
      <c r="M448" s="62" t="str">
        <f t="shared" si="106"/>
        <v/>
      </c>
      <c r="N448" s="71" t="str">
        <f t="shared" si="109"/>
        <v/>
      </c>
      <c r="O448" s="140">
        <f t="shared" si="107"/>
        <v>4427.7474103331515</v>
      </c>
      <c r="P448" s="143">
        <f t="shared" si="110"/>
        <v>75271.705975663717</v>
      </c>
      <c r="Q448" s="142">
        <f t="shared" si="111"/>
        <v>75271.705975663717</v>
      </c>
    </row>
    <row r="449" spans="1:17" x14ac:dyDescent="0.2">
      <c r="A449" s="1">
        <v>404</v>
      </c>
      <c r="B449" s="65">
        <f t="shared" si="108"/>
        <v>54270</v>
      </c>
      <c r="C449" s="54">
        <f t="shared" si="104"/>
        <v>404</v>
      </c>
      <c r="D449" s="66">
        <f t="shared" si="98"/>
        <v>4184.2125992292295</v>
      </c>
      <c r="E449" s="66">
        <f t="shared" si="99"/>
        <v>243.53481110392246</v>
      </c>
      <c r="F449" s="67">
        <f t="shared" si="100"/>
        <v>4427.7474103331515</v>
      </c>
      <c r="G449" s="68">
        <f t="shared" si="105"/>
        <v>70843.958565315435</v>
      </c>
      <c r="H449" s="65" t="str">
        <f t="shared" si="112"/>
        <v/>
      </c>
      <c r="I449" s="69" t="str">
        <f t="shared" si="101"/>
        <v/>
      </c>
      <c r="J449" s="70"/>
      <c r="K449" s="61" t="str">
        <f t="shared" si="102"/>
        <v/>
      </c>
      <c r="L449" s="61" t="str">
        <f t="shared" si="103"/>
        <v/>
      </c>
      <c r="M449" s="62" t="str">
        <f t="shared" si="106"/>
        <v/>
      </c>
      <c r="N449" s="71" t="str">
        <f t="shared" si="109"/>
        <v/>
      </c>
      <c r="O449" s="140">
        <f t="shared" si="107"/>
        <v>4427.7474103331515</v>
      </c>
      <c r="P449" s="143">
        <f t="shared" si="110"/>
        <v>70843.958565330569</v>
      </c>
      <c r="Q449" s="142">
        <f t="shared" si="111"/>
        <v>70843.958565330569</v>
      </c>
    </row>
    <row r="450" spans="1:17" x14ac:dyDescent="0.2">
      <c r="A450" s="1">
        <v>405</v>
      </c>
      <c r="B450" s="65">
        <f t="shared" si="108"/>
        <v>54301</v>
      </c>
      <c r="C450" s="54">
        <f t="shared" si="104"/>
        <v>405</v>
      </c>
      <c r="D450" s="66">
        <f t="shared" si="98"/>
        <v>4198.1599745599924</v>
      </c>
      <c r="E450" s="66">
        <f t="shared" si="99"/>
        <v>229.58743577315832</v>
      </c>
      <c r="F450" s="67">
        <f t="shared" si="100"/>
        <v>4427.7474103331506</v>
      </c>
      <c r="G450" s="68">
        <f t="shared" si="105"/>
        <v>66416.211154982288</v>
      </c>
      <c r="H450" s="65" t="str">
        <f t="shared" si="112"/>
        <v/>
      </c>
      <c r="I450" s="69" t="str">
        <f t="shared" si="101"/>
        <v/>
      </c>
      <c r="J450" s="70"/>
      <c r="K450" s="61" t="str">
        <f t="shared" si="102"/>
        <v/>
      </c>
      <c r="L450" s="61" t="str">
        <f t="shared" si="103"/>
        <v/>
      </c>
      <c r="M450" s="62" t="str">
        <f t="shared" si="106"/>
        <v/>
      </c>
      <c r="N450" s="71" t="str">
        <f t="shared" si="109"/>
        <v/>
      </c>
      <c r="O450" s="140">
        <f t="shared" si="107"/>
        <v>4427.7474103331506</v>
      </c>
      <c r="P450" s="143">
        <f t="shared" si="110"/>
        <v>66416.211154997422</v>
      </c>
      <c r="Q450" s="142">
        <f t="shared" si="111"/>
        <v>66416.211154997422</v>
      </c>
    </row>
    <row r="451" spans="1:17" x14ac:dyDescent="0.2">
      <c r="A451" s="1">
        <v>406</v>
      </c>
      <c r="B451" s="65">
        <f t="shared" si="108"/>
        <v>54331</v>
      </c>
      <c r="C451" s="54">
        <f t="shared" si="104"/>
        <v>406</v>
      </c>
      <c r="D451" s="66">
        <f t="shared" si="98"/>
        <v>4212.1538411418596</v>
      </c>
      <c r="E451" s="66">
        <f t="shared" si="99"/>
        <v>215.59356919129172</v>
      </c>
      <c r="F451" s="67">
        <f t="shared" si="100"/>
        <v>4427.7474103331515</v>
      </c>
      <c r="G451" s="68">
        <f t="shared" si="105"/>
        <v>61988.46374464914</v>
      </c>
      <c r="H451" s="65" t="str">
        <f t="shared" si="112"/>
        <v/>
      </c>
      <c r="I451" s="69" t="str">
        <f t="shared" si="101"/>
        <v/>
      </c>
      <c r="J451" s="70"/>
      <c r="K451" s="61" t="str">
        <f t="shared" si="102"/>
        <v/>
      </c>
      <c r="L451" s="61" t="str">
        <f t="shared" si="103"/>
        <v/>
      </c>
      <c r="M451" s="62" t="str">
        <f t="shared" si="106"/>
        <v/>
      </c>
      <c r="N451" s="71" t="str">
        <f t="shared" si="109"/>
        <v/>
      </c>
      <c r="O451" s="140">
        <f t="shared" si="107"/>
        <v>4427.7474103331515</v>
      </c>
      <c r="P451" s="143">
        <f t="shared" si="110"/>
        <v>61988.463744664274</v>
      </c>
      <c r="Q451" s="142">
        <f t="shared" si="111"/>
        <v>61988.463744664274</v>
      </c>
    </row>
    <row r="452" spans="1:17" x14ac:dyDescent="0.2">
      <c r="A452" s="1">
        <v>407</v>
      </c>
      <c r="B452" s="65">
        <f t="shared" si="108"/>
        <v>54362</v>
      </c>
      <c r="C452" s="54">
        <f t="shared" si="104"/>
        <v>407</v>
      </c>
      <c r="D452" s="66">
        <f t="shared" si="98"/>
        <v>4226.1943539456661</v>
      </c>
      <c r="E452" s="66">
        <f t="shared" si="99"/>
        <v>201.55305638748547</v>
      </c>
      <c r="F452" s="67">
        <f t="shared" si="100"/>
        <v>4427.7474103331515</v>
      </c>
      <c r="G452" s="68">
        <f t="shared" si="105"/>
        <v>57560.716334315992</v>
      </c>
      <c r="H452" s="65" t="str">
        <f t="shared" si="112"/>
        <v/>
      </c>
      <c r="I452" s="69" t="str">
        <f t="shared" si="101"/>
        <v/>
      </c>
      <c r="J452" s="70"/>
      <c r="K452" s="61" t="str">
        <f t="shared" si="102"/>
        <v/>
      </c>
      <c r="L452" s="61" t="str">
        <f t="shared" si="103"/>
        <v/>
      </c>
      <c r="M452" s="62" t="str">
        <f t="shared" si="106"/>
        <v/>
      </c>
      <c r="N452" s="71" t="str">
        <f t="shared" si="109"/>
        <v/>
      </c>
      <c r="O452" s="140">
        <f t="shared" si="107"/>
        <v>4427.7474103331515</v>
      </c>
      <c r="P452" s="143">
        <f t="shared" si="110"/>
        <v>57560.716334331126</v>
      </c>
      <c r="Q452" s="142">
        <f t="shared" si="111"/>
        <v>57560.716334331126</v>
      </c>
    </row>
    <row r="453" spans="1:17" x14ac:dyDescent="0.2">
      <c r="A453" s="1">
        <v>408</v>
      </c>
      <c r="B453" s="65">
        <f t="shared" si="108"/>
        <v>54392</v>
      </c>
      <c r="C453" s="54">
        <f t="shared" si="104"/>
        <v>408</v>
      </c>
      <c r="D453" s="66">
        <f t="shared" si="98"/>
        <v>4240.2816684588179</v>
      </c>
      <c r="E453" s="66">
        <f t="shared" si="99"/>
        <v>187.46574187433328</v>
      </c>
      <c r="F453" s="67">
        <f t="shared" si="100"/>
        <v>4427.7474103331515</v>
      </c>
      <c r="G453" s="68">
        <f t="shared" si="105"/>
        <v>53132.968923982844</v>
      </c>
      <c r="H453" s="65" t="str">
        <f t="shared" si="112"/>
        <v/>
      </c>
      <c r="I453" s="69" t="str">
        <f t="shared" si="101"/>
        <v/>
      </c>
      <c r="J453" s="70"/>
      <c r="K453" s="61" t="str">
        <f t="shared" si="102"/>
        <v/>
      </c>
      <c r="L453" s="61" t="str">
        <f t="shared" si="103"/>
        <v/>
      </c>
      <c r="M453" s="62" t="str">
        <f t="shared" si="106"/>
        <v/>
      </c>
      <c r="N453" s="71" t="str">
        <f t="shared" si="109"/>
        <v/>
      </c>
      <c r="O453" s="140">
        <f t="shared" si="107"/>
        <v>4427.7474103331515</v>
      </c>
      <c r="P453" s="143">
        <f t="shared" si="110"/>
        <v>53132.968923997978</v>
      </c>
      <c r="Q453" s="142">
        <f t="shared" si="111"/>
        <v>53132.968923997978</v>
      </c>
    </row>
    <row r="454" spans="1:17" x14ac:dyDescent="0.2">
      <c r="A454" s="1">
        <v>409</v>
      </c>
      <c r="B454" s="65">
        <f t="shared" si="108"/>
        <v>54423</v>
      </c>
      <c r="C454" s="54">
        <f t="shared" si="104"/>
        <v>409</v>
      </c>
      <c r="D454" s="66">
        <f t="shared" si="98"/>
        <v>4254.415940687014</v>
      </c>
      <c r="E454" s="66">
        <f t="shared" si="99"/>
        <v>173.33146964613721</v>
      </c>
      <c r="F454" s="67">
        <f t="shared" si="100"/>
        <v>4427.7474103331515</v>
      </c>
      <c r="G454" s="68">
        <f t="shared" si="105"/>
        <v>48705.221513649696</v>
      </c>
      <c r="H454" s="65" t="str">
        <f t="shared" si="112"/>
        <v/>
      </c>
      <c r="I454" s="69" t="str">
        <f t="shared" si="101"/>
        <v/>
      </c>
      <c r="J454" s="70"/>
      <c r="K454" s="61" t="str">
        <f t="shared" si="102"/>
        <v/>
      </c>
      <c r="L454" s="61" t="str">
        <f t="shared" si="103"/>
        <v/>
      </c>
      <c r="M454" s="62" t="str">
        <f t="shared" si="106"/>
        <v/>
      </c>
      <c r="N454" s="71" t="str">
        <f t="shared" si="109"/>
        <v/>
      </c>
      <c r="O454" s="140">
        <f t="shared" si="107"/>
        <v>4427.7474103331515</v>
      </c>
      <c r="P454" s="143">
        <f t="shared" si="110"/>
        <v>48705.22151366483</v>
      </c>
      <c r="Q454" s="142">
        <f t="shared" si="111"/>
        <v>48705.22151366483</v>
      </c>
    </row>
    <row r="455" spans="1:17" x14ac:dyDescent="0.2">
      <c r="A455" s="1">
        <v>410</v>
      </c>
      <c r="B455" s="65">
        <f t="shared" si="108"/>
        <v>54454</v>
      </c>
      <c r="C455" s="54">
        <f t="shared" si="104"/>
        <v>410</v>
      </c>
      <c r="D455" s="66">
        <f t="shared" si="98"/>
        <v>4268.5973271559706</v>
      </c>
      <c r="E455" s="66">
        <f t="shared" si="99"/>
        <v>159.15008317718051</v>
      </c>
      <c r="F455" s="67">
        <f t="shared" si="100"/>
        <v>4427.7474103331515</v>
      </c>
      <c r="G455" s="68">
        <f t="shared" si="105"/>
        <v>44277.474103316548</v>
      </c>
      <c r="H455" s="65" t="str">
        <f t="shared" si="112"/>
        <v/>
      </c>
      <c r="I455" s="69" t="str">
        <f t="shared" si="101"/>
        <v/>
      </c>
      <c r="J455" s="70"/>
      <c r="K455" s="61" t="str">
        <f t="shared" si="102"/>
        <v/>
      </c>
      <c r="L455" s="61" t="str">
        <f t="shared" si="103"/>
        <v/>
      </c>
      <c r="M455" s="62" t="str">
        <f t="shared" si="106"/>
        <v/>
      </c>
      <c r="N455" s="71" t="str">
        <f t="shared" si="109"/>
        <v/>
      </c>
      <c r="O455" s="140">
        <f t="shared" si="107"/>
        <v>4427.7474103331515</v>
      </c>
      <c r="P455" s="143">
        <f t="shared" si="110"/>
        <v>44277.474103331682</v>
      </c>
      <c r="Q455" s="142">
        <f t="shared" si="111"/>
        <v>44277.474103331682</v>
      </c>
    </row>
    <row r="456" spans="1:17" x14ac:dyDescent="0.2">
      <c r="A456" s="1">
        <v>411</v>
      </c>
      <c r="B456" s="65">
        <f t="shared" si="108"/>
        <v>54482</v>
      </c>
      <c r="C456" s="54">
        <f t="shared" si="104"/>
        <v>411</v>
      </c>
      <c r="D456" s="66">
        <f t="shared" si="98"/>
        <v>4282.8259849131573</v>
      </c>
      <c r="E456" s="66">
        <f t="shared" si="99"/>
        <v>144.92142541999388</v>
      </c>
      <c r="F456" s="67">
        <f t="shared" si="100"/>
        <v>4427.7474103331515</v>
      </c>
      <c r="G456" s="68">
        <f t="shared" si="105"/>
        <v>39849.7266929834</v>
      </c>
      <c r="H456" s="65" t="str">
        <f t="shared" si="112"/>
        <v/>
      </c>
      <c r="I456" s="69" t="str">
        <f t="shared" si="101"/>
        <v/>
      </c>
      <c r="J456" s="70"/>
      <c r="K456" s="61" t="str">
        <f t="shared" si="102"/>
        <v/>
      </c>
      <c r="L456" s="61" t="str">
        <f t="shared" si="103"/>
        <v/>
      </c>
      <c r="M456" s="62" t="str">
        <f t="shared" si="106"/>
        <v/>
      </c>
      <c r="N456" s="71" t="str">
        <f t="shared" si="109"/>
        <v/>
      </c>
      <c r="O456" s="140">
        <f t="shared" si="107"/>
        <v>4427.7474103331515</v>
      </c>
      <c r="P456" s="143">
        <f t="shared" si="110"/>
        <v>39849.726692998534</v>
      </c>
      <c r="Q456" s="142">
        <f t="shared" si="111"/>
        <v>39849.726692998534</v>
      </c>
    </row>
    <row r="457" spans="1:17" x14ac:dyDescent="0.2">
      <c r="A457" s="1">
        <v>412</v>
      </c>
      <c r="B457" s="65">
        <f t="shared" si="108"/>
        <v>54513</v>
      </c>
      <c r="C457" s="54">
        <f t="shared" si="104"/>
        <v>412</v>
      </c>
      <c r="D457" s="66">
        <f t="shared" si="98"/>
        <v>4297.1020715295344</v>
      </c>
      <c r="E457" s="66">
        <f t="shared" si="99"/>
        <v>130.64533880361671</v>
      </c>
      <c r="F457" s="67">
        <f t="shared" si="100"/>
        <v>4427.7474103331515</v>
      </c>
      <c r="G457" s="68">
        <f t="shared" si="105"/>
        <v>35421.979282650253</v>
      </c>
      <c r="H457" s="65" t="str">
        <f t="shared" si="112"/>
        <v/>
      </c>
      <c r="I457" s="69" t="str">
        <f t="shared" si="101"/>
        <v/>
      </c>
      <c r="J457" s="70"/>
      <c r="K457" s="61" t="str">
        <f t="shared" si="102"/>
        <v/>
      </c>
      <c r="L457" s="61" t="str">
        <f t="shared" si="103"/>
        <v/>
      </c>
      <c r="M457" s="62" t="str">
        <f t="shared" si="106"/>
        <v/>
      </c>
      <c r="N457" s="71" t="str">
        <f t="shared" si="109"/>
        <v/>
      </c>
      <c r="O457" s="140">
        <f t="shared" si="107"/>
        <v>4427.7474103331515</v>
      </c>
      <c r="P457" s="143">
        <f t="shared" si="110"/>
        <v>35421.979282665387</v>
      </c>
      <c r="Q457" s="142">
        <f t="shared" si="111"/>
        <v>35421.979282665387</v>
      </c>
    </row>
    <row r="458" spans="1:17" x14ac:dyDescent="0.2">
      <c r="A458" s="1">
        <v>413</v>
      </c>
      <c r="B458" s="65">
        <f t="shared" si="108"/>
        <v>54543</v>
      </c>
      <c r="C458" s="54">
        <f t="shared" si="104"/>
        <v>413</v>
      </c>
      <c r="D458" s="66">
        <f t="shared" si="98"/>
        <v>4311.4257451013</v>
      </c>
      <c r="E458" s="66">
        <f t="shared" si="99"/>
        <v>116.32166523185161</v>
      </c>
      <c r="F458" s="67">
        <f t="shared" si="100"/>
        <v>4427.7474103331515</v>
      </c>
      <c r="G458" s="68">
        <f t="shared" si="105"/>
        <v>30994.231872317101</v>
      </c>
      <c r="H458" s="65" t="str">
        <f t="shared" si="112"/>
        <v/>
      </c>
      <c r="I458" s="69" t="str">
        <f t="shared" si="101"/>
        <v/>
      </c>
      <c r="J458" s="70"/>
      <c r="K458" s="61" t="str">
        <f t="shared" si="102"/>
        <v/>
      </c>
      <c r="L458" s="61" t="str">
        <f t="shared" si="103"/>
        <v/>
      </c>
      <c r="M458" s="62" t="str">
        <f t="shared" si="106"/>
        <v/>
      </c>
      <c r="N458" s="71" t="str">
        <f t="shared" si="109"/>
        <v/>
      </c>
      <c r="O458" s="140">
        <f t="shared" si="107"/>
        <v>4427.7474103331515</v>
      </c>
      <c r="P458" s="143">
        <f t="shared" si="110"/>
        <v>30994.231872332235</v>
      </c>
      <c r="Q458" s="142">
        <f t="shared" si="111"/>
        <v>30994.231872332235</v>
      </c>
    </row>
    <row r="459" spans="1:17" x14ac:dyDescent="0.2">
      <c r="A459" s="1">
        <v>414</v>
      </c>
      <c r="B459" s="65">
        <f t="shared" si="108"/>
        <v>54574</v>
      </c>
      <c r="C459" s="54">
        <f t="shared" si="104"/>
        <v>414</v>
      </c>
      <c r="D459" s="66">
        <f t="shared" si="98"/>
        <v>4325.7971642516377</v>
      </c>
      <c r="E459" s="66">
        <f t="shared" si="99"/>
        <v>101.95024608151397</v>
      </c>
      <c r="F459" s="67">
        <f t="shared" si="100"/>
        <v>4427.7474103331515</v>
      </c>
      <c r="G459" s="68">
        <f t="shared" si="105"/>
        <v>26566.48446198395</v>
      </c>
      <c r="H459" s="65" t="str">
        <f t="shared" si="112"/>
        <v/>
      </c>
      <c r="I459" s="69" t="str">
        <f t="shared" si="101"/>
        <v/>
      </c>
      <c r="J459" s="70"/>
      <c r="K459" s="61" t="str">
        <f t="shared" si="102"/>
        <v/>
      </c>
      <c r="L459" s="61" t="str">
        <f t="shared" si="103"/>
        <v/>
      </c>
      <c r="M459" s="62" t="str">
        <f t="shared" si="106"/>
        <v/>
      </c>
      <c r="N459" s="71" t="str">
        <f t="shared" si="109"/>
        <v/>
      </c>
      <c r="O459" s="140">
        <f t="shared" si="107"/>
        <v>4427.7474103331515</v>
      </c>
      <c r="P459" s="143">
        <f t="shared" si="110"/>
        <v>26566.484461999084</v>
      </c>
      <c r="Q459" s="142">
        <f t="shared" si="111"/>
        <v>26566.484461999084</v>
      </c>
    </row>
    <row r="460" spans="1:17" x14ac:dyDescent="0.2">
      <c r="A460" s="1">
        <v>415</v>
      </c>
      <c r="B460" s="65">
        <f t="shared" si="108"/>
        <v>54604</v>
      </c>
      <c r="C460" s="54">
        <f t="shared" si="104"/>
        <v>415</v>
      </c>
      <c r="D460" s="66">
        <f t="shared" si="98"/>
        <v>4340.2164881324761</v>
      </c>
      <c r="E460" s="66">
        <f t="shared" si="99"/>
        <v>87.530922200675164</v>
      </c>
      <c r="F460" s="67">
        <f t="shared" si="100"/>
        <v>4427.7474103331515</v>
      </c>
      <c r="G460" s="68">
        <f t="shared" si="105"/>
        <v>22138.737051650798</v>
      </c>
      <c r="H460" s="65" t="str">
        <f t="shared" si="112"/>
        <v/>
      </c>
      <c r="I460" s="69" t="str">
        <f t="shared" si="101"/>
        <v/>
      </c>
      <c r="J460" s="70"/>
      <c r="K460" s="61" t="str">
        <f t="shared" si="102"/>
        <v/>
      </c>
      <c r="L460" s="61" t="str">
        <f t="shared" si="103"/>
        <v/>
      </c>
      <c r="M460" s="62" t="str">
        <f t="shared" si="106"/>
        <v/>
      </c>
      <c r="N460" s="71" t="str">
        <f t="shared" si="109"/>
        <v/>
      </c>
      <c r="O460" s="140">
        <f t="shared" si="107"/>
        <v>4427.7474103331515</v>
      </c>
      <c r="P460" s="143">
        <f t="shared" si="110"/>
        <v>22138.737051665932</v>
      </c>
      <c r="Q460" s="142">
        <f t="shared" si="111"/>
        <v>22138.737051665932</v>
      </c>
    </row>
    <row r="461" spans="1:17" x14ac:dyDescent="0.2">
      <c r="A461" s="1">
        <v>416</v>
      </c>
      <c r="B461" s="65">
        <f t="shared" si="108"/>
        <v>54635</v>
      </c>
      <c r="C461" s="54">
        <f t="shared" si="104"/>
        <v>416</v>
      </c>
      <c r="D461" s="66">
        <f t="shared" si="98"/>
        <v>4354.6838764262511</v>
      </c>
      <c r="E461" s="66">
        <f t="shared" si="99"/>
        <v>73.063533906900233</v>
      </c>
      <c r="F461" s="67">
        <f t="shared" si="100"/>
        <v>4427.7474103331515</v>
      </c>
      <c r="G461" s="68">
        <f t="shared" si="105"/>
        <v>17710.989641317647</v>
      </c>
      <c r="H461" s="65" t="str">
        <f t="shared" si="112"/>
        <v/>
      </c>
      <c r="I461" s="69" t="str">
        <f t="shared" si="101"/>
        <v/>
      </c>
      <c r="J461" s="70"/>
      <c r="K461" s="61" t="str">
        <f t="shared" si="102"/>
        <v/>
      </c>
      <c r="L461" s="61" t="str">
        <f t="shared" si="103"/>
        <v/>
      </c>
      <c r="M461" s="62" t="str">
        <f t="shared" si="106"/>
        <v/>
      </c>
      <c r="N461" s="71" t="str">
        <f t="shared" si="109"/>
        <v/>
      </c>
      <c r="O461" s="140">
        <f t="shared" si="107"/>
        <v>4427.7474103331515</v>
      </c>
      <c r="P461" s="143">
        <f t="shared" si="110"/>
        <v>17710.989641332781</v>
      </c>
      <c r="Q461" s="142">
        <f t="shared" si="111"/>
        <v>17710.989641332781</v>
      </c>
    </row>
    <row r="462" spans="1:17" x14ac:dyDescent="0.2">
      <c r="A462" s="1">
        <v>417</v>
      </c>
      <c r="B462" s="65">
        <f t="shared" si="108"/>
        <v>54666</v>
      </c>
      <c r="C462" s="54">
        <f t="shared" si="104"/>
        <v>417</v>
      </c>
      <c r="D462" s="66">
        <f t="shared" si="98"/>
        <v>4369.1994893476722</v>
      </c>
      <c r="E462" s="66">
        <f t="shared" si="99"/>
        <v>58.547920985479401</v>
      </c>
      <c r="F462" s="67">
        <f t="shared" si="100"/>
        <v>4427.7474103331515</v>
      </c>
      <c r="G462" s="68">
        <f t="shared" si="105"/>
        <v>13283.242230984495</v>
      </c>
      <c r="H462" s="65" t="str">
        <f t="shared" si="112"/>
        <v/>
      </c>
      <c r="I462" s="69" t="str">
        <f t="shared" si="101"/>
        <v/>
      </c>
      <c r="J462" s="70"/>
      <c r="K462" s="61" t="str">
        <f t="shared" si="102"/>
        <v/>
      </c>
      <c r="L462" s="61" t="str">
        <f t="shared" si="103"/>
        <v/>
      </c>
      <c r="M462" s="62" t="str">
        <f t="shared" si="106"/>
        <v/>
      </c>
      <c r="N462" s="71" t="str">
        <f t="shared" si="109"/>
        <v/>
      </c>
      <c r="O462" s="140">
        <f t="shared" si="107"/>
        <v>4427.7474103331515</v>
      </c>
      <c r="P462" s="143">
        <f t="shared" si="110"/>
        <v>13283.242230999629</v>
      </c>
      <c r="Q462" s="142">
        <f t="shared" si="111"/>
        <v>13283.242230999629</v>
      </c>
    </row>
    <row r="463" spans="1:17" x14ac:dyDescent="0.2">
      <c r="A463" s="1">
        <v>418</v>
      </c>
      <c r="B463" s="65">
        <f t="shared" si="108"/>
        <v>54696</v>
      </c>
      <c r="C463" s="54">
        <f t="shared" si="104"/>
        <v>418</v>
      </c>
      <c r="D463" s="66">
        <f t="shared" si="98"/>
        <v>4383.7634876454977</v>
      </c>
      <c r="E463" s="66">
        <f t="shared" si="99"/>
        <v>43.983922687653816</v>
      </c>
      <c r="F463" s="67">
        <f t="shared" si="100"/>
        <v>4427.7474103331515</v>
      </c>
      <c r="G463" s="68">
        <f t="shared" si="105"/>
        <v>8855.4948206513436</v>
      </c>
      <c r="H463" s="65" t="str">
        <f t="shared" si="112"/>
        <v/>
      </c>
      <c r="I463" s="69" t="str">
        <f t="shared" si="101"/>
        <v/>
      </c>
      <c r="J463" s="70"/>
      <c r="K463" s="61" t="str">
        <f t="shared" si="102"/>
        <v/>
      </c>
      <c r="L463" s="61" t="str">
        <f t="shared" si="103"/>
        <v/>
      </c>
      <c r="M463" s="62" t="str">
        <f t="shared" si="106"/>
        <v/>
      </c>
      <c r="N463" s="71" t="str">
        <f t="shared" si="109"/>
        <v/>
      </c>
      <c r="O463" s="140">
        <f t="shared" si="107"/>
        <v>4427.7474103331515</v>
      </c>
      <c r="P463" s="143">
        <f t="shared" si="110"/>
        <v>8855.4948206664776</v>
      </c>
      <c r="Q463" s="142">
        <f t="shared" si="111"/>
        <v>8855.4948206664776</v>
      </c>
    </row>
    <row r="464" spans="1:17" x14ac:dyDescent="0.2">
      <c r="A464" s="1">
        <v>419</v>
      </c>
      <c r="B464" s="65">
        <f t="shared" si="108"/>
        <v>54727</v>
      </c>
      <c r="C464" s="54">
        <f t="shared" si="104"/>
        <v>419</v>
      </c>
      <c r="D464" s="66">
        <f t="shared" si="98"/>
        <v>4398.3760326043166</v>
      </c>
      <c r="E464" s="66">
        <f t="shared" si="99"/>
        <v>29.371377728835487</v>
      </c>
      <c r="F464" s="67">
        <f t="shared" si="100"/>
        <v>4427.7474103331524</v>
      </c>
      <c r="G464" s="68">
        <f t="shared" si="105"/>
        <v>4427.7474103181912</v>
      </c>
      <c r="H464" s="65" t="str">
        <f t="shared" si="112"/>
        <v/>
      </c>
      <c r="I464" s="69" t="str">
        <f t="shared" si="101"/>
        <v/>
      </c>
      <c r="J464" s="70"/>
      <c r="K464" s="61" t="str">
        <f t="shared" si="102"/>
        <v/>
      </c>
      <c r="L464" s="61" t="str">
        <f t="shared" si="103"/>
        <v/>
      </c>
      <c r="M464" s="62" t="str">
        <f t="shared" si="106"/>
        <v/>
      </c>
      <c r="N464" s="71" t="str">
        <f t="shared" si="109"/>
        <v/>
      </c>
      <c r="O464" s="140">
        <f t="shared" si="107"/>
        <v>4427.7474103331524</v>
      </c>
      <c r="P464" s="143">
        <f t="shared" si="110"/>
        <v>4427.7474103333252</v>
      </c>
      <c r="Q464" s="142">
        <f t="shared" si="111"/>
        <v>4427.7474103333252</v>
      </c>
    </row>
    <row r="465" spans="1:18" x14ac:dyDescent="0.2">
      <c r="A465" s="1">
        <v>420</v>
      </c>
      <c r="B465" s="65">
        <f t="shared" si="108"/>
        <v>54757</v>
      </c>
      <c r="C465" s="54">
        <f t="shared" si="104"/>
        <v>420</v>
      </c>
      <c r="D465" s="66">
        <f t="shared" si="98"/>
        <v>4413.0372860463303</v>
      </c>
      <c r="E465" s="66">
        <f t="shared" si="99"/>
        <v>14.710124286821102</v>
      </c>
      <c r="F465" s="67">
        <f t="shared" si="100"/>
        <v>4427.7474103331515</v>
      </c>
      <c r="G465" s="68">
        <f t="shared" si="105"/>
        <v>-1.4960278349462897E-8</v>
      </c>
      <c r="H465" s="65" t="str">
        <f t="shared" si="112"/>
        <v/>
      </c>
      <c r="I465" s="69" t="str">
        <f t="shared" si="101"/>
        <v/>
      </c>
      <c r="J465" s="70"/>
      <c r="K465" s="61" t="str">
        <f t="shared" si="102"/>
        <v/>
      </c>
      <c r="L465" s="61" t="str">
        <f t="shared" si="103"/>
        <v/>
      </c>
      <c r="M465" s="62" t="str">
        <f t="shared" si="106"/>
        <v/>
      </c>
      <c r="N465" s="71" t="str">
        <f t="shared" si="109"/>
        <v/>
      </c>
      <c r="O465" s="140">
        <f t="shared" si="107"/>
        <v>4427.7474103331515</v>
      </c>
      <c r="P465" s="143">
        <f t="shared" si="110"/>
        <v>1.7371348803862929E-10</v>
      </c>
      <c r="Q465" s="142">
        <f t="shared" si="111"/>
        <v>1.7371348803862929E-10</v>
      </c>
      <c r="R465" s="93"/>
    </row>
    <row r="466" spans="1:18" x14ac:dyDescent="0.2">
      <c r="A466" s="1">
        <v>421</v>
      </c>
      <c r="B466" s="65" t="str">
        <f t="shared" si="108"/>
        <v/>
      </c>
      <c r="C466" s="54" t="str">
        <f t="shared" si="104"/>
        <v/>
      </c>
      <c r="D466" s="66" t="str">
        <f t="shared" si="98"/>
        <v/>
      </c>
      <c r="E466" s="66" t="str">
        <f t="shared" si="99"/>
        <v/>
      </c>
      <c r="F466" s="67" t="str">
        <f t="shared" si="100"/>
        <v/>
      </c>
      <c r="G466" s="68" t="str">
        <f t="shared" si="105"/>
        <v/>
      </c>
      <c r="H466" s="65" t="str">
        <f t="shared" si="112"/>
        <v/>
      </c>
      <c r="I466" s="69" t="str">
        <f t="shared" si="101"/>
        <v/>
      </c>
      <c r="J466" s="70"/>
      <c r="K466" s="61" t="str">
        <f t="shared" si="102"/>
        <v/>
      </c>
      <c r="L466" s="61" t="str">
        <f t="shared" si="103"/>
        <v/>
      </c>
      <c r="M466" s="62" t="str">
        <f t="shared" si="106"/>
        <v/>
      </c>
      <c r="N466" s="71" t="str">
        <f t="shared" si="109"/>
        <v/>
      </c>
      <c r="O466" s="140" t="str">
        <f t="shared" si="107"/>
        <v/>
      </c>
      <c r="P466" s="143" t="str">
        <f t="shared" si="110"/>
        <v/>
      </c>
      <c r="Q466" s="142">
        <f t="shared" si="111"/>
        <v>-4427.7474103330142</v>
      </c>
    </row>
    <row r="467" spans="1:18" x14ac:dyDescent="0.2">
      <c r="A467" s="1">
        <v>422</v>
      </c>
      <c r="B467" s="65" t="str">
        <f t="shared" si="108"/>
        <v/>
      </c>
      <c r="C467" s="54" t="str">
        <f t="shared" si="104"/>
        <v/>
      </c>
      <c r="D467" s="66" t="str">
        <f t="shared" si="98"/>
        <v/>
      </c>
      <c r="E467" s="66" t="str">
        <f t="shared" si="99"/>
        <v/>
      </c>
      <c r="F467" s="67" t="str">
        <f t="shared" si="100"/>
        <v/>
      </c>
      <c r="G467" s="68" t="str">
        <f t="shared" si="105"/>
        <v/>
      </c>
      <c r="H467" s="65" t="str">
        <f t="shared" si="112"/>
        <v/>
      </c>
      <c r="I467" s="69" t="str">
        <f t="shared" si="101"/>
        <v/>
      </c>
      <c r="J467" s="70"/>
      <c r="K467" s="61" t="str">
        <f t="shared" si="102"/>
        <v/>
      </c>
      <c r="L467" s="61" t="str">
        <f t="shared" si="103"/>
        <v/>
      </c>
      <c r="M467" s="62" t="str">
        <f t="shared" si="106"/>
        <v/>
      </c>
      <c r="N467" s="71" t="str">
        <f t="shared" si="109"/>
        <v/>
      </c>
      <c r="O467" s="140" t="str">
        <f t="shared" si="107"/>
        <v/>
      </c>
      <c r="P467" s="143" t="str">
        <f t="shared" si="110"/>
        <v/>
      </c>
      <c r="Q467" s="142">
        <f t="shared" si="111"/>
        <v>-8855.4948206662011</v>
      </c>
    </row>
    <row r="468" spans="1:18" x14ac:dyDescent="0.2">
      <c r="A468" s="1">
        <v>423</v>
      </c>
      <c r="B468" s="65" t="str">
        <f t="shared" si="108"/>
        <v/>
      </c>
      <c r="C468" s="54" t="str">
        <f t="shared" si="104"/>
        <v/>
      </c>
      <c r="D468" s="66" t="str">
        <f t="shared" si="98"/>
        <v/>
      </c>
      <c r="E468" s="66" t="str">
        <f t="shared" si="99"/>
        <v/>
      </c>
      <c r="F468" s="67" t="str">
        <f t="shared" si="100"/>
        <v/>
      </c>
      <c r="G468" s="68" t="str">
        <f t="shared" si="105"/>
        <v/>
      </c>
      <c r="H468" s="65" t="str">
        <f t="shared" si="112"/>
        <v/>
      </c>
      <c r="I468" s="69" t="str">
        <f t="shared" si="101"/>
        <v/>
      </c>
      <c r="J468" s="70"/>
      <c r="K468" s="61" t="str">
        <f t="shared" si="102"/>
        <v/>
      </c>
      <c r="L468" s="61" t="str">
        <f t="shared" si="103"/>
        <v/>
      </c>
      <c r="M468" s="62" t="str">
        <f t="shared" si="106"/>
        <v/>
      </c>
      <c r="N468" s="71" t="str">
        <f t="shared" si="109"/>
        <v/>
      </c>
      <c r="O468" s="140" t="str">
        <f t="shared" si="107"/>
        <v/>
      </c>
      <c r="P468" s="143" t="str">
        <f t="shared" si="110"/>
        <v/>
      </c>
      <c r="Q468" s="142">
        <f t="shared" si="111"/>
        <v>-13283.242230999389</v>
      </c>
    </row>
    <row r="469" spans="1:18" x14ac:dyDescent="0.2">
      <c r="A469" s="1">
        <v>424</v>
      </c>
      <c r="B469" s="65" t="str">
        <f t="shared" si="108"/>
        <v/>
      </c>
      <c r="C469" s="54" t="str">
        <f t="shared" si="104"/>
        <v/>
      </c>
      <c r="D469" s="66" t="str">
        <f t="shared" si="98"/>
        <v/>
      </c>
      <c r="E469" s="66" t="str">
        <f t="shared" si="99"/>
        <v/>
      </c>
      <c r="F469" s="67" t="str">
        <f t="shared" si="100"/>
        <v/>
      </c>
      <c r="G469" s="68" t="str">
        <f t="shared" si="105"/>
        <v/>
      </c>
      <c r="H469" s="65" t="str">
        <f t="shared" si="112"/>
        <v/>
      </c>
      <c r="I469" s="69" t="str">
        <f t="shared" si="101"/>
        <v/>
      </c>
      <c r="J469" s="70"/>
      <c r="K469" s="61" t="str">
        <f t="shared" si="102"/>
        <v/>
      </c>
      <c r="L469" s="61" t="str">
        <f t="shared" si="103"/>
        <v/>
      </c>
      <c r="M469" s="62" t="str">
        <f t="shared" si="106"/>
        <v/>
      </c>
      <c r="N469" s="71" t="str">
        <f t="shared" si="109"/>
        <v/>
      </c>
      <c r="O469" s="140" t="str">
        <f t="shared" si="107"/>
        <v/>
      </c>
      <c r="P469" s="143" t="str">
        <f t="shared" si="110"/>
        <v/>
      </c>
      <c r="Q469" s="142">
        <f t="shared" si="111"/>
        <v>-17710.989641332577</v>
      </c>
    </row>
    <row r="470" spans="1:18" x14ac:dyDescent="0.2">
      <c r="A470" s="1">
        <v>425</v>
      </c>
      <c r="B470" s="65" t="str">
        <f t="shared" si="108"/>
        <v/>
      </c>
      <c r="C470" s="54" t="str">
        <f t="shared" si="104"/>
        <v/>
      </c>
      <c r="D470" s="66" t="str">
        <f t="shared" si="98"/>
        <v/>
      </c>
      <c r="E470" s="66" t="str">
        <f t="shared" si="99"/>
        <v/>
      </c>
      <c r="F470" s="67" t="str">
        <f t="shared" si="100"/>
        <v/>
      </c>
      <c r="G470" s="68" t="str">
        <f t="shared" si="105"/>
        <v/>
      </c>
      <c r="H470" s="65" t="str">
        <f t="shared" si="112"/>
        <v/>
      </c>
      <c r="I470" s="69" t="str">
        <f t="shared" si="101"/>
        <v/>
      </c>
      <c r="J470" s="70"/>
      <c r="K470" s="61" t="str">
        <f t="shared" si="102"/>
        <v/>
      </c>
      <c r="L470" s="61" t="str">
        <f t="shared" si="103"/>
        <v/>
      </c>
      <c r="M470" s="62" t="str">
        <f t="shared" si="106"/>
        <v/>
      </c>
      <c r="N470" s="71" t="str">
        <f t="shared" si="109"/>
        <v/>
      </c>
      <c r="O470" s="140" t="str">
        <f t="shared" si="107"/>
        <v/>
      </c>
      <c r="P470" s="143" t="str">
        <f t="shared" si="110"/>
        <v/>
      </c>
      <c r="Q470" s="142">
        <f t="shared" si="111"/>
        <v>-22138.737051665765</v>
      </c>
    </row>
    <row r="471" spans="1:18" x14ac:dyDescent="0.2">
      <c r="A471" s="1">
        <v>426</v>
      </c>
      <c r="B471" s="65" t="str">
        <f t="shared" si="108"/>
        <v/>
      </c>
      <c r="C471" s="54" t="str">
        <f t="shared" si="104"/>
        <v/>
      </c>
      <c r="D471" s="66" t="str">
        <f t="shared" si="98"/>
        <v/>
      </c>
      <c r="E471" s="66" t="str">
        <f t="shared" si="99"/>
        <v/>
      </c>
      <c r="F471" s="67" t="str">
        <f t="shared" si="100"/>
        <v/>
      </c>
      <c r="G471" s="68" t="str">
        <f t="shared" si="105"/>
        <v/>
      </c>
      <c r="H471" s="65" t="str">
        <f t="shared" si="112"/>
        <v/>
      </c>
      <c r="I471" s="69" t="str">
        <f t="shared" si="101"/>
        <v/>
      </c>
      <c r="J471" s="70"/>
      <c r="K471" s="61" t="str">
        <f t="shared" si="102"/>
        <v/>
      </c>
      <c r="L471" s="61" t="str">
        <f t="shared" si="103"/>
        <v/>
      </c>
      <c r="M471" s="62" t="str">
        <f t="shared" si="106"/>
        <v/>
      </c>
      <c r="N471" s="71" t="str">
        <f t="shared" si="109"/>
        <v/>
      </c>
      <c r="O471" s="140" t="str">
        <f t="shared" si="107"/>
        <v/>
      </c>
      <c r="P471" s="143" t="str">
        <f t="shared" si="110"/>
        <v/>
      </c>
      <c r="Q471" s="142">
        <f t="shared" si="111"/>
        <v>-26566.484461998953</v>
      </c>
    </row>
    <row r="472" spans="1:18" x14ac:dyDescent="0.2">
      <c r="A472" s="1">
        <v>427</v>
      </c>
      <c r="B472" s="65" t="str">
        <f t="shared" si="108"/>
        <v/>
      </c>
      <c r="C472" s="54" t="str">
        <f t="shared" si="104"/>
        <v/>
      </c>
      <c r="D472" s="66" t="str">
        <f t="shared" si="98"/>
        <v/>
      </c>
      <c r="E472" s="66" t="str">
        <f t="shared" si="99"/>
        <v/>
      </c>
      <c r="F472" s="67" t="str">
        <f t="shared" si="100"/>
        <v/>
      </c>
      <c r="G472" s="68" t="str">
        <f t="shared" si="105"/>
        <v/>
      </c>
      <c r="H472" s="65" t="str">
        <f t="shared" si="112"/>
        <v/>
      </c>
      <c r="I472" s="69" t="str">
        <f t="shared" si="101"/>
        <v/>
      </c>
      <c r="J472" s="70"/>
      <c r="K472" s="61" t="str">
        <f t="shared" si="102"/>
        <v/>
      </c>
      <c r="L472" s="61" t="str">
        <f t="shared" si="103"/>
        <v/>
      </c>
      <c r="M472" s="62" t="str">
        <f t="shared" si="106"/>
        <v/>
      </c>
      <c r="N472" s="71" t="str">
        <f t="shared" si="109"/>
        <v/>
      </c>
      <c r="O472" s="140" t="str">
        <f t="shared" si="107"/>
        <v/>
      </c>
      <c r="P472" s="143" t="str">
        <f t="shared" si="110"/>
        <v/>
      </c>
      <c r="Q472" s="142">
        <f t="shared" si="111"/>
        <v>-30994.23187233214</v>
      </c>
    </row>
    <row r="473" spans="1:18" x14ac:dyDescent="0.2">
      <c r="A473" s="1">
        <v>428</v>
      </c>
      <c r="B473" s="65" t="str">
        <f t="shared" si="108"/>
        <v/>
      </c>
      <c r="C473" s="54" t="str">
        <f t="shared" si="104"/>
        <v/>
      </c>
      <c r="D473" s="66" t="str">
        <f t="shared" si="98"/>
        <v/>
      </c>
      <c r="E473" s="66" t="str">
        <f t="shared" si="99"/>
        <v/>
      </c>
      <c r="F473" s="67" t="str">
        <f t="shared" si="100"/>
        <v/>
      </c>
      <c r="G473" s="68" t="str">
        <f t="shared" si="105"/>
        <v/>
      </c>
      <c r="H473" s="65" t="str">
        <f t="shared" si="112"/>
        <v/>
      </c>
      <c r="I473" s="69" t="str">
        <f t="shared" si="101"/>
        <v/>
      </c>
      <c r="J473" s="70"/>
      <c r="K473" s="61" t="str">
        <f t="shared" si="102"/>
        <v/>
      </c>
      <c r="L473" s="61" t="str">
        <f t="shared" si="103"/>
        <v/>
      </c>
      <c r="M473" s="62" t="str">
        <f t="shared" si="106"/>
        <v/>
      </c>
      <c r="N473" s="71" t="str">
        <f t="shared" si="109"/>
        <v/>
      </c>
      <c r="O473" s="140" t="str">
        <f t="shared" si="107"/>
        <v/>
      </c>
      <c r="P473" s="143" t="str">
        <f t="shared" si="110"/>
        <v/>
      </c>
      <c r="Q473" s="142">
        <f t="shared" si="111"/>
        <v>-35421.979282665328</v>
      </c>
    </row>
    <row r="474" spans="1:18" x14ac:dyDescent="0.2">
      <c r="A474" s="1">
        <v>429</v>
      </c>
      <c r="B474" s="65" t="str">
        <f t="shared" si="108"/>
        <v/>
      </c>
      <c r="C474" s="54" t="str">
        <f t="shared" si="104"/>
        <v/>
      </c>
      <c r="D474" s="66" t="str">
        <f t="shared" si="98"/>
        <v/>
      </c>
      <c r="E474" s="66" t="str">
        <f t="shared" si="99"/>
        <v/>
      </c>
      <c r="F474" s="67" t="str">
        <f t="shared" si="100"/>
        <v/>
      </c>
      <c r="G474" s="68" t="str">
        <f t="shared" si="105"/>
        <v/>
      </c>
      <c r="H474" s="65" t="str">
        <f t="shared" si="112"/>
        <v/>
      </c>
      <c r="I474" s="69" t="str">
        <f t="shared" si="101"/>
        <v/>
      </c>
      <c r="J474" s="70"/>
      <c r="K474" s="61" t="str">
        <f t="shared" si="102"/>
        <v/>
      </c>
      <c r="L474" s="61" t="str">
        <f t="shared" si="103"/>
        <v/>
      </c>
      <c r="M474" s="62" t="str">
        <f t="shared" si="106"/>
        <v/>
      </c>
      <c r="N474" s="71" t="str">
        <f t="shared" si="109"/>
        <v/>
      </c>
      <c r="O474" s="140" t="str">
        <f t="shared" si="107"/>
        <v/>
      </c>
      <c r="P474" s="143" t="str">
        <f t="shared" si="110"/>
        <v/>
      </c>
      <c r="Q474" s="142">
        <f t="shared" si="111"/>
        <v>-39849.72669299852</v>
      </c>
    </row>
    <row r="475" spans="1:18" x14ac:dyDescent="0.2">
      <c r="A475" s="1">
        <v>430</v>
      </c>
      <c r="B475" s="65" t="str">
        <f t="shared" si="108"/>
        <v/>
      </c>
      <c r="C475" s="54" t="str">
        <f t="shared" si="104"/>
        <v/>
      </c>
      <c r="D475" s="66" t="str">
        <f t="shared" si="98"/>
        <v/>
      </c>
      <c r="E475" s="66" t="str">
        <f t="shared" si="99"/>
        <v/>
      </c>
      <c r="F475" s="67" t="str">
        <f t="shared" si="100"/>
        <v/>
      </c>
      <c r="G475" s="68" t="str">
        <f t="shared" si="105"/>
        <v/>
      </c>
      <c r="H475" s="65" t="str">
        <f t="shared" si="112"/>
        <v/>
      </c>
      <c r="I475" s="69" t="str">
        <f t="shared" si="101"/>
        <v/>
      </c>
      <c r="J475" s="70"/>
      <c r="K475" s="61" t="str">
        <f t="shared" si="102"/>
        <v/>
      </c>
      <c r="L475" s="61" t="str">
        <f t="shared" si="103"/>
        <v/>
      </c>
      <c r="M475" s="62" t="str">
        <f t="shared" si="106"/>
        <v/>
      </c>
      <c r="N475" s="71" t="str">
        <f t="shared" si="109"/>
        <v/>
      </c>
      <c r="O475" s="140" t="str">
        <f t="shared" si="107"/>
        <v/>
      </c>
      <c r="P475" s="143" t="str">
        <f t="shared" si="110"/>
        <v/>
      </c>
      <c r="Q475" s="142">
        <f t="shared" si="111"/>
        <v>-44277.474103331711</v>
      </c>
    </row>
    <row r="476" spans="1:18" x14ac:dyDescent="0.2">
      <c r="A476" s="1">
        <v>431</v>
      </c>
      <c r="B476" s="65" t="str">
        <f t="shared" si="108"/>
        <v/>
      </c>
      <c r="C476" s="54" t="str">
        <f t="shared" si="104"/>
        <v/>
      </c>
      <c r="D476" s="66" t="str">
        <f t="shared" si="98"/>
        <v/>
      </c>
      <c r="E476" s="66" t="str">
        <f t="shared" si="99"/>
        <v/>
      </c>
      <c r="F476" s="67" t="str">
        <f t="shared" si="100"/>
        <v/>
      </c>
      <c r="G476" s="68" t="str">
        <f t="shared" si="105"/>
        <v/>
      </c>
      <c r="H476" s="65" t="str">
        <f t="shared" si="112"/>
        <v/>
      </c>
      <c r="I476" s="69" t="str">
        <f t="shared" si="101"/>
        <v/>
      </c>
      <c r="J476" s="70"/>
      <c r="K476" s="61" t="str">
        <f t="shared" si="102"/>
        <v/>
      </c>
      <c r="L476" s="61" t="str">
        <f t="shared" si="103"/>
        <v/>
      </c>
      <c r="M476" s="62" t="str">
        <f t="shared" si="106"/>
        <v/>
      </c>
      <c r="N476" s="71" t="str">
        <f t="shared" si="109"/>
        <v/>
      </c>
      <c r="O476" s="140" t="str">
        <f t="shared" si="107"/>
        <v/>
      </c>
      <c r="P476" s="143" t="str">
        <f t="shared" si="110"/>
        <v/>
      </c>
      <c r="Q476" s="142">
        <f t="shared" si="111"/>
        <v>-48705.221513664903</v>
      </c>
    </row>
    <row r="477" spans="1:18" x14ac:dyDescent="0.2">
      <c r="A477" s="1">
        <v>432</v>
      </c>
      <c r="B477" s="65" t="str">
        <f t="shared" si="108"/>
        <v/>
      </c>
      <c r="C477" s="54" t="str">
        <f t="shared" si="104"/>
        <v/>
      </c>
      <c r="D477" s="66" t="str">
        <f t="shared" si="98"/>
        <v/>
      </c>
      <c r="E477" s="66" t="str">
        <f t="shared" si="99"/>
        <v/>
      </c>
      <c r="F477" s="67" t="str">
        <f t="shared" si="100"/>
        <v/>
      </c>
      <c r="G477" s="68" t="str">
        <f t="shared" si="105"/>
        <v/>
      </c>
      <c r="H477" s="65" t="str">
        <f t="shared" si="112"/>
        <v/>
      </c>
      <c r="I477" s="69" t="str">
        <f t="shared" si="101"/>
        <v/>
      </c>
      <c r="J477" s="70"/>
      <c r="K477" s="61" t="str">
        <f t="shared" si="102"/>
        <v/>
      </c>
      <c r="L477" s="61" t="str">
        <f t="shared" si="103"/>
        <v/>
      </c>
      <c r="M477" s="62" t="str">
        <f t="shared" si="106"/>
        <v/>
      </c>
      <c r="N477" s="71" t="str">
        <f t="shared" si="109"/>
        <v/>
      </c>
      <c r="O477" s="140" t="str">
        <f t="shared" si="107"/>
        <v/>
      </c>
      <c r="P477" s="143" t="str">
        <f t="shared" si="110"/>
        <v/>
      </c>
      <c r="Q477" s="142">
        <f t="shared" si="111"/>
        <v>-53132.968923998094</v>
      </c>
    </row>
    <row r="478" spans="1:18" x14ac:dyDescent="0.2">
      <c r="A478" s="1">
        <v>433</v>
      </c>
      <c r="B478" s="65" t="str">
        <f t="shared" si="108"/>
        <v/>
      </c>
      <c r="C478" s="54" t="str">
        <f t="shared" si="104"/>
        <v/>
      </c>
      <c r="D478" s="66" t="str">
        <f t="shared" si="98"/>
        <v/>
      </c>
      <c r="E478" s="66" t="str">
        <f t="shared" si="99"/>
        <v/>
      </c>
      <c r="F478" s="67" t="str">
        <f t="shared" si="100"/>
        <v/>
      </c>
      <c r="G478" s="68" t="str">
        <f t="shared" si="105"/>
        <v/>
      </c>
      <c r="H478" s="65" t="str">
        <f t="shared" si="112"/>
        <v/>
      </c>
      <c r="I478" s="69" t="str">
        <f t="shared" si="101"/>
        <v/>
      </c>
      <c r="J478" s="70"/>
      <c r="K478" s="61" t="str">
        <f t="shared" si="102"/>
        <v/>
      </c>
      <c r="L478" s="61" t="str">
        <f t="shared" si="103"/>
        <v/>
      </c>
      <c r="M478" s="62" t="str">
        <f t="shared" si="106"/>
        <v/>
      </c>
      <c r="N478" s="71" t="str">
        <f t="shared" si="109"/>
        <v/>
      </c>
      <c r="O478" s="140" t="str">
        <f t="shared" si="107"/>
        <v/>
      </c>
      <c r="P478" s="143" t="str">
        <f t="shared" si="110"/>
        <v/>
      </c>
      <c r="Q478" s="142">
        <f t="shared" si="111"/>
        <v>-57560.716334331286</v>
      </c>
    </row>
    <row r="479" spans="1:18" x14ac:dyDescent="0.2">
      <c r="A479" s="1">
        <v>434</v>
      </c>
      <c r="B479" s="65" t="str">
        <f t="shared" si="108"/>
        <v/>
      </c>
      <c r="C479" s="54" t="str">
        <f t="shared" si="104"/>
        <v/>
      </c>
      <c r="D479" s="66" t="str">
        <f t="shared" si="98"/>
        <v/>
      </c>
      <c r="E479" s="66" t="str">
        <f t="shared" si="99"/>
        <v/>
      </c>
      <c r="F479" s="67" t="str">
        <f t="shared" si="100"/>
        <v/>
      </c>
      <c r="G479" s="68" t="str">
        <f t="shared" si="105"/>
        <v/>
      </c>
      <c r="H479" s="65" t="str">
        <f t="shared" si="112"/>
        <v/>
      </c>
      <c r="I479" s="69" t="str">
        <f t="shared" si="101"/>
        <v/>
      </c>
      <c r="J479" s="70"/>
      <c r="K479" s="61" t="str">
        <f t="shared" si="102"/>
        <v/>
      </c>
      <c r="L479" s="61" t="str">
        <f t="shared" si="103"/>
        <v/>
      </c>
      <c r="M479" s="62" t="str">
        <f t="shared" si="106"/>
        <v/>
      </c>
      <c r="N479" s="71" t="str">
        <f t="shared" si="109"/>
        <v/>
      </c>
      <c r="O479" s="140" t="str">
        <f t="shared" si="107"/>
        <v/>
      </c>
      <c r="P479" s="143" t="str">
        <f t="shared" si="110"/>
        <v/>
      </c>
      <c r="Q479" s="142">
        <f t="shared" si="111"/>
        <v>-61988.463744664477</v>
      </c>
    </row>
    <row r="480" spans="1:18" x14ac:dyDescent="0.2">
      <c r="A480" s="1">
        <v>435</v>
      </c>
      <c r="B480" s="65" t="str">
        <f t="shared" si="108"/>
        <v/>
      </c>
      <c r="C480" s="54" t="str">
        <f t="shared" si="104"/>
        <v/>
      </c>
      <c r="D480" s="66" t="str">
        <f t="shared" si="98"/>
        <v/>
      </c>
      <c r="E480" s="66" t="str">
        <f t="shared" si="99"/>
        <v/>
      </c>
      <c r="F480" s="67" t="str">
        <f t="shared" si="100"/>
        <v/>
      </c>
      <c r="G480" s="68" t="str">
        <f t="shared" si="105"/>
        <v/>
      </c>
      <c r="H480" s="65" t="str">
        <f t="shared" si="112"/>
        <v/>
      </c>
      <c r="I480" s="69" t="str">
        <f t="shared" si="101"/>
        <v/>
      </c>
      <c r="J480" s="70"/>
      <c r="K480" s="61" t="str">
        <f t="shared" si="102"/>
        <v/>
      </c>
      <c r="L480" s="61" t="str">
        <f t="shared" si="103"/>
        <v/>
      </c>
      <c r="M480" s="62" t="str">
        <f t="shared" si="106"/>
        <v/>
      </c>
      <c r="N480" s="71" t="str">
        <f t="shared" si="109"/>
        <v/>
      </c>
      <c r="O480" s="140" t="str">
        <f t="shared" si="107"/>
        <v/>
      </c>
      <c r="P480" s="143" t="str">
        <f t="shared" si="110"/>
        <v/>
      </c>
      <c r="Q480" s="142">
        <f t="shared" si="111"/>
        <v>-66416.211154997669</v>
      </c>
    </row>
    <row r="481" spans="1:17" x14ac:dyDescent="0.2">
      <c r="A481" s="1">
        <v>436</v>
      </c>
      <c r="B481" s="65" t="str">
        <f t="shared" si="108"/>
        <v/>
      </c>
      <c r="C481" s="54" t="str">
        <f t="shared" si="104"/>
        <v/>
      </c>
      <c r="D481" s="66" t="str">
        <f t="shared" si="98"/>
        <v/>
      </c>
      <c r="E481" s="66" t="str">
        <f t="shared" si="99"/>
        <v/>
      </c>
      <c r="F481" s="67" t="str">
        <f t="shared" si="100"/>
        <v/>
      </c>
      <c r="G481" s="68" t="str">
        <f t="shared" si="105"/>
        <v/>
      </c>
      <c r="H481" s="65" t="str">
        <f t="shared" si="112"/>
        <v/>
      </c>
      <c r="I481" s="69" t="str">
        <f t="shared" si="101"/>
        <v/>
      </c>
      <c r="J481" s="70"/>
      <c r="K481" s="61" t="str">
        <f t="shared" si="102"/>
        <v/>
      </c>
      <c r="L481" s="61" t="str">
        <f t="shared" si="103"/>
        <v/>
      </c>
      <c r="M481" s="62" t="str">
        <f t="shared" si="106"/>
        <v/>
      </c>
      <c r="N481" s="71" t="str">
        <f t="shared" si="109"/>
        <v/>
      </c>
      <c r="O481" s="140" t="str">
        <f t="shared" si="107"/>
        <v/>
      </c>
      <c r="P481" s="143" t="str">
        <f t="shared" si="110"/>
        <v/>
      </c>
      <c r="Q481" s="142">
        <f t="shared" si="111"/>
        <v>-70843.95856533086</v>
      </c>
    </row>
    <row r="482" spans="1:17" x14ac:dyDescent="0.2">
      <c r="A482" s="1">
        <v>437</v>
      </c>
      <c r="B482" s="65" t="str">
        <f t="shared" si="108"/>
        <v/>
      </c>
      <c r="C482" s="54" t="str">
        <f t="shared" si="104"/>
        <v/>
      </c>
      <c r="D482" s="66" t="str">
        <f t="shared" si="98"/>
        <v/>
      </c>
      <c r="E482" s="66" t="str">
        <f t="shared" si="99"/>
        <v/>
      </c>
      <c r="F482" s="67" t="str">
        <f t="shared" si="100"/>
        <v/>
      </c>
      <c r="G482" s="68" t="str">
        <f t="shared" si="105"/>
        <v/>
      </c>
      <c r="H482" s="65" t="str">
        <f t="shared" si="112"/>
        <v/>
      </c>
      <c r="I482" s="69" t="str">
        <f t="shared" si="101"/>
        <v/>
      </c>
      <c r="J482" s="70"/>
      <c r="K482" s="61" t="str">
        <f t="shared" si="102"/>
        <v/>
      </c>
      <c r="L482" s="61" t="str">
        <f t="shared" si="103"/>
        <v/>
      </c>
      <c r="M482" s="62" t="str">
        <f t="shared" si="106"/>
        <v/>
      </c>
      <c r="N482" s="71" t="str">
        <f t="shared" si="109"/>
        <v/>
      </c>
      <c r="O482" s="140" t="str">
        <f t="shared" si="107"/>
        <v/>
      </c>
      <c r="P482" s="143" t="str">
        <f t="shared" si="110"/>
        <v/>
      </c>
      <c r="Q482" s="142">
        <f t="shared" si="111"/>
        <v>-75271.705975664052</v>
      </c>
    </row>
    <row r="483" spans="1:17" x14ac:dyDescent="0.2">
      <c r="A483" s="1">
        <v>438</v>
      </c>
      <c r="B483" s="65" t="str">
        <f t="shared" si="108"/>
        <v/>
      </c>
      <c r="C483" s="54" t="str">
        <f t="shared" si="104"/>
        <v/>
      </c>
      <c r="D483" s="66" t="str">
        <f t="shared" si="98"/>
        <v/>
      </c>
      <c r="E483" s="66" t="str">
        <f t="shared" si="99"/>
        <v/>
      </c>
      <c r="F483" s="67" t="str">
        <f t="shared" si="100"/>
        <v/>
      </c>
      <c r="G483" s="68" t="str">
        <f t="shared" si="105"/>
        <v/>
      </c>
      <c r="H483" s="65" t="str">
        <f t="shared" si="112"/>
        <v/>
      </c>
      <c r="I483" s="69" t="str">
        <f t="shared" si="101"/>
        <v/>
      </c>
      <c r="J483" s="70"/>
      <c r="K483" s="61" t="str">
        <f t="shared" si="102"/>
        <v/>
      </c>
      <c r="L483" s="61" t="str">
        <f t="shared" si="103"/>
        <v/>
      </c>
      <c r="M483" s="62" t="str">
        <f t="shared" si="106"/>
        <v/>
      </c>
      <c r="N483" s="71" t="str">
        <f t="shared" si="109"/>
        <v/>
      </c>
      <c r="O483" s="140" t="str">
        <f t="shared" si="107"/>
        <v/>
      </c>
      <c r="P483" s="143" t="str">
        <f t="shared" si="110"/>
        <v/>
      </c>
      <c r="Q483" s="142">
        <f t="shared" si="111"/>
        <v>-79699.453385997243</v>
      </c>
    </row>
    <row r="484" spans="1:17" x14ac:dyDescent="0.2">
      <c r="A484" s="1">
        <v>439</v>
      </c>
      <c r="B484" s="65" t="str">
        <f t="shared" si="108"/>
        <v/>
      </c>
      <c r="C484" s="54" t="str">
        <f t="shared" si="104"/>
        <v/>
      </c>
      <c r="D484" s="66" t="str">
        <f t="shared" si="98"/>
        <v/>
      </c>
      <c r="E484" s="66" t="str">
        <f t="shared" si="99"/>
        <v/>
      </c>
      <c r="F484" s="67" t="str">
        <f t="shared" si="100"/>
        <v/>
      </c>
      <c r="G484" s="68" t="str">
        <f t="shared" si="105"/>
        <v/>
      </c>
      <c r="H484" s="65" t="str">
        <f t="shared" si="112"/>
        <v/>
      </c>
      <c r="I484" s="69" t="str">
        <f t="shared" si="101"/>
        <v/>
      </c>
      <c r="J484" s="70"/>
      <c r="K484" s="61" t="str">
        <f t="shared" si="102"/>
        <v/>
      </c>
      <c r="L484" s="61" t="str">
        <f t="shared" si="103"/>
        <v/>
      </c>
      <c r="M484" s="62" t="str">
        <f t="shared" si="106"/>
        <v/>
      </c>
      <c r="N484" s="71" t="str">
        <f t="shared" si="109"/>
        <v/>
      </c>
      <c r="O484" s="140" t="str">
        <f t="shared" si="107"/>
        <v/>
      </c>
      <c r="P484" s="143" t="str">
        <f t="shared" si="110"/>
        <v/>
      </c>
      <c r="Q484" s="142">
        <f t="shared" si="111"/>
        <v>-84127.200796330435</v>
      </c>
    </row>
    <row r="485" spans="1:17" x14ac:dyDescent="0.2">
      <c r="A485" s="1">
        <v>440</v>
      </c>
      <c r="B485" s="65" t="str">
        <f t="shared" si="108"/>
        <v/>
      </c>
      <c r="C485" s="54" t="str">
        <f t="shared" si="104"/>
        <v/>
      </c>
      <c r="D485" s="66" t="str">
        <f t="shared" si="98"/>
        <v/>
      </c>
      <c r="E485" s="66" t="str">
        <f t="shared" si="99"/>
        <v/>
      </c>
      <c r="F485" s="67" t="str">
        <f t="shared" si="100"/>
        <v/>
      </c>
      <c r="G485" s="68" t="str">
        <f t="shared" si="105"/>
        <v/>
      </c>
      <c r="H485" s="65" t="str">
        <f t="shared" si="112"/>
        <v/>
      </c>
      <c r="I485" s="69" t="str">
        <f t="shared" si="101"/>
        <v/>
      </c>
      <c r="J485" s="70"/>
      <c r="K485" s="61" t="str">
        <f t="shared" si="102"/>
        <v/>
      </c>
      <c r="L485" s="61" t="str">
        <f t="shared" si="103"/>
        <v/>
      </c>
      <c r="M485" s="62" t="str">
        <f t="shared" si="106"/>
        <v/>
      </c>
      <c r="N485" s="71" t="str">
        <f t="shared" si="109"/>
        <v/>
      </c>
      <c r="O485" s="140" t="str">
        <f t="shared" si="107"/>
        <v/>
      </c>
      <c r="P485" s="143" t="str">
        <f t="shared" si="110"/>
        <v/>
      </c>
      <c r="Q485" s="142">
        <f t="shared" si="111"/>
        <v>-88554.948206663626</v>
      </c>
    </row>
    <row r="486" spans="1:17" x14ac:dyDescent="0.2">
      <c r="A486" s="1">
        <v>441</v>
      </c>
      <c r="B486" s="65" t="str">
        <f t="shared" si="108"/>
        <v/>
      </c>
      <c r="C486" s="54" t="str">
        <f t="shared" si="104"/>
        <v/>
      </c>
      <c r="D486" s="66" t="str">
        <f t="shared" si="98"/>
        <v/>
      </c>
      <c r="E486" s="66" t="str">
        <f t="shared" si="99"/>
        <v/>
      </c>
      <c r="F486" s="67" t="str">
        <f t="shared" si="100"/>
        <v/>
      </c>
      <c r="G486" s="68" t="str">
        <f t="shared" si="105"/>
        <v/>
      </c>
      <c r="H486" s="65" t="str">
        <f t="shared" si="112"/>
        <v/>
      </c>
      <c r="I486" s="69" t="str">
        <f t="shared" si="101"/>
        <v/>
      </c>
      <c r="J486" s="70"/>
      <c r="K486" s="61" t="str">
        <f t="shared" si="102"/>
        <v/>
      </c>
      <c r="L486" s="61" t="str">
        <f t="shared" si="103"/>
        <v/>
      </c>
      <c r="M486" s="62" t="str">
        <f t="shared" si="106"/>
        <v/>
      </c>
      <c r="N486" s="71" t="str">
        <f t="shared" si="109"/>
        <v/>
      </c>
      <c r="O486" s="140" t="str">
        <f t="shared" si="107"/>
        <v/>
      </c>
      <c r="P486" s="143" t="str">
        <f t="shared" si="110"/>
        <v/>
      </c>
      <c r="Q486" s="142">
        <f t="shared" si="111"/>
        <v>-92982.695616996818</v>
      </c>
    </row>
    <row r="487" spans="1:17" x14ac:dyDescent="0.2">
      <c r="A487" s="1">
        <v>442</v>
      </c>
      <c r="B487" s="65" t="str">
        <f t="shared" si="108"/>
        <v/>
      </c>
      <c r="C487" s="54" t="str">
        <f t="shared" si="104"/>
        <v/>
      </c>
      <c r="D487" s="66" t="str">
        <f t="shared" si="98"/>
        <v/>
      </c>
      <c r="E487" s="66" t="str">
        <f t="shared" si="99"/>
        <v/>
      </c>
      <c r="F487" s="67" t="str">
        <f t="shared" si="100"/>
        <v/>
      </c>
      <c r="G487" s="68" t="str">
        <f t="shared" si="105"/>
        <v/>
      </c>
      <c r="H487" s="65" t="str">
        <f t="shared" si="112"/>
        <v/>
      </c>
      <c r="I487" s="69" t="str">
        <f t="shared" si="101"/>
        <v/>
      </c>
      <c r="J487" s="70"/>
      <c r="K487" s="61" t="str">
        <f t="shared" si="102"/>
        <v/>
      </c>
      <c r="L487" s="61" t="str">
        <f t="shared" si="103"/>
        <v/>
      </c>
      <c r="M487" s="62" t="str">
        <f t="shared" si="106"/>
        <v/>
      </c>
      <c r="N487" s="71" t="str">
        <f t="shared" si="109"/>
        <v/>
      </c>
      <c r="O487" s="140" t="str">
        <f t="shared" si="107"/>
        <v/>
      </c>
      <c r="P487" s="143" t="str">
        <f t="shared" si="110"/>
        <v/>
      </c>
      <c r="Q487" s="142">
        <f t="shared" si="111"/>
        <v>-97410.443027330009</v>
      </c>
    </row>
    <row r="488" spans="1:17" x14ac:dyDescent="0.2">
      <c r="A488" s="1">
        <v>443</v>
      </c>
      <c r="B488" s="65" t="str">
        <f t="shared" si="108"/>
        <v/>
      </c>
      <c r="C488" s="54" t="str">
        <f t="shared" si="104"/>
        <v/>
      </c>
      <c r="D488" s="66" t="str">
        <f t="shared" si="98"/>
        <v/>
      </c>
      <c r="E488" s="66" t="str">
        <f t="shared" si="99"/>
        <v/>
      </c>
      <c r="F488" s="67" t="str">
        <f t="shared" si="100"/>
        <v/>
      </c>
      <c r="G488" s="68" t="str">
        <f t="shared" si="105"/>
        <v/>
      </c>
      <c r="H488" s="65" t="str">
        <f t="shared" si="112"/>
        <v/>
      </c>
      <c r="I488" s="69" t="str">
        <f t="shared" si="101"/>
        <v/>
      </c>
      <c r="J488" s="70"/>
      <c r="K488" s="61" t="str">
        <f t="shared" si="102"/>
        <v/>
      </c>
      <c r="L488" s="61" t="str">
        <f t="shared" si="103"/>
        <v/>
      </c>
      <c r="M488" s="62" t="str">
        <f t="shared" si="106"/>
        <v/>
      </c>
      <c r="N488" s="71" t="str">
        <f t="shared" si="109"/>
        <v/>
      </c>
      <c r="O488" s="140" t="str">
        <f t="shared" si="107"/>
        <v/>
      </c>
      <c r="P488" s="143" t="str">
        <f t="shared" si="110"/>
        <v/>
      </c>
      <c r="Q488" s="142">
        <f t="shared" si="111"/>
        <v>-101838.1904376632</v>
      </c>
    </row>
    <row r="489" spans="1:17" x14ac:dyDescent="0.2">
      <c r="A489" s="1">
        <v>444</v>
      </c>
      <c r="B489" s="65" t="str">
        <f t="shared" si="108"/>
        <v/>
      </c>
      <c r="C489" s="54" t="str">
        <f t="shared" si="104"/>
        <v/>
      </c>
      <c r="D489" s="66" t="str">
        <f t="shared" si="98"/>
        <v/>
      </c>
      <c r="E489" s="66" t="str">
        <f t="shared" si="99"/>
        <v/>
      </c>
      <c r="F489" s="67" t="str">
        <f t="shared" si="100"/>
        <v/>
      </c>
      <c r="G489" s="68" t="str">
        <f t="shared" si="105"/>
        <v/>
      </c>
      <c r="H489" s="65" t="str">
        <f t="shared" si="112"/>
        <v/>
      </c>
      <c r="I489" s="69" t="str">
        <f t="shared" si="101"/>
        <v/>
      </c>
      <c r="J489" s="70"/>
      <c r="K489" s="61" t="str">
        <f t="shared" si="102"/>
        <v/>
      </c>
      <c r="L489" s="61" t="str">
        <f t="shared" si="103"/>
        <v/>
      </c>
      <c r="M489" s="62" t="str">
        <f t="shared" si="106"/>
        <v/>
      </c>
      <c r="N489" s="71" t="str">
        <f t="shared" si="109"/>
        <v/>
      </c>
      <c r="O489" s="140" t="str">
        <f t="shared" si="107"/>
        <v/>
      </c>
      <c r="P489" s="143" t="str">
        <f t="shared" si="110"/>
        <v/>
      </c>
      <c r="Q489" s="142">
        <f t="shared" si="111"/>
        <v>-106265.93784799639</v>
      </c>
    </row>
    <row r="490" spans="1:17" x14ac:dyDescent="0.2">
      <c r="A490" s="1">
        <v>445</v>
      </c>
      <c r="B490" s="65" t="str">
        <f t="shared" si="108"/>
        <v/>
      </c>
      <c r="C490" s="54" t="str">
        <f t="shared" si="104"/>
        <v/>
      </c>
      <c r="D490" s="66" t="str">
        <f t="shared" si="98"/>
        <v/>
      </c>
      <c r="E490" s="66" t="str">
        <f t="shared" si="99"/>
        <v/>
      </c>
      <c r="F490" s="67" t="str">
        <f t="shared" si="100"/>
        <v/>
      </c>
      <c r="G490" s="68" t="str">
        <f t="shared" si="105"/>
        <v/>
      </c>
      <c r="H490" s="65" t="str">
        <f t="shared" si="112"/>
        <v/>
      </c>
      <c r="I490" s="69" t="str">
        <f t="shared" si="101"/>
        <v/>
      </c>
      <c r="J490" s="70"/>
      <c r="K490" s="61" t="str">
        <f t="shared" si="102"/>
        <v/>
      </c>
      <c r="L490" s="61" t="str">
        <f t="shared" si="103"/>
        <v/>
      </c>
      <c r="M490" s="62" t="str">
        <f t="shared" si="106"/>
        <v/>
      </c>
      <c r="N490" s="71" t="str">
        <f t="shared" si="109"/>
        <v/>
      </c>
      <c r="O490" s="140" t="str">
        <f t="shared" si="107"/>
        <v/>
      </c>
      <c r="P490" s="143" t="str">
        <f t="shared" si="110"/>
        <v/>
      </c>
      <c r="Q490" s="142">
        <f t="shared" si="111"/>
        <v>-110693.68525832958</v>
      </c>
    </row>
    <row r="491" spans="1:17" x14ac:dyDescent="0.2">
      <c r="A491" s="1">
        <v>446</v>
      </c>
      <c r="B491" s="65" t="str">
        <f t="shared" si="108"/>
        <v/>
      </c>
      <c r="C491" s="54" t="str">
        <f t="shared" si="104"/>
        <v/>
      </c>
      <c r="D491" s="66" t="str">
        <f t="shared" si="98"/>
        <v/>
      </c>
      <c r="E491" s="66" t="str">
        <f t="shared" si="99"/>
        <v/>
      </c>
      <c r="F491" s="67" t="str">
        <f t="shared" si="100"/>
        <v/>
      </c>
      <c r="G491" s="68" t="str">
        <f t="shared" si="105"/>
        <v/>
      </c>
      <c r="H491" s="65" t="str">
        <f t="shared" si="112"/>
        <v/>
      </c>
      <c r="I491" s="69" t="str">
        <f t="shared" si="101"/>
        <v/>
      </c>
      <c r="J491" s="70"/>
      <c r="K491" s="61" t="str">
        <f t="shared" si="102"/>
        <v/>
      </c>
      <c r="L491" s="61" t="str">
        <f t="shared" si="103"/>
        <v/>
      </c>
      <c r="M491" s="62" t="str">
        <f t="shared" si="106"/>
        <v/>
      </c>
      <c r="N491" s="71" t="str">
        <f t="shared" si="109"/>
        <v/>
      </c>
      <c r="O491" s="140" t="str">
        <f t="shared" si="107"/>
        <v/>
      </c>
      <c r="P491" s="143" t="str">
        <f t="shared" si="110"/>
        <v/>
      </c>
      <c r="Q491" s="142">
        <f t="shared" si="111"/>
        <v>-115121.43266866278</v>
      </c>
    </row>
    <row r="492" spans="1:17" x14ac:dyDescent="0.2">
      <c r="A492" s="1">
        <v>447</v>
      </c>
      <c r="B492" s="65" t="str">
        <f t="shared" si="108"/>
        <v/>
      </c>
      <c r="C492" s="54" t="str">
        <f t="shared" si="104"/>
        <v/>
      </c>
      <c r="D492" s="66" t="str">
        <f t="shared" si="98"/>
        <v/>
      </c>
      <c r="E492" s="66" t="str">
        <f t="shared" si="99"/>
        <v/>
      </c>
      <c r="F492" s="67" t="str">
        <f t="shared" si="100"/>
        <v/>
      </c>
      <c r="G492" s="68" t="str">
        <f t="shared" si="105"/>
        <v/>
      </c>
      <c r="H492" s="65" t="str">
        <f t="shared" si="112"/>
        <v/>
      </c>
      <c r="I492" s="69" t="str">
        <f t="shared" si="101"/>
        <v/>
      </c>
      <c r="J492" s="70"/>
      <c r="K492" s="61" t="str">
        <f t="shared" si="102"/>
        <v/>
      </c>
      <c r="L492" s="61" t="str">
        <f t="shared" si="103"/>
        <v/>
      </c>
      <c r="M492" s="62" t="str">
        <f t="shared" si="106"/>
        <v/>
      </c>
      <c r="N492" s="71" t="str">
        <f t="shared" si="109"/>
        <v/>
      </c>
      <c r="O492" s="140" t="str">
        <f t="shared" si="107"/>
        <v/>
      </c>
      <c r="P492" s="143" t="str">
        <f t="shared" si="110"/>
        <v/>
      </c>
      <c r="Q492" s="142">
        <f t="shared" si="111"/>
        <v>-119549.18007899597</v>
      </c>
    </row>
    <row r="493" spans="1:17" x14ac:dyDescent="0.2">
      <c r="A493" s="1">
        <v>448</v>
      </c>
      <c r="B493" s="65" t="str">
        <f t="shared" si="108"/>
        <v/>
      </c>
      <c r="C493" s="54" t="str">
        <f t="shared" si="104"/>
        <v/>
      </c>
      <c r="D493" s="66" t="str">
        <f t="shared" si="98"/>
        <v/>
      </c>
      <c r="E493" s="66" t="str">
        <f t="shared" si="99"/>
        <v/>
      </c>
      <c r="F493" s="67" t="str">
        <f t="shared" si="100"/>
        <v/>
      </c>
      <c r="G493" s="68" t="str">
        <f t="shared" si="105"/>
        <v/>
      </c>
      <c r="H493" s="65" t="str">
        <f t="shared" si="112"/>
        <v/>
      </c>
      <c r="I493" s="69" t="str">
        <f t="shared" si="101"/>
        <v/>
      </c>
      <c r="J493" s="70"/>
      <c r="K493" s="61" t="str">
        <f t="shared" si="102"/>
        <v/>
      </c>
      <c r="L493" s="61" t="str">
        <f t="shared" si="103"/>
        <v/>
      </c>
      <c r="M493" s="62" t="str">
        <f t="shared" si="106"/>
        <v/>
      </c>
      <c r="N493" s="71" t="str">
        <f t="shared" si="109"/>
        <v/>
      </c>
      <c r="O493" s="140" t="str">
        <f t="shared" si="107"/>
        <v/>
      </c>
      <c r="P493" s="143" t="str">
        <f t="shared" si="110"/>
        <v/>
      </c>
      <c r="Q493" s="142">
        <f t="shared" si="111"/>
        <v>-123976.92748932916</v>
      </c>
    </row>
    <row r="494" spans="1:17" x14ac:dyDescent="0.2">
      <c r="A494" s="1">
        <v>449</v>
      </c>
      <c r="B494" s="65" t="str">
        <f t="shared" si="108"/>
        <v/>
      </c>
      <c r="C494" s="54" t="str">
        <f t="shared" si="104"/>
        <v/>
      </c>
      <c r="D494" s="66" t="str">
        <f t="shared" ref="D494:D557" si="113">IF(C494="","",-PPMT(E$3/100/12,C494,F$5,E$2))</f>
        <v/>
      </c>
      <c r="E494" s="66" t="str">
        <f t="shared" ref="E494:E557" si="114">IF(C494="","",-IPMT(E$3/100/12,C494,E$4*12,E$2))</f>
        <v/>
      </c>
      <c r="F494" s="67" t="str">
        <f t="shared" ref="F494:F557" si="115">IF(C494="","",SUM(D494:E494))</f>
        <v/>
      </c>
      <c r="G494" s="68" t="str">
        <f t="shared" si="105"/>
        <v/>
      </c>
      <c r="H494" s="65" t="str">
        <f t="shared" si="112"/>
        <v/>
      </c>
      <c r="I494" s="69" t="str">
        <f t="shared" ref="I494:I557" si="116">IF(L$5&gt;=A494,A494,"")</f>
        <v/>
      </c>
      <c r="J494" s="70"/>
      <c r="K494" s="61" t="str">
        <f t="shared" ref="K494:K557" si="117">IF(I494="","",-PPMT(J494/12,I494,L$5,L$2))</f>
        <v/>
      </c>
      <c r="L494" s="61" t="str">
        <f t="shared" ref="L494:L557" si="118">IF(I494="","",-IPMT(J494/12,I494,L$5,L$2))</f>
        <v/>
      </c>
      <c r="M494" s="62" t="str">
        <f t="shared" si="106"/>
        <v/>
      </c>
      <c r="N494" s="71" t="str">
        <f t="shared" si="109"/>
        <v/>
      </c>
      <c r="O494" s="140" t="str">
        <f t="shared" si="107"/>
        <v/>
      </c>
      <c r="P494" s="143" t="str">
        <f t="shared" si="110"/>
        <v/>
      </c>
      <c r="Q494" s="142">
        <f t="shared" si="111"/>
        <v>-128404.67489966235</v>
      </c>
    </row>
    <row r="495" spans="1:17" x14ac:dyDescent="0.2">
      <c r="A495" s="1">
        <v>450</v>
      </c>
      <c r="B495" s="65" t="str">
        <f t="shared" si="108"/>
        <v/>
      </c>
      <c r="C495" s="54" t="str">
        <f t="shared" ref="C495:C558" si="119">IF(F$5&gt;=ROW(B495)-45,ROW(B495)-45,"")</f>
        <v/>
      </c>
      <c r="D495" s="66" t="str">
        <f t="shared" si="113"/>
        <v/>
      </c>
      <c r="E495" s="66" t="str">
        <f t="shared" si="114"/>
        <v/>
      </c>
      <c r="F495" s="67" t="str">
        <f t="shared" si="115"/>
        <v/>
      </c>
      <c r="G495" s="68" t="str">
        <f t="shared" ref="G495:G558" si="120">IF(C495="","",G494-SUM(D495:E495))</f>
        <v/>
      </c>
      <c r="H495" s="65" t="str">
        <f t="shared" si="112"/>
        <v/>
      </c>
      <c r="I495" s="69" t="str">
        <f t="shared" si="116"/>
        <v/>
      </c>
      <c r="J495" s="70"/>
      <c r="K495" s="61" t="str">
        <f t="shared" si="117"/>
        <v/>
      </c>
      <c r="L495" s="61" t="str">
        <f t="shared" si="118"/>
        <v/>
      </c>
      <c r="M495" s="62" t="str">
        <f t="shared" ref="M495:M558" si="121">IF(I495="","",SUM(K495:L495))</f>
        <v/>
      </c>
      <c r="N495" s="71" t="str">
        <f t="shared" si="109"/>
        <v/>
      </c>
      <c r="O495" s="140" t="str">
        <f t="shared" ref="O495:O558" si="122">F495</f>
        <v/>
      </c>
      <c r="P495" s="143" t="str">
        <f t="shared" si="110"/>
        <v/>
      </c>
      <c r="Q495" s="142">
        <f t="shared" si="111"/>
        <v>-132832.42230999554</v>
      </c>
    </row>
    <row r="496" spans="1:17" x14ac:dyDescent="0.2">
      <c r="A496" s="1">
        <v>451</v>
      </c>
      <c r="B496" s="65" t="str">
        <f t="shared" ref="B496:B559" si="123">IF(C496="","",DATE(D$7,IF(F$8=31,E$7+C496,E$7+C495),IF(F$8=31,0,F$8)))</f>
        <v/>
      </c>
      <c r="C496" s="54" t="str">
        <f t="shared" si="119"/>
        <v/>
      </c>
      <c r="D496" s="66" t="str">
        <f t="shared" si="113"/>
        <v/>
      </c>
      <c r="E496" s="66" t="str">
        <f t="shared" si="114"/>
        <v/>
      </c>
      <c r="F496" s="67" t="str">
        <f t="shared" si="115"/>
        <v/>
      </c>
      <c r="G496" s="68" t="str">
        <f t="shared" si="120"/>
        <v/>
      </c>
      <c r="H496" s="65" t="str">
        <f t="shared" si="112"/>
        <v/>
      </c>
      <c r="I496" s="69" t="str">
        <f t="shared" si="116"/>
        <v/>
      </c>
      <c r="J496" s="70"/>
      <c r="K496" s="61" t="str">
        <f t="shared" si="117"/>
        <v/>
      </c>
      <c r="L496" s="61" t="str">
        <f t="shared" si="118"/>
        <v/>
      </c>
      <c r="M496" s="62" t="str">
        <f t="shared" si="121"/>
        <v/>
      </c>
      <c r="N496" s="71" t="str">
        <f t="shared" ref="N496:N559" si="124">IF(I496="","",N495-SUM(K496:L496))</f>
        <v/>
      </c>
      <c r="O496" s="140" t="str">
        <f t="shared" si="122"/>
        <v/>
      </c>
      <c r="P496" s="143" t="str">
        <f t="shared" ref="P496:P559" si="125">IF(C496="","",P495-O496)</f>
        <v/>
      </c>
      <c r="Q496" s="142">
        <f t="shared" ref="Q496:Q559" si="126">IF(O496="",Q495-O$647,P496)</f>
        <v>-137260.16972032873</v>
      </c>
    </row>
    <row r="497" spans="1:17" x14ac:dyDescent="0.2">
      <c r="A497" s="1">
        <v>452</v>
      </c>
      <c r="B497" s="65" t="str">
        <f t="shared" si="123"/>
        <v/>
      </c>
      <c r="C497" s="54" t="str">
        <f t="shared" si="119"/>
        <v/>
      </c>
      <c r="D497" s="66" t="str">
        <f t="shared" si="113"/>
        <v/>
      </c>
      <c r="E497" s="66" t="str">
        <f t="shared" si="114"/>
        <v/>
      </c>
      <c r="F497" s="67" t="str">
        <f t="shared" si="115"/>
        <v/>
      </c>
      <c r="G497" s="68" t="str">
        <f t="shared" si="120"/>
        <v/>
      </c>
      <c r="H497" s="65" t="str">
        <f t="shared" ref="H497:H560" si="127">IF(I497="","",DATE(K$7,IF(M$8=31,L$7+I497,L$7+I496),IF(M$8=31,0,M$8)))</f>
        <v/>
      </c>
      <c r="I497" s="69" t="str">
        <f t="shared" si="116"/>
        <v/>
      </c>
      <c r="J497" s="70"/>
      <c r="K497" s="61" t="str">
        <f t="shared" si="117"/>
        <v/>
      </c>
      <c r="L497" s="61" t="str">
        <f t="shared" si="118"/>
        <v/>
      </c>
      <c r="M497" s="62" t="str">
        <f t="shared" si="121"/>
        <v/>
      </c>
      <c r="N497" s="71" t="str">
        <f t="shared" si="124"/>
        <v/>
      </c>
      <c r="O497" s="140" t="str">
        <f t="shared" si="122"/>
        <v/>
      </c>
      <c r="P497" s="143" t="str">
        <f t="shared" si="125"/>
        <v/>
      </c>
      <c r="Q497" s="142">
        <f t="shared" si="126"/>
        <v>-141687.91713066192</v>
      </c>
    </row>
    <row r="498" spans="1:17" x14ac:dyDescent="0.2">
      <c r="A498" s="1">
        <v>453</v>
      </c>
      <c r="B498" s="65" t="str">
        <f t="shared" si="123"/>
        <v/>
      </c>
      <c r="C498" s="54" t="str">
        <f t="shared" si="119"/>
        <v/>
      </c>
      <c r="D498" s="66" t="str">
        <f t="shared" si="113"/>
        <v/>
      </c>
      <c r="E498" s="66" t="str">
        <f t="shared" si="114"/>
        <v/>
      </c>
      <c r="F498" s="67" t="str">
        <f t="shared" si="115"/>
        <v/>
      </c>
      <c r="G498" s="68" t="str">
        <f t="shared" si="120"/>
        <v/>
      </c>
      <c r="H498" s="65" t="str">
        <f t="shared" si="127"/>
        <v/>
      </c>
      <c r="I498" s="69" t="str">
        <f t="shared" si="116"/>
        <v/>
      </c>
      <c r="J498" s="70"/>
      <c r="K498" s="61" t="str">
        <f t="shared" si="117"/>
        <v/>
      </c>
      <c r="L498" s="61" t="str">
        <f t="shared" si="118"/>
        <v/>
      </c>
      <c r="M498" s="62" t="str">
        <f t="shared" si="121"/>
        <v/>
      </c>
      <c r="N498" s="71" t="str">
        <f t="shared" si="124"/>
        <v/>
      </c>
      <c r="O498" s="140" t="str">
        <f t="shared" si="122"/>
        <v/>
      </c>
      <c r="P498" s="143" t="str">
        <f t="shared" si="125"/>
        <v/>
      </c>
      <c r="Q498" s="142">
        <f t="shared" si="126"/>
        <v>-146115.66454099512</v>
      </c>
    </row>
    <row r="499" spans="1:17" x14ac:dyDescent="0.2">
      <c r="A499" s="1">
        <v>454</v>
      </c>
      <c r="B499" s="65" t="str">
        <f t="shared" si="123"/>
        <v/>
      </c>
      <c r="C499" s="54" t="str">
        <f t="shared" si="119"/>
        <v/>
      </c>
      <c r="D499" s="66" t="str">
        <f t="shared" si="113"/>
        <v/>
      </c>
      <c r="E499" s="66" t="str">
        <f t="shared" si="114"/>
        <v/>
      </c>
      <c r="F499" s="67" t="str">
        <f t="shared" si="115"/>
        <v/>
      </c>
      <c r="G499" s="68" t="str">
        <f t="shared" si="120"/>
        <v/>
      </c>
      <c r="H499" s="65" t="str">
        <f t="shared" si="127"/>
        <v/>
      </c>
      <c r="I499" s="69" t="str">
        <f t="shared" si="116"/>
        <v/>
      </c>
      <c r="J499" s="70"/>
      <c r="K499" s="61" t="str">
        <f t="shared" si="117"/>
        <v/>
      </c>
      <c r="L499" s="61" t="str">
        <f t="shared" si="118"/>
        <v/>
      </c>
      <c r="M499" s="62" t="str">
        <f t="shared" si="121"/>
        <v/>
      </c>
      <c r="N499" s="71" t="str">
        <f t="shared" si="124"/>
        <v/>
      </c>
      <c r="O499" s="140" t="str">
        <f t="shared" si="122"/>
        <v/>
      </c>
      <c r="P499" s="143" t="str">
        <f t="shared" si="125"/>
        <v/>
      </c>
      <c r="Q499" s="142">
        <f t="shared" si="126"/>
        <v>-150543.41195132831</v>
      </c>
    </row>
    <row r="500" spans="1:17" x14ac:dyDescent="0.2">
      <c r="A500" s="1">
        <v>455</v>
      </c>
      <c r="B500" s="65" t="str">
        <f t="shared" si="123"/>
        <v/>
      </c>
      <c r="C500" s="54" t="str">
        <f t="shared" si="119"/>
        <v/>
      </c>
      <c r="D500" s="66" t="str">
        <f t="shared" si="113"/>
        <v/>
      </c>
      <c r="E500" s="66" t="str">
        <f t="shared" si="114"/>
        <v/>
      </c>
      <c r="F500" s="67" t="str">
        <f t="shared" si="115"/>
        <v/>
      </c>
      <c r="G500" s="68" t="str">
        <f t="shared" si="120"/>
        <v/>
      </c>
      <c r="H500" s="65" t="str">
        <f t="shared" si="127"/>
        <v/>
      </c>
      <c r="I500" s="69" t="str">
        <f t="shared" si="116"/>
        <v/>
      </c>
      <c r="J500" s="70"/>
      <c r="K500" s="61" t="str">
        <f t="shared" si="117"/>
        <v/>
      </c>
      <c r="L500" s="61" t="str">
        <f t="shared" si="118"/>
        <v/>
      </c>
      <c r="M500" s="62" t="str">
        <f t="shared" si="121"/>
        <v/>
      </c>
      <c r="N500" s="71" t="str">
        <f t="shared" si="124"/>
        <v/>
      </c>
      <c r="O500" s="140" t="str">
        <f t="shared" si="122"/>
        <v/>
      </c>
      <c r="P500" s="143" t="str">
        <f t="shared" si="125"/>
        <v/>
      </c>
      <c r="Q500" s="142">
        <f t="shared" si="126"/>
        <v>-154971.1593616615</v>
      </c>
    </row>
    <row r="501" spans="1:17" x14ac:dyDescent="0.2">
      <c r="A501" s="1">
        <v>456</v>
      </c>
      <c r="B501" s="65" t="str">
        <f t="shared" si="123"/>
        <v/>
      </c>
      <c r="C501" s="54" t="str">
        <f t="shared" si="119"/>
        <v/>
      </c>
      <c r="D501" s="66" t="str">
        <f t="shared" si="113"/>
        <v/>
      </c>
      <c r="E501" s="66" t="str">
        <f t="shared" si="114"/>
        <v/>
      </c>
      <c r="F501" s="67" t="str">
        <f t="shared" si="115"/>
        <v/>
      </c>
      <c r="G501" s="68" t="str">
        <f t="shared" si="120"/>
        <v/>
      </c>
      <c r="H501" s="65" t="str">
        <f t="shared" si="127"/>
        <v/>
      </c>
      <c r="I501" s="69" t="str">
        <f t="shared" si="116"/>
        <v/>
      </c>
      <c r="J501" s="70"/>
      <c r="K501" s="61" t="str">
        <f t="shared" si="117"/>
        <v/>
      </c>
      <c r="L501" s="61" t="str">
        <f t="shared" si="118"/>
        <v/>
      </c>
      <c r="M501" s="62" t="str">
        <f t="shared" si="121"/>
        <v/>
      </c>
      <c r="N501" s="71" t="str">
        <f t="shared" si="124"/>
        <v/>
      </c>
      <c r="O501" s="140" t="str">
        <f t="shared" si="122"/>
        <v/>
      </c>
      <c r="P501" s="143" t="str">
        <f t="shared" si="125"/>
        <v/>
      </c>
      <c r="Q501" s="142">
        <f t="shared" si="126"/>
        <v>-159398.90677199469</v>
      </c>
    </row>
    <row r="502" spans="1:17" x14ac:dyDescent="0.2">
      <c r="A502" s="1">
        <v>457</v>
      </c>
      <c r="B502" s="65" t="str">
        <f t="shared" si="123"/>
        <v/>
      </c>
      <c r="C502" s="54" t="str">
        <f t="shared" si="119"/>
        <v/>
      </c>
      <c r="D502" s="66" t="str">
        <f t="shared" si="113"/>
        <v/>
      </c>
      <c r="E502" s="66" t="str">
        <f t="shared" si="114"/>
        <v/>
      </c>
      <c r="F502" s="67" t="str">
        <f t="shared" si="115"/>
        <v/>
      </c>
      <c r="G502" s="68" t="str">
        <f t="shared" si="120"/>
        <v/>
      </c>
      <c r="H502" s="65" t="str">
        <f t="shared" si="127"/>
        <v/>
      </c>
      <c r="I502" s="69" t="str">
        <f t="shared" si="116"/>
        <v/>
      </c>
      <c r="J502" s="70"/>
      <c r="K502" s="61" t="str">
        <f t="shared" si="117"/>
        <v/>
      </c>
      <c r="L502" s="61" t="str">
        <f t="shared" si="118"/>
        <v/>
      </c>
      <c r="M502" s="62" t="str">
        <f t="shared" si="121"/>
        <v/>
      </c>
      <c r="N502" s="71" t="str">
        <f t="shared" si="124"/>
        <v/>
      </c>
      <c r="O502" s="140" t="str">
        <f t="shared" si="122"/>
        <v/>
      </c>
      <c r="P502" s="143" t="str">
        <f t="shared" si="125"/>
        <v/>
      </c>
      <c r="Q502" s="142">
        <f t="shared" si="126"/>
        <v>-163826.65418232788</v>
      </c>
    </row>
    <row r="503" spans="1:17" x14ac:dyDescent="0.2">
      <c r="A503" s="1">
        <v>458</v>
      </c>
      <c r="B503" s="65" t="str">
        <f t="shared" si="123"/>
        <v/>
      </c>
      <c r="C503" s="54" t="str">
        <f t="shared" si="119"/>
        <v/>
      </c>
      <c r="D503" s="66" t="str">
        <f t="shared" si="113"/>
        <v/>
      </c>
      <c r="E503" s="66" t="str">
        <f t="shared" si="114"/>
        <v/>
      </c>
      <c r="F503" s="67" t="str">
        <f t="shared" si="115"/>
        <v/>
      </c>
      <c r="G503" s="68" t="str">
        <f t="shared" si="120"/>
        <v/>
      </c>
      <c r="H503" s="65" t="str">
        <f t="shared" si="127"/>
        <v/>
      </c>
      <c r="I503" s="69" t="str">
        <f t="shared" si="116"/>
        <v/>
      </c>
      <c r="J503" s="70"/>
      <c r="K503" s="61" t="str">
        <f t="shared" si="117"/>
        <v/>
      </c>
      <c r="L503" s="61" t="str">
        <f t="shared" si="118"/>
        <v/>
      </c>
      <c r="M503" s="62" t="str">
        <f t="shared" si="121"/>
        <v/>
      </c>
      <c r="N503" s="71" t="str">
        <f t="shared" si="124"/>
        <v/>
      </c>
      <c r="O503" s="140" t="str">
        <f t="shared" si="122"/>
        <v/>
      </c>
      <c r="P503" s="143" t="str">
        <f t="shared" si="125"/>
        <v/>
      </c>
      <c r="Q503" s="142">
        <f t="shared" si="126"/>
        <v>-168254.40159266107</v>
      </c>
    </row>
    <row r="504" spans="1:17" x14ac:dyDescent="0.2">
      <c r="A504" s="1">
        <v>459</v>
      </c>
      <c r="B504" s="65" t="str">
        <f t="shared" si="123"/>
        <v/>
      </c>
      <c r="C504" s="54" t="str">
        <f t="shared" si="119"/>
        <v/>
      </c>
      <c r="D504" s="66" t="str">
        <f t="shared" si="113"/>
        <v/>
      </c>
      <c r="E504" s="66" t="str">
        <f t="shared" si="114"/>
        <v/>
      </c>
      <c r="F504" s="67" t="str">
        <f t="shared" si="115"/>
        <v/>
      </c>
      <c r="G504" s="68" t="str">
        <f t="shared" si="120"/>
        <v/>
      </c>
      <c r="H504" s="65" t="str">
        <f t="shared" si="127"/>
        <v/>
      </c>
      <c r="I504" s="69" t="str">
        <f t="shared" si="116"/>
        <v/>
      </c>
      <c r="J504" s="70"/>
      <c r="K504" s="61" t="str">
        <f t="shared" si="117"/>
        <v/>
      </c>
      <c r="L504" s="61" t="str">
        <f t="shared" si="118"/>
        <v/>
      </c>
      <c r="M504" s="62" t="str">
        <f t="shared" si="121"/>
        <v/>
      </c>
      <c r="N504" s="71" t="str">
        <f t="shared" si="124"/>
        <v/>
      </c>
      <c r="O504" s="140" t="str">
        <f t="shared" si="122"/>
        <v/>
      </c>
      <c r="P504" s="143" t="str">
        <f t="shared" si="125"/>
        <v/>
      </c>
      <c r="Q504" s="142">
        <f t="shared" si="126"/>
        <v>-172682.14900299427</v>
      </c>
    </row>
    <row r="505" spans="1:17" x14ac:dyDescent="0.2">
      <c r="A505" s="1">
        <v>460</v>
      </c>
      <c r="B505" s="65" t="str">
        <f t="shared" si="123"/>
        <v/>
      </c>
      <c r="C505" s="54" t="str">
        <f t="shared" si="119"/>
        <v/>
      </c>
      <c r="D505" s="66" t="str">
        <f t="shared" si="113"/>
        <v/>
      </c>
      <c r="E505" s="66" t="str">
        <f t="shared" si="114"/>
        <v/>
      </c>
      <c r="F505" s="67" t="str">
        <f t="shared" si="115"/>
        <v/>
      </c>
      <c r="G505" s="68" t="str">
        <f t="shared" si="120"/>
        <v/>
      </c>
      <c r="H505" s="65" t="str">
        <f t="shared" si="127"/>
        <v/>
      </c>
      <c r="I505" s="69" t="str">
        <f t="shared" si="116"/>
        <v/>
      </c>
      <c r="J505" s="70"/>
      <c r="K505" s="61" t="str">
        <f t="shared" si="117"/>
        <v/>
      </c>
      <c r="L505" s="61" t="str">
        <f t="shared" si="118"/>
        <v/>
      </c>
      <c r="M505" s="62" t="str">
        <f t="shared" si="121"/>
        <v/>
      </c>
      <c r="N505" s="71" t="str">
        <f t="shared" si="124"/>
        <v/>
      </c>
      <c r="O505" s="140" t="str">
        <f t="shared" si="122"/>
        <v/>
      </c>
      <c r="P505" s="143" t="str">
        <f t="shared" si="125"/>
        <v/>
      </c>
      <c r="Q505" s="142">
        <f t="shared" si="126"/>
        <v>-177109.89641332746</v>
      </c>
    </row>
    <row r="506" spans="1:17" x14ac:dyDescent="0.2">
      <c r="A506" s="1">
        <v>461</v>
      </c>
      <c r="B506" s="65" t="str">
        <f t="shared" si="123"/>
        <v/>
      </c>
      <c r="C506" s="54" t="str">
        <f t="shared" si="119"/>
        <v/>
      </c>
      <c r="D506" s="66" t="str">
        <f t="shared" si="113"/>
        <v/>
      </c>
      <c r="E506" s="66" t="str">
        <f t="shared" si="114"/>
        <v/>
      </c>
      <c r="F506" s="67" t="str">
        <f t="shared" si="115"/>
        <v/>
      </c>
      <c r="G506" s="68" t="str">
        <f t="shared" si="120"/>
        <v/>
      </c>
      <c r="H506" s="65" t="str">
        <f t="shared" si="127"/>
        <v/>
      </c>
      <c r="I506" s="69" t="str">
        <f t="shared" si="116"/>
        <v/>
      </c>
      <c r="J506" s="70"/>
      <c r="K506" s="61" t="str">
        <f t="shared" si="117"/>
        <v/>
      </c>
      <c r="L506" s="61" t="str">
        <f t="shared" si="118"/>
        <v/>
      </c>
      <c r="M506" s="62" t="str">
        <f t="shared" si="121"/>
        <v/>
      </c>
      <c r="N506" s="71" t="str">
        <f t="shared" si="124"/>
        <v/>
      </c>
      <c r="O506" s="140" t="str">
        <f t="shared" si="122"/>
        <v/>
      </c>
      <c r="P506" s="143" t="str">
        <f t="shared" si="125"/>
        <v/>
      </c>
      <c r="Q506" s="142">
        <f t="shared" si="126"/>
        <v>-181537.64382366065</v>
      </c>
    </row>
    <row r="507" spans="1:17" x14ac:dyDescent="0.2">
      <c r="A507" s="1">
        <v>462</v>
      </c>
      <c r="B507" s="65" t="str">
        <f t="shared" si="123"/>
        <v/>
      </c>
      <c r="C507" s="54" t="str">
        <f t="shared" si="119"/>
        <v/>
      </c>
      <c r="D507" s="66" t="str">
        <f t="shared" si="113"/>
        <v/>
      </c>
      <c r="E507" s="66" t="str">
        <f t="shared" si="114"/>
        <v/>
      </c>
      <c r="F507" s="67" t="str">
        <f t="shared" si="115"/>
        <v/>
      </c>
      <c r="G507" s="68" t="str">
        <f t="shared" si="120"/>
        <v/>
      </c>
      <c r="H507" s="65" t="str">
        <f t="shared" si="127"/>
        <v/>
      </c>
      <c r="I507" s="69" t="str">
        <f t="shared" si="116"/>
        <v/>
      </c>
      <c r="J507" s="70"/>
      <c r="K507" s="61" t="str">
        <f t="shared" si="117"/>
        <v/>
      </c>
      <c r="L507" s="61" t="str">
        <f t="shared" si="118"/>
        <v/>
      </c>
      <c r="M507" s="62" t="str">
        <f t="shared" si="121"/>
        <v/>
      </c>
      <c r="N507" s="71" t="str">
        <f t="shared" si="124"/>
        <v/>
      </c>
      <c r="O507" s="140" t="str">
        <f t="shared" si="122"/>
        <v/>
      </c>
      <c r="P507" s="143" t="str">
        <f t="shared" si="125"/>
        <v/>
      </c>
      <c r="Q507" s="142">
        <f t="shared" si="126"/>
        <v>-185965.39123399384</v>
      </c>
    </row>
    <row r="508" spans="1:17" x14ac:dyDescent="0.2">
      <c r="A508" s="1">
        <v>463</v>
      </c>
      <c r="B508" s="65" t="str">
        <f t="shared" si="123"/>
        <v/>
      </c>
      <c r="C508" s="54" t="str">
        <f t="shared" si="119"/>
        <v/>
      </c>
      <c r="D508" s="66" t="str">
        <f t="shared" si="113"/>
        <v/>
      </c>
      <c r="E508" s="66" t="str">
        <f t="shared" si="114"/>
        <v/>
      </c>
      <c r="F508" s="67" t="str">
        <f t="shared" si="115"/>
        <v/>
      </c>
      <c r="G508" s="68" t="str">
        <f t="shared" si="120"/>
        <v/>
      </c>
      <c r="H508" s="65" t="str">
        <f t="shared" si="127"/>
        <v/>
      </c>
      <c r="I508" s="69" t="str">
        <f t="shared" si="116"/>
        <v/>
      </c>
      <c r="J508" s="70"/>
      <c r="K508" s="61" t="str">
        <f t="shared" si="117"/>
        <v/>
      </c>
      <c r="L508" s="61" t="str">
        <f t="shared" si="118"/>
        <v/>
      </c>
      <c r="M508" s="62" t="str">
        <f t="shared" si="121"/>
        <v/>
      </c>
      <c r="N508" s="71" t="str">
        <f t="shared" si="124"/>
        <v/>
      </c>
      <c r="O508" s="140" t="str">
        <f t="shared" si="122"/>
        <v/>
      </c>
      <c r="P508" s="143" t="str">
        <f t="shared" si="125"/>
        <v/>
      </c>
      <c r="Q508" s="142">
        <f t="shared" si="126"/>
        <v>-190393.13864432703</v>
      </c>
    </row>
    <row r="509" spans="1:17" x14ac:dyDescent="0.2">
      <c r="A509" s="1">
        <v>464</v>
      </c>
      <c r="B509" s="65" t="str">
        <f t="shared" si="123"/>
        <v/>
      </c>
      <c r="C509" s="54" t="str">
        <f t="shared" si="119"/>
        <v/>
      </c>
      <c r="D509" s="66" t="str">
        <f t="shared" si="113"/>
        <v/>
      </c>
      <c r="E509" s="66" t="str">
        <f t="shared" si="114"/>
        <v/>
      </c>
      <c r="F509" s="67" t="str">
        <f t="shared" si="115"/>
        <v/>
      </c>
      <c r="G509" s="68" t="str">
        <f t="shared" si="120"/>
        <v/>
      </c>
      <c r="H509" s="65" t="str">
        <f t="shared" si="127"/>
        <v/>
      </c>
      <c r="I509" s="69" t="str">
        <f t="shared" si="116"/>
        <v/>
      </c>
      <c r="J509" s="70"/>
      <c r="K509" s="61" t="str">
        <f t="shared" si="117"/>
        <v/>
      </c>
      <c r="L509" s="61" t="str">
        <f t="shared" si="118"/>
        <v/>
      </c>
      <c r="M509" s="62" t="str">
        <f t="shared" si="121"/>
        <v/>
      </c>
      <c r="N509" s="71" t="str">
        <f t="shared" si="124"/>
        <v/>
      </c>
      <c r="O509" s="140" t="str">
        <f t="shared" si="122"/>
        <v/>
      </c>
      <c r="P509" s="143" t="str">
        <f t="shared" si="125"/>
        <v/>
      </c>
      <c r="Q509" s="142">
        <f t="shared" si="126"/>
        <v>-194820.88605466022</v>
      </c>
    </row>
    <row r="510" spans="1:17" x14ac:dyDescent="0.2">
      <c r="A510" s="1">
        <v>465</v>
      </c>
      <c r="B510" s="65" t="str">
        <f t="shared" si="123"/>
        <v/>
      </c>
      <c r="C510" s="54" t="str">
        <f t="shared" si="119"/>
        <v/>
      </c>
      <c r="D510" s="66" t="str">
        <f t="shared" si="113"/>
        <v/>
      </c>
      <c r="E510" s="66" t="str">
        <f t="shared" si="114"/>
        <v/>
      </c>
      <c r="F510" s="67" t="str">
        <f t="shared" si="115"/>
        <v/>
      </c>
      <c r="G510" s="68" t="str">
        <f t="shared" si="120"/>
        <v/>
      </c>
      <c r="H510" s="65" t="str">
        <f t="shared" si="127"/>
        <v/>
      </c>
      <c r="I510" s="69" t="str">
        <f t="shared" si="116"/>
        <v/>
      </c>
      <c r="J510" s="70"/>
      <c r="K510" s="61" t="str">
        <f t="shared" si="117"/>
        <v/>
      </c>
      <c r="L510" s="61" t="str">
        <f t="shared" si="118"/>
        <v/>
      </c>
      <c r="M510" s="62" t="str">
        <f t="shared" si="121"/>
        <v/>
      </c>
      <c r="N510" s="71" t="str">
        <f t="shared" si="124"/>
        <v/>
      </c>
      <c r="O510" s="140" t="str">
        <f t="shared" si="122"/>
        <v/>
      </c>
      <c r="P510" s="143" t="str">
        <f t="shared" si="125"/>
        <v/>
      </c>
      <c r="Q510" s="142">
        <f t="shared" si="126"/>
        <v>-199248.63346499341</v>
      </c>
    </row>
    <row r="511" spans="1:17" x14ac:dyDescent="0.2">
      <c r="A511" s="1">
        <v>466</v>
      </c>
      <c r="B511" s="65" t="str">
        <f t="shared" si="123"/>
        <v/>
      </c>
      <c r="C511" s="54" t="str">
        <f t="shared" si="119"/>
        <v/>
      </c>
      <c r="D511" s="66" t="str">
        <f t="shared" si="113"/>
        <v/>
      </c>
      <c r="E511" s="66" t="str">
        <f t="shared" si="114"/>
        <v/>
      </c>
      <c r="F511" s="67" t="str">
        <f t="shared" si="115"/>
        <v/>
      </c>
      <c r="G511" s="68" t="str">
        <f t="shared" si="120"/>
        <v/>
      </c>
      <c r="H511" s="65" t="str">
        <f t="shared" si="127"/>
        <v/>
      </c>
      <c r="I511" s="69" t="str">
        <f t="shared" si="116"/>
        <v/>
      </c>
      <c r="J511" s="70"/>
      <c r="K511" s="61" t="str">
        <f t="shared" si="117"/>
        <v/>
      </c>
      <c r="L511" s="61" t="str">
        <f t="shared" si="118"/>
        <v/>
      </c>
      <c r="M511" s="62" t="str">
        <f t="shared" si="121"/>
        <v/>
      </c>
      <c r="N511" s="71" t="str">
        <f t="shared" si="124"/>
        <v/>
      </c>
      <c r="O511" s="140" t="str">
        <f t="shared" si="122"/>
        <v/>
      </c>
      <c r="P511" s="143" t="str">
        <f t="shared" si="125"/>
        <v/>
      </c>
      <c r="Q511" s="142">
        <f t="shared" si="126"/>
        <v>-203676.38087532661</v>
      </c>
    </row>
    <row r="512" spans="1:17" x14ac:dyDescent="0.2">
      <c r="A512" s="1">
        <v>467</v>
      </c>
      <c r="B512" s="65" t="str">
        <f t="shared" si="123"/>
        <v/>
      </c>
      <c r="C512" s="54" t="str">
        <f t="shared" si="119"/>
        <v/>
      </c>
      <c r="D512" s="66" t="str">
        <f t="shared" si="113"/>
        <v/>
      </c>
      <c r="E512" s="66" t="str">
        <f t="shared" si="114"/>
        <v/>
      </c>
      <c r="F512" s="67" t="str">
        <f t="shared" si="115"/>
        <v/>
      </c>
      <c r="G512" s="68" t="str">
        <f t="shared" si="120"/>
        <v/>
      </c>
      <c r="H512" s="65" t="str">
        <f t="shared" si="127"/>
        <v/>
      </c>
      <c r="I512" s="69" t="str">
        <f t="shared" si="116"/>
        <v/>
      </c>
      <c r="J512" s="70"/>
      <c r="K512" s="61" t="str">
        <f t="shared" si="117"/>
        <v/>
      </c>
      <c r="L512" s="61" t="str">
        <f t="shared" si="118"/>
        <v/>
      </c>
      <c r="M512" s="62" t="str">
        <f t="shared" si="121"/>
        <v/>
      </c>
      <c r="N512" s="71" t="str">
        <f t="shared" si="124"/>
        <v/>
      </c>
      <c r="O512" s="140" t="str">
        <f t="shared" si="122"/>
        <v/>
      </c>
      <c r="P512" s="143" t="str">
        <f t="shared" si="125"/>
        <v/>
      </c>
      <c r="Q512" s="142">
        <f t="shared" si="126"/>
        <v>-208104.1282856598</v>
      </c>
    </row>
    <row r="513" spans="1:17" x14ac:dyDescent="0.2">
      <c r="A513" s="1">
        <v>468</v>
      </c>
      <c r="B513" s="65" t="str">
        <f t="shared" si="123"/>
        <v/>
      </c>
      <c r="C513" s="54" t="str">
        <f t="shared" si="119"/>
        <v/>
      </c>
      <c r="D513" s="66" t="str">
        <f t="shared" si="113"/>
        <v/>
      </c>
      <c r="E513" s="66" t="str">
        <f t="shared" si="114"/>
        <v/>
      </c>
      <c r="F513" s="67" t="str">
        <f t="shared" si="115"/>
        <v/>
      </c>
      <c r="G513" s="68" t="str">
        <f t="shared" si="120"/>
        <v/>
      </c>
      <c r="H513" s="65" t="str">
        <f t="shared" si="127"/>
        <v/>
      </c>
      <c r="I513" s="69" t="str">
        <f t="shared" si="116"/>
        <v/>
      </c>
      <c r="J513" s="70"/>
      <c r="K513" s="61" t="str">
        <f t="shared" si="117"/>
        <v/>
      </c>
      <c r="L513" s="61" t="str">
        <f t="shared" si="118"/>
        <v/>
      </c>
      <c r="M513" s="62" t="str">
        <f t="shared" si="121"/>
        <v/>
      </c>
      <c r="N513" s="71" t="str">
        <f t="shared" si="124"/>
        <v/>
      </c>
      <c r="O513" s="140" t="str">
        <f t="shared" si="122"/>
        <v/>
      </c>
      <c r="P513" s="143" t="str">
        <f t="shared" si="125"/>
        <v/>
      </c>
      <c r="Q513" s="142">
        <f t="shared" si="126"/>
        <v>-212531.87569599299</v>
      </c>
    </row>
    <row r="514" spans="1:17" x14ac:dyDescent="0.2">
      <c r="A514" s="1">
        <v>469</v>
      </c>
      <c r="B514" s="65" t="str">
        <f t="shared" si="123"/>
        <v/>
      </c>
      <c r="C514" s="54" t="str">
        <f t="shared" si="119"/>
        <v/>
      </c>
      <c r="D514" s="66" t="str">
        <f t="shared" si="113"/>
        <v/>
      </c>
      <c r="E514" s="66" t="str">
        <f t="shared" si="114"/>
        <v/>
      </c>
      <c r="F514" s="67" t="str">
        <f t="shared" si="115"/>
        <v/>
      </c>
      <c r="G514" s="68" t="str">
        <f t="shared" si="120"/>
        <v/>
      </c>
      <c r="H514" s="65" t="str">
        <f t="shared" si="127"/>
        <v/>
      </c>
      <c r="I514" s="69" t="str">
        <f t="shared" si="116"/>
        <v/>
      </c>
      <c r="J514" s="70"/>
      <c r="K514" s="61" t="str">
        <f t="shared" si="117"/>
        <v/>
      </c>
      <c r="L514" s="61" t="str">
        <f t="shared" si="118"/>
        <v/>
      </c>
      <c r="M514" s="62" t="str">
        <f t="shared" si="121"/>
        <v/>
      </c>
      <c r="N514" s="71" t="str">
        <f t="shared" si="124"/>
        <v/>
      </c>
      <c r="O514" s="140" t="str">
        <f t="shared" si="122"/>
        <v/>
      </c>
      <c r="P514" s="143" t="str">
        <f t="shared" si="125"/>
        <v/>
      </c>
      <c r="Q514" s="142">
        <f t="shared" si="126"/>
        <v>-216959.62310632618</v>
      </c>
    </row>
    <row r="515" spans="1:17" x14ac:dyDescent="0.2">
      <c r="A515" s="1">
        <v>470</v>
      </c>
      <c r="B515" s="65" t="str">
        <f t="shared" si="123"/>
        <v/>
      </c>
      <c r="C515" s="54" t="str">
        <f t="shared" si="119"/>
        <v/>
      </c>
      <c r="D515" s="66" t="str">
        <f t="shared" si="113"/>
        <v/>
      </c>
      <c r="E515" s="66" t="str">
        <f t="shared" si="114"/>
        <v/>
      </c>
      <c r="F515" s="67" t="str">
        <f t="shared" si="115"/>
        <v/>
      </c>
      <c r="G515" s="68" t="str">
        <f t="shared" si="120"/>
        <v/>
      </c>
      <c r="H515" s="65" t="str">
        <f t="shared" si="127"/>
        <v/>
      </c>
      <c r="I515" s="69" t="str">
        <f t="shared" si="116"/>
        <v/>
      </c>
      <c r="J515" s="70"/>
      <c r="K515" s="61" t="str">
        <f t="shared" si="117"/>
        <v/>
      </c>
      <c r="L515" s="61" t="str">
        <f t="shared" si="118"/>
        <v/>
      </c>
      <c r="M515" s="62" t="str">
        <f t="shared" si="121"/>
        <v/>
      </c>
      <c r="N515" s="71" t="str">
        <f t="shared" si="124"/>
        <v/>
      </c>
      <c r="O515" s="140" t="str">
        <f t="shared" si="122"/>
        <v/>
      </c>
      <c r="P515" s="143" t="str">
        <f t="shared" si="125"/>
        <v/>
      </c>
      <c r="Q515" s="142">
        <f t="shared" si="126"/>
        <v>-221387.37051665937</v>
      </c>
    </row>
    <row r="516" spans="1:17" x14ac:dyDescent="0.2">
      <c r="A516" s="1">
        <v>471</v>
      </c>
      <c r="B516" s="65" t="str">
        <f t="shared" si="123"/>
        <v/>
      </c>
      <c r="C516" s="54" t="str">
        <f t="shared" si="119"/>
        <v/>
      </c>
      <c r="D516" s="66" t="str">
        <f t="shared" si="113"/>
        <v/>
      </c>
      <c r="E516" s="66" t="str">
        <f t="shared" si="114"/>
        <v/>
      </c>
      <c r="F516" s="67" t="str">
        <f t="shared" si="115"/>
        <v/>
      </c>
      <c r="G516" s="68" t="str">
        <f t="shared" si="120"/>
        <v/>
      </c>
      <c r="H516" s="65" t="str">
        <f t="shared" si="127"/>
        <v/>
      </c>
      <c r="I516" s="69" t="str">
        <f t="shared" si="116"/>
        <v/>
      </c>
      <c r="J516" s="70"/>
      <c r="K516" s="61" t="str">
        <f t="shared" si="117"/>
        <v/>
      </c>
      <c r="L516" s="61" t="str">
        <f t="shared" si="118"/>
        <v/>
      </c>
      <c r="M516" s="62" t="str">
        <f t="shared" si="121"/>
        <v/>
      </c>
      <c r="N516" s="71" t="str">
        <f t="shared" si="124"/>
        <v/>
      </c>
      <c r="O516" s="140" t="str">
        <f t="shared" si="122"/>
        <v/>
      </c>
      <c r="P516" s="143" t="str">
        <f t="shared" si="125"/>
        <v/>
      </c>
      <c r="Q516" s="142">
        <f t="shared" si="126"/>
        <v>-225815.11792699256</v>
      </c>
    </row>
    <row r="517" spans="1:17" x14ac:dyDescent="0.2">
      <c r="A517" s="1">
        <v>472</v>
      </c>
      <c r="B517" s="65" t="str">
        <f t="shared" si="123"/>
        <v/>
      </c>
      <c r="C517" s="54" t="str">
        <f t="shared" si="119"/>
        <v/>
      </c>
      <c r="D517" s="66" t="str">
        <f t="shared" si="113"/>
        <v/>
      </c>
      <c r="E517" s="66" t="str">
        <f t="shared" si="114"/>
        <v/>
      </c>
      <c r="F517" s="67" t="str">
        <f t="shared" si="115"/>
        <v/>
      </c>
      <c r="G517" s="68" t="str">
        <f t="shared" si="120"/>
        <v/>
      </c>
      <c r="H517" s="65" t="str">
        <f t="shared" si="127"/>
        <v/>
      </c>
      <c r="I517" s="69" t="str">
        <f t="shared" si="116"/>
        <v/>
      </c>
      <c r="J517" s="70"/>
      <c r="K517" s="61" t="str">
        <f t="shared" si="117"/>
        <v/>
      </c>
      <c r="L517" s="61" t="str">
        <f t="shared" si="118"/>
        <v/>
      </c>
      <c r="M517" s="62" t="str">
        <f t="shared" si="121"/>
        <v/>
      </c>
      <c r="N517" s="71" t="str">
        <f t="shared" si="124"/>
        <v/>
      </c>
      <c r="O517" s="140" t="str">
        <f t="shared" si="122"/>
        <v/>
      </c>
      <c r="P517" s="143" t="str">
        <f t="shared" si="125"/>
        <v/>
      </c>
      <c r="Q517" s="142">
        <f t="shared" si="126"/>
        <v>-230242.86533732575</v>
      </c>
    </row>
    <row r="518" spans="1:17" x14ac:dyDescent="0.2">
      <c r="A518" s="1">
        <v>473</v>
      </c>
      <c r="B518" s="65" t="str">
        <f t="shared" si="123"/>
        <v/>
      </c>
      <c r="C518" s="54" t="str">
        <f t="shared" si="119"/>
        <v/>
      </c>
      <c r="D518" s="66" t="str">
        <f t="shared" si="113"/>
        <v/>
      </c>
      <c r="E518" s="66" t="str">
        <f t="shared" si="114"/>
        <v/>
      </c>
      <c r="F518" s="67" t="str">
        <f t="shared" si="115"/>
        <v/>
      </c>
      <c r="G518" s="68" t="str">
        <f t="shared" si="120"/>
        <v/>
      </c>
      <c r="H518" s="65" t="str">
        <f t="shared" si="127"/>
        <v/>
      </c>
      <c r="I518" s="69" t="str">
        <f t="shared" si="116"/>
        <v/>
      </c>
      <c r="J518" s="70"/>
      <c r="K518" s="61" t="str">
        <f t="shared" si="117"/>
        <v/>
      </c>
      <c r="L518" s="61" t="str">
        <f t="shared" si="118"/>
        <v/>
      </c>
      <c r="M518" s="62" t="str">
        <f t="shared" si="121"/>
        <v/>
      </c>
      <c r="N518" s="71" t="str">
        <f t="shared" si="124"/>
        <v/>
      </c>
      <c r="O518" s="140" t="str">
        <f t="shared" si="122"/>
        <v/>
      </c>
      <c r="P518" s="143" t="str">
        <f t="shared" si="125"/>
        <v/>
      </c>
      <c r="Q518" s="142">
        <f t="shared" si="126"/>
        <v>-234670.61274765895</v>
      </c>
    </row>
    <row r="519" spans="1:17" x14ac:dyDescent="0.2">
      <c r="A519" s="1">
        <v>474</v>
      </c>
      <c r="B519" s="65" t="str">
        <f t="shared" si="123"/>
        <v/>
      </c>
      <c r="C519" s="54" t="str">
        <f t="shared" si="119"/>
        <v/>
      </c>
      <c r="D519" s="66" t="str">
        <f t="shared" si="113"/>
        <v/>
      </c>
      <c r="E519" s="66" t="str">
        <f t="shared" si="114"/>
        <v/>
      </c>
      <c r="F519" s="67" t="str">
        <f t="shared" si="115"/>
        <v/>
      </c>
      <c r="G519" s="68" t="str">
        <f t="shared" si="120"/>
        <v/>
      </c>
      <c r="H519" s="65" t="str">
        <f t="shared" si="127"/>
        <v/>
      </c>
      <c r="I519" s="69" t="str">
        <f t="shared" si="116"/>
        <v/>
      </c>
      <c r="J519" s="70"/>
      <c r="K519" s="61" t="str">
        <f t="shared" si="117"/>
        <v/>
      </c>
      <c r="L519" s="61" t="str">
        <f t="shared" si="118"/>
        <v/>
      </c>
      <c r="M519" s="62" t="str">
        <f t="shared" si="121"/>
        <v/>
      </c>
      <c r="N519" s="71" t="str">
        <f t="shared" si="124"/>
        <v/>
      </c>
      <c r="O519" s="140" t="str">
        <f t="shared" si="122"/>
        <v/>
      </c>
      <c r="P519" s="143" t="str">
        <f t="shared" si="125"/>
        <v/>
      </c>
      <c r="Q519" s="142">
        <f t="shared" si="126"/>
        <v>-239098.36015799214</v>
      </c>
    </row>
    <row r="520" spans="1:17" x14ac:dyDescent="0.2">
      <c r="A520" s="1">
        <v>475</v>
      </c>
      <c r="B520" s="65" t="str">
        <f t="shared" si="123"/>
        <v/>
      </c>
      <c r="C520" s="54" t="str">
        <f t="shared" si="119"/>
        <v/>
      </c>
      <c r="D520" s="66" t="str">
        <f t="shared" si="113"/>
        <v/>
      </c>
      <c r="E520" s="66" t="str">
        <f t="shared" si="114"/>
        <v/>
      </c>
      <c r="F520" s="67" t="str">
        <f t="shared" si="115"/>
        <v/>
      </c>
      <c r="G520" s="68" t="str">
        <f t="shared" si="120"/>
        <v/>
      </c>
      <c r="H520" s="65" t="str">
        <f t="shared" si="127"/>
        <v/>
      </c>
      <c r="I520" s="69" t="str">
        <f t="shared" si="116"/>
        <v/>
      </c>
      <c r="J520" s="70"/>
      <c r="K520" s="61" t="str">
        <f t="shared" si="117"/>
        <v/>
      </c>
      <c r="L520" s="61" t="str">
        <f t="shared" si="118"/>
        <v/>
      </c>
      <c r="M520" s="62" t="str">
        <f t="shared" si="121"/>
        <v/>
      </c>
      <c r="N520" s="71" t="str">
        <f t="shared" si="124"/>
        <v/>
      </c>
      <c r="O520" s="140" t="str">
        <f t="shared" si="122"/>
        <v/>
      </c>
      <c r="P520" s="143" t="str">
        <f t="shared" si="125"/>
        <v/>
      </c>
      <c r="Q520" s="142">
        <f t="shared" si="126"/>
        <v>-243526.10756832533</v>
      </c>
    </row>
    <row r="521" spans="1:17" x14ac:dyDescent="0.2">
      <c r="A521" s="1">
        <v>476</v>
      </c>
      <c r="B521" s="65" t="str">
        <f t="shared" si="123"/>
        <v/>
      </c>
      <c r="C521" s="54" t="str">
        <f t="shared" si="119"/>
        <v/>
      </c>
      <c r="D521" s="66" t="str">
        <f t="shared" si="113"/>
        <v/>
      </c>
      <c r="E521" s="66" t="str">
        <f t="shared" si="114"/>
        <v/>
      </c>
      <c r="F521" s="67" t="str">
        <f t="shared" si="115"/>
        <v/>
      </c>
      <c r="G521" s="68" t="str">
        <f t="shared" si="120"/>
        <v/>
      </c>
      <c r="H521" s="65" t="str">
        <f t="shared" si="127"/>
        <v/>
      </c>
      <c r="I521" s="69" t="str">
        <f t="shared" si="116"/>
        <v/>
      </c>
      <c r="J521" s="70"/>
      <c r="K521" s="61" t="str">
        <f t="shared" si="117"/>
        <v/>
      </c>
      <c r="L521" s="61" t="str">
        <f t="shared" si="118"/>
        <v/>
      </c>
      <c r="M521" s="62" t="str">
        <f t="shared" si="121"/>
        <v/>
      </c>
      <c r="N521" s="71" t="str">
        <f t="shared" si="124"/>
        <v/>
      </c>
      <c r="O521" s="140" t="str">
        <f t="shared" si="122"/>
        <v/>
      </c>
      <c r="P521" s="143" t="str">
        <f t="shared" si="125"/>
        <v/>
      </c>
      <c r="Q521" s="142">
        <f t="shared" si="126"/>
        <v>-247953.85497865852</v>
      </c>
    </row>
    <row r="522" spans="1:17" x14ac:dyDescent="0.2">
      <c r="A522" s="1">
        <v>477</v>
      </c>
      <c r="B522" s="65" t="str">
        <f t="shared" si="123"/>
        <v/>
      </c>
      <c r="C522" s="54" t="str">
        <f t="shared" si="119"/>
        <v/>
      </c>
      <c r="D522" s="66" t="str">
        <f t="shared" si="113"/>
        <v/>
      </c>
      <c r="E522" s="66" t="str">
        <f t="shared" si="114"/>
        <v/>
      </c>
      <c r="F522" s="67" t="str">
        <f t="shared" si="115"/>
        <v/>
      </c>
      <c r="G522" s="68" t="str">
        <f t="shared" si="120"/>
        <v/>
      </c>
      <c r="H522" s="65" t="str">
        <f t="shared" si="127"/>
        <v/>
      </c>
      <c r="I522" s="69" t="str">
        <f t="shared" si="116"/>
        <v/>
      </c>
      <c r="J522" s="70"/>
      <c r="K522" s="61" t="str">
        <f t="shared" si="117"/>
        <v/>
      </c>
      <c r="L522" s="61" t="str">
        <f t="shared" si="118"/>
        <v/>
      </c>
      <c r="M522" s="62" t="str">
        <f t="shared" si="121"/>
        <v/>
      </c>
      <c r="N522" s="71" t="str">
        <f t="shared" si="124"/>
        <v/>
      </c>
      <c r="O522" s="140" t="str">
        <f t="shared" si="122"/>
        <v/>
      </c>
      <c r="P522" s="143" t="str">
        <f t="shared" si="125"/>
        <v/>
      </c>
      <c r="Q522" s="142">
        <f t="shared" si="126"/>
        <v>-252381.60238899171</v>
      </c>
    </row>
    <row r="523" spans="1:17" x14ac:dyDescent="0.2">
      <c r="A523" s="1">
        <v>478</v>
      </c>
      <c r="B523" s="65" t="str">
        <f t="shared" si="123"/>
        <v/>
      </c>
      <c r="C523" s="54" t="str">
        <f t="shared" si="119"/>
        <v/>
      </c>
      <c r="D523" s="66" t="str">
        <f t="shared" si="113"/>
        <v/>
      </c>
      <c r="E523" s="66" t="str">
        <f t="shared" si="114"/>
        <v/>
      </c>
      <c r="F523" s="67" t="str">
        <f t="shared" si="115"/>
        <v/>
      </c>
      <c r="G523" s="68" t="str">
        <f t="shared" si="120"/>
        <v/>
      </c>
      <c r="H523" s="65" t="str">
        <f t="shared" si="127"/>
        <v/>
      </c>
      <c r="I523" s="69" t="str">
        <f t="shared" si="116"/>
        <v/>
      </c>
      <c r="J523" s="70"/>
      <c r="K523" s="61" t="str">
        <f t="shared" si="117"/>
        <v/>
      </c>
      <c r="L523" s="61" t="str">
        <f t="shared" si="118"/>
        <v/>
      </c>
      <c r="M523" s="62" t="str">
        <f t="shared" si="121"/>
        <v/>
      </c>
      <c r="N523" s="71" t="str">
        <f t="shared" si="124"/>
        <v/>
      </c>
      <c r="O523" s="140" t="str">
        <f t="shared" si="122"/>
        <v/>
      </c>
      <c r="P523" s="143" t="str">
        <f t="shared" si="125"/>
        <v/>
      </c>
      <c r="Q523" s="142">
        <f t="shared" si="126"/>
        <v>-256809.3497993249</v>
      </c>
    </row>
    <row r="524" spans="1:17" x14ac:dyDescent="0.2">
      <c r="A524" s="1">
        <v>479</v>
      </c>
      <c r="B524" s="65" t="str">
        <f t="shared" si="123"/>
        <v/>
      </c>
      <c r="C524" s="54" t="str">
        <f t="shared" si="119"/>
        <v/>
      </c>
      <c r="D524" s="66" t="str">
        <f t="shared" si="113"/>
        <v/>
      </c>
      <c r="E524" s="66" t="str">
        <f t="shared" si="114"/>
        <v/>
      </c>
      <c r="F524" s="67" t="str">
        <f t="shared" si="115"/>
        <v/>
      </c>
      <c r="G524" s="68" t="str">
        <f t="shared" si="120"/>
        <v/>
      </c>
      <c r="H524" s="65" t="str">
        <f t="shared" si="127"/>
        <v/>
      </c>
      <c r="I524" s="69" t="str">
        <f t="shared" si="116"/>
        <v/>
      </c>
      <c r="J524" s="70"/>
      <c r="K524" s="61" t="str">
        <f t="shared" si="117"/>
        <v/>
      </c>
      <c r="L524" s="61" t="str">
        <f t="shared" si="118"/>
        <v/>
      </c>
      <c r="M524" s="62" t="str">
        <f t="shared" si="121"/>
        <v/>
      </c>
      <c r="N524" s="71" t="str">
        <f t="shared" si="124"/>
        <v/>
      </c>
      <c r="O524" s="140" t="str">
        <f t="shared" si="122"/>
        <v/>
      </c>
      <c r="P524" s="143" t="str">
        <f t="shared" si="125"/>
        <v/>
      </c>
      <c r="Q524" s="142">
        <f t="shared" si="126"/>
        <v>-261237.0972096581</v>
      </c>
    </row>
    <row r="525" spans="1:17" x14ac:dyDescent="0.2">
      <c r="A525" s="1">
        <v>480</v>
      </c>
      <c r="B525" s="65" t="str">
        <f t="shared" si="123"/>
        <v/>
      </c>
      <c r="C525" s="54" t="str">
        <f t="shared" si="119"/>
        <v/>
      </c>
      <c r="D525" s="66" t="str">
        <f t="shared" si="113"/>
        <v/>
      </c>
      <c r="E525" s="66" t="str">
        <f t="shared" si="114"/>
        <v/>
      </c>
      <c r="F525" s="67" t="str">
        <f t="shared" si="115"/>
        <v/>
      </c>
      <c r="G525" s="68" t="str">
        <f t="shared" si="120"/>
        <v/>
      </c>
      <c r="H525" s="65" t="str">
        <f t="shared" si="127"/>
        <v/>
      </c>
      <c r="I525" s="69" t="str">
        <f t="shared" si="116"/>
        <v/>
      </c>
      <c r="J525" s="70"/>
      <c r="K525" s="61" t="str">
        <f t="shared" si="117"/>
        <v/>
      </c>
      <c r="L525" s="61" t="str">
        <f t="shared" si="118"/>
        <v/>
      </c>
      <c r="M525" s="62" t="str">
        <f t="shared" si="121"/>
        <v/>
      </c>
      <c r="N525" s="71" t="str">
        <f t="shared" si="124"/>
        <v/>
      </c>
      <c r="O525" s="140" t="str">
        <f t="shared" si="122"/>
        <v/>
      </c>
      <c r="P525" s="143" t="str">
        <f t="shared" si="125"/>
        <v/>
      </c>
      <c r="Q525" s="142">
        <f t="shared" si="126"/>
        <v>-265664.84461999126</v>
      </c>
    </row>
    <row r="526" spans="1:17" x14ac:dyDescent="0.2">
      <c r="A526" s="1">
        <v>481</v>
      </c>
      <c r="B526" s="65" t="str">
        <f t="shared" si="123"/>
        <v/>
      </c>
      <c r="C526" s="54" t="str">
        <f t="shared" si="119"/>
        <v/>
      </c>
      <c r="D526" s="66" t="str">
        <f t="shared" si="113"/>
        <v/>
      </c>
      <c r="E526" s="66" t="str">
        <f t="shared" si="114"/>
        <v/>
      </c>
      <c r="F526" s="67" t="str">
        <f t="shared" si="115"/>
        <v/>
      </c>
      <c r="G526" s="68" t="str">
        <f t="shared" si="120"/>
        <v/>
      </c>
      <c r="H526" s="65" t="str">
        <f t="shared" si="127"/>
        <v/>
      </c>
      <c r="I526" s="69" t="str">
        <f t="shared" si="116"/>
        <v/>
      </c>
      <c r="J526" s="70"/>
      <c r="K526" s="61" t="str">
        <f t="shared" si="117"/>
        <v/>
      </c>
      <c r="L526" s="61" t="str">
        <f t="shared" si="118"/>
        <v/>
      </c>
      <c r="M526" s="62" t="str">
        <f t="shared" si="121"/>
        <v/>
      </c>
      <c r="N526" s="71" t="str">
        <f t="shared" si="124"/>
        <v/>
      </c>
      <c r="O526" s="140" t="str">
        <f t="shared" si="122"/>
        <v/>
      </c>
      <c r="P526" s="143" t="str">
        <f t="shared" si="125"/>
        <v/>
      </c>
      <c r="Q526" s="142">
        <f t="shared" si="126"/>
        <v>-270092.59203032445</v>
      </c>
    </row>
    <row r="527" spans="1:17" x14ac:dyDescent="0.2">
      <c r="A527" s="1">
        <v>482</v>
      </c>
      <c r="B527" s="65" t="str">
        <f t="shared" si="123"/>
        <v/>
      </c>
      <c r="C527" s="54" t="str">
        <f t="shared" si="119"/>
        <v/>
      </c>
      <c r="D527" s="66" t="str">
        <f t="shared" si="113"/>
        <v/>
      </c>
      <c r="E527" s="66" t="str">
        <f t="shared" si="114"/>
        <v/>
      </c>
      <c r="F527" s="67" t="str">
        <f t="shared" si="115"/>
        <v/>
      </c>
      <c r="G527" s="68" t="str">
        <f t="shared" si="120"/>
        <v/>
      </c>
      <c r="H527" s="65" t="str">
        <f t="shared" si="127"/>
        <v/>
      </c>
      <c r="I527" s="69" t="str">
        <f t="shared" si="116"/>
        <v/>
      </c>
      <c r="J527" s="70"/>
      <c r="K527" s="61" t="str">
        <f t="shared" si="117"/>
        <v/>
      </c>
      <c r="L527" s="61" t="str">
        <f t="shared" si="118"/>
        <v/>
      </c>
      <c r="M527" s="62" t="str">
        <f t="shared" si="121"/>
        <v/>
      </c>
      <c r="N527" s="71" t="str">
        <f t="shared" si="124"/>
        <v/>
      </c>
      <c r="O527" s="140" t="str">
        <f t="shared" si="122"/>
        <v/>
      </c>
      <c r="P527" s="143" t="str">
        <f t="shared" si="125"/>
        <v/>
      </c>
      <c r="Q527" s="142">
        <f t="shared" si="126"/>
        <v>-274520.33944065764</v>
      </c>
    </row>
    <row r="528" spans="1:17" x14ac:dyDescent="0.2">
      <c r="A528" s="1">
        <v>483</v>
      </c>
      <c r="B528" s="65" t="str">
        <f t="shared" si="123"/>
        <v/>
      </c>
      <c r="C528" s="54" t="str">
        <f t="shared" si="119"/>
        <v/>
      </c>
      <c r="D528" s="66" t="str">
        <f t="shared" si="113"/>
        <v/>
      </c>
      <c r="E528" s="66" t="str">
        <f t="shared" si="114"/>
        <v/>
      </c>
      <c r="F528" s="67" t="str">
        <f t="shared" si="115"/>
        <v/>
      </c>
      <c r="G528" s="68" t="str">
        <f t="shared" si="120"/>
        <v/>
      </c>
      <c r="H528" s="65" t="str">
        <f t="shared" si="127"/>
        <v/>
      </c>
      <c r="I528" s="69" t="str">
        <f t="shared" si="116"/>
        <v/>
      </c>
      <c r="J528" s="70"/>
      <c r="K528" s="61" t="str">
        <f t="shared" si="117"/>
        <v/>
      </c>
      <c r="L528" s="61" t="str">
        <f t="shared" si="118"/>
        <v/>
      </c>
      <c r="M528" s="62" t="str">
        <f t="shared" si="121"/>
        <v/>
      </c>
      <c r="N528" s="71" t="str">
        <f t="shared" si="124"/>
        <v/>
      </c>
      <c r="O528" s="140" t="str">
        <f t="shared" si="122"/>
        <v/>
      </c>
      <c r="P528" s="143" t="str">
        <f t="shared" si="125"/>
        <v/>
      </c>
      <c r="Q528" s="142">
        <f t="shared" si="126"/>
        <v>-278948.08685099083</v>
      </c>
    </row>
    <row r="529" spans="1:17" x14ac:dyDescent="0.2">
      <c r="A529" s="1">
        <v>484</v>
      </c>
      <c r="B529" s="65" t="str">
        <f t="shared" si="123"/>
        <v/>
      </c>
      <c r="C529" s="54" t="str">
        <f t="shared" si="119"/>
        <v/>
      </c>
      <c r="D529" s="66" t="str">
        <f t="shared" si="113"/>
        <v/>
      </c>
      <c r="E529" s="66" t="str">
        <f t="shared" si="114"/>
        <v/>
      </c>
      <c r="F529" s="67" t="str">
        <f t="shared" si="115"/>
        <v/>
      </c>
      <c r="G529" s="68" t="str">
        <f t="shared" si="120"/>
        <v/>
      </c>
      <c r="H529" s="65" t="str">
        <f t="shared" si="127"/>
        <v/>
      </c>
      <c r="I529" s="69" t="str">
        <f t="shared" si="116"/>
        <v/>
      </c>
      <c r="J529" s="70"/>
      <c r="K529" s="61" t="str">
        <f t="shared" si="117"/>
        <v/>
      </c>
      <c r="L529" s="61" t="str">
        <f t="shared" si="118"/>
        <v/>
      </c>
      <c r="M529" s="62" t="str">
        <f t="shared" si="121"/>
        <v/>
      </c>
      <c r="N529" s="71" t="str">
        <f t="shared" si="124"/>
        <v/>
      </c>
      <c r="O529" s="140" t="str">
        <f t="shared" si="122"/>
        <v/>
      </c>
      <c r="P529" s="143" t="str">
        <f t="shared" si="125"/>
        <v/>
      </c>
      <c r="Q529" s="142">
        <f t="shared" si="126"/>
        <v>-283375.83426132402</v>
      </c>
    </row>
    <row r="530" spans="1:17" x14ac:dyDescent="0.2">
      <c r="A530" s="1">
        <v>485</v>
      </c>
      <c r="B530" s="65" t="str">
        <f t="shared" si="123"/>
        <v/>
      </c>
      <c r="C530" s="54" t="str">
        <f t="shared" si="119"/>
        <v/>
      </c>
      <c r="D530" s="66" t="str">
        <f t="shared" si="113"/>
        <v/>
      </c>
      <c r="E530" s="66" t="str">
        <f t="shared" si="114"/>
        <v/>
      </c>
      <c r="F530" s="67" t="str">
        <f t="shared" si="115"/>
        <v/>
      </c>
      <c r="G530" s="68" t="str">
        <f t="shared" si="120"/>
        <v/>
      </c>
      <c r="H530" s="65" t="str">
        <f t="shared" si="127"/>
        <v/>
      </c>
      <c r="I530" s="69" t="str">
        <f t="shared" si="116"/>
        <v/>
      </c>
      <c r="J530" s="70"/>
      <c r="K530" s="61" t="str">
        <f t="shared" si="117"/>
        <v/>
      </c>
      <c r="L530" s="61" t="str">
        <f t="shared" si="118"/>
        <v/>
      </c>
      <c r="M530" s="62" t="str">
        <f t="shared" si="121"/>
        <v/>
      </c>
      <c r="N530" s="71" t="str">
        <f t="shared" si="124"/>
        <v/>
      </c>
      <c r="O530" s="140" t="str">
        <f t="shared" si="122"/>
        <v/>
      </c>
      <c r="P530" s="143" t="str">
        <f t="shared" si="125"/>
        <v/>
      </c>
      <c r="Q530" s="142">
        <f t="shared" si="126"/>
        <v>-287803.58167165722</v>
      </c>
    </row>
    <row r="531" spans="1:17" x14ac:dyDescent="0.2">
      <c r="A531" s="1">
        <v>486</v>
      </c>
      <c r="B531" s="65" t="str">
        <f t="shared" si="123"/>
        <v/>
      </c>
      <c r="C531" s="54" t="str">
        <f t="shared" si="119"/>
        <v/>
      </c>
      <c r="D531" s="66" t="str">
        <f t="shared" si="113"/>
        <v/>
      </c>
      <c r="E531" s="66" t="str">
        <f t="shared" si="114"/>
        <v/>
      </c>
      <c r="F531" s="67" t="str">
        <f t="shared" si="115"/>
        <v/>
      </c>
      <c r="G531" s="68" t="str">
        <f t="shared" si="120"/>
        <v/>
      </c>
      <c r="H531" s="65" t="str">
        <f t="shared" si="127"/>
        <v/>
      </c>
      <c r="I531" s="69" t="str">
        <f t="shared" si="116"/>
        <v/>
      </c>
      <c r="J531" s="70"/>
      <c r="K531" s="61" t="str">
        <f t="shared" si="117"/>
        <v/>
      </c>
      <c r="L531" s="61" t="str">
        <f t="shared" si="118"/>
        <v/>
      </c>
      <c r="M531" s="62" t="str">
        <f t="shared" si="121"/>
        <v/>
      </c>
      <c r="N531" s="71" t="str">
        <f t="shared" si="124"/>
        <v/>
      </c>
      <c r="O531" s="140" t="str">
        <f t="shared" si="122"/>
        <v/>
      </c>
      <c r="P531" s="143" t="str">
        <f t="shared" si="125"/>
        <v/>
      </c>
      <c r="Q531" s="142">
        <f t="shared" si="126"/>
        <v>-292231.32908199041</v>
      </c>
    </row>
    <row r="532" spans="1:17" x14ac:dyDescent="0.2">
      <c r="A532" s="1">
        <v>487</v>
      </c>
      <c r="B532" s="65" t="str">
        <f t="shared" si="123"/>
        <v/>
      </c>
      <c r="C532" s="54" t="str">
        <f t="shared" si="119"/>
        <v/>
      </c>
      <c r="D532" s="66" t="str">
        <f t="shared" si="113"/>
        <v/>
      </c>
      <c r="E532" s="66" t="str">
        <f t="shared" si="114"/>
        <v/>
      </c>
      <c r="F532" s="67" t="str">
        <f t="shared" si="115"/>
        <v/>
      </c>
      <c r="G532" s="68" t="str">
        <f t="shared" si="120"/>
        <v/>
      </c>
      <c r="H532" s="65" t="str">
        <f t="shared" si="127"/>
        <v/>
      </c>
      <c r="I532" s="69" t="str">
        <f t="shared" si="116"/>
        <v/>
      </c>
      <c r="J532" s="70"/>
      <c r="K532" s="61" t="str">
        <f t="shared" si="117"/>
        <v/>
      </c>
      <c r="L532" s="61" t="str">
        <f t="shared" si="118"/>
        <v/>
      </c>
      <c r="M532" s="62" t="str">
        <f t="shared" si="121"/>
        <v/>
      </c>
      <c r="N532" s="71" t="str">
        <f t="shared" si="124"/>
        <v/>
      </c>
      <c r="O532" s="140" t="str">
        <f t="shared" si="122"/>
        <v/>
      </c>
      <c r="P532" s="143" t="str">
        <f t="shared" si="125"/>
        <v/>
      </c>
      <c r="Q532" s="142">
        <f t="shared" si="126"/>
        <v>-296659.0764923236</v>
      </c>
    </row>
    <row r="533" spans="1:17" x14ac:dyDescent="0.2">
      <c r="A533" s="1">
        <v>488</v>
      </c>
      <c r="B533" s="65" t="str">
        <f t="shared" si="123"/>
        <v/>
      </c>
      <c r="C533" s="54" t="str">
        <f t="shared" si="119"/>
        <v/>
      </c>
      <c r="D533" s="66" t="str">
        <f t="shared" si="113"/>
        <v/>
      </c>
      <c r="E533" s="66" t="str">
        <f t="shared" si="114"/>
        <v/>
      </c>
      <c r="F533" s="67" t="str">
        <f t="shared" si="115"/>
        <v/>
      </c>
      <c r="G533" s="68" t="str">
        <f t="shared" si="120"/>
        <v/>
      </c>
      <c r="H533" s="65" t="str">
        <f t="shared" si="127"/>
        <v/>
      </c>
      <c r="I533" s="69" t="str">
        <f t="shared" si="116"/>
        <v/>
      </c>
      <c r="J533" s="70"/>
      <c r="K533" s="61" t="str">
        <f t="shared" si="117"/>
        <v/>
      </c>
      <c r="L533" s="61" t="str">
        <f t="shared" si="118"/>
        <v/>
      </c>
      <c r="M533" s="62" t="str">
        <f t="shared" si="121"/>
        <v/>
      </c>
      <c r="N533" s="71" t="str">
        <f t="shared" si="124"/>
        <v/>
      </c>
      <c r="O533" s="140" t="str">
        <f t="shared" si="122"/>
        <v/>
      </c>
      <c r="P533" s="143" t="str">
        <f t="shared" si="125"/>
        <v/>
      </c>
      <c r="Q533" s="142">
        <f t="shared" si="126"/>
        <v>-301086.82390265679</v>
      </c>
    </row>
    <row r="534" spans="1:17" x14ac:dyDescent="0.2">
      <c r="A534" s="1">
        <v>489</v>
      </c>
      <c r="B534" s="65" t="str">
        <f t="shared" si="123"/>
        <v/>
      </c>
      <c r="C534" s="54" t="str">
        <f t="shared" si="119"/>
        <v/>
      </c>
      <c r="D534" s="66" t="str">
        <f t="shared" si="113"/>
        <v/>
      </c>
      <c r="E534" s="66" t="str">
        <f t="shared" si="114"/>
        <v/>
      </c>
      <c r="F534" s="67" t="str">
        <f t="shared" si="115"/>
        <v/>
      </c>
      <c r="G534" s="68" t="str">
        <f t="shared" si="120"/>
        <v/>
      </c>
      <c r="H534" s="65" t="str">
        <f t="shared" si="127"/>
        <v/>
      </c>
      <c r="I534" s="69" t="str">
        <f t="shared" si="116"/>
        <v/>
      </c>
      <c r="J534" s="70"/>
      <c r="K534" s="61" t="str">
        <f t="shared" si="117"/>
        <v/>
      </c>
      <c r="L534" s="61" t="str">
        <f t="shared" si="118"/>
        <v/>
      </c>
      <c r="M534" s="62" t="str">
        <f t="shared" si="121"/>
        <v/>
      </c>
      <c r="N534" s="71" t="str">
        <f t="shared" si="124"/>
        <v/>
      </c>
      <c r="O534" s="140" t="str">
        <f t="shared" si="122"/>
        <v/>
      </c>
      <c r="P534" s="143" t="str">
        <f t="shared" si="125"/>
        <v/>
      </c>
      <c r="Q534" s="142">
        <f t="shared" si="126"/>
        <v>-305514.57131298998</v>
      </c>
    </row>
    <row r="535" spans="1:17" x14ac:dyDescent="0.2">
      <c r="A535" s="1">
        <v>490</v>
      </c>
      <c r="B535" s="65" t="str">
        <f t="shared" si="123"/>
        <v/>
      </c>
      <c r="C535" s="54" t="str">
        <f t="shared" si="119"/>
        <v/>
      </c>
      <c r="D535" s="66" t="str">
        <f t="shared" si="113"/>
        <v/>
      </c>
      <c r="E535" s="66" t="str">
        <f t="shared" si="114"/>
        <v/>
      </c>
      <c r="F535" s="67" t="str">
        <f t="shared" si="115"/>
        <v/>
      </c>
      <c r="G535" s="68" t="str">
        <f t="shared" si="120"/>
        <v/>
      </c>
      <c r="H535" s="65" t="str">
        <f t="shared" si="127"/>
        <v/>
      </c>
      <c r="I535" s="69" t="str">
        <f t="shared" si="116"/>
        <v/>
      </c>
      <c r="J535" s="70"/>
      <c r="K535" s="61" t="str">
        <f t="shared" si="117"/>
        <v/>
      </c>
      <c r="L535" s="61" t="str">
        <f t="shared" si="118"/>
        <v/>
      </c>
      <c r="M535" s="62" t="str">
        <f t="shared" si="121"/>
        <v/>
      </c>
      <c r="N535" s="71" t="str">
        <f t="shared" si="124"/>
        <v/>
      </c>
      <c r="O535" s="140" t="str">
        <f t="shared" si="122"/>
        <v/>
      </c>
      <c r="P535" s="143" t="str">
        <f t="shared" si="125"/>
        <v/>
      </c>
      <c r="Q535" s="142">
        <f t="shared" si="126"/>
        <v>-309942.31872332317</v>
      </c>
    </row>
    <row r="536" spans="1:17" x14ac:dyDescent="0.2">
      <c r="A536" s="1">
        <v>491</v>
      </c>
      <c r="B536" s="65" t="str">
        <f t="shared" si="123"/>
        <v/>
      </c>
      <c r="C536" s="54" t="str">
        <f t="shared" si="119"/>
        <v/>
      </c>
      <c r="D536" s="66" t="str">
        <f t="shared" si="113"/>
        <v/>
      </c>
      <c r="E536" s="66" t="str">
        <f t="shared" si="114"/>
        <v/>
      </c>
      <c r="F536" s="67" t="str">
        <f t="shared" si="115"/>
        <v/>
      </c>
      <c r="G536" s="68" t="str">
        <f t="shared" si="120"/>
        <v/>
      </c>
      <c r="H536" s="65" t="str">
        <f t="shared" si="127"/>
        <v/>
      </c>
      <c r="I536" s="69" t="str">
        <f t="shared" si="116"/>
        <v/>
      </c>
      <c r="J536" s="70"/>
      <c r="K536" s="61" t="str">
        <f t="shared" si="117"/>
        <v/>
      </c>
      <c r="L536" s="61" t="str">
        <f t="shared" si="118"/>
        <v/>
      </c>
      <c r="M536" s="62" t="str">
        <f t="shared" si="121"/>
        <v/>
      </c>
      <c r="N536" s="71" t="str">
        <f t="shared" si="124"/>
        <v/>
      </c>
      <c r="O536" s="140" t="str">
        <f t="shared" si="122"/>
        <v/>
      </c>
      <c r="P536" s="143" t="str">
        <f t="shared" si="125"/>
        <v/>
      </c>
      <c r="Q536" s="142">
        <f t="shared" si="126"/>
        <v>-314370.06613365636</v>
      </c>
    </row>
    <row r="537" spans="1:17" x14ac:dyDescent="0.2">
      <c r="A537" s="1">
        <v>492</v>
      </c>
      <c r="B537" s="65" t="str">
        <f t="shared" si="123"/>
        <v/>
      </c>
      <c r="C537" s="54" t="str">
        <f t="shared" si="119"/>
        <v/>
      </c>
      <c r="D537" s="66" t="str">
        <f t="shared" si="113"/>
        <v/>
      </c>
      <c r="E537" s="66" t="str">
        <f t="shared" si="114"/>
        <v/>
      </c>
      <c r="F537" s="67" t="str">
        <f t="shared" si="115"/>
        <v/>
      </c>
      <c r="G537" s="68" t="str">
        <f t="shared" si="120"/>
        <v/>
      </c>
      <c r="H537" s="65" t="str">
        <f t="shared" si="127"/>
        <v/>
      </c>
      <c r="I537" s="69" t="str">
        <f t="shared" si="116"/>
        <v/>
      </c>
      <c r="J537" s="70"/>
      <c r="K537" s="61" t="str">
        <f t="shared" si="117"/>
        <v/>
      </c>
      <c r="L537" s="61" t="str">
        <f t="shared" si="118"/>
        <v/>
      </c>
      <c r="M537" s="62" t="str">
        <f t="shared" si="121"/>
        <v/>
      </c>
      <c r="N537" s="71" t="str">
        <f t="shared" si="124"/>
        <v/>
      </c>
      <c r="O537" s="140" t="str">
        <f t="shared" si="122"/>
        <v/>
      </c>
      <c r="P537" s="143" t="str">
        <f t="shared" si="125"/>
        <v/>
      </c>
      <c r="Q537" s="142">
        <f t="shared" si="126"/>
        <v>-318797.81354398956</v>
      </c>
    </row>
    <row r="538" spans="1:17" x14ac:dyDescent="0.2">
      <c r="A538" s="1">
        <v>493</v>
      </c>
      <c r="B538" s="65" t="str">
        <f t="shared" si="123"/>
        <v/>
      </c>
      <c r="C538" s="54" t="str">
        <f t="shared" si="119"/>
        <v/>
      </c>
      <c r="D538" s="66" t="str">
        <f t="shared" si="113"/>
        <v/>
      </c>
      <c r="E538" s="66" t="str">
        <f t="shared" si="114"/>
        <v/>
      </c>
      <c r="F538" s="67" t="str">
        <f t="shared" si="115"/>
        <v/>
      </c>
      <c r="G538" s="68" t="str">
        <f t="shared" si="120"/>
        <v/>
      </c>
      <c r="H538" s="65" t="str">
        <f t="shared" si="127"/>
        <v/>
      </c>
      <c r="I538" s="69" t="str">
        <f t="shared" si="116"/>
        <v/>
      </c>
      <c r="J538" s="70"/>
      <c r="K538" s="61" t="str">
        <f t="shared" si="117"/>
        <v/>
      </c>
      <c r="L538" s="61" t="str">
        <f t="shared" si="118"/>
        <v/>
      </c>
      <c r="M538" s="62" t="str">
        <f t="shared" si="121"/>
        <v/>
      </c>
      <c r="N538" s="71" t="str">
        <f t="shared" si="124"/>
        <v/>
      </c>
      <c r="O538" s="140" t="str">
        <f t="shared" si="122"/>
        <v/>
      </c>
      <c r="P538" s="143" t="str">
        <f t="shared" si="125"/>
        <v/>
      </c>
      <c r="Q538" s="142">
        <f t="shared" si="126"/>
        <v>-323225.56095432275</v>
      </c>
    </row>
    <row r="539" spans="1:17" x14ac:dyDescent="0.2">
      <c r="A539" s="1">
        <v>494</v>
      </c>
      <c r="B539" s="65" t="str">
        <f t="shared" si="123"/>
        <v/>
      </c>
      <c r="C539" s="54" t="str">
        <f t="shared" si="119"/>
        <v/>
      </c>
      <c r="D539" s="66" t="str">
        <f t="shared" si="113"/>
        <v/>
      </c>
      <c r="E539" s="66" t="str">
        <f t="shared" si="114"/>
        <v/>
      </c>
      <c r="F539" s="67" t="str">
        <f t="shared" si="115"/>
        <v/>
      </c>
      <c r="G539" s="68" t="str">
        <f t="shared" si="120"/>
        <v/>
      </c>
      <c r="H539" s="65" t="str">
        <f t="shared" si="127"/>
        <v/>
      </c>
      <c r="I539" s="69" t="str">
        <f t="shared" si="116"/>
        <v/>
      </c>
      <c r="J539" s="70"/>
      <c r="K539" s="61" t="str">
        <f t="shared" si="117"/>
        <v/>
      </c>
      <c r="L539" s="61" t="str">
        <f t="shared" si="118"/>
        <v/>
      </c>
      <c r="M539" s="62" t="str">
        <f t="shared" si="121"/>
        <v/>
      </c>
      <c r="N539" s="71" t="str">
        <f t="shared" si="124"/>
        <v/>
      </c>
      <c r="O539" s="140" t="str">
        <f t="shared" si="122"/>
        <v/>
      </c>
      <c r="P539" s="143" t="str">
        <f t="shared" si="125"/>
        <v/>
      </c>
      <c r="Q539" s="142">
        <f t="shared" si="126"/>
        <v>-327653.30836465594</v>
      </c>
    </row>
    <row r="540" spans="1:17" x14ac:dyDescent="0.2">
      <c r="A540" s="1">
        <v>495</v>
      </c>
      <c r="B540" s="65" t="str">
        <f t="shared" si="123"/>
        <v/>
      </c>
      <c r="C540" s="54" t="str">
        <f t="shared" si="119"/>
        <v/>
      </c>
      <c r="D540" s="66" t="str">
        <f t="shared" si="113"/>
        <v/>
      </c>
      <c r="E540" s="66" t="str">
        <f t="shared" si="114"/>
        <v/>
      </c>
      <c r="F540" s="67" t="str">
        <f t="shared" si="115"/>
        <v/>
      </c>
      <c r="G540" s="68" t="str">
        <f t="shared" si="120"/>
        <v/>
      </c>
      <c r="H540" s="65" t="str">
        <f t="shared" si="127"/>
        <v/>
      </c>
      <c r="I540" s="69" t="str">
        <f t="shared" si="116"/>
        <v/>
      </c>
      <c r="J540" s="70"/>
      <c r="K540" s="61" t="str">
        <f t="shared" si="117"/>
        <v/>
      </c>
      <c r="L540" s="61" t="str">
        <f t="shared" si="118"/>
        <v/>
      </c>
      <c r="M540" s="62" t="str">
        <f t="shared" si="121"/>
        <v/>
      </c>
      <c r="N540" s="71" t="str">
        <f t="shared" si="124"/>
        <v/>
      </c>
      <c r="O540" s="140" t="str">
        <f t="shared" si="122"/>
        <v/>
      </c>
      <c r="P540" s="143" t="str">
        <f t="shared" si="125"/>
        <v/>
      </c>
      <c r="Q540" s="142">
        <f t="shared" si="126"/>
        <v>-332081.05577498913</v>
      </c>
    </row>
    <row r="541" spans="1:17" x14ac:dyDescent="0.2">
      <c r="A541" s="1">
        <v>496</v>
      </c>
      <c r="B541" s="65" t="str">
        <f t="shared" si="123"/>
        <v/>
      </c>
      <c r="C541" s="54" t="str">
        <f t="shared" si="119"/>
        <v/>
      </c>
      <c r="D541" s="66" t="str">
        <f t="shared" si="113"/>
        <v/>
      </c>
      <c r="E541" s="66" t="str">
        <f t="shared" si="114"/>
        <v/>
      </c>
      <c r="F541" s="67" t="str">
        <f t="shared" si="115"/>
        <v/>
      </c>
      <c r="G541" s="68" t="str">
        <f t="shared" si="120"/>
        <v/>
      </c>
      <c r="H541" s="65" t="str">
        <f t="shared" si="127"/>
        <v/>
      </c>
      <c r="I541" s="69" t="str">
        <f t="shared" si="116"/>
        <v/>
      </c>
      <c r="J541" s="70"/>
      <c r="K541" s="61" t="str">
        <f t="shared" si="117"/>
        <v/>
      </c>
      <c r="L541" s="61" t="str">
        <f t="shared" si="118"/>
        <v/>
      </c>
      <c r="M541" s="62" t="str">
        <f t="shared" si="121"/>
        <v/>
      </c>
      <c r="N541" s="71" t="str">
        <f t="shared" si="124"/>
        <v/>
      </c>
      <c r="O541" s="140" t="str">
        <f t="shared" si="122"/>
        <v/>
      </c>
      <c r="P541" s="143" t="str">
        <f t="shared" si="125"/>
        <v/>
      </c>
      <c r="Q541" s="142">
        <f t="shared" si="126"/>
        <v>-336508.80318532232</v>
      </c>
    </row>
    <row r="542" spans="1:17" x14ac:dyDescent="0.2">
      <c r="A542" s="1">
        <v>497</v>
      </c>
      <c r="B542" s="65" t="str">
        <f t="shared" si="123"/>
        <v/>
      </c>
      <c r="C542" s="54" t="str">
        <f t="shared" si="119"/>
        <v/>
      </c>
      <c r="D542" s="66" t="str">
        <f t="shared" si="113"/>
        <v/>
      </c>
      <c r="E542" s="66" t="str">
        <f t="shared" si="114"/>
        <v/>
      </c>
      <c r="F542" s="67" t="str">
        <f t="shared" si="115"/>
        <v/>
      </c>
      <c r="G542" s="68" t="str">
        <f t="shared" si="120"/>
        <v/>
      </c>
      <c r="H542" s="65" t="str">
        <f t="shared" si="127"/>
        <v/>
      </c>
      <c r="I542" s="69" t="str">
        <f t="shared" si="116"/>
        <v/>
      </c>
      <c r="J542" s="70"/>
      <c r="K542" s="61" t="str">
        <f t="shared" si="117"/>
        <v/>
      </c>
      <c r="L542" s="61" t="str">
        <f t="shared" si="118"/>
        <v/>
      </c>
      <c r="M542" s="62" t="str">
        <f t="shared" si="121"/>
        <v/>
      </c>
      <c r="N542" s="71" t="str">
        <f t="shared" si="124"/>
        <v/>
      </c>
      <c r="O542" s="140" t="str">
        <f t="shared" si="122"/>
        <v/>
      </c>
      <c r="P542" s="143" t="str">
        <f t="shared" si="125"/>
        <v/>
      </c>
      <c r="Q542" s="142">
        <f t="shared" si="126"/>
        <v>-340936.55059565551</v>
      </c>
    </row>
    <row r="543" spans="1:17" x14ac:dyDescent="0.2">
      <c r="A543" s="1">
        <v>498</v>
      </c>
      <c r="B543" s="65" t="str">
        <f t="shared" si="123"/>
        <v/>
      </c>
      <c r="C543" s="54" t="str">
        <f t="shared" si="119"/>
        <v/>
      </c>
      <c r="D543" s="66" t="str">
        <f t="shared" si="113"/>
        <v/>
      </c>
      <c r="E543" s="66" t="str">
        <f t="shared" si="114"/>
        <v/>
      </c>
      <c r="F543" s="67" t="str">
        <f t="shared" si="115"/>
        <v/>
      </c>
      <c r="G543" s="68" t="str">
        <f t="shared" si="120"/>
        <v/>
      </c>
      <c r="H543" s="65" t="str">
        <f t="shared" si="127"/>
        <v/>
      </c>
      <c r="I543" s="69" t="str">
        <f t="shared" si="116"/>
        <v/>
      </c>
      <c r="J543" s="70"/>
      <c r="K543" s="61" t="str">
        <f t="shared" si="117"/>
        <v/>
      </c>
      <c r="L543" s="61" t="str">
        <f t="shared" si="118"/>
        <v/>
      </c>
      <c r="M543" s="62" t="str">
        <f t="shared" si="121"/>
        <v/>
      </c>
      <c r="N543" s="71" t="str">
        <f t="shared" si="124"/>
        <v/>
      </c>
      <c r="O543" s="140" t="str">
        <f t="shared" si="122"/>
        <v/>
      </c>
      <c r="P543" s="143" t="str">
        <f t="shared" si="125"/>
        <v/>
      </c>
      <c r="Q543" s="142">
        <f t="shared" si="126"/>
        <v>-345364.2980059887</v>
      </c>
    </row>
    <row r="544" spans="1:17" x14ac:dyDescent="0.2">
      <c r="A544" s="1">
        <v>499</v>
      </c>
      <c r="B544" s="65" t="str">
        <f t="shared" si="123"/>
        <v/>
      </c>
      <c r="C544" s="54" t="str">
        <f t="shared" si="119"/>
        <v/>
      </c>
      <c r="D544" s="66" t="str">
        <f t="shared" si="113"/>
        <v/>
      </c>
      <c r="E544" s="66" t="str">
        <f t="shared" si="114"/>
        <v/>
      </c>
      <c r="F544" s="67" t="str">
        <f t="shared" si="115"/>
        <v/>
      </c>
      <c r="G544" s="68" t="str">
        <f t="shared" si="120"/>
        <v/>
      </c>
      <c r="H544" s="65" t="str">
        <f t="shared" si="127"/>
        <v/>
      </c>
      <c r="I544" s="69" t="str">
        <f t="shared" si="116"/>
        <v/>
      </c>
      <c r="J544" s="70"/>
      <c r="K544" s="61" t="str">
        <f t="shared" si="117"/>
        <v/>
      </c>
      <c r="L544" s="61" t="str">
        <f t="shared" si="118"/>
        <v/>
      </c>
      <c r="M544" s="62" t="str">
        <f t="shared" si="121"/>
        <v/>
      </c>
      <c r="N544" s="71" t="str">
        <f t="shared" si="124"/>
        <v/>
      </c>
      <c r="O544" s="140" t="str">
        <f t="shared" si="122"/>
        <v/>
      </c>
      <c r="P544" s="143" t="str">
        <f t="shared" si="125"/>
        <v/>
      </c>
      <c r="Q544" s="142">
        <f t="shared" si="126"/>
        <v>-349792.0454163219</v>
      </c>
    </row>
    <row r="545" spans="1:17" x14ac:dyDescent="0.2">
      <c r="A545" s="1">
        <v>500</v>
      </c>
      <c r="B545" s="65" t="str">
        <f t="shared" si="123"/>
        <v/>
      </c>
      <c r="C545" s="54" t="str">
        <f t="shared" si="119"/>
        <v/>
      </c>
      <c r="D545" s="66" t="str">
        <f t="shared" si="113"/>
        <v/>
      </c>
      <c r="E545" s="66" t="str">
        <f t="shared" si="114"/>
        <v/>
      </c>
      <c r="F545" s="67" t="str">
        <f t="shared" si="115"/>
        <v/>
      </c>
      <c r="G545" s="68" t="str">
        <f t="shared" si="120"/>
        <v/>
      </c>
      <c r="H545" s="65" t="str">
        <f t="shared" si="127"/>
        <v/>
      </c>
      <c r="I545" s="69" t="str">
        <f t="shared" si="116"/>
        <v/>
      </c>
      <c r="J545" s="70"/>
      <c r="K545" s="61" t="str">
        <f t="shared" si="117"/>
        <v/>
      </c>
      <c r="L545" s="61" t="str">
        <f t="shared" si="118"/>
        <v/>
      </c>
      <c r="M545" s="62" t="str">
        <f t="shared" si="121"/>
        <v/>
      </c>
      <c r="N545" s="71" t="str">
        <f t="shared" si="124"/>
        <v/>
      </c>
      <c r="O545" s="140" t="str">
        <f t="shared" si="122"/>
        <v/>
      </c>
      <c r="P545" s="143" t="str">
        <f t="shared" si="125"/>
        <v/>
      </c>
      <c r="Q545" s="142">
        <f t="shared" si="126"/>
        <v>-354219.79282665509</v>
      </c>
    </row>
    <row r="546" spans="1:17" x14ac:dyDescent="0.2">
      <c r="A546" s="1">
        <v>501</v>
      </c>
      <c r="B546" s="65" t="str">
        <f t="shared" si="123"/>
        <v/>
      </c>
      <c r="C546" s="54" t="str">
        <f t="shared" si="119"/>
        <v/>
      </c>
      <c r="D546" s="66" t="str">
        <f t="shared" si="113"/>
        <v/>
      </c>
      <c r="E546" s="66" t="str">
        <f t="shared" si="114"/>
        <v/>
      </c>
      <c r="F546" s="67" t="str">
        <f t="shared" si="115"/>
        <v/>
      </c>
      <c r="G546" s="68" t="str">
        <f t="shared" si="120"/>
        <v/>
      </c>
      <c r="H546" s="65" t="str">
        <f t="shared" si="127"/>
        <v/>
      </c>
      <c r="I546" s="69" t="str">
        <f t="shared" si="116"/>
        <v/>
      </c>
      <c r="J546" s="70"/>
      <c r="K546" s="61" t="str">
        <f t="shared" si="117"/>
        <v/>
      </c>
      <c r="L546" s="61" t="str">
        <f t="shared" si="118"/>
        <v/>
      </c>
      <c r="M546" s="62" t="str">
        <f t="shared" si="121"/>
        <v/>
      </c>
      <c r="N546" s="71" t="str">
        <f t="shared" si="124"/>
        <v/>
      </c>
      <c r="O546" s="140" t="str">
        <f t="shared" si="122"/>
        <v/>
      </c>
      <c r="P546" s="143" t="str">
        <f t="shared" si="125"/>
        <v/>
      </c>
      <c r="Q546" s="142">
        <f t="shared" si="126"/>
        <v>-358647.54023698828</v>
      </c>
    </row>
    <row r="547" spans="1:17" x14ac:dyDescent="0.2">
      <c r="A547" s="1">
        <v>502</v>
      </c>
      <c r="B547" s="65" t="str">
        <f t="shared" si="123"/>
        <v/>
      </c>
      <c r="C547" s="54" t="str">
        <f t="shared" si="119"/>
        <v/>
      </c>
      <c r="D547" s="66" t="str">
        <f t="shared" si="113"/>
        <v/>
      </c>
      <c r="E547" s="66" t="str">
        <f t="shared" si="114"/>
        <v/>
      </c>
      <c r="F547" s="67" t="str">
        <f t="shared" si="115"/>
        <v/>
      </c>
      <c r="G547" s="68" t="str">
        <f t="shared" si="120"/>
        <v/>
      </c>
      <c r="H547" s="65" t="str">
        <f t="shared" si="127"/>
        <v/>
      </c>
      <c r="I547" s="69" t="str">
        <f t="shared" si="116"/>
        <v/>
      </c>
      <c r="J547" s="70"/>
      <c r="K547" s="61" t="str">
        <f t="shared" si="117"/>
        <v/>
      </c>
      <c r="L547" s="61" t="str">
        <f t="shared" si="118"/>
        <v/>
      </c>
      <c r="M547" s="62" t="str">
        <f t="shared" si="121"/>
        <v/>
      </c>
      <c r="N547" s="71" t="str">
        <f t="shared" si="124"/>
        <v/>
      </c>
      <c r="O547" s="140" t="str">
        <f t="shared" si="122"/>
        <v/>
      </c>
      <c r="P547" s="143" t="str">
        <f t="shared" si="125"/>
        <v/>
      </c>
      <c r="Q547" s="142">
        <f t="shared" si="126"/>
        <v>-363075.28764732147</v>
      </c>
    </row>
    <row r="548" spans="1:17" x14ac:dyDescent="0.2">
      <c r="A548" s="1">
        <v>503</v>
      </c>
      <c r="B548" s="65" t="str">
        <f t="shared" si="123"/>
        <v/>
      </c>
      <c r="C548" s="54" t="str">
        <f t="shared" si="119"/>
        <v/>
      </c>
      <c r="D548" s="66" t="str">
        <f t="shared" si="113"/>
        <v/>
      </c>
      <c r="E548" s="66" t="str">
        <f t="shared" si="114"/>
        <v/>
      </c>
      <c r="F548" s="67" t="str">
        <f t="shared" si="115"/>
        <v/>
      </c>
      <c r="G548" s="68" t="str">
        <f t="shared" si="120"/>
        <v/>
      </c>
      <c r="H548" s="65" t="str">
        <f t="shared" si="127"/>
        <v/>
      </c>
      <c r="I548" s="69" t="str">
        <f t="shared" si="116"/>
        <v/>
      </c>
      <c r="J548" s="70"/>
      <c r="K548" s="61" t="str">
        <f t="shared" si="117"/>
        <v/>
      </c>
      <c r="L548" s="61" t="str">
        <f t="shared" si="118"/>
        <v/>
      </c>
      <c r="M548" s="62" t="str">
        <f t="shared" si="121"/>
        <v/>
      </c>
      <c r="N548" s="71" t="str">
        <f t="shared" si="124"/>
        <v/>
      </c>
      <c r="O548" s="140" t="str">
        <f t="shared" si="122"/>
        <v/>
      </c>
      <c r="P548" s="143" t="str">
        <f t="shared" si="125"/>
        <v/>
      </c>
      <c r="Q548" s="142">
        <f t="shared" si="126"/>
        <v>-367503.03505765466</v>
      </c>
    </row>
    <row r="549" spans="1:17" x14ac:dyDescent="0.2">
      <c r="A549" s="1">
        <v>504</v>
      </c>
      <c r="B549" s="65" t="str">
        <f t="shared" si="123"/>
        <v/>
      </c>
      <c r="C549" s="54" t="str">
        <f t="shared" si="119"/>
        <v/>
      </c>
      <c r="D549" s="66" t="str">
        <f t="shared" si="113"/>
        <v/>
      </c>
      <c r="E549" s="66" t="str">
        <f t="shared" si="114"/>
        <v/>
      </c>
      <c r="F549" s="67" t="str">
        <f t="shared" si="115"/>
        <v/>
      </c>
      <c r="G549" s="68" t="str">
        <f t="shared" si="120"/>
        <v/>
      </c>
      <c r="H549" s="65" t="str">
        <f t="shared" si="127"/>
        <v/>
      </c>
      <c r="I549" s="69" t="str">
        <f t="shared" si="116"/>
        <v/>
      </c>
      <c r="J549" s="70"/>
      <c r="K549" s="61" t="str">
        <f t="shared" si="117"/>
        <v/>
      </c>
      <c r="L549" s="61" t="str">
        <f t="shared" si="118"/>
        <v/>
      </c>
      <c r="M549" s="62" t="str">
        <f t="shared" si="121"/>
        <v/>
      </c>
      <c r="N549" s="71" t="str">
        <f t="shared" si="124"/>
        <v/>
      </c>
      <c r="O549" s="140" t="str">
        <f t="shared" si="122"/>
        <v/>
      </c>
      <c r="P549" s="143" t="str">
        <f t="shared" si="125"/>
        <v/>
      </c>
      <c r="Q549" s="142">
        <f t="shared" si="126"/>
        <v>-371930.78246798785</v>
      </c>
    </row>
    <row r="550" spans="1:17" x14ac:dyDescent="0.2">
      <c r="A550" s="1">
        <v>505</v>
      </c>
      <c r="B550" s="65" t="str">
        <f t="shared" si="123"/>
        <v/>
      </c>
      <c r="C550" s="54" t="str">
        <f t="shared" si="119"/>
        <v/>
      </c>
      <c r="D550" s="66" t="str">
        <f t="shared" si="113"/>
        <v/>
      </c>
      <c r="E550" s="66" t="str">
        <f t="shared" si="114"/>
        <v/>
      </c>
      <c r="F550" s="67" t="str">
        <f t="shared" si="115"/>
        <v/>
      </c>
      <c r="G550" s="68" t="str">
        <f t="shared" si="120"/>
        <v/>
      </c>
      <c r="H550" s="65" t="str">
        <f t="shared" si="127"/>
        <v/>
      </c>
      <c r="I550" s="69" t="str">
        <f t="shared" si="116"/>
        <v/>
      </c>
      <c r="J550" s="70"/>
      <c r="K550" s="61" t="str">
        <f t="shared" si="117"/>
        <v/>
      </c>
      <c r="L550" s="61" t="str">
        <f t="shared" si="118"/>
        <v/>
      </c>
      <c r="M550" s="62" t="str">
        <f t="shared" si="121"/>
        <v/>
      </c>
      <c r="N550" s="71" t="str">
        <f t="shared" si="124"/>
        <v/>
      </c>
      <c r="O550" s="140" t="str">
        <f t="shared" si="122"/>
        <v/>
      </c>
      <c r="P550" s="143" t="str">
        <f t="shared" si="125"/>
        <v/>
      </c>
      <c r="Q550" s="142">
        <f t="shared" si="126"/>
        <v>-376358.52987832105</v>
      </c>
    </row>
    <row r="551" spans="1:17" x14ac:dyDescent="0.2">
      <c r="A551" s="1">
        <v>506</v>
      </c>
      <c r="B551" s="65" t="str">
        <f t="shared" si="123"/>
        <v/>
      </c>
      <c r="C551" s="54" t="str">
        <f t="shared" si="119"/>
        <v/>
      </c>
      <c r="D551" s="66" t="str">
        <f t="shared" si="113"/>
        <v/>
      </c>
      <c r="E551" s="66" t="str">
        <f t="shared" si="114"/>
        <v/>
      </c>
      <c r="F551" s="67" t="str">
        <f t="shared" si="115"/>
        <v/>
      </c>
      <c r="G551" s="68" t="str">
        <f t="shared" si="120"/>
        <v/>
      </c>
      <c r="H551" s="65" t="str">
        <f t="shared" si="127"/>
        <v/>
      </c>
      <c r="I551" s="69" t="str">
        <f t="shared" si="116"/>
        <v/>
      </c>
      <c r="J551" s="70"/>
      <c r="K551" s="61" t="str">
        <f t="shared" si="117"/>
        <v/>
      </c>
      <c r="L551" s="61" t="str">
        <f t="shared" si="118"/>
        <v/>
      </c>
      <c r="M551" s="62" t="str">
        <f t="shared" si="121"/>
        <v/>
      </c>
      <c r="N551" s="71" t="str">
        <f t="shared" si="124"/>
        <v/>
      </c>
      <c r="O551" s="140" t="str">
        <f t="shared" si="122"/>
        <v/>
      </c>
      <c r="P551" s="143" t="str">
        <f t="shared" si="125"/>
        <v/>
      </c>
      <c r="Q551" s="142">
        <f t="shared" si="126"/>
        <v>-380786.27728865424</v>
      </c>
    </row>
    <row r="552" spans="1:17" x14ac:dyDescent="0.2">
      <c r="A552" s="1">
        <v>507</v>
      </c>
      <c r="B552" s="65" t="str">
        <f t="shared" si="123"/>
        <v/>
      </c>
      <c r="C552" s="54" t="str">
        <f t="shared" si="119"/>
        <v/>
      </c>
      <c r="D552" s="66" t="str">
        <f t="shared" si="113"/>
        <v/>
      </c>
      <c r="E552" s="66" t="str">
        <f t="shared" si="114"/>
        <v/>
      </c>
      <c r="F552" s="67" t="str">
        <f t="shared" si="115"/>
        <v/>
      </c>
      <c r="G552" s="68" t="str">
        <f t="shared" si="120"/>
        <v/>
      </c>
      <c r="H552" s="65" t="str">
        <f t="shared" si="127"/>
        <v/>
      </c>
      <c r="I552" s="69" t="str">
        <f t="shared" si="116"/>
        <v/>
      </c>
      <c r="J552" s="70"/>
      <c r="K552" s="61" t="str">
        <f t="shared" si="117"/>
        <v/>
      </c>
      <c r="L552" s="61" t="str">
        <f t="shared" si="118"/>
        <v/>
      </c>
      <c r="M552" s="62" t="str">
        <f t="shared" si="121"/>
        <v/>
      </c>
      <c r="N552" s="71" t="str">
        <f t="shared" si="124"/>
        <v/>
      </c>
      <c r="O552" s="140" t="str">
        <f t="shared" si="122"/>
        <v/>
      </c>
      <c r="P552" s="143" t="str">
        <f t="shared" si="125"/>
        <v/>
      </c>
      <c r="Q552" s="142">
        <f t="shared" si="126"/>
        <v>-385214.02469898743</v>
      </c>
    </row>
    <row r="553" spans="1:17" x14ac:dyDescent="0.2">
      <c r="A553" s="1">
        <v>508</v>
      </c>
      <c r="B553" s="65" t="str">
        <f t="shared" si="123"/>
        <v/>
      </c>
      <c r="C553" s="54" t="str">
        <f t="shared" si="119"/>
        <v/>
      </c>
      <c r="D553" s="66" t="str">
        <f t="shared" si="113"/>
        <v/>
      </c>
      <c r="E553" s="66" t="str">
        <f t="shared" si="114"/>
        <v/>
      </c>
      <c r="F553" s="67" t="str">
        <f t="shared" si="115"/>
        <v/>
      </c>
      <c r="G553" s="68" t="str">
        <f t="shared" si="120"/>
        <v/>
      </c>
      <c r="H553" s="65" t="str">
        <f t="shared" si="127"/>
        <v/>
      </c>
      <c r="I553" s="69" t="str">
        <f t="shared" si="116"/>
        <v/>
      </c>
      <c r="J553" s="70"/>
      <c r="K553" s="61" t="str">
        <f t="shared" si="117"/>
        <v/>
      </c>
      <c r="L553" s="61" t="str">
        <f t="shared" si="118"/>
        <v/>
      </c>
      <c r="M553" s="62" t="str">
        <f t="shared" si="121"/>
        <v/>
      </c>
      <c r="N553" s="71" t="str">
        <f t="shared" si="124"/>
        <v/>
      </c>
      <c r="O553" s="140" t="str">
        <f t="shared" si="122"/>
        <v/>
      </c>
      <c r="P553" s="143" t="str">
        <f t="shared" si="125"/>
        <v/>
      </c>
      <c r="Q553" s="142">
        <f t="shared" si="126"/>
        <v>-389641.77210932062</v>
      </c>
    </row>
    <row r="554" spans="1:17" x14ac:dyDescent="0.2">
      <c r="A554" s="1">
        <v>509</v>
      </c>
      <c r="B554" s="65" t="str">
        <f t="shared" si="123"/>
        <v/>
      </c>
      <c r="C554" s="54" t="str">
        <f t="shared" si="119"/>
        <v/>
      </c>
      <c r="D554" s="66" t="str">
        <f t="shared" si="113"/>
        <v/>
      </c>
      <c r="E554" s="66" t="str">
        <f t="shared" si="114"/>
        <v/>
      </c>
      <c r="F554" s="67" t="str">
        <f t="shared" si="115"/>
        <v/>
      </c>
      <c r="G554" s="68" t="str">
        <f t="shared" si="120"/>
        <v/>
      </c>
      <c r="H554" s="65" t="str">
        <f t="shared" si="127"/>
        <v/>
      </c>
      <c r="I554" s="69" t="str">
        <f t="shared" si="116"/>
        <v/>
      </c>
      <c r="J554" s="70"/>
      <c r="K554" s="61" t="str">
        <f t="shared" si="117"/>
        <v/>
      </c>
      <c r="L554" s="61" t="str">
        <f t="shared" si="118"/>
        <v/>
      </c>
      <c r="M554" s="62" t="str">
        <f t="shared" si="121"/>
        <v/>
      </c>
      <c r="N554" s="71" t="str">
        <f t="shared" si="124"/>
        <v/>
      </c>
      <c r="O554" s="140" t="str">
        <f t="shared" si="122"/>
        <v/>
      </c>
      <c r="P554" s="143" t="str">
        <f t="shared" si="125"/>
        <v/>
      </c>
      <c r="Q554" s="142">
        <f t="shared" si="126"/>
        <v>-394069.51951965381</v>
      </c>
    </row>
    <row r="555" spans="1:17" x14ac:dyDescent="0.2">
      <c r="A555" s="1">
        <v>510</v>
      </c>
      <c r="B555" s="65" t="str">
        <f t="shared" si="123"/>
        <v/>
      </c>
      <c r="C555" s="54" t="str">
        <f t="shared" si="119"/>
        <v/>
      </c>
      <c r="D555" s="66" t="str">
        <f t="shared" si="113"/>
        <v/>
      </c>
      <c r="E555" s="66" t="str">
        <f t="shared" si="114"/>
        <v/>
      </c>
      <c r="F555" s="67" t="str">
        <f t="shared" si="115"/>
        <v/>
      </c>
      <c r="G555" s="68" t="str">
        <f t="shared" si="120"/>
        <v/>
      </c>
      <c r="H555" s="65" t="str">
        <f t="shared" si="127"/>
        <v/>
      </c>
      <c r="I555" s="69" t="str">
        <f t="shared" si="116"/>
        <v/>
      </c>
      <c r="J555" s="70"/>
      <c r="K555" s="61" t="str">
        <f t="shared" si="117"/>
        <v/>
      </c>
      <c r="L555" s="61" t="str">
        <f t="shared" si="118"/>
        <v/>
      </c>
      <c r="M555" s="62" t="str">
        <f t="shared" si="121"/>
        <v/>
      </c>
      <c r="N555" s="71" t="str">
        <f t="shared" si="124"/>
        <v/>
      </c>
      <c r="O555" s="140" t="str">
        <f t="shared" si="122"/>
        <v/>
      </c>
      <c r="P555" s="143" t="str">
        <f t="shared" si="125"/>
        <v/>
      </c>
      <c r="Q555" s="142">
        <f t="shared" si="126"/>
        <v>-398497.266929987</v>
      </c>
    </row>
    <row r="556" spans="1:17" x14ac:dyDescent="0.2">
      <c r="A556" s="1">
        <v>511</v>
      </c>
      <c r="B556" s="65" t="str">
        <f t="shared" si="123"/>
        <v/>
      </c>
      <c r="C556" s="54" t="str">
        <f t="shared" si="119"/>
        <v/>
      </c>
      <c r="D556" s="66" t="str">
        <f t="shared" si="113"/>
        <v/>
      </c>
      <c r="E556" s="66" t="str">
        <f t="shared" si="114"/>
        <v/>
      </c>
      <c r="F556" s="67" t="str">
        <f t="shared" si="115"/>
        <v/>
      </c>
      <c r="G556" s="68" t="str">
        <f t="shared" si="120"/>
        <v/>
      </c>
      <c r="H556" s="65" t="str">
        <f t="shared" si="127"/>
        <v/>
      </c>
      <c r="I556" s="69" t="str">
        <f t="shared" si="116"/>
        <v/>
      </c>
      <c r="J556" s="70"/>
      <c r="K556" s="61" t="str">
        <f t="shared" si="117"/>
        <v/>
      </c>
      <c r="L556" s="61" t="str">
        <f t="shared" si="118"/>
        <v/>
      </c>
      <c r="M556" s="62" t="str">
        <f t="shared" si="121"/>
        <v/>
      </c>
      <c r="N556" s="71" t="str">
        <f t="shared" si="124"/>
        <v/>
      </c>
      <c r="O556" s="140" t="str">
        <f t="shared" si="122"/>
        <v/>
      </c>
      <c r="P556" s="143" t="str">
        <f t="shared" si="125"/>
        <v/>
      </c>
      <c r="Q556" s="142">
        <f t="shared" si="126"/>
        <v>-402925.01434032019</v>
      </c>
    </row>
    <row r="557" spans="1:17" x14ac:dyDescent="0.2">
      <c r="A557" s="1">
        <v>512</v>
      </c>
      <c r="B557" s="65" t="str">
        <f t="shared" si="123"/>
        <v/>
      </c>
      <c r="C557" s="54" t="str">
        <f t="shared" si="119"/>
        <v/>
      </c>
      <c r="D557" s="66" t="str">
        <f t="shared" si="113"/>
        <v/>
      </c>
      <c r="E557" s="66" t="str">
        <f t="shared" si="114"/>
        <v/>
      </c>
      <c r="F557" s="67" t="str">
        <f t="shared" si="115"/>
        <v/>
      </c>
      <c r="G557" s="68" t="str">
        <f t="shared" si="120"/>
        <v/>
      </c>
      <c r="H557" s="65" t="str">
        <f t="shared" si="127"/>
        <v/>
      </c>
      <c r="I557" s="69" t="str">
        <f t="shared" si="116"/>
        <v/>
      </c>
      <c r="J557" s="70"/>
      <c r="K557" s="61" t="str">
        <f t="shared" si="117"/>
        <v/>
      </c>
      <c r="L557" s="61" t="str">
        <f t="shared" si="118"/>
        <v/>
      </c>
      <c r="M557" s="62" t="str">
        <f t="shared" si="121"/>
        <v/>
      </c>
      <c r="N557" s="71" t="str">
        <f t="shared" si="124"/>
        <v/>
      </c>
      <c r="O557" s="140" t="str">
        <f t="shared" si="122"/>
        <v/>
      </c>
      <c r="P557" s="143" t="str">
        <f t="shared" si="125"/>
        <v/>
      </c>
      <c r="Q557" s="142">
        <f t="shared" si="126"/>
        <v>-407352.76175065339</v>
      </c>
    </row>
    <row r="558" spans="1:17" x14ac:dyDescent="0.2">
      <c r="A558" s="1">
        <v>513</v>
      </c>
      <c r="B558" s="65" t="str">
        <f t="shared" si="123"/>
        <v/>
      </c>
      <c r="C558" s="54" t="str">
        <f t="shared" si="119"/>
        <v/>
      </c>
      <c r="D558" s="66" t="str">
        <f t="shared" ref="D558:D621" si="128">IF(C558="","",-PPMT(E$3/100/12,C558,F$5,E$2))</f>
        <v/>
      </c>
      <c r="E558" s="66" t="str">
        <f t="shared" ref="E558:E621" si="129">IF(C558="","",-IPMT(E$3/100/12,C558,E$4*12,E$2))</f>
        <v/>
      </c>
      <c r="F558" s="67" t="str">
        <f t="shared" ref="F558:F621" si="130">IF(C558="","",SUM(D558:E558))</f>
        <v/>
      </c>
      <c r="G558" s="68" t="str">
        <f t="shared" si="120"/>
        <v/>
      </c>
      <c r="H558" s="65" t="str">
        <f t="shared" si="127"/>
        <v/>
      </c>
      <c r="I558" s="69" t="str">
        <f t="shared" ref="I558:I621" si="131">IF(L$5&gt;=A558,A558,"")</f>
        <v/>
      </c>
      <c r="J558" s="70"/>
      <c r="K558" s="61" t="str">
        <f t="shared" ref="K558:K621" si="132">IF(I558="","",-PPMT(J558/12,I558,L$5,L$2))</f>
        <v/>
      </c>
      <c r="L558" s="61" t="str">
        <f t="shared" ref="L558:L621" si="133">IF(I558="","",-IPMT(J558/12,I558,L$5,L$2))</f>
        <v/>
      </c>
      <c r="M558" s="62" t="str">
        <f t="shared" si="121"/>
        <v/>
      </c>
      <c r="N558" s="71" t="str">
        <f t="shared" si="124"/>
        <v/>
      </c>
      <c r="O558" s="140" t="str">
        <f t="shared" si="122"/>
        <v/>
      </c>
      <c r="P558" s="143" t="str">
        <f t="shared" si="125"/>
        <v/>
      </c>
      <c r="Q558" s="142">
        <f t="shared" si="126"/>
        <v>-411780.50916098658</v>
      </c>
    </row>
    <row r="559" spans="1:17" x14ac:dyDescent="0.2">
      <c r="A559" s="1">
        <v>514</v>
      </c>
      <c r="B559" s="65" t="str">
        <f t="shared" si="123"/>
        <v/>
      </c>
      <c r="C559" s="54" t="str">
        <f t="shared" ref="C559:C622" si="134">IF(F$5&gt;=ROW(B559)-45,ROW(B559)-45,"")</f>
        <v/>
      </c>
      <c r="D559" s="66" t="str">
        <f t="shared" si="128"/>
        <v/>
      </c>
      <c r="E559" s="66" t="str">
        <f t="shared" si="129"/>
        <v/>
      </c>
      <c r="F559" s="67" t="str">
        <f t="shared" si="130"/>
        <v/>
      </c>
      <c r="G559" s="68" t="str">
        <f t="shared" ref="G559:G622" si="135">IF(C559="","",G558-SUM(D559:E559))</f>
        <v/>
      </c>
      <c r="H559" s="65" t="str">
        <f t="shared" si="127"/>
        <v/>
      </c>
      <c r="I559" s="69" t="str">
        <f t="shared" si="131"/>
        <v/>
      </c>
      <c r="J559" s="70"/>
      <c r="K559" s="61" t="str">
        <f t="shared" si="132"/>
        <v/>
      </c>
      <c r="L559" s="61" t="str">
        <f t="shared" si="133"/>
        <v/>
      </c>
      <c r="M559" s="62" t="str">
        <f t="shared" ref="M559:M622" si="136">IF(I559="","",SUM(K559:L559))</f>
        <v/>
      </c>
      <c r="N559" s="71" t="str">
        <f t="shared" si="124"/>
        <v/>
      </c>
      <c r="O559" s="140" t="str">
        <f t="shared" ref="O559:O622" si="137">F559</f>
        <v/>
      </c>
      <c r="P559" s="143" t="str">
        <f t="shared" si="125"/>
        <v/>
      </c>
      <c r="Q559" s="142">
        <f t="shared" si="126"/>
        <v>-416208.25657131977</v>
      </c>
    </row>
    <row r="560" spans="1:17" x14ac:dyDescent="0.2">
      <c r="A560" s="1">
        <v>515</v>
      </c>
      <c r="B560" s="65" t="str">
        <f t="shared" ref="B560:B623" si="138">IF(C560="","",DATE(D$7,IF(F$8=31,E$7+C560,E$7+C559),IF(F$8=31,0,F$8)))</f>
        <v/>
      </c>
      <c r="C560" s="54" t="str">
        <f t="shared" si="134"/>
        <v/>
      </c>
      <c r="D560" s="66" t="str">
        <f t="shared" si="128"/>
        <v/>
      </c>
      <c r="E560" s="66" t="str">
        <f t="shared" si="129"/>
        <v/>
      </c>
      <c r="F560" s="67" t="str">
        <f t="shared" si="130"/>
        <v/>
      </c>
      <c r="G560" s="68" t="str">
        <f t="shared" si="135"/>
        <v/>
      </c>
      <c r="H560" s="65" t="str">
        <f t="shared" si="127"/>
        <v/>
      </c>
      <c r="I560" s="69" t="str">
        <f t="shared" si="131"/>
        <v/>
      </c>
      <c r="J560" s="70"/>
      <c r="K560" s="61" t="str">
        <f t="shared" si="132"/>
        <v/>
      </c>
      <c r="L560" s="61" t="str">
        <f t="shared" si="133"/>
        <v/>
      </c>
      <c r="M560" s="62" t="str">
        <f t="shared" si="136"/>
        <v/>
      </c>
      <c r="N560" s="71" t="str">
        <f t="shared" ref="N560:N623" si="139">IF(I560="","",N559-SUM(K560:L560))</f>
        <v/>
      </c>
      <c r="O560" s="140" t="str">
        <f t="shared" si="137"/>
        <v/>
      </c>
      <c r="P560" s="143" t="str">
        <f t="shared" ref="P560:P623" si="140">IF(C560="","",P559-O560)</f>
        <v/>
      </c>
      <c r="Q560" s="142">
        <f t="shared" ref="Q560:Q623" si="141">IF(O560="",Q559-O$647,P560)</f>
        <v>-420636.00398165296</v>
      </c>
    </row>
    <row r="561" spans="1:17" x14ac:dyDescent="0.2">
      <c r="A561" s="1">
        <v>516</v>
      </c>
      <c r="B561" s="65" t="str">
        <f t="shared" si="138"/>
        <v/>
      </c>
      <c r="C561" s="54" t="str">
        <f t="shared" si="134"/>
        <v/>
      </c>
      <c r="D561" s="66" t="str">
        <f t="shared" si="128"/>
        <v/>
      </c>
      <c r="E561" s="66" t="str">
        <f t="shared" si="129"/>
        <v/>
      </c>
      <c r="F561" s="67" t="str">
        <f t="shared" si="130"/>
        <v/>
      </c>
      <c r="G561" s="68" t="str">
        <f t="shared" si="135"/>
        <v/>
      </c>
      <c r="H561" s="65" t="str">
        <f t="shared" ref="H561:H624" si="142">IF(I561="","",DATE(K$7,IF(M$8=31,L$7+I561,L$7+I560),IF(M$8=31,0,M$8)))</f>
        <v/>
      </c>
      <c r="I561" s="69" t="str">
        <f t="shared" si="131"/>
        <v/>
      </c>
      <c r="J561" s="70"/>
      <c r="K561" s="61" t="str">
        <f t="shared" si="132"/>
        <v/>
      </c>
      <c r="L561" s="61" t="str">
        <f t="shared" si="133"/>
        <v/>
      </c>
      <c r="M561" s="62" t="str">
        <f t="shared" si="136"/>
        <v/>
      </c>
      <c r="N561" s="71" t="str">
        <f t="shared" si="139"/>
        <v/>
      </c>
      <c r="O561" s="140" t="str">
        <f t="shared" si="137"/>
        <v/>
      </c>
      <c r="P561" s="143" t="str">
        <f t="shared" si="140"/>
        <v/>
      </c>
      <c r="Q561" s="142">
        <f t="shared" si="141"/>
        <v>-425063.75139198615</v>
      </c>
    </row>
    <row r="562" spans="1:17" x14ac:dyDescent="0.2">
      <c r="A562" s="1">
        <v>517</v>
      </c>
      <c r="B562" s="65" t="str">
        <f t="shared" si="138"/>
        <v/>
      </c>
      <c r="C562" s="54" t="str">
        <f t="shared" si="134"/>
        <v/>
      </c>
      <c r="D562" s="66" t="str">
        <f t="shared" si="128"/>
        <v/>
      </c>
      <c r="E562" s="66" t="str">
        <f t="shared" si="129"/>
        <v/>
      </c>
      <c r="F562" s="67" t="str">
        <f t="shared" si="130"/>
        <v/>
      </c>
      <c r="G562" s="68" t="str">
        <f t="shared" si="135"/>
        <v/>
      </c>
      <c r="H562" s="65" t="str">
        <f t="shared" si="142"/>
        <v/>
      </c>
      <c r="I562" s="69" t="str">
        <f t="shared" si="131"/>
        <v/>
      </c>
      <c r="J562" s="70"/>
      <c r="K562" s="61" t="str">
        <f t="shared" si="132"/>
        <v/>
      </c>
      <c r="L562" s="61" t="str">
        <f t="shared" si="133"/>
        <v/>
      </c>
      <c r="M562" s="62" t="str">
        <f t="shared" si="136"/>
        <v/>
      </c>
      <c r="N562" s="71" t="str">
        <f t="shared" si="139"/>
        <v/>
      </c>
      <c r="O562" s="140" t="str">
        <f t="shared" si="137"/>
        <v/>
      </c>
      <c r="P562" s="143" t="str">
        <f t="shared" si="140"/>
        <v/>
      </c>
      <c r="Q562" s="142">
        <f t="shared" si="141"/>
        <v>-429491.49880231934</v>
      </c>
    </row>
    <row r="563" spans="1:17" x14ac:dyDescent="0.2">
      <c r="A563" s="1">
        <v>518</v>
      </c>
      <c r="B563" s="65" t="str">
        <f t="shared" si="138"/>
        <v/>
      </c>
      <c r="C563" s="54" t="str">
        <f t="shared" si="134"/>
        <v/>
      </c>
      <c r="D563" s="66" t="str">
        <f t="shared" si="128"/>
        <v/>
      </c>
      <c r="E563" s="66" t="str">
        <f t="shared" si="129"/>
        <v/>
      </c>
      <c r="F563" s="67" t="str">
        <f t="shared" si="130"/>
        <v/>
      </c>
      <c r="G563" s="68" t="str">
        <f t="shared" si="135"/>
        <v/>
      </c>
      <c r="H563" s="65" t="str">
        <f t="shared" si="142"/>
        <v/>
      </c>
      <c r="I563" s="69" t="str">
        <f t="shared" si="131"/>
        <v/>
      </c>
      <c r="J563" s="70"/>
      <c r="K563" s="61" t="str">
        <f t="shared" si="132"/>
        <v/>
      </c>
      <c r="L563" s="61" t="str">
        <f t="shared" si="133"/>
        <v/>
      </c>
      <c r="M563" s="62" t="str">
        <f t="shared" si="136"/>
        <v/>
      </c>
      <c r="N563" s="71" t="str">
        <f t="shared" si="139"/>
        <v/>
      </c>
      <c r="O563" s="140" t="str">
        <f t="shared" si="137"/>
        <v/>
      </c>
      <c r="P563" s="143" t="str">
        <f t="shared" si="140"/>
        <v/>
      </c>
      <c r="Q563" s="142">
        <f t="shared" si="141"/>
        <v>-433919.24621265254</v>
      </c>
    </row>
    <row r="564" spans="1:17" x14ac:dyDescent="0.2">
      <c r="A564" s="1">
        <v>519</v>
      </c>
      <c r="B564" s="65" t="str">
        <f t="shared" si="138"/>
        <v/>
      </c>
      <c r="C564" s="54" t="str">
        <f t="shared" si="134"/>
        <v/>
      </c>
      <c r="D564" s="66" t="str">
        <f t="shared" si="128"/>
        <v/>
      </c>
      <c r="E564" s="66" t="str">
        <f t="shared" si="129"/>
        <v/>
      </c>
      <c r="F564" s="67" t="str">
        <f t="shared" si="130"/>
        <v/>
      </c>
      <c r="G564" s="68" t="str">
        <f t="shared" si="135"/>
        <v/>
      </c>
      <c r="H564" s="65" t="str">
        <f t="shared" si="142"/>
        <v/>
      </c>
      <c r="I564" s="69" t="str">
        <f t="shared" si="131"/>
        <v/>
      </c>
      <c r="J564" s="70"/>
      <c r="K564" s="61" t="str">
        <f t="shared" si="132"/>
        <v/>
      </c>
      <c r="L564" s="61" t="str">
        <f t="shared" si="133"/>
        <v/>
      </c>
      <c r="M564" s="62" t="str">
        <f t="shared" si="136"/>
        <v/>
      </c>
      <c r="N564" s="71" t="str">
        <f t="shared" si="139"/>
        <v/>
      </c>
      <c r="O564" s="140" t="str">
        <f t="shared" si="137"/>
        <v/>
      </c>
      <c r="P564" s="143" t="str">
        <f t="shared" si="140"/>
        <v/>
      </c>
      <c r="Q564" s="142">
        <f t="shared" si="141"/>
        <v>-438346.99362298573</v>
      </c>
    </row>
    <row r="565" spans="1:17" x14ac:dyDescent="0.2">
      <c r="A565" s="1">
        <v>520</v>
      </c>
      <c r="B565" s="65" t="str">
        <f t="shared" si="138"/>
        <v/>
      </c>
      <c r="C565" s="54" t="str">
        <f t="shared" si="134"/>
        <v/>
      </c>
      <c r="D565" s="66" t="str">
        <f t="shared" si="128"/>
        <v/>
      </c>
      <c r="E565" s="66" t="str">
        <f t="shared" si="129"/>
        <v/>
      </c>
      <c r="F565" s="67" t="str">
        <f t="shared" si="130"/>
        <v/>
      </c>
      <c r="G565" s="68" t="str">
        <f t="shared" si="135"/>
        <v/>
      </c>
      <c r="H565" s="65" t="str">
        <f t="shared" si="142"/>
        <v/>
      </c>
      <c r="I565" s="69" t="str">
        <f t="shared" si="131"/>
        <v/>
      </c>
      <c r="J565" s="70"/>
      <c r="K565" s="61" t="str">
        <f t="shared" si="132"/>
        <v/>
      </c>
      <c r="L565" s="61" t="str">
        <f t="shared" si="133"/>
        <v/>
      </c>
      <c r="M565" s="62" t="str">
        <f t="shared" si="136"/>
        <v/>
      </c>
      <c r="N565" s="71" t="str">
        <f t="shared" si="139"/>
        <v/>
      </c>
      <c r="O565" s="140" t="str">
        <f t="shared" si="137"/>
        <v/>
      </c>
      <c r="P565" s="143" t="str">
        <f t="shared" si="140"/>
        <v/>
      </c>
      <c r="Q565" s="142">
        <f t="shared" si="141"/>
        <v>-442774.74103331892</v>
      </c>
    </row>
    <row r="566" spans="1:17" x14ac:dyDescent="0.2">
      <c r="A566" s="1">
        <v>521</v>
      </c>
      <c r="B566" s="65" t="str">
        <f t="shared" si="138"/>
        <v/>
      </c>
      <c r="C566" s="54" t="str">
        <f t="shared" si="134"/>
        <v/>
      </c>
      <c r="D566" s="66" t="str">
        <f t="shared" si="128"/>
        <v/>
      </c>
      <c r="E566" s="66" t="str">
        <f t="shared" si="129"/>
        <v/>
      </c>
      <c r="F566" s="67" t="str">
        <f t="shared" si="130"/>
        <v/>
      </c>
      <c r="G566" s="68" t="str">
        <f t="shared" si="135"/>
        <v/>
      </c>
      <c r="H566" s="65" t="str">
        <f t="shared" si="142"/>
        <v/>
      </c>
      <c r="I566" s="69" t="str">
        <f t="shared" si="131"/>
        <v/>
      </c>
      <c r="J566" s="70"/>
      <c r="K566" s="61" t="str">
        <f t="shared" si="132"/>
        <v/>
      </c>
      <c r="L566" s="61" t="str">
        <f t="shared" si="133"/>
        <v/>
      </c>
      <c r="M566" s="62" t="str">
        <f t="shared" si="136"/>
        <v/>
      </c>
      <c r="N566" s="71" t="str">
        <f t="shared" si="139"/>
        <v/>
      </c>
      <c r="O566" s="140" t="str">
        <f t="shared" si="137"/>
        <v/>
      </c>
      <c r="P566" s="143" t="str">
        <f t="shared" si="140"/>
        <v/>
      </c>
      <c r="Q566" s="142">
        <f t="shared" si="141"/>
        <v>-447202.48844365211</v>
      </c>
    </row>
    <row r="567" spans="1:17" x14ac:dyDescent="0.2">
      <c r="A567" s="1">
        <v>522</v>
      </c>
      <c r="B567" s="65" t="str">
        <f t="shared" si="138"/>
        <v/>
      </c>
      <c r="C567" s="54" t="str">
        <f t="shared" si="134"/>
        <v/>
      </c>
      <c r="D567" s="66" t="str">
        <f t="shared" si="128"/>
        <v/>
      </c>
      <c r="E567" s="66" t="str">
        <f t="shared" si="129"/>
        <v/>
      </c>
      <c r="F567" s="67" t="str">
        <f t="shared" si="130"/>
        <v/>
      </c>
      <c r="G567" s="68" t="str">
        <f t="shared" si="135"/>
        <v/>
      </c>
      <c r="H567" s="65" t="str">
        <f t="shared" si="142"/>
        <v/>
      </c>
      <c r="I567" s="69" t="str">
        <f t="shared" si="131"/>
        <v/>
      </c>
      <c r="J567" s="70"/>
      <c r="K567" s="61" t="str">
        <f t="shared" si="132"/>
        <v/>
      </c>
      <c r="L567" s="61" t="str">
        <f t="shared" si="133"/>
        <v/>
      </c>
      <c r="M567" s="62" t="str">
        <f t="shared" si="136"/>
        <v/>
      </c>
      <c r="N567" s="71" t="str">
        <f t="shared" si="139"/>
        <v/>
      </c>
      <c r="O567" s="140" t="str">
        <f t="shared" si="137"/>
        <v/>
      </c>
      <c r="P567" s="143" t="str">
        <f t="shared" si="140"/>
        <v/>
      </c>
      <c r="Q567" s="142">
        <f t="shared" si="141"/>
        <v>-451630.2358539853</v>
      </c>
    </row>
    <row r="568" spans="1:17" x14ac:dyDescent="0.2">
      <c r="A568" s="1">
        <v>523</v>
      </c>
      <c r="B568" s="65" t="str">
        <f t="shared" si="138"/>
        <v/>
      </c>
      <c r="C568" s="54" t="str">
        <f t="shared" si="134"/>
        <v/>
      </c>
      <c r="D568" s="66" t="str">
        <f t="shared" si="128"/>
        <v/>
      </c>
      <c r="E568" s="66" t="str">
        <f t="shared" si="129"/>
        <v/>
      </c>
      <c r="F568" s="67" t="str">
        <f t="shared" si="130"/>
        <v/>
      </c>
      <c r="G568" s="68" t="str">
        <f t="shared" si="135"/>
        <v/>
      </c>
      <c r="H568" s="65" t="str">
        <f t="shared" si="142"/>
        <v/>
      </c>
      <c r="I568" s="69" t="str">
        <f t="shared" si="131"/>
        <v/>
      </c>
      <c r="J568" s="70"/>
      <c r="K568" s="61" t="str">
        <f t="shared" si="132"/>
        <v/>
      </c>
      <c r="L568" s="61" t="str">
        <f t="shared" si="133"/>
        <v/>
      </c>
      <c r="M568" s="62" t="str">
        <f t="shared" si="136"/>
        <v/>
      </c>
      <c r="N568" s="71" t="str">
        <f t="shared" si="139"/>
        <v/>
      </c>
      <c r="O568" s="140" t="str">
        <f t="shared" si="137"/>
        <v/>
      </c>
      <c r="P568" s="143" t="str">
        <f t="shared" si="140"/>
        <v/>
      </c>
      <c r="Q568" s="142">
        <f t="shared" si="141"/>
        <v>-456057.98326431849</v>
      </c>
    </row>
    <row r="569" spans="1:17" x14ac:dyDescent="0.2">
      <c r="A569" s="1">
        <v>524</v>
      </c>
      <c r="B569" s="65" t="str">
        <f t="shared" si="138"/>
        <v/>
      </c>
      <c r="C569" s="54" t="str">
        <f t="shared" si="134"/>
        <v/>
      </c>
      <c r="D569" s="66" t="str">
        <f t="shared" si="128"/>
        <v/>
      </c>
      <c r="E569" s="66" t="str">
        <f t="shared" si="129"/>
        <v/>
      </c>
      <c r="F569" s="67" t="str">
        <f t="shared" si="130"/>
        <v/>
      </c>
      <c r="G569" s="68" t="str">
        <f t="shared" si="135"/>
        <v/>
      </c>
      <c r="H569" s="65" t="str">
        <f t="shared" si="142"/>
        <v/>
      </c>
      <c r="I569" s="69" t="str">
        <f t="shared" si="131"/>
        <v/>
      </c>
      <c r="J569" s="70"/>
      <c r="K569" s="61" t="str">
        <f t="shared" si="132"/>
        <v/>
      </c>
      <c r="L569" s="61" t="str">
        <f t="shared" si="133"/>
        <v/>
      </c>
      <c r="M569" s="62" t="str">
        <f t="shared" si="136"/>
        <v/>
      </c>
      <c r="N569" s="71" t="str">
        <f t="shared" si="139"/>
        <v/>
      </c>
      <c r="O569" s="140" t="str">
        <f t="shared" si="137"/>
        <v/>
      </c>
      <c r="P569" s="143" t="str">
        <f t="shared" si="140"/>
        <v/>
      </c>
      <c r="Q569" s="142">
        <f t="shared" si="141"/>
        <v>-460485.73067465168</v>
      </c>
    </row>
    <row r="570" spans="1:17" x14ac:dyDescent="0.2">
      <c r="A570" s="1">
        <v>525</v>
      </c>
      <c r="B570" s="65" t="str">
        <f t="shared" si="138"/>
        <v/>
      </c>
      <c r="C570" s="54" t="str">
        <f t="shared" si="134"/>
        <v/>
      </c>
      <c r="D570" s="66" t="str">
        <f t="shared" si="128"/>
        <v/>
      </c>
      <c r="E570" s="66" t="str">
        <f t="shared" si="129"/>
        <v/>
      </c>
      <c r="F570" s="67" t="str">
        <f t="shared" si="130"/>
        <v/>
      </c>
      <c r="G570" s="68" t="str">
        <f t="shared" si="135"/>
        <v/>
      </c>
      <c r="H570" s="65" t="str">
        <f t="shared" si="142"/>
        <v/>
      </c>
      <c r="I570" s="69" t="str">
        <f t="shared" si="131"/>
        <v/>
      </c>
      <c r="J570" s="70"/>
      <c r="K570" s="61" t="str">
        <f t="shared" si="132"/>
        <v/>
      </c>
      <c r="L570" s="61" t="str">
        <f t="shared" si="133"/>
        <v/>
      </c>
      <c r="M570" s="62" t="str">
        <f t="shared" si="136"/>
        <v/>
      </c>
      <c r="N570" s="71" t="str">
        <f t="shared" si="139"/>
        <v/>
      </c>
      <c r="O570" s="140" t="str">
        <f t="shared" si="137"/>
        <v/>
      </c>
      <c r="P570" s="143" t="str">
        <f t="shared" si="140"/>
        <v/>
      </c>
      <c r="Q570" s="142">
        <f t="shared" si="141"/>
        <v>-464913.47808498488</v>
      </c>
    </row>
    <row r="571" spans="1:17" x14ac:dyDescent="0.2">
      <c r="A571" s="1">
        <v>526</v>
      </c>
      <c r="B571" s="65" t="str">
        <f t="shared" si="138"/>
        <v/>
      </c>
      <c r="C571" s="54" t="str">
        <f t="shared" si="134"/>
        <v/>
      </c>
      <c r="D571" s="66" t="str">
        <f t="shared" si="128"/>
        <v/>
      </c>
      <c r="E571" s="66" t="str">
        <f t="shared" si="129"/>
        <v/>
      </c>
      <c r="F571" s="67" t="str">
        <f t="shared" si="130"/>
        <v/>
      </c>
      <c r="G571" s="68" t="str">
        <f t="shared" si="135"/>
        <v/>
      </c>
      <c r="H571" s="65" t="str">
        <f t="shared" si="142"/>
        <v/>
      </c>
      <c r="I571" s="69" t="str">
        <f t="shared" si="131"/>
        <v/>
      </c>
      <c r="J571" s="70"/>
      <c r="K571" s="61" t="str">
        <f t="shared" si="132"/>
        <v/>
      </c>
      <c r="L571" s="61" t="str">
        <f t="shared" si="133"/>
        <v/>
      </c>
      <c r="M571" s="62" t="str">
        <f t="shared" si="136"/>
        <v/>
      </c>
      <c r="N571" s="71" t="str">
        <f t="shared" si="139"/>
        <v/>
      </c>
      <c r="O571" s="140" t="str">
        <f t="shared" si="137"/>
        <v/>
      </c>
      <c r="P571" s="143" t="str">
        <f t="shared" si="140"/>
        <v/>
      </c>
      <c r="Q571" s="142">
        <f t="shared" si="141"/>
        <v>-469341.22549531807</v>
      </c>
    </row>
    <row r="572" spans="1:17" x14ac:dyDescent="0.2">
      <c r="A572" s="1">
        <v>527</v>
      </c>
      <c r="B572" s="65" t="str">
        <f t="shared" si="138"/>
        <v/>
      </c>
      <c r="C572" s="54" t="str">
        <f t="shared" si="134"/>
        <v/>
      </c>
      <c r="D572" s="66" t="str">
        <f t="shared" si="128"/>
        <v/>
      </c>
      <c r="E572" s="66" t="str">
        <f t="shared" si="129"/>
        <v/>
      </c>
      <c r="F572" s="67" t="str">
        <f t="shared" si="130"/>
        <v/>
      </c>
      <c r="G572" s="68" t="str">
        <f t="shared" si="135"/>
        <v/>
      </c>
      <c r="H572" s="65" t="str">
        <f t="shared" si="142"/>
        <v/>
      </c>
      <c r="I572" s="69" t="str">
        <f t="shared" si="131"/>
        <v/>
      </c>
      <c r="J572" s="70"/>
      <c r="K572" s="61" t="str">
        <f t="shared" si="132"/>
        <v/>
      </c>
      <c r="L572" s="61" t="str">
        <f t="shared" si="133"/>
        <v/>
      </c>
      <c r="M572" s="62" t="str">
        <f t="shared" si="136"/>
        <v/>
      </c>
      <c r="N572" s="71" t="str">
        <f t="shared" si="139"/>
        <v/>
      </c>
      <c r="O572" s="140" t="str">
        <f t="shared" si="137"/>
        <v/>
      </c>
      <c r="P572" s="143" t="str">
        <f t="shared" si="140"/>
        <v/>
      </c>
      <c r="Q572" s="142">
        <f t="shared" si="141"/>
        <v>-473768.97290565126</v>
      </c>
    </row>
    <row r="573" spans="1:17" x14ac:dyDescent="0.2">
      <c r="A573" s="1">
        <v>528</v>
      </c>
      <c r="B573" s="65" t="str">
        <f t="shared" si="138"/>
        <v/>
      </c>
      <c r="C573" s="54" t="str">
        <f t="shared" si="134"/>
        <v/>
      </c>
      <c r="D573" s="66" t="str">
        <f t="shared" si="128"/>
        <v/>
      </c>
      <c r="E573" s="66" t="str">
        <f t="shared" si="129"/>
        <v/>
      </c>
      <c r="F573" s="67" t="str">
        <f t="shared" si="130"/>
        <v/>
      </c>
      <c r="G573" s="68" t="str">
        <f t="shared" si="135"/>
        <v/>
      </c>
      <c r="H573" s="65" t="str">
        <f t="shared" si="142"/>
        <v/>
      </c>
      <c r="I573" s="69" t="str">
        <f t="shared" si="131"/>
        <v/>
      </c>
      <c r="J573" s="70"/>
      <c r="K573" s="61" t="str">
        <f t="shared" si="132"/>
        <v/>
      </c>
      <c r="L573" s="61" t="str">
        <f t="shared" si="133"/>
        <v/>
      </c>
      <c r="M573" s="62" t="str">
        <f t="shared" si="136"/>
        <v/>
      </c>
      <c r="N573" s="71" t="str">
        <f t="shared" si="139"/>
        <v/>
      </c>
      <c r="O573" s="140" t="str">
        <f t="shared" si="137"/>
        <v/>
      </c>
      <c r="P573" s="143" t="str">
        <f t="shared" si="140"/>
        <v/>
      </c>
      <c r="Q573" s="142">
        <f t="shared" si="141"/>
        <v>-478196.72031598445</v>
      </c>
    </row>
    <row r="574" spans="1:17" x14ac:dyDescent="0.2">
      <c r="A574" s="1">
        <v>529</v>
      </c>
      <c r="B574" s="65" t="str">
        <f t="shared" si="138"/>
        <v/>
      </c>
      <c r="C574" s="54" t="str">
        <f t="shared" si="134"/>
        <v/>
      </c>
      <c r="D574" s="66" t="str">
        <f t="shared" si="128"/>
        <v/>
      </c>
      <c r="E574" s="66" t="str">
        <f t="shared" si="129"/>
        <v/>
      </c>
      <c r="F574" s="67" t="str">
        <f t="shared" si="130"/>
        <v/>
      </c>
      <c r="G574" s="68" t="str">
        <f t="shared" si="135"/>
        <v/>
      </c>
      <c r="H574" s="65" t="str">
        <f t="shared" si="142"/>
        <v/>
      </c>
      <c r="I574" s="69" t="str">
        <f t="shared" si="131"/>
        <v/>
      </c>
      <c r="J574" s="70"/>
      <c r="K574" s="61" t="str">
        <f t="shared" si="132"/>
        <v/>
      </c>
      <c r="L574" s="61" t="str">
        <f t="shared" si="133"/>
        <v/>
      </c>
      <c r="M574" s="62" t="str">
        <f t="shared" si="136"/>
        <v/>
      </c>
      <c r="N574" s="71" t="str">
        <f t="shared" si="139"/>
        <v/>
      </c>
      <c r="O574" s="140" t="str">
        <f t="shared" si="137"/>
        <v/>
      </c>
      <c r="P574" s="143" t="str">
        <f t="shared" si="140"/>
        <v/>
      </c>
      <c r="Q574" s="142">
        <f t="shared" si="141"/>
        <v>-482624.46772631764</v>
      </c>
    </row>
    <row r="575" spans="1:17" x14ac:dyDescent="0.2">
      <c r="A575" s="1">
        <v>530</v>
      </c>
      <c r="B575" s="65" t="str">
        <f t="shared" si="138"/>
        <v/>
      </c>
      <c r="C575" s="54" t="str">
        <f t="shared" si="134"/>
        <v/>
      </c>
      <c r="D575" s="66" t="str">
        <f t="shared" si="128"/>
        <v/>
      </c>
      <c r="E575" s="66" t="str">
        <f t="shared" si="129"/>
        <v/>
      </c>
      <c r="F575" s="67" t="str">
        <f t="shared" si="130"/>
        <v/>
      </c>
      <c r="G575" s="68" t="str">
        <f t="shared" si="135"/>
        <v/>
      </c>
      <c r="H575" s="65" t="str">
        <f t="shared" si="142"/>
        <v/>
      </c>
      <c r="I575" s="69" t="str">
        <f t="shared" si="131"/>
        <v/>
      </c>
      <c r="J575" s="70"/>
      <c r="K575" s="61" t="str">
        <f t="shared" si="132"/>
        <v/>
      </c>
      <c r="L575" s="61" t="str">
        <f t="shared" si="133"/>
        <v/>
      </c>
      <c r="M575" s="62" t="str">
        <f t="shared" si="136"/>
        <v/>
      </c>
      <c r="N575" s="71" t="str">
        <f t="shared" si="139"/>
        <v/>
      </c>
      <c r="O575" s="140" t="str">
        <f t="shared" si="137"/>
        <v/>
      </c>
      <c r="P575" s="143" t="str">
        <f t="shared" si="140"/>
        <v/>
      </c>
      <c r="Q575" s="142">
        <f t="shared" si="141"/>
        <v>-487052.21513665083</v>
      </c>
    </row>
    <row r="576" spans="1:17" x14ac:dyDescent="0.2">
      <c r="A576" s="1">
        <v>531</v>
      </c>
      <c r="B576" s="65" t="str">
        <f t="shared" si="138"/>
        <v/>
      </c>
      <c r="C576" s="54" t="str">
        <f t="shared" si="134"/>
        <v/>
      </c>
      <c r="D576" s="66" t="str">
        <f t="shared" si="128"/>
        <v/>
      </c>
      <c r="E576" s="66" t="str">
        <f t="shared" si="129"/>
        <v/>
      </c>
      <c r="F576" s="67" t="str">
        <f t="shared" si="130"/>
        <v/>
      </c>
      <c r="G576" s="68" t="str">
        <f t="shared" si="135"/>
        <v/>
      </c>
      <c r="H576" s="65" t="str">
        <f t="shared" si="142"/>
        <v/>
      </c>
      <c r="I576" s="69" t="str">
        <f t="shared" si="131"/>
        <v/>
      </c>
      <c r="J576" s="70"/>
      <c r="K576" s="61" t="str">
        <f t="shared" si="132"/>
        <v/>
      </c>
      <c r="L576" s="61" t="str">
        <f t="shared" si="133"/>
        <v/>
      </c>
      <c r="M576" s="62" t="str">
        <f t="shared" si="136"/>
        <v/>
      </c>
      <c r="N576" s="71" t="str">
        <f t="shared" si="139"/>
        <v/>
      </c>
      <c r="O576" s="140" t="str">
        <f t="shared" si="137"/>
        <v/>
      </c>
      <c r="P576" s="143" t="str">
        <f t="shared" si="140"/>
        <v/>
      </c>
      <c r="Q576" s="142">
        <f t="shared" si="141"/>
        <v>-491479.96254698402</v>
      </c>
    </row>
    <row r="577" spans="1:17" x14ac:dyDescent="0.2">
      <c r="A577" s="1">
        <v>532</v>
      </c>
      <c r="B577" s="65" t="str">
        <f t="shared" si="138"/>
        <v/>
      </c>
      <c r="C577" s="54" t="str">
        <f t="shared" si="134"/>
        <v/>
      </c>
      <c r="D577" s="66" t="str">
        <f t="shared" si="128"/>
        <v/>
      </c>
      <c r="E577" s="66" t="str">
        <f t="shared" si="129"/>
        <v/>
      </c>
      <c r="F577" s="67" t="str">
        <f t="shared" si="130"/>
        <v/>
      </c>
      <c r="G577" s="68" t="str">
        <f t="shared" si="135"/>
        <v/>
      </c>
      <c r="H577" s="65" t="str">
        <f t="shared" si="142"/>
        <v/>
      </c>
      <c r="I577" s="69" t="str">
        <f t="shared" si="131"/>
        <v/>
      </c>
      <c r="J577" s="70"/>
      <c r="K577" s="61" t="str">
        <f t="shared" si="132"/>
        <v/>
      </c>
      <c r="L577" s="61" t="str">
        <f t="shared" si="133"/>
        <v/>
      </c>
      <c r="M577" s="62" t="str">
        <f t="shared" si="136"/>
        <v/>
      </c>
      <c r="N577" s="71" t="str">
        <f t="shared" si="139"/>
        <v/>
      </c>
      <c r="O577" s="140" t="str">
        <f t="shared" si="137"/>
        <v/>
      </c>
      <c r="P577" s="143" t="str">
        <f t="shared" si="140"/>
        <v/>
      </c>
      <c r="Q577" s="142">
        <f t="shared" si="141"/>
        <v>-495907.70995731722</v>
      </c>
    </row>
    <row r="578" spans="1:17" x14ac:dyDescent="0.2">
      <c r="A578" s="1">
        <v>533</v>
      </c>
      <c r="B578" s="65" t="str">
        <f t="shared" si="138"/>
        <v/>
      </c>
      <c r="C578" s="54" t="str">
        <f t="shared" si="134"/>
        <v/>
      </c>
      <c r="D578" s="66" t="str">
        <f t="shared" si="128"/>
        <v/>
      </c>
      <c r="E578" s="66" t="str">
        <f t="shared" si="129"/>
        <v/>
      </c>
      <c r="F578" s="67" t="str">
        <f t="shared" si="130"/>
        <v/>
      </c>
      <c r="G578" s="68" t="str">
        <f t="shared" si="135"/>
        <v/>
      </c>
      <c r="H578" s="65" t="str">
        <f t="shared" si="142"/>
        <v/>
      </c>
      <c r="I578" s="69" t="str">
        <f t="shared" si="131"/>
        <v/>
      </c>
      <c r="J578" s="70"/>
      <c r="K578" s="61" t="str">
        <f t="shared" si="132"/>
        <v/>
      </c>
      <c r="L578" s="61" t="str">
        <f t="shared" si="133"/>
        <v/>
      </c>
      <c r="M578" s="62" t="str">
        <f t="shared" si="136"/>
        <v/>
      </c>
      <c r="N578" s="71" t="str">
        <f t="shared" si="139"/>
        <v/>
      </c>
      <c r="O578" s="140" t="str">
        <f t="shared" si="137"/>
        <v/>
      </c>
      <c r="P578" s="143" t="str">
        <f t="shared" si="140"/>
        <v/>
      </c>
      <c r="Q578" s="142">
        <f t="shared" si="141"/>
        <v>-500335.45736765041</v>
      </c>
    </row>
    <row r="579" spans="1:17" x14ac:dyDescent="0.2">
      <c r="A579" s="1">
        <v>534</v>
      </c>
      <c r="B579" s="65" t="str">
        <f t="shared" si="138"/>
        <v/>
      </c>
      <c r="C579" s="54" t="str">
        <f t="shared" si="134"/>
        <v/>
      </c>
      <c r="D579" s="66" t="str">
        <f t="shared" si="128"/>
        <v/>
      </c>
      <c r="E579" s="66" t="str">
        <f t="shared" si="129"/>
        <v/>
      </c>
      <c r="F579" s="67" t="str">
        <f t="shared" si="130"/>
        <v/>
      </c>
      <c r="G579" s="68" t="str">
        <f t="shared" si="135"/>
        <v/>
      </c>
      <c r="H579" s="65" t="str">
        <f t="shared" si="142"/>
        <v/>
      </c>
      <c r="I579" s="69" t="str">
        <f t="shared" si="131"/>
        <v/>
      </c>
      <c r="J579" s="70"/>
      <c r="K579" s="61" t="str">
        <f t="shared" si="132"/>
        <v/>
      </c>
      <c r="L579" s="61" t="str">
        <f t="shared" si="133"/>
        <v/>
      </c>
      <c r="M579" s="62" t="str">
        <f t="shared" si="136"/>
        <v/>
      </c>
      <c r="N579" s="71" t="str">
        <f t="shared" si="139"/>
        <v/>
      </c>
      <c r="O579" s="140" t="str">
        <f t="shared" si="137"/>
        <v/>
      </c>
      <c r="P579" s="143" t="str">
        <f t="shared" si="140"/>
        <v/>
      </c>
      <c r="Q579" s="142">
        <f t="shared" si="141"/>
        <v>-504763.2047779836</v>
      </c>
    </row>
    <row r="580" spans="1:17" x14ac:dyDescent="0.2">
      <c r="A580" s="1">
        <v>535</v>
      </c>
      <c r="B580" s="65" t="str">
        <f t="shared" si="138"/>
        <v/>
      </c>
      <c r="C580" s="54" t="str">
        <f t="shared" si="134"/>
        <v/>
      </c>
      <c r="D580" s="66" t="str">
        <f t="shared" si="128"/>
        <v/>
      </c>
      <c r="E580" s="66" t="str">
        <f t="shared" si="129"/>
        <v/>
      </c>
      <c r="F580" s="67" t="str">
        <f t="shared" si="130"/>
        <v/>
      </c>
      <c r="G580" s="68" t="str">
        <f t="shared" si="135"/>
        <v/>
      </c>
      <c r="H580" s="65" t="str">
        <f t="shared" si="142"/>
        <v/>
      </c>
      <c r="I580" s="69" t="str">
        <f t="shared" si="131"/>
        <v/>
      </c>
      <c r="J580" s="70"/>
      <c r="K580" s="61" t="str">
        <f t="shared" si="132"/>
        <v/>
      </c>
      <c r="L580" s="61" t="str">
        <f t="shared" si="133"/>
        <v/>
      </c>
      <c r="M580" s="62" t="str">
        <f t="shared" si="136"/>
        <v/>
      </c>
      <c r="N580" s="71" t="str">
        <f t="shared" si="139"/>
        <v/>
      </c>
      <c r="O580" s="140" t="str">
        <f t="shared" si="137"/>
        <v/>
      </c>
      <c r="P580" s="143" t="str">
        <f t="shared" si="140"/>
        <v/>
      </c>
      <c r="Q580" s="142">
        <f t="shared" si="141"/>
        <v>-509190.95218831679</v>
      </c>
    </row>
    <row r="581" spans="1:17" x14ac:dyDescent="0.2">
      <c r="A581" s="1">
        <v>536</v>
      </c>
      <c r="B581" s="65" t="str">
        <f t="shared" si="138"/>
        <v/>
      </c>
      <c r="C581" s="54" t="str">
        <f t="shared" si="134"/>
        <v/>
      </c>
      <c r="D581" s="66" t="str">
        <f t="shared" si="128"/>
        <v/>
      </c>
      <c r="E581" s="66" t="str">
        <f t="shared" si="129"/>
        <v/>
      </c>
      <c r="F581" s="67" t="str">
        <f t="shared" si="130"/>
        <v/>
      </c>
      <c r="G581" s="68" t="str">
        <f t="shared" si="135"/>
        <v/>
      </c>
      <c r="H581" s="65" t="str">
        <f t="shared" si="142"/>
        <v/>
      </c>
      <c r="I581" s="69" t="str">
        <f t="shared" si="131"/>
        <v/>
      </c>
      <c r="J581" s="70"/>
      <c r="K581" s="61" t="str">
        <f t="shared" si="132"/>
        <v/>
      </c>
      <c r="L581" s="61" t="str">
        <f t="shared" si="133"/>
        <v/>
      </c>
      <c r="M581" s="62" t="str">
        <f t="shared" si="136"/>
        <v/>
      </c>
      <c r="N581" s="71" t="str">
        <f t="shared" si="139"/>
        <v/>
      </c>
      <c r="O581" s="140" t="str">
        <f t="shared" si="137"/>
        <v/>
      </c>
      <c r="P581" s="143" t="str">
        <f t="shared" si="140"/>
        <v/>
      </c>
      <c r="Q581" s="142">
        <f t="shared" si="141"/>
        <v>-513618.69959864998</v>
      </c>
    </row>
    <row r="582" spans="1:17" x14ac:dyDescent="0.2">
      <c r="A582" s="1">
        <v>537</v>
      </c>
      <c r="B582" s="65" t="str">
        <f t="shared" si="138"/>
        <v/>
      </c>
      <c r="C582" s="54" t="str">
        <f t="shared" si="134"/>
        <v/>
      </c>
      <c r="D582" s="66" t="str">
        <f t="shared" si="128"/>
        <v/>
      </c>
      <c r="E582" s="66" t="str">
        <f t="shared" si="129"/>
        <v/>
      </c>
      <c r="F582" s="67" t="str">
        <f t="shared" si="130"/>
        <v/>
      </c>
      <c r="G582" s="68" t="str">
        <f t="shared" si="135"/>
        <v/>
      </c>
      <c r="H582" s="65" t="str">
        <f t="shared" si="142"/>
        <v/>
      </c>
      <c r="I582" s="69" t="str">
        <f t="shared" si="131"/>
        <v/>
      </c>
      <c r="J582" s="70"/>
      <c r="K582" s="61" t="str">
        <f t="shared" si="132"/>
        <v/>
      </c>
      <c r="L582" s="61" t="str">
        <f t="shared" si="133"/>
        <v/>
      </c>
      <c r="M582" s="62" t="str">
        <f t="shared" si="136"/>
        <v/>
      </c>
      <c r="N582" s="71" t="str">
        <f t="shared" si="139"/>
        <v/>
      </c>
      <c r="O582" s="140" t="str">
        <f t="shared" si="137"/>
        <v/>
      </c>
      <c r="P582" s="143" t="str">
        <f t="shared" si="140"/>
        <v/>
      </c>
      <c r="Q582" s="142">
        <f t="shared" si="141"/>
        <v>-518046.44700898317</v>
      </c>
    </row>
    <row r="583" spans="1:17" x14ac:dyDescent="0.2">
      <c r="A583" s="1">
        <v>538</v>
      </c>
      <c r="B583" s="65" t="str">
        <f t="shared" si="138"/>
        <v/>
      </c>
      <c r="C583" s="54" t="str">
        <f t="shared" si="134"/>
        <v/>
      </c>
      <c r="D583" s="66" t="str">
        <f t="shared" si="128"/>
        <v/>
      </c>
      <c r="E583" s="66" t="str">
        <f t="shared" si="129"/>
        <v/>
      </c>
      <c r="F583" s="67" t="str">
        <f t="shared" si="130"/>
        <v/>
      </c>
      <c r="G583" s="68" t="str">
        <f t="shared" si="135"/>
        <v/>
      </c>
      <c r="H583" s="65" t="str">
        <f t="shared" si="142"/>
        <v/>
      </c>
      <c r="I583" s="69" t="str">
        <f t="shared" si="131"/>
        <v/>
      </c>
      <c r="J583" s="70"/>
      <c r="K583" s="61" t="str">
        <f t="shared" si="132"/>
        <v/>
      </c>
      <c r="L583" s="61" t="str">
        <f t="shared" si="133"/>
        <v/>
      </c>
      <c r="M583" s="62" t="str">
        <f t="shared" si="136"/>
        <v/>
      </c>
      <c r="N583" s="71" t="str">
        <f t="shared" si="139"/>
        <v/>
      </c>
      <c r="O583" s="140" t="str">
        <f t="shared" si="137"/>
        <v/>
      </c>
      <c r="P583" s="143" t="str">
        <f t="shared" si="140"/>
        <v/>
      </c>
      <c r="Q583" s="142">
        <f t="shared" si="141"/>
        <v>-522474.19441931637</v>
      </c>
    </row>
    <row r="584" spans="1:17" x14ac:dyDescent="0.2">
      <c r="A584" s="1">
        <v>539</v>
      </c>
      <c r="B584" s="65" t="str">
        <f t="shared" si="138"/>
        <v/>
      </c>
      <c r="C584" s="54" t="str">
        <f t="shared" si="134"/>
        <v/>
      </c>
      <c r="D584" s="66" t="str">
        <f t="shared" si="128"/>
        <v/>
      </c>
      <c r="E584" s="66" t="str">
        <f t="shared" si="129"/>
        <v/>
      </c>
      <c r="F584" s="67" t="str">
        <f t="shared" si="130"/>
        <v/>
      </c>
      <c r="G584" s="68" t="str">
        <f t="shared" si="135"/>
        <v/>
      </c>
      <c r="H584" s="65" t="str">
        <f t="shared" si="142"/>
        <v/>
      </c>
      <c r="I584" s="69" t="str">
        <f t="shared" si="131"/>
        <v/>
      </c>
      <c r="J584" s="70"/>
      <c r="K584" s="61" t="str">
        <f t="shared" si="132"/>
        <v/>
      </c>
      <c r="L584" s="61" t="str">
        <f t="shared" si="133"/>
        <v/>
      </c>
      <c r="M584" s="62" t="str">
        <f t="shared" si="136"/>
        <v/>
      </c>
      <c r="N584" s="71" t="str">
        <f t="shared" si="139"/>
        <v/>
      </c>
      <c r="O584" s="140" t="str">
        <f t="shared" si="137"/>
        <v/>
      </c>
      <c r="P584" s="143" t="str">
        <f t="shared" si="140"/>
        <v/>
      </c>
      <c r="Q584" s="142">
        <f t="shared" si="141"/>
        <v>-526901.9418296495</v>
      </c>
    </row>
    <row r="585" spans="1:17" x14ac:dyDescent="0.2">
      <c r="A585" s="1">
        <v>540</v>
      </c>
      <c r="B585" s="65" t="str">
        <f t="shared" si="138"/>
        <v/>
      </c>
      <c r="C585" s="54" t="str">
        <f t="shared" si="134"/>
        <v/>
      </c>
      <c r="D585" s="66" t="str">
        <f t="shared" si="128"/>
        <v/>
      </c>
      <c r="E585" s="66" t="str">
        <f t="shared" si="129"/>
        <v/>
      </c>
      <c r="F585" s="67" t="str">
        <f t="shared" si="130"/>
        <v/>
      </c>
      <c r="G585" s="68" t="str">
        <f t="shared" si="135"/>
        <v/>
      </c>
      <c r="H585" s="65" t="str">
        <f t="shared" si="142"/>
        <v/>
      </c>
      <c r="I585" s="69" t="str">
        <f t="shared" si="131"/>
        <v/>
      </c>
      <c r="J585" s="70"/>
      <c r="K585" s="61" t="str">
        <f t="shared" si="132"/>
        <v/>
      </c>
      <c r="L585" s="61" t="str">
        <f t="shared" si="133"/>
        <v/>
      </c>
      <c r="M585" s="62" t="str">
        <f t="shared" si="136"/>
        <v/>
      </c>
      <c r="N585" s="71" t="str">
        <f t="shared" si="139"/>
        <v/>
      </c>
      <c r="O585" s="140" t="str">
        <f t="shared" si="137"/>
        <v/>
      </c>
      <c r="P585" s="143" t="str">
        <f t="shared" si="140"/>
        <v/>
      </c>
      <c r="Q585" s="142">
        <f t="shared" si="141"/>
        <v>-531329.68923998263</v>
      </c>
    </row>
    <row r="586" spans="1:17" x14ac:dyDescent="0.2">
      <c r="A586" s="1">
        <v>541</v>
      </c>
      <c r="B586" s="65" t="str">
        <f t="shared" si="138"/>
        <v/>
      </c>
      <c r="C586" s="54" t="str">
        <f t="shared" si="134"/>
        <v/>
      </c>
      <c r="D586" s="66" t="str">
        <f t="shared" si="128"/>
        <v/>
      </c>
      <c r="E586" s="66" t="str">
        <f t="shared" si="129"/>
        <v/>
      </c>
      <c r="F586" s="67" t="str">
        <f t="shared" si="130"/>
        <v/>
      </c>
      <c r="G586" s="68" t="str">
        <f t="shared" si="135"/>
        <v/>
      </c>
      <c r="H586" s="65" t="str">
        <f t="shared" si="142"/>
        <v/>
      </c>
      <c r="I586" s="69" t="str">
        <f t="shared" si="131"/>
        <v/>
      </c>
      <c r="J586" s="70"/>
      <c r="K586" s="61" t="str">
        <f t="shared" si="132"/>
        <v/>
      </c>
      <c r="L586" s="61" t="str">
        <f t="shared" si="133"/>
        <v/>
      </c>
      <c r="M586" s="62" t="str">
        <f t="shared" si="136"/>
        <v/>
      </c>
      <c r="N586" s="71" t="str">
        <f t="shared" si="139"/>
        <v/>
      </c>
      <c r="O586" s="140" t="str">
        <f t="shared" si="137"/>
        <v/>
      </c>
      <c r="P586" s="143" t="str">
        <f t="shared" si="140"/>
        <v/>
      </c>
      <c r="Q586" s="142">
        <f t="shared" si="141"/>
        <v>-535757.43665031577</v>
      </c>
    </row>
    <row r="587" spans="1:17" x14ac:dyDescent="0.2">
      <c r="A587" s="1">
        <v>542</v>
      </c>
      <c r="B587" s="65" t="str">
        <f t="shared" si="138"/>
        <v/>
      </c>
      <c r="C587" s="54" t="str">
        <f t="shared" si="134"/>
        <v/>
      </c>
      <c r="D587" s="66" t="str">
        <f t="shared" si="128"/>
        <v/>
      </c>
      <c r="E587" s="66" t="str">
        <f t="shared" si="129"/>
        <v/>
      </c>
      <c r="F587" s="67" t="str">
        <f t="shared" si="130"/>
        <v/>
      </c>
      <c r="G587" s="68" t="str">
        <f t="shared" si="135"/>
        <v/>
      </c>
      <c r="H587" s="65" t="str">
        <f t="shared" si="142"/>
        <v/>
      </c>
      <c r="I587" s="69" t="str">
        <f t="shared" si="131"/>
        <v/>
      </c>
      <c r="J587" s="70"/>
      <c r="K587" s="61" t="str">
        <f t="shared" si="132"/>
        <v/>
      </c>
      <c r="L587" s="61" t="str">
        <f t="shared" si="133"/>
        <v/>
      </c>
      <c r="M587" s="62" t="str">
        <f t="shared" si="136"/>
        <v/>
      </c>
      <c r="N587" s="71" t="str">
        <f t="shared" si="139"/>
        <v/>
      </c>
      <c r="O587" s="140" t="str">
        <f t="shared" si="137"/>
        <v/>
      </c>
      <c r="P587" s="143" t="str">
        <f t="shared" si="140"/>
        <v/>
      </c>
      <c r="Q587" s="142">
        <f t="shared" si="141"/>
        <v>-540185.1840606489</v>
      </c>
    </row>
    <row r="588" spans="1:17" x14ac:dyDescent="0.2">
      <c r="A588" s="1">
        <v>543</v>
      </c>
      <c r="B588" s="65" t="str">
        <f t="shared" si="138"/>
        <v/>
      </c>
      <c r="C588" s="54" t="str">
        <f t="shared" si="134"/>
        <v/>
      </c>
      <c r="D588" s="66" t="str">
        <f t="shared" si="128"/>
        <v/>
      </c>
      <c r="E588" s="66" t="str">
        <f t="shared" si="129"/>
        <v/>
      </c>
      <c r="F588" s="67" t="str">
        <f t="shared" si="130"/>
        <v/>
      </c>
      <c r="G588" s="68" t="str">
        <f t="shared" si="135"/>
        <v/>
      </c>
      <c r="H588" s="65" t="str">
        <f t="shared" si="142"/>
        <v/>
      </c>
      <c r="I588" s="69" t="str">
        <f t="shared" si="131"/>
        <v/>
      </c>
      <c r="J588" s="70"/>
      <c r="K588" s="61" t="str">
        <f t="shared" si="132"/>
        <v/>
      </c>
      <c r="L588" s="61" t="str">
        <f t="shared" si="133"/>
        <v/>
      </c>
      <c r="M588" s="62" t="str">
        <f t="shared" si="136"/>
        <v/>
      </c>
      <c r="N588" s="71" t="str">
        <f t="shared" si="139"/>
        <v/>
      </c>
      <c r="O588" s="140" t="str">
        <f t="shared" si="137"/>
        <v/>
      </c>
      <c r="P588" s="143" t="str">
        <f t="shared" si="140"/>
        <v/>
      </c>
      <c r="Q588" s="142">
        <f t="shared" si="141"/>
        <v>-544612.93147098203</v>
      </c>
    </row>
    <row r="589" spans="1:17" x14ac:dyDescent="0.2">
      <c r="A589" s="1">
        <v>544</v>
      </c>
      <c r="B589" s="65" t="str">
        <f t="shared" si="138"/>
        <v/>
      </c>
      <c r="C589" s="54" t="str">
        <f t="shared" si="134"/>
        <v/>
      </c>
      <c r="D589" s="66" t="str">
        <f t="shared" si="128"/>
        <v/>
      </c>
      <c r="E589" s="66" t="str">
        <f t="shared" si="129"/>
        <v/>
      </c>
      <c r="F589" s="67" t="str">
        <f t="shared" si="130"/>
        <v/>
      </c>
      <c r="G589" s="68" t="str">
        <f t="shared" si="135"/>
        <v/>
      </c>
      <c r="H589" s="65" t="str">
        <f t="shared" si="142"/>
        <v/>
      </c>
      <c r="I589" s="69" t="str">
        <f t="shared" si="131"/>
        <v/>
      </c>
      <c r="J589" s="70"/>
      <c r="K589" s="61" t="str">
        <f t="shared" si="132"/>
        <v/>
      </c>
      <c r="L589" s="61" t="str">
        <f t="shared" si="133"/>
        <v/>
      </c>
      <c r="M589" s="62" t="str">
        <f t="shared" si="136"/>
        <v/>
      </c>
      <c r="N589" s="71" t="str">
        <f t="shared" si="139"/>
        <v/>
      </c>
      <c r="O589" s="140" t="str">
        <f t="shared" si="137"/>
        <v/>
      </c>
      <c r="P589" s="143" t="str">
        <f t="shared" si="140"/>
        <v/>
      </c>
      <c r="Q589" s="142">
        <f t="shared" si="141"/>
        <v>-549040.67888131517</v>
      </c>
    </row>
    <row r="590" spans="1:17" x14ac:dyDescent="0.2">
      <c r="A590" s="1">
        <v>545</v>
      </c>
      <c r="B590" s="65" t="str">
        <f t="shared" si="138"/>
        <v/>
      </c>
      <c r="C590" s="54" t="str">
        <f t="shared" si="134"/>
        <v/>
      </c>
      <c r="D590" s="66" t="str">
        <f t="shared" si="128"/>
        <v/>
      </c>
      <c r="E590" s="66" t="str">
        <f t="shared" si="129"/>
        <v/>
      </c>
      <c r="F590" s="67" t="str">
        <f t="shared" si="130"/>
        <v/>
      </c>
      <c r="G590" s="68" t="str">
        <f t="shared" si="135"/>
        <v/>
      </c>
      <c r="H590" s="65" t="str">
        <f t="shared" si="142"/>
        <v/>
      </c>
      <c r="I590" s="69" t="str">
        <f t="shared" si="131"/>
        <v/>
      </c>
      <c r="J590" s="70"/>
      <c r="K590" s="61" t="str">
        <f t="shared" si="132"/>
        <v/>
      </c>
      <c r="L590" s="61" t="str">
        <f t="shared" si="133"/>
        <v/>
      </c>
      <c r="M590" s="62" t="str">
        <f t="shared" si="136"/>
        <v/>
      </c>
      <c r="N590" s="71" t="str">
        <f t="shared" si="139"/>
        <v/>
      </c>
      <c r="O590" s="140" t="str">
        <f t="shared" si="137"/>
        <v/>
      </c>
      <c r="P590" s="143" t="str">
        <f t="shared" si="140"/>
        <v/>
      </c>
      <c r="Q590" s="142">
        <f t="shared" si="141"/>
        <v>-553468.4262916483</v>
      </c>
    </row>
    <row r="591" spans="1:17" x14ac:dyDescent="0.2">
      <c r="A591" s="1">
        <v>546</v>
      </c>
      <c r="B591" s="65" t="str">
        <f t="shared" si="138"/>
        <v/>
      </c>
      <c r="C591" s="54" t="str">
        <f t="shared" si="134"/>
        <v/>
      </c>
      <c r="D591" s="66" t="str">
        <f t="shared" si="128"/>
        <v/>
      </c>
      <c r="E591" s="66" t="str">
        <f t="shared" si="129"/>
        <v/>
      </c>
      <c r="F591" s="67" t="str">
        <f t="shared" si="130"/>
        <v/>
      </c>
      <c r="G591" s="68" t="str">
        <f t="shared" si="135"/>
        <v/>
      </c>
      <c r="H591" s="65" t="str">
        <f t="shared" si="142"/>
        <v/>
      </c>
      <c r="I591" s="69" t="str">
        <f t="shared" si="131"/>
        <v/>
      </c>
      <c r="J591" s="70"/>
      <c r="K591" s="61" t="str">
        <f t="shared" si="132"/>
        <v/>
      </c>
      <c r="L591" s="61" t="str">
        <f t="shared" si="133"/>
        <v/>
      </c>
      <c r="M591" s="62" t="str">
        <f t="shared" si="136"/>
        <v/>
      </c>
      <c r="N591" s="71" t="str">
        <f t="shared" si="139"/>
        <v/>
      </c>
      <c r="O591" s="140" t="str">
        <f t="shared" si="137"/>
        <v/>
      </c>
      <c r="P591" s="143" t="str">
        <f t="shared" si="140"/>
        <v/>
      </c>
      <c r="Q591" s="142">
        <f t="shared" si="141"/>
        <v>-557896.17370198143</v>
      </c>
    </row>
    <row r="592" spans="1:17" x14ac:dyDescent="0.2">
      <c r="A592" s="1">
        <v>547</v>
      </c>
      <c r="B592" s="65" t="str">
        <f t="shared" si="138"/>
        <v/>
      </c>
      <c r="C592" s="54" t="str">
        <f t="shared" si="134"/>
        <v/>
      </c>
      <c r="D592" s="66" t="str">
        <f t="shared" si="128"/>
        <v/>
      </c>
      <c r="E592" s="66" t="str">
        <f t="shared" si="129"/>
        <v/>
      </c>
      <c r="F592" s="67" t="str">
        <f t="shared" si="130"/>
        <v/>
      </c>
      <c r="G592" s="68" t="str">
        <f t="shared" si="135"/>
        <v/>
      </c>
      <c r="H592" s="65" t="str">
        <f t="shared" si="142"/>
        <v/>
      </c>
      <c r="I592" s="69" t="str">
        <f t="shared" si="131"/>
        <v/>
      </c>
      <c r="J592" s="70"/>
      <c r="K592" s="61" t="str">
        <f t="shared" si="132"/>
        <v/>
      </c>
      <c r="L592" s="61" t="str">
        <f t="shared" si="133"/>
        <v/>
      </c>
      <c r="M592" s="62" t="str">
        <f t="shared" si="136"/>
        <v/>
      </c>
      <c r="N592" s="71" t="str">
        <f t="shared" si="139"/>
        <v/>
      </c>
      <c r="O592" s="140" t="str">
        <f t="shared" si="137"/>
        <v/>
      </c>
      <c r="P592" s="143" t="str">
        <f t="shared" si="140"/>
        <v/>
      </c>
      <c r="Q592" s="142">
        <f t="shared" si="141"/>
        <v>-562323.92111231457</v>
      </c>
    </row>
    <row r="593" spans="1:17" x14ac:dyDescent="0.2">
      <c r="A593" s="1">
        <v>548</v>
      </c>
      <c r="B593" s="65" t="str">
        <f t="shared" si="138"/>
        <v/>
      </c>
      <c r="C593" s="54" t="str">
        <f t="shared" si="134"/>
        <v/>
      </c>
      <c r="D593" s="66" t="str">
        <f t="shared" si="128"/>
        <v/>
      </c>
      <c r="E593" s="66" t="str">
        <f t="shared" si="129"/>
        <v/>
      </c>
      <c r="F593" s="67" t="str">
        <f t="shared" si="130"/>
        <v/>
      </c>
      <c r="G593" s="68" t="str">
        <f t="shared" si="135"/>
        <v/>
      </c>
      <c r="H593" s="65" t="str">
        <f t="shared" si="142"/>
        <v/>
      </c>
      <c r="I593" s="69" t="str">
        <f t="shared" si="131"/>
        <v/>
      </c>
      <c r="J593" s="70"/>
      <c r="K593" s="61" t="str">
        <f t="shared" si="132"/>
        <v/>
      </c>
      <c r="L593" s="61" t="str">
        <f t="shared" si="133"/>
        <v/>
      </c>
      <c r="M593" s="62" t="str">
        <f t="shared" si="136"/>
        <v/>
      </c>
      <c r="N593" s="71" t="str">
        <f t="shared" si="139"/>
        <v/>
      </c>
      <c r="O593" s="140" t="str">
        <f t="shared" si="137"/>
        <v/>
      </c>
      <c r="P593" s="143" t="str">
        <f t="shared" si="140"/>
        <v/>
      </c>
      <c r="Q593" s="142">
        <f t="shared" si="141"/>
        <v>-566751.6685226477</v>
      </c>
    </row>
    <row r="594" spans="1:17" x14ac:dyDescent="0.2">
      <c r="A594" s="1">
        <v>549</v>
      </c>
      <c r="B594" s="65" t="str">
        <f t="shared" si="138"/>
        <v/>
      </c>
      <c r="C594" s="54" t="str">
        <f t="shared" si="134"/>
        <v/>
      </c>
      <c r="D594" s="66" t="str">
        <f t="shared" si="128"/>
        <v/>
      </c>
      <c r="E594" s="66" t="str">
        <f t="shared" si="129"/>
        <v/>
      </c>
      <c r="F594" s="67" t="str">
        <f t="shared" si="130"/>
        <v/>
      </c>
      <c r="G594" s="68" t="str">
        <f t="shared" si="135"/>
        <v/>
      </c>
      <c r="H594" s="65" t="str">
        <f t="shared" si="142"/>
        <v/>
      </c>
      <c r="I594" s="69" t="str">
        <f t="shared" si="131"/>
        <v/>
      </c>
      <c r="J594" s="70"/>
      <c r="K594" s="61" t="str">
        <f t="shared" si="132"/>
        <v/>
      </c>
      <c r="L594" s="61" t="str">
        <f t="shared" si="133"/>
        <v/>
      </c>
      <c r="M594" s="62" t="str">
        <f t="shared" si="136"/>
        <v/>
      </c>
      <c r="N594" s="71" t="str">
        <f t="shared" si="139"/>
        <v/>
      </c>
      <c r="O594" s="140" t="str">
        <f t="shared" si="137"/>
        <v/>
      </c>
      <c r="P594" s="143" t="str">
        <f t="shared" si="140"/>
        <v/>
      </c>
      <c r="Q594" s="142">
        <f t="shared" si="141"/>
        <v>-571179.41593298083</v>
      </c>
    </row>
    <row r="595" spans="1:17" x14ac:dyDescent="0.2">
      <c r="A595" s="1">
        <v>550</v>
      </c>
      <c r="B595" s="65" t="str">
        <f t="shared" si="138"/>
        <v/>
      </c>
      <c r="C595" s="54" t="str">
        <f t="shared" si="134"/>
        <v/>
      </c>
      <c r="D595" s="66" t="str">
        <f t="shared" si="128"/>
        <v/>
      </c>
      <c r="E595" s="66" t="str">
        <f t="shared" si="129"/>
        <v/>
      </c>
      <c r="F595" s="67" t="str">
        <f t="shared" si="130"/>
        <v/>
      </c>
      <c r="G595" s="68" t="str">
        <f t="shared" si="135"/>
        <v/>
      </c>
      <c r="H595" s="65" t="str">
        <f t="shared" si="142"/>
        <v/>
      </c>
      <c r="I595" s="69" t="str">
        <f t="shared" si="131"/>
        <v/>
      </c>
      <c r="J595" s="70"/>
      <c r="K595" s="61" t="str">
        <f t="shared" si="132"/>
        <v/>
      </c>
      <c r="L595" s="61" t="str">
        <f t="shared" si="133"/>
        <v/>
      </c>
      <c r="M595" s="62" t="str">
        <f t="shared" si="136"/>
        <v/>
      </c>
      <c r="N595" s="71" t="str">
        <f t="shared" si="139"/>
        <v/>
      </c>
      <c r="O595" s="140" t="str">
        <f t="shared" si="137"/>
        <v/>
      </c>
      <c r="P595" s="143" t="str">
        <f t="shared" si="140"/>
        <v/>
      </c>
      <c r="Q595" s="142">
        <f t="shared" si="141"/>
        <v>-575607.16334331397</v>
      </c>
    </row>
    <row r="596" spans="1:17" x14ac:dyDescent="0.2">
      <c r="A596" s="1">
        <v>551</v>
      </c>
      <c r="B596" s="65" t="str">
        <f t="shared" si="138"/>
        <v/>
      </c>
      <c r="C596" s="54" t="str">
        <f t="shared" si="134"/>
        <v/>
      </c>
      <c r="D596" s="66" t="str">
        <f t="shared" si="128"/>
        <v/>
      </c>
      <c r="E596" s="66" t="str">
        <f t="shared" si="129"/>
        <v/>
      </c>
      <c r="F596" s="67" t="str">
        <f t="shared" si="130"/>
        <v/>
      </c>
      <c r="G596" s="68" t="str">
        <f t="shared" si="135"/>
        <v/>
      </c>
      <c r="H596" s="65" t="str">
        <f t="shared" si="142"/>
        <v/>
      </c>
      <c r="I596" s="69" t="str">
        <f t="shared" si="131"/>
        <v/>
      </c>
      <c r="J596" s="70"/>
      <c r="K596" s="61" t="str">
        <f t="shared" si="132"/>
        <v/>
      </c>
      <c r="L596" s="61" t="str">
        <f t="shared" si="133"/>
        <v/>
      </c>
      <c r="M596" s="62" t="str">
        <f t="shared" si="136"/>
        <v/>
      </c>
      <c r="N596" s="71" t="str">
        <f t="shared" si="139"/>
        <v/>
      </c>
      <c r="O596" s="140" t="str">
        <f t="shared" si="137"/>
        <v/>
      </c>
      <c r="P596" s="143" t="str">
        <f t="shared" si="140"/>
        <v/>
      </c>
      <c r="Q596" s="142">
        <f t="shared" si="141"/>
        <v>-580034.9107536471</v>
      </c>
    </row>
    <row r="597" spans="1:17" x14ac:dyDescent="0.2">
      <c r="A597" s="1">
        <v>552</v>
      </c>
      <c r="B597" s="65" t="str">
        <f t="shared" si="138"/>
        <v/>
      </c>
      <c r="C597" s="54" t="str">
        <f t="shared" si="134"/>
        <v/>
      </c>
      <c r="D597" s="66" t="str">
        <f t="shared" si="128"/>
        <v/>
      </c>
      <c r="E597" s="66" t="str">
        <f t="shared" si="129"/>
        <v/>
      </c>
      <c r="F597" s="67" t="str">
        <f t="shared" si="130"/>
        <v/>
      </c>
      <c r="G597" s="68" t="str">
        <f t="shared" si="135"/>
        <v/>
      </c>
      <c r="H597" s="65" t="str">
        <f t="shared" si="142"/>
        <v/>
      </c>
      <c r="I597" s="69" t="str">
        <f t="shared" si="131"/>
        <v/>
      </c>
      <c r="J597" s="70"/>
      <c r="K597" s="61" t="str">
        <f t="shared" si="132"/>
        <v/>
      </c>
      <c r="L597" s="61" t="str">
        <f t="shared" si="133"/>
        <v/>
      </c>
      <c r="M597" s="62" t="str">
        <f t="shared" si="136"/>
        <v/>
      </c>
      <c r="N597" s="71" t="str">
        <f t="shared" si="139"/>
        <v/>
      </c>
      <c r="O597" s="140" t="str">
        <f t="shared" si="137"/>
        <v/>
      </c>
      <c r="P597" s="143" t="str">
        <f t="shared" si="140"/>
        <v/>
      </c>
      <c r="Q597" s="142">
        <f t="shared" si="141"/>
        <v>-584462.65816398023</v>
      </c>
    </row>
    <row r="598" spans="1:17" x14ac:dyDescent="0.2">
      <c r="A598" s="1">
        <v>553</v>
      </c>
      <c r="B598" s="65" t="str">
        <f t="shared" si="138"/>
        <v/>
      </c>
      <c r="C598" s="54" t="str">
        <f t="shared" si="134"/>
        <v/>
      </c>
      <c r="D598" s="66" t="str">
        <f t="shared" si="128"/>
        <v/>
      </c>
      <c r="E598" s="66" t="str">
        <f t="shared" si="129"/>
        <v/>
      </c>
      <c r="F598" s="67" t="str">
        <f t="shared" si="130"/>
        <v/>
      </c>
      <c r="G598" s="68" t="str">
        <f t="shared" si="135"/>
        <v/>
      </c>
      <c r="H598" s="65" t="str">
        <f t="shared" si="142"/>
        <v/>
      </c>
      <c r="I598" s="69" t="str">
        <f t="shared" si="131"/>
        <v/>
      </c>
      <c r="J598" s="70"/>
      <c r="K598" s="61" t="str">
        <f t="shared" si="132"/>
        <v/>
      </c>
      <c r="L598" s="61" t="str">
        <f t="shared" si="133"/>
        <v/>
      </c>
      <c r="M598" s="62" t="str">
        <f t="shared" si="136"/>
        <v/>
      </c>
      <c r="N598" s="71" t="str">
        <f t="shared" si="139"/>
        <v/>
      </c>
      <c r="O598" s="140" t="str">
        <f t="shared" si="137"/>
        <v/>
      </c>
      <c r="P598" s="143" t="str">
        <f t="shared" si="140"/>
        <v/>
      </c>
      <c r="Q598" s="142">
        <f t="shared" si="141"/>
        <v>-588890.40557431336</v>
      </c>
    </row>
    <row r="599" spans="1:17" x14ac:dyDescent="0.2">
      <c r="A599" s="1">
        <v>554</v>
      </c>
      <c r="B599" s="65" t="str">
        <f t="shared" si="138"/>
        <v/>
      </c>
      <c r="C599" s="54" t="str">
        <f t="shared" si="134"/>
        <v/>
      </c>
      <c r="D599" s="66" t="str">
        <f t="shared" si="128"/>
        <v/>
      </c>
      <c r="E599" s="66" t="str">
        <f t="shared" si="129"/>
        <v/>
      </c>
      <c r="F599" s="67" t="str">
        <f t="shared" si="130"/>
        <v/>
      </c>
      <c r="G599" s="68" t="str">
        <f t="shared" si="135"/>
        <v/>
      </c>
      <c r="H599" s="65" t="str">
        <f t="shared" si="142"/>
        <v/>
      </c>
      <c r="I599" s="69" t="str">
        <f t="shared" si="131"/>
        <v/>
      </c>
      <c r="J599" s="70"/>
      <c r="K599" s="61" t="str">
        <f t="shared" si="132"/>
        <v/>
      </c>
      <c r="L599" s="61" t="str">
        <f t="shared" si="133"/>
        <v/>
      </c>
      <c r="M599" s="62" t="str">
        <f t="shared" si="136"/>
        <v/>
      </c>
      <c r="N599" s="71" t="str">
        <f t="shared" si="139"/>
        <v/>
      </c>
      <c r="O599" s="140" t="str">
        <f t="shared" si="137"/>
        <v/>
      </c>
      <c r="P599" s="143" t="str">
        <f t="shared" si="140"/>
        <v/>
      </c>
      <c r="Q599" s="142">
        <f t="shared" si="141"/>
        <v>-593318.1529846465</v>
      </c>
    </row>
    <row r="600" spans="1:17" x14ac:dyDescent="0.2">
      <c r="A600" s="1">
        <v>555</v>
      </c>
      <c r="B600" s="65" t="str">
        <f t="shared" si="138"/>
        <v/>
      </c>
      <c r="C600" s="54" t="str">
        <f t="shared" si="134"/>
        <v/>
      </c>
      <c r="D600" s="66" t="str">
        <f t="shared" si="128"/>
        <v/>
      </c>
      <c r="E600" s="66" t="str">
        <f t="shared" si="129"/>
        <v/>
      </c>
      <c r="F600" s="67" t="str">
        <f t="shared" si="130"/>
        <v/>
      </c>
      <c r="G600" s="68" t="str">
        <f t="shared" si="135"/>
        <v/>
      </c>
      <c r="H600" s="65" t="str">
        <f t="shared" si="142"/>
        <v/>
      </c>
      <c r="I600" s="69" t="str">
        <f t="shared" si="131"/>
        <v/>
      </c>
      <c r="J600" s="70"/>
      <c r="K600" s="61" t="str">
        <f t="shared" si="132"/>
        <v/>
      </c>
      <c r="L600" s="61" t="str">
        <f t="shared" si="133"/>
        <v/>
      </c>
      <c r="M600" s="62" t="str">
        <f t="shared" si="136"/>
        <v/>
      </c>
      <c r="N600" s="71" t="str">
        <f t="shared" si="139"/>
        <v/>
      </c>
      <c r="O600" s="140" t="str">
        <f t="shared" si="137"/>
        <v/>
      </c>
      <c r="P600" s="143" t="str">
        <f t="shared" si="140"/>
        <v/>
      </c>
      <c r="Q600" s="142">
        <f t="shared" si="141"/>
        <v>-597745.90039497963</v>
      </c>
    </row>
    <row r="601" spans="1:17" x14ac:dyDescent="0.2">
      <c r="A601" s="1">
        <v>556</v>
      </c>
      <c r="B601" s="65" t="str">
        <f t="shared" si="138"/>
        <v/>
      </c>
      <c r="C601" s="54" t="str">
        <f t="shared" si="134"/>
        <v/>
      </c>
      <c r="D601" s="66" t="str">
        <f t="shared" si="128"/>
        <v/>
      </c>
      <c r="E601" s="66" t="str">
        <f t="shared" si="129"/>
        <v/>
      </c>
      <c r="F601" s="67" t="str">
        <f t="shared" si="130"/>
        <v/>
      </c>
      <c r="G601" s="68" t="str">
        <f t="shared" si="135"/>
        <v/>
      </c>
      <c r="H601" s="65" t="str">
        <f t="shared" si="142"/>
        <v/>
      </c>
      <c r="I601" s="69" t="str">
        <f t="shared" si="131"/>
        <v/>
      </c>
      <c r="J601" s="70"/>
      <c r="K601" s="61" t="str">
        <f t="shared" si="132"/>
        <v/>
      </c>
      <c r="L601" s="61" t="str">
        <f t="shared" si="133"/>
        <v/>
      </c>
      <c r="M601" s="62" t="str">
        <f t="shared" si="136"/>
        <v/>
      </c>
      <c r="N601" s="71" t="str">
        <f t="shared" si="139"/>
        <v/>
      </c>
      <c r="O601" s="140" t="str">
        <f t="shared" si="137"/>
        <v/>
      </c>
      <c r="P601" s="143" t="str">
        <f t="shared" si="140"/>
        <v/>
      </c>
      <c r="Q601" s="142">
        <f t="shared" si="141"/>
        <v>-602173.64780531276</v>
      </c>
    </row>
    <row r="602" spans="1:17" x14ac:dyDescent="0.2">
      <c r="A602" s="1">
        <v>557</v>
      </c>
      <c r="B602" s="65" t="str">
        <f t="shared" si="138"/>
        <v/>
      </c>
      <c r="C602" s="54" t="str">
        <f t="shared" si="134"/>
        <v/>
      </c>
      <c r="D602" s="66" t="str">
        <f t="shared" si="128"/>
        <v/>
      </c>
      <c r="E602" s="66" t="str">
        <f t="shared" si="129"/>
        <v/>
      </c>
      <c r="F602" s="67" t="str">
        <f t="shared" si="130"/>
        <v/>
      </c>
      <c r="G602" s="68" t="str">
        <f t="shared" si="135"/>
        <v/>
      </c>
      <c r="H602" s="65" t="str">
        <f t="shared" si="142"/>
        <v/>
      </c>
      <c r="I602" s="69" t="str">
        <f t="shared" si="131"/>
        <v/>
      </c>
      <c r="J602" s="70"/>
      <c r="K602" s="61" t="str">
        <f t="shared" si="132"/>
        <v/>
      </c>
      <c r="L602" s="61" t="str">
        <f t="shared" si="133"/>
        <v/>
      </c>
      <c r="M602" s="62" t="str">
        <f t="shared" si="136"/>
        <v/>
      </c>
      <c r="N602" s="71" t="str">
        <f t="shared" si="139"/>
        <v/>
      </c>
      <c r="O602" s="140" t="str">
        <f t="shared" si="137"/>
        <v/>
      </c>
      <c r="P602" s="143" t="str">
        <f t="shared" si="140"/>
        <v/>
      </c>
      <c r="Q602" s="142">
        <f t="shared" si="141"/>
        <v>-606601.3952156459</v>
      </c>
    </row>
    <row r="603" spans="1:17" x14ac:dyDescent="0.2">
      <c r="A603" s="1">
        <v>558</v>
      </c>
      <c r="B603" s="65" t="str">
        <f t="shared" si="138"/>
        <v/>
      </c>
      <c r="C603" s="54" t="str">
        <f t="shared" si="134"/>
        <v/>
      </c>
      <c r="D603" s="66" t="str">
        <f t="shared" si="128"/>
        <v/>
      </c>
      <c r="E603" s="66" t="str">
        <f t="shared" si="129"/>
        <v/>
      </c>
      <c r="F603" s="67" t="str">
        <f t="shared" si="130"/>
        <v/>
      </c>
      <c r="G603" s="68" t="str">
        <f t="shared" si="135"/>
        <v/>
      </c>
      <c r="H603" s="65" t="str">
        <f t="shared" si="142"/>
        <v/>
      </c>
      <c r="I603" s="69" t="str">
        <f t="shared" si="131"/>
        <v/>
      </c>
      <c r="J603" s="70"/>
      <c r="K603" s="61" t="str">
        <f t="shared" si="132"/>
        <v/>
      </c>
      <c r="L603" s="61" t="str">
        <f t="shared" si="133"/>
        <v/>
      </c>
      <c r="M603" s="62" t="str">
        <f t="shared" si="136"/>
        <v/>
      </c>
      <c r="N603" s="71" t="str">
        <f t="shared" si="139"/>
        <v/>
      </c>
      <c r="O603" s="140" t="str">
        <f t="shared" si="137"/>
        <v/>
      </c>
      <c r="P603" s="143" t="str">
        <f t="shared" si="140"/>
        <v/>
      </c>
      <c r="Q603" s="142">
        <f t="shared" si="141"/>
        <v>-611029.14262597903</v>
      </c>
    </row>
    <row r="604" spans="1:17" x14ac:dyDescent="0.2">
      <c r="A604" s="1">
        <v>559</v>
      </c>
      <c r="B604" s="65" t="str">
        <f t="shared" si="138"/>
        <v/>
      </c>
      <c r="C604" s="54" t="str">
        <f t="shared" si="134"/>
        <v/>
      </c>
      <c r="D604" s="66" t="str">
        <f t="shared" si="128"/>
        <v/>
      </c>
      <c r="E604" s="66" t="str">
        <f t="shared" si="129"/>
        <v/>
      </c>
      <c r="F604" s="67" t="str">
        <f t="shared" si="130"/>
        <v/>
      </c>
      <c r="G604" s="68" t="str">
        <f t="shared" si="135"/>
        <v/>
      </c>
      <c r="H604" s="65" t="str">
        <f t="shared" si="142"/>
        <v/>
      </c>
      <c r="I604" s="69" t="str">
        <f t="shared" si="131"/>
        <v/>
      </c>
      <c r="J604" s="70"/>
      <c r="K604" s="61" t="str">
        <f t="shared" si="132"/>
        <v/>
      </c>
      <c r="L604" s="61" t="str">
        <f t="shared" si="133"/>
        <v/>
      </c>
      <c r="M604" s="62" t="str">
        <f t="shared" si="136"/>
        <v/>
      </c>
      <c r="N604" s="71" t="str">
        <f t="shared" si="139"/>
        <v/>
      </c>
      <c r="O604" s="140" t="str">
        <f t="shared" si="137"/>
        <v/>
      </c>
      <c r="P604" s="143" t="str">
        <f t="shared" si="140"/>
        <v/>
      </c>
      <c r="Q604" s="142">
        <f t="shared" si="141"/>
        <v>-615456.89003631216</v>
      </c>
    </row>
    <row r="605" spans="1:17" x14ac:dyDescent="0.2">
      <c r="A605" s="1">
        <v>560</v>
      </c>
      <c r="B605" s="65" t="str">
        <f t="shared" si="138"/>
        <v/>
      </c>
      <c r="C605" s="54" t="str">
        <f t="shared" si="134"/>
        <v/>
      </c>
      <c r="D605" s="66" t="str">
        <f t="shared" si="128"/>
        <v/>
      </c>
      <c r="E605" s="66" t="str">
        <f t="shared" si="129"/>
        <v/>
      </c>
      <c r="F605" s="67" t="str">
        <f t="shared" si="130"/>
        <v/>
      </c>
      <c r="G605" s="68" t="str">
        <f t="shared" si="135"/>
        <v/>
      </c>
      <c r="H605" s="65" t="str">
        <f t="shared" si="142"/>
        <v/>
      </c>
      <c r="I605" s="69" t="str">
        <f t="shared" si="131"/>
        <v/>
      </c>
      <c r="J605" s="70"/>
      <c r="K605" s="61" t="str">
        <f t="shared" si="132"/>
        <v/>
      </c>
      <c r="L605" s="61" t="str">
        <f t="shared" si="133"/>
        <v/>
      </c>
      <c r="M605" s="62" t="str">
        <f t="shared" si="136"/>
        <v/>
      </c>
      <c r="N605" s="71" t="str">
        <f t="shared" si="139"/>
        <v/>
      </c>
      <c r="O605" s="140" t="str">
        <f t="shared" si="137"/>
        <v/>
      </c>
      <c r="P605" s="143" t="str">
        <f t="shared" si="140"/>
        <v/>
      </c>
      <c r="Q605" s="142">
        <f t="shared" si="141"/>
        <v>-619884.6374466453</v>
      </c>
    </row>
    <row r="606" spans="1:17" x14ac:dyDescent="0.2">
      <c r="A606" s="1">
        <v>561</v>
      </c>
      <c r="B606" s="65" t="str">
        <f t="shared" si="138"/>
        <v/>
      </c>
      <c r="C606" s="54" t="str">
        <f t="shared" si="134"/>
        <v/>
      </c>
      <c r="D606" s="66" t="str">
        <f t="shared" si="128"/>
        <v/>
      </c>
      <c r="E606" s="66" t="str">
        <f t="shared" si="129"/>
        <v/>
      </c>
      <c r="F606" s="67" t="str">
        <f t="shared" si="130"/>
        <v/>
      </c>
      <c r="G606" s="68" t="str">
        <f t="shared" si="135"/>
        <v/>
      </c>
      <c r="H606" s="65" t="str">
        <f t="shared" si="142"/>
        <v/>
      </c>
      <c r="I606" s="69" t="str">
        <f t="shared" si="131"/>
        <v/>
      </c>
      <c r="J606" s="70"/>
      <c r="K606" s="61" t="str">
        <f t="shared" si="132"/>
        <v/>
      </c>
      <c r="L606" s="61" t="str">
        <f t="shared" si="133"/>
        <v/>
      </c>
      <c r="M606" s="62" t="str">
        <f t="shared" si="136"/>
        <v/>
      </c>
      <c r="N606" s="71" t="str">
        <f t="shared" si="139"/>
        <v/>
      </c>
      <c r="O606" s="140" t="str">
        <f t="shared" si="137"/>
        <v/>
      </c>
      <c r="P606" s="143" t="str">
        <f t="shared" si="140"/>
        <v/>
      </c>
      <c r="Q606" s="142">
        <f t="shared" si="141"/>
        <v>-624312.38485697843</v>
      </c>
    </row>
    <row r="607" spans="1:17" x14ac:dyDescent="0.2">
      <c r="A607" s="1">
        <v>562</v>
      </c>
      <c r="B607" s="65" t="str">
        <f t="shared" si="138"/>
        <v/>
      </c>
      <c r="C607" s="54" t="str">
        <f t="shared" si="134"/>
        <v/>
      </c>
      <c r="D607" s="66" t="str">
        <f t="shared" si="128"/>
        <v/>
      </c>
      <c r="E607" s="66" t="str">
        <f t="shared" si="129"/>
        <v/>
      </c>
      <c r="F607" s="67" t="str">
        <f t="shared" si="130"/>
        <v/>
      </c>
      <c r="G607" s="68" t="str">
        <f t="shared" si="135"/>
        <v/>
      </c>
      <c r="H607" s="65" t="str">
        <f t="shared" si="142"/>
        <v/>
      </c>
      <c r="I607" s="69" t="str">
        <f t="shared" si="131"/>
        <v/>
      </c>
      <c r="J607" s="70"/>
      <c r="K607" s="61" t="str">
        <f t="shared" si="132"/>
        <v/>
      </c>
      <c r="L607" s="61" t="str">
        <f t="shared" si="133"/>
        <v/>
      </c>
      <c r="M607" s="62" t="str">
        <f t="shared" si="136"/>
        <v/>
      </c>
      <c r="N607" s="71" t="str">
        <f t="shared" si="139"/>
        <v/>
      </c>
      <c r="O607" s="140" t="str">
        <f t="shared" si="137"/>
        <v/>
      </c>
      <c r="P607" s="143" t="str">
        <f t="shared" si="140"/>
        <v/>
      </c>
      <c r="Q607" s="142">
        <f t="shared" si="141"/>
        <v>-628740.13226731156</v>
      </c>
    </row>
    <row r="608" spans="1:17" x14ac:dyDescent="0.2">
      <c r="A608" s="1">
        <v>563</v>
      </c>
      <c r="B608" s="65" t="str">
        <f t="shared" si="138"/>
        <v/>
      </c>
      <c r="C608" s="54" t="str">
        <f t="shared" si="134"/>
        <v/>
      </c>
      <c r="D608" s="66" t="str">
        <f t="shared" si="128"/>
        <v/>
      </c>
      <c r="E608" s="66" t="str">
        <f t="shared" si="129"/>
        <v/>
      </c>
      <c r="F608" s="67" t="str">
        <f t="shared" si="130"/>
        <v/>
      </c>
      <c r="G608" s="68" t="str">
        <f t="shared" si="135"/>
        <v/>
      </c>
      <c r="H608" s="65" t="str">
        <f t="shared" si="142"/>
        <v/>
      </c>
      <c r="I608" s="69" t="str">
        <f t="shared" si="131"/>
        <v/>
      </c>
      <c r="J608" s="70"/>
      <c r="K608" s="61" t="str">
        <f t="shared" si="132"/>
        <v/>
      </c>
      <c r="L608" s="61" t="str">
        <f t="shared" si="133"/>
        <v/>
      </c>
      <c r="M608" s="62" t="str">
        <f t="shared" si="136"/>
        <v/>
      </c>
      <c r="N608" s="71" t="str">
        <f t="shared" si="139"/>
        <v/>
      </c>
      <c r="O608" s="140" t="str">
        <f t="shared" si="137"/>
        <v/>
      </c>
      <c r="P608" s="143" t="str">
        <f t="shared" si="140"/>
        <v/>
      </c>
      <c r="Q608" s="142">
        <f t="shared" si="141"/>
        <v>-633167.8796776447</v>
      </c>
    </row>
    <row r="609" spans="1:17" x14ac:dyDescent="0.2">
      <c r="A609" s="1">
        <v>564</v>
      </c>
      <c r="B609" s="65" t="str">
        <f t="shared" si="138"/>
        <v/>
      </c>
      <c r="C609" s="54" t="str">
        <f t="shared" si="134"/>
        <v/>
      </c>
      <c r="D609" s="66" t="str">
        <f t="shared" si="128"/>
        <v/>
      </c>
      <c r="E609" s="66" t="str">
        <f t="shared" si="129"/>
        <v/>
      </c>
      <c r="F609" s="67" t="str">
        <f t="shared" si="130"/>
        <v/>
      </c>
      <c r="G609" s="68" t="str">
        <f t="shared" si="135"/>
        <v/>
      </c>
      <c r="H609" s="65" t="str">
        <f t="shared" si="142"/>
        <v/>
      </c>
      <c r="I609" s="69" t="str">
        <f t="shared" si="131"/>
        <v/>
      </c>
      <c r="J609" s="70"/>
      <c r="K609" s="61" t="str">
        <f t="shared" si="132"/>
        <v/>
      </c>
      <c r="L609" s="61" t="str">
        <f t="shared" si="133"/>
        <v/>
      </c>
      <c r="M609" s="62" t="str">
        <f t="shared" si="136"/>
        <v/>
      </c>
      <c r="N609" s="71" t="str">
        <f t="shared" si="139"/>
        <v/>
      </c>
      <c r="O609" s="140" t="str">
        <f t="shared" si="137"/>
        <v/>
      </c>
      <c r="P609" s="143" t="str">
        <f t="shared" si="140"/>
        <v/>
      </c>
      <c r="Q609" s="142">
        <f t="shared" si="141"/>
        <v>-637595.62708797783</v>
      </c>
    </row>
    <row r="610" spans="1:17" x14ac:dyDescent="0.2">
      <c r="A610" s="1">
        <v>565</v>
      </c>
      <c r="B610" s="65" t="str">
        <f t="shared" si="138"/>
        <v/>
      </c>
      <c r="C610" s="54" t="str">
        <f t="shared" si="134"/>
        <v/>
      </c>
      <c r="D610" s="66" t="str">
        <f t="shared" si="128"/>
        <v/>
      </c>
      <c r="E610" s="66" t="str">
        <f t="shared" si="129"/>
        <v/>
      </c>
      <c r="F610" s="67" t="str">
        <f t="shared" si="130"/>
        <v/>
      </c>
      <c r="G610" s="68" t="str">
        <f t="shared" si="135"/>
        <v/>
      </c>
      <c r="H610" s="65" t="str">
        <f t="shared" si="142"/>
        <v/>
      </c>
      <c r="I610" s="69" t="str">
        <f t="shared" si="131"/>
        <v/>
      </c>
      <c r="J610" s="70"/>
      <c r="K610" s="61" t="str">
        <f t="shared" si="132"/>
        <v/>
      </c>
      <c r="L610" s="61" t="str">
        <f t="shared" si="133"/>
        <v/>
      </c>
      <c r="M610" s="62" t="str">
        <f t="shared" si="136"/>
        <v/>
      </c>
      <c r="N610" s="71" t="str">
        <f t="shared" si="139"/>
        <v/>
      </c>
      <c r="O610" s="140" t="str">
        <f t="shared" si="137"/>
        <v/>
      </c>
      <c r="P610" s="143" t="str">
        <f t="shared" si="140"/>
        <v/>
      </c>
      <c r="Q610" s="142">
        <f t="shared" si="141"/>
        <v>-642023.37449831096</v>
      </c>
    </row>
    <row r="611" spans="1:17" x14ac:dyDescent="0.2">
      <c r="A611" s="1">
        <v>566</v>
      </c>
      <c r="B611" s="65" t="str">
        <f t="shared" si="138"/>
        <v/>
      </c>
      <c r="C611" s="54" t="str">
        <f t="shared" si="134"/>
        <v/>
      </c>
      <c r="D611" s="66" t="str">
        <f t="shared" si="128"/>
        <v/>
      </c>
      <c r="E611" s="66" t="str">
        <f t="shared" si="129"/>
        <v/>
      </c>
      <c r="F611" s="67" t="str">
        <f t="shared" si="130"/>
        <v/>
      </c>
      <c r="G611" s="68" t="str">
        <f t="shared" si="135"/>
        <v/>
      </c>
      <c r="H611" s="65" t="str">
        <f t="shared" si="142"/>
        <v/>
      </c>
      <c r="I611" s="69" t="str">
        <f t="shared" si="131"/>
        <v/>
      </c>
      <c r="J611" s="70"/>
      <c r="K611" s="61" t="str">
        <f t="shared" si="132"/>
        <v/>
      </c>
      <c r="L611" s="61" t="str">
        <f t="shared" si="133"/>
        <v/>
      </c>
      <c r="M611" s="62" t="str">
        <f t="shared" si="136"/>
        <v/>
      </c>
      <c r="N611" s="71" t="str">
        <f t="shared" si="139"/>
        <v/>
      </c>
      <c r="O611" s="140" t="str">
        <f t="shared" si="137"/>
        <v/>
      </c>
      <c r="P611" s="143" t="str">
        <f t="shared" si="140"/>
        <v/>
      </c>
      <c r="Q611" s="142">
        <f t="shared" si="141"/>
        <v>-646451.1219086441</v>
      </c>
    </row>
    <row r="612" spans="1:17" x14ac:dyDescent="0.2">
      <c r="A612" s="1">
        <v>567</v>
      </c>
      <c r="B612" s="65" t="str">
        <f t="shared" si="138"/>
        <v/>
      </c>
      <c r="C612" s="54" t="str">
        <f t="shared" si="134"/>
        <v/>
      </c>
      <c r="D612" s="66" t="str">
        <f t="shared" si="128"/>
        <v/>
      </c>
      <c r="E612" s="66" t="str">
        <f t="shared" si="129"/>
        <v/>
      </c>
      <c r="F612" s="67" t="str">
        <f t="shared" si="130"/>
        <v/>
      </c>
      <c r="G612" s="68" t="str">
        <f t="shared" si="135"/>
        <v/>
      </c>
      <c r="H612" s="65" t="str">
        <f t="shared" si="142"/>
        <v/>
      </c>
      <c r="I612" s="69" t="str">
        <f t="shared" si="131"/>
        <v/>
      </c>
      <c r="J612" s="70"/>
      <c r="K612" s="61" t="str">
        <f t="shared" si="132"/>
        <v/>
      </c>
      <c r="L612" s="61" t="str">
        <f t="shared" si="133"/>
        <v/>
      </c>
      <c r="M612" s="62" t="str">
        <f t="shared" si="136"/>
        <v/>
      </c>
      <c r="N612" s="71" t="str">
        <f t="shared" si="139"/>
        <v/>
      </c>
      <c r="O612" s="140" t="str">
        <f t="shared" si="137"/>
        <v/>
      </c>
      <c r="P612" s="143" t="str">
        <f t="shared" si="140"/>
        <v/>
      </c>
      <c r="Q612" s="142">
        <f t="shared" si="141"/>
        <v>-650878.86931897723</v>
      </c>
    </row>
    <row r="613" spans="1:17" x14ac:dyDescent="0.2">
      <c r="A613" s="1">
        <v>568</v>
      </c>
      <c r="B613" s="65" t="str">
        <f t="shared" si="138"/>
        <v/>
      </c>
      <c r="C613" s="54" t="str">
        <f t="shared" si="134"/>
        <v/>
      </c>
      <c r="D613" s="66" t="str">
        <f t="shared" si="128"/>
        <v/>
      </c>
      <c r="E613" s="66" t="str">
        <f t="shared" si="129"/>
        <v/>
      </c>
      <c r="F613" s="67" t="str">
        <f t="shared" si="130"/>
        <v/>
      </c>
      <c r="G613" s="68" t="str">
        <f t="shared" si="135"/>
        <v/>
      </c>
      <c r="H613" s="65" t="str">
        <f t="shared" si="142"/>
        <v/>
      </c>
      <c r="I613" s="69" t="str">
        <f t="shared" si="131"/>
        <v/>
      </c>
      <c r="J613" s="70"/>
      <c r="K613" s="61" t="str">
        <f t="shared" si="132"/>
        <v/>
      </c>
      <c r="L613" s="61" t="str">
        <f t="shared" si="133"/>
        <v/>
      </c>
      <c r="M613" s="62" t="str">
        <f t="shared" si="136"/>
        <v/>
      </c>
      <c r="N613" s="71" t="str">
        <f t="shared" si="139"/>
        <v/>
      </c>
      <c r="O613" s="140" t="str">
        <f t="shared" si="137"/>
        <v/>
      </c>
      <c r="P613" s="143" t="str">
        <f t="shared" si="140"/>
        <v/>
      </c>
      <c r="Q613" s="142">
        <f t="shared" si="141"/>
        <v>-655306.61672931036</v>
      </c>
    </row>
    <row r="614" spans="1:17" x14ac:dyDescent="0.2">
      <c r="A614" s="1">
        <v>569</v>
      </c>
      <c r="B614" s="65" t="str">
        <f t="shared" si="138"/>
        <v/>
      </c>
      <c r="C614" s="54" t="str">
        <f t="shared" si="134"/>
        <v/>
      </c>
      <c r="D614" s="66" t="str">
        <f t="shared" si="128"/>
        <v/>
      </c>
      <c r="E614" s="66" t="str">
        <f t="shared" si="129"/>
        <v/>
      </c>
      <c r="F614" s="67" t="str">
        <f t="shared" si="130"/>
        <v/>
      </c>
      <c r="G614" s="68" t="str">
        <f t="shared" si="135"/>
        <v/>
      </c>
      <c r="H614" s="65" t="str">
        <f t="shared" si="142"/>
        <v/>
      </c>
      <c r="I614" s="69" t="str">
        <f t="shared" si="131"/>
        <v/>
      </c>
      <c r="J614" s="70"/>
      <c r="K614" s="61" t="str">
        <f t="shared" si="132"/>
        <v/>
      </c>
      <c r="L614" s="61" t="str">
        <f t="shared" si="133"/>
        <v/>
      </c>
      <c r="M614" s="62" t="str">
        <f t="shared" si="136"/>
        <v/>
      </c>
      <c r="N614" s="71" t="str">
        <f t="shared" si="139"/>
        <v/>
      </c>
      <c r="O614" s="140" t="str">
        <f t="shared" si="137"/>
        <v/>
      </c>
      <c r="P614" s="143" t="str">
        <f t="shared" si="140"/>
        <v/>
      </c>
      <c r="Q614" s="142">
        <f t="shared" si="141"/>
        <v>-659734.3641396435</v>
      </c>
    </row>
    <row r="615" spans="1:17" x14ac:dyDescent="0.2">
      <c r="A615" s="1">
        <v>570</v>
      </c>
      <c r="B615" s="65" t="str">
        <f t="shared" si="138"/>
        <v/>
      </c>
      <c r="C615" s="54" t="str">
        <f t="shared" si="134"/>
        <v/>
      </c>
      <c r="D615" s="66" t="str">
        <f t="shared" si="128"/>
        <v/>
      </c>
      <c r="E615" s="66" t="str">
        <f t="shared" si="129"/>
        <v/>
      </c>
      <c r="F615" s="67" t="str">
        <f t="shared" si="130"/>
        <v/>
      </c>
      <c r="G615" s="68" t="str">
        <f t="shared" si="135"/>
        <v/>
      </c>
      <c r="H615" s="65" t="str">
        <f t="shared" si="142"/>
        <v/>
      </c>
      <c r="I615" s="69" t="str">
        <f t="shared" si="131"/>
        <v/>
      </c>
      <c r="J615" s="70"/>
      <c r="K615" s="61" t="str">
        <f t="shared" si="132"/>
        <v/>
      </c>
      <c r="L615" s="61" t="str">
        <f t="shared" si="133"/>
        <v/>
      </c>
      <c r="M615" s="62" t="str">
        <f t="shared" si="136"/>
        <v/>
      </c>
      <c r="N615" s="71" t="str">
        <f t="shared" si="139"/>
        <v/>
      </c>
      <c r="O615" s="140" t="str">
        <f t="shared" si="137"/>
        <v/>
      </c>
      <c r="P615" s="143" t="str">
        <f t="shared" si="140"/>
        <v/>
      </c>
      <c r="Q615" s="142">
        <f t="shared" si="141"/>
        <v>-664162.11154997663</v>
      </c>
    </row>
    <row r="616" spans="1:17" x14ac:dyDescent="0.2">
      <c r="A616" s="1">
        <v>571</v>
      </c>
      <c r="B616" s="65" t="str">
        <f t="shared" si="138"/>
        <v/>
      </c>
      <c r="C616" s="54" t="str">
        <f t="shared" si="134"/>
        <v/>
      </c>
      <c r="D616" s="66" t="str">
        <f t="shared" si="128"/>
        <v/>
      </c>
      <c r="E616" s="66" t="str">
        <f t="shared" si="129"/>
        <v/>
      </c>
      <c r="F616" s="67" t="str">
        <f t="shared" si="130"/>
        <v/>
      </c>
      <c r="G616" s="68" t="str">
        <f t="shared" si="135"/>
        <v/>
      </c>
      <c r="H616" s="65" t="str">
        <f t="shared" si="142"/>
        <v/>
      </c>
      <c r="I616" s="69" t="str">
        <f t="shared" si="131"/>
        <v/>
      </c>
      <c r="J616" s="70"/>
      <c r="K616" s="61" t="str">
        <f t="shared" si="132"/>
        <v/>
      </c>
      <c r="L616" s="61" t="str">
        <f t="shared" si="133"/>
        <v/>
      </c>
      <c r="M616" s="62" t="str">
        <f t="shared" si="136"/>
        <v/>
      </c>
      <c r="N616" s="71" t="str">
        <f t="shared" si="139"/>
        <v/>
      </c>
      <c r="O616" s="140" t="str">
        <f t="shared" si="137"/>
        <v/>
      </c>
      <c r="P616" s="143" t="str">
        <f t="shared" si="140"/>
        <v/>
      </c>
      <c r="Q616" s="142">
        <f t="shared" si="141"/>
        <v>-668589.85896030976</v>
      </c>
    </row>
    <row r="617" spans="1:17" x14ac:dyDescent="0.2">
      <c r="A617" s="1">
        <v>572</v>
      </c>
      <c r="B617" s="65" t="str">
        <f t="shared" si="138"/>
        <v/>
      </c>
      <c r="C617" s="54" t="str">
        <f t="shared" si="134"/>
        <v/>
      </c>
      <c r="D617" s="66" t="str">
        <f t="shared" si="128"/>
        <v/>
      </c>
      <c r="E617" s="66" t="str">
        <f t="shared" si="129"/>
        <v/>
      </c>
      <c r="F617" s="67" t="str">
        <f t="shared" si="130"/>
        <v/>
      </c>
      <c r="G617" s="68" t="str">
        <f t="shared" si="135"/>
        <v/>
      </c>
      <c r="H617" s="65" t="str">
        <f t="shared" si="142"/>
        <v/>
      </c>
      <c r="I617" s="69" t="str">
        <f t="shared" si="131"/>
        <v/>
      </c>
      <c r="J617" s="70"/>
      <c r="K617" s="61" t="str">
        <f t="shared" si="132"/>
        <v/>
      </c>
      <c r="L617" s="61" t="str">
        <f t="shared" si="133"/>
        <v/>
      </c>
      <c r="M617" s="62" t="str">
        <f t="shared" si="136"/>
        <v/>
      </c>
      <c r="N617" s="71" t="str">
        <f t="shared" si="139"/>
        <v/>
      </c>
      <c r="O617" s="140" t="str">
        <f t="shared" si="137"/>
        <v/>
      </c>
      <c r="P617" s="143" t="str">
        <f t="shared" si="140"/>
        <v/>
      </c>
      <c r="Q617" s="142">
        <f t="shared" si="141"/>
        <v>-673017.6063706429</v>
      </c>
    </row>
    <row r="618" spans="1:17" x14ac:dyDescent="0.2">
      <c r="A618" s="1">
        <v>573</v>
      </c>
      <c r="B618" s="65" t="str">
        <f t="shared" si="138"/>
        <v/>
      </c>
      <c r="C618" s="54" t="str">
        <f t="shared" si="134"/>
        <v/>
      </c>
      <c r="D618" s="66" t="str">
        <f t="shared" si="128"/>
        <v/>
      </c>
      <c r="E618" s="66" t="str">
        <f t="shared" si="129"/>
        <v/>
      </c>
      <c r="F618" s="67" t="str">
        <f t="shared" si="130"/>
        <v/>
      </c>
      <c r="G618" s="68" t="str">
        <f t="shared" si="135"/>
        <v/>
      </c>
      <c r="H618" s="65" t="str">
        <f t="shared" si="142"/>
        <v/>
      </c>
      <c r="I618" s="69" t="str">
        <f t="shared" si="131"/>
        <v/>
      </c>
      <c r="J618" s="70"/>
      <c r="K618" s="61" t="str">
        <f t="shared" si="132"/>
        <v/>
      </c>
      <c r="L618" s="61" t="str">
        <f t="shared" si="133"/>
        <v/>
      </c>
      <c r="M618" s="62" t="str">
        <f t="shared" si="136"/>
        <v/>
      </c>
      <c r="N618" s="71" t="str">
        <f t="shared" si="139"/>
        <v/>
      </c>
      <c r="O618" s="140" t="str">
        <f t="shared" si="137"/>
        <v/>
      </c>
      <c r="P618" s="143" t="str">
        <f t="shared" si="140"/>
        <v/>
      </c>
      <c r="Q618" s="142">
        <f t="shared" si="141"/>
        <v>-677445.35378097603</v>
      </c>
    </row>
    <row r="619" spans="1:17" x14ac:dyDescent="0.2">
      <c r="A619" s="1">
        <v>574</v>
      </c>
      <c r="B619" s="65" t="str">
        <f t="shared" si="138"/>
        <v/>
      </c>
      <c r="C619" s="54" t="str">
        <f t="shared" si="134"/>
        <v/>
      </c>
      <c r="D619" s="66" t="str">
        <f t="shared" si="128"/>
        <v/>
      </c>
      <c r="E619" s="66" t="str">
        <f t="shared" si="129"/>
        <v/>
      </c>
      <c r="F619" s="67" t="str">
        <f t="shared" si="130"/>
        <v/>
      </c>
      <c r="G619" s="68" t="str">
        <f t="shared" si="135"/>
        <v/>
      </c>
      <c r="H619" s="65" t="str">
        <f t="shared" si="142"/>
        <v/>
      </c>
      <c r="I619" s="69" t="str">
        <f t="shared" si="131"/>
        <v/>
      </c>
      <c r="J619" s="70"/>
      <c r="K619" s="61" t="str">
        <f t="shared" si="132"/>
        <v/>
      </c>
      <c r="L619" s="61" t="str">
        <f t="shared" si="133"/>
        <v/>
      </c>
      <c r="M619" s="62" t="str">
        <f t="shared" si="136"/>
        <v/>
      </c>
      <c r="N619" s="71" t="str">
        <f t="shared" si="139"/>
        <v/>
      </c>
      <c r="O619" s="140" t="str">
        <f t="shared" si="137"/>
        <v/>
      </c>
      <c r="P619" s="143" t="str">
        <f t="shared" si="140"/>
        <v/>
      </c>
      <c r="Q619" s="142">
        <f t="shared" si="141"/>
        <v>-681873.10119130916</v>
      </c>
    </row>
    <row r="620" spans="1:17" x14ac:dyDescent="0.2">
      <c r="A620" s="1">
        <v>575</v>
      </c>
      <c r="B620" s="65" t="str">
        <f t="shared" si="138"/>
        <v/>
      </c>
      <c r="C620" s="54" t="str">
        <f t="shared" si="134"/>
        <v/>
      </c>
      <c r="D620" s="66" t="str">
        <f t="shared" si="128"/>
        <v/>
      </c>
      <c r="E620" s="66" t="str">
        <f t="shared" si="129"/>
        <v/>
      </c>
      <c r="F620" s="67" t="str">
        <f t="shared" si="130"/>
        <v/>
      </c>
      <c r="G620" s="68" t="str">
        <f t="shared" si="135"/>
        <v/>
      </c>
      <c r="H620" s="65" t="str">
        <f t="shared" si="142"/>
        <v/>
      </c>
      <c r="I620" s="69" t="str">
        <f t="shared" si="131"/>
        <v/>
      </c>
      <c r="J620" s="70"/>
      <c r="K620" s="61" t="str">
        <f t="shared" si="132"/>
        <v/>
      </c>
      <c r="L620" s="61" t="str">
        <f t="shared" si="133"/>
        <v/>
      </c>
      <c r="M620" s="62" t="str">
        <f t="shared" si="136"/>
        <v/>
      </c>
      <c r="N620" s="71" t="str">
        <f t="shared" si="139"/>
        <v/>
      </c>
      <c r="O620" s="140" t="str">
        <f t="shared" si="137"/>
        <v/>
      </c>
      <c r="P620" s="143" t="str">
        <f t="shared" si="140"/>
        <v/>
      </c>
      <c r="Q620" s="142">
        <f t="shared" si="141"/>
        <v>-686300.8486016423</v>
      </c>
    </row>
    <row r="621" spans="1:17" x14ac:dyDescent="0.2">
      <c r="A621" s="1">
        <v>576</v>
      </c>
      <c r="B621" s="65" t="str">
        <f t="shared" si="138"/>
        <v/>
      </c>
      <c r="C621" s="54" t="str">
        <f t="shared" si="134"/>
        <v/>
      </c>
      <c r="D621" s="66" t="str">
        <f t="shared" si="128"/>
        <v/>
      </c>
      <c r="E621" s="66" t="str">
        <f t="shared" si="129"/>
        <v/>
      </c>
      <c r="F621" s="67" t="str">
        <f t="shared" si="130"/>
        <v/>
      </c>
      <c r="G621" s="68" t="str">
        <f t="shared" si="135"/>
        <v/>
      </c>
      <c r="H621" s="65" t="str">
        <f t="shared" si="142"/>
        <v/>
      </c>
      <c r="I621" s="69" t="str">
        <f t="shared" si="131"/>
        <v/>
      </c>
      <c r="J621" s="70"/>
      <c r="K621" s="61" t="str">
        <f t="shared" si="132"/>
        <v/>
      </c>
      <c r="L621" s="61" t="str">
        <f t="shared" si="133"/>
        <v/>
      </c>
      <c r="M621" s="62" t="str">
        <f t="shared" si="136"/>
        <v/>
      </c>
      <c r="N621" s="71" t="str">
        <f t="shared" si="139"/>
        <v/>
      </c>
      <c r="O621" s="140" t="str">
        <f t="shared" si="137"/>
        <v/>
      </c>
      <c r="P621" s="143" t="str">
        <f t="shared" si="140"/>
        <v/>
      </c>
      <c r="Q621" s="142">
        <f t="shared" si="141"/>
        <v>-690728.59601197543</v>
      </c>
    </row>
    <row r="622" spans="1:17" x14ac:dyDescent="0.2">
      <c r="A622" s="1">
        <v>577</v>
      </c>
      <c r="B622" s="65" t="str">
        <f t="shared" si="138"/>
        <v/>
      </c>
      <c r="C622" s="54" t="str">
        <f t="shared" si="134"/>
        <v/>
      </c>
      <c r="D622" s="66" t="str">
        <f t="shared" ref="D622:D646" si="143">IF(C622="","",-PPMT(E$3/100/12,C622,F$5,E$2))</f>
        <v/>
      </c>
      <c r="E622" s="66" t="str">
        <f t="shared" ref="E622:E646" si="144">IF(C622="","",-IPMT(E$3/100/12,C622,E$4*12,E$2))</f>
        <v/>
      </c>
      <c r="F622" s="67" t="str">
        <f t="shared" ref="F622:F646" si="145">IF(C622="","",SUM(D622:E622))</f>
        <v/>
      </c>
      <c r="G622" s="68" t="str">
        <f t="shared" si="135"/>
        <v/>
      </c>
      <c r="H622" s="65" t="str">
        <f t="shared" si="142"/>
        <v/>
      </c>
      <c r="I622" s="69" t="str">
        <f t="shared" ref="I622:I685" si="146">IF(L$5&gt;=A622,A622,"")</f>
        <v/>
      </c>
      <c r="J622" s="70"/>
      <c r="K622" s="61" t="str">
        <f t="shared" ref="K622:K646" si="147">IF(I622="","",-PPMT(J622/12,I622,L$5,L$2))</f>
        <v/>
      </c>
      <c r="L622" s="61" t="str">
        <f t="shared" ref="L622:L646" si="148">IF(I622="","",-IPMT(J622/12,I622,L$5,L$2))</f>
        <v/>
      </c>
      <c r="M622" s="62" t="str">
        <f t="shared" si="136"/>
        <v/>
      </c>
      <c r="N622" s="71" t="str">
        <f t="shared" si="139"/>
        <v/>
      </c>
      <c r="O622" s="140" t="str">
        <f t="shared" si="137"/>
        <v/>
      </c>
      <c r="P622" s="143" t="str">
        <f t="shared" si="140"/>
        <v/>
      </c>
      <c r="Q622" s="142">
        <f t="shared" si="141"/>
        <v>-695156.34342230856</v>
      </c>
    </row>
    <row r="623" spans="1:17" x14ac:dyDescent="0.2">
      <c r="A623" s="1">
        <v>578</v>
      </c>
      <c r="B623" s="65" t="str">
        <f t="shared" si="138"/>
        <v/>
      </c>
      <c r="C623" s="54" t="str">
        <f t="shared" ref="C623:C646" si="149">IF(F$5&gt;=ROW(B623)-45,ROW(B623)-45,"")</f>
        <v/>
      </c>
      <c r="D623" s="66" t="str">
        <f t="shared" si="143"/>
        <v/>
      </c>
      <c r="E623" s="66" t="str">
        <f t="shared" si="144"/>
        <v/>
      </c>
      <c r="F623" s="67" t="str">
        <f t="shared" si="145"/>
        <v/>
      </c>
      <c r="G623" s="68" t="str">
        <f t="shared" ref="G623:G645" si="150">IF(C623="","",G622-SUM(D623:E623))</f>
        <v/>
      </c>
      <c r="H623" s="65" t="str">
        <f t="shared" si="142"/>
        <v/>
      </c>
      <c r="I623" s="69" t="str">
        <f t="shared" si="146"/>
        <v/>
      </c>
      <c r="J623" s="70"/>
      <c r="K623" s="61" t="str">
        <f t="shared" si="147"/>
        <v/>
      </c>
      <c r="L623" s="61" t="str">
        <f t="shared" si="148"/>
        <v/>
      </c>
      <c r="M623" s="62" t="str">
        <f t="shared" ref="M623:M646" si="151">IF(I623="","",SUM(K623:L623))</f>
        <v/>
      </c>
      <c r="N623" s="71" t="str">
        <f t="shared" si="139"/>
        <v/>
      </c>
      <c r="O623" s="140" t="str">
        <f t="shared" ref="O623:O646" si="152">F623</f>
        <v/>
      </c>
      <c r="P623" s="143" t="str">
        <f t="shared" si="140"/>
        <v/>
      </c>
      <c r="Q623" s="142">
        <f t="shared" si="141"/>
        <v>-699584.0908326417</v>
      </c>
    </row>
    <row r="624" spans="1:17" x14ac:dyDescent="0.2">
      <c r="A624" s="1">
        <v>579</v>
      </c>
      <c r="B624" s="65" t="str">
        <f t="shared" ref="B624:B646" si="153">IF(C624="","",DATE(D$7,IF(F$8=31,E$7+C624,E$7+C623),IF(F$8=31,0,F$8)))</f>
        <v/>
      </c>
      <c r="C624" s="54" t="str">
        <f t="shared" si="149"/>
        <v/>
      </c>
      <c r="D624" s="66" t="str">
        <f t="shared" si="143"/>
        <v/>
      </c>
      <c r="E624" s="66" t="str">
        <f t="shared" si="144"/>
        <v/>
      </c>
      <c r="F624" s="67" t="str">
        <f t="shared" si="145"/>
        <v/>
      </c>
      <c r="G624" s="68" t="str">
        <f t="shared" si="150"/>
        <v/>
      </c>
      <c r="H624" s="65" t="str">
        <f t="shared" si="142"/>
        <v/>
      </c>
      <c r="I624" s="69" t="str">
        <f t="shared" si="146"/>
        <v/>
      </c>
      <c r="J624" s="70"/>
      <c r="K624" s="61" t="str">
        <f t="shared" si="147"/>
        <v/>
      </c>
      <c r="L624" s="61" t="str">
        <f t="shared" si="148"/>
        <v/>
      </c>
      <c r="M624" s="62" t="str">
        <f t="shared" si="151"/>
        <v/>
      </c>
      <c r="N624" s="71" t="str">
        <f t="shared" ref="N624:N645" si="154">IF(I624="","",N623-SUM(K624:L624))</f>
        <v/>
      </c>
      <c r="O624" s="140" t="str">
        <f t="shared" si="152"/>
        <v/>
      </c>
      <c r="P624" s="143" t="str">
        <f t="shared" ref="P624:P646" si="155">IF(C624="","",P623-O624)</f>
        <v/>
      </c>
      <c r="Q624" s="142">
        <f t="shared" ref="Q624:Q646" si="156">IF(O624="",Q623-O$647,P624)</f>
        <v>-704011.83824297483</v>
      </c>
    </row>
    <row r="625" spans="1:17" x14ac:dyDescent="0.2">
      <c r="A625" s="1">
        <v>580</v>
      </c>
      <c r="B625" s="65" t="str">
        <f t="shared" si="153"/>
        <v/>
      </c>
      <c r="C625" s="54" t="str">
        <f t="shared" si="149"/>
        <v/>
      </c>
      <c r="D625" s="66" t="str">
        <f t="shared" si="143"/>
        <v/>
      </c>
      <c r="E625" s="66" t="str">
        <f t="shared" si="144"/>
        <v/>
      </c>
      <c r="F625" s="67" t="str">
        <f t="shared" si="145"/>
        <v/>
      </c>
      <c r="G625" s="68" t="str">
        <f t="shared" si="150"/>
        <v/>
      </c>
      <c r="H625" s="65" t="str">
        <f t="shared" ref="H625:H645" si="157">IF(I625="","",DATE(K$7,IF(M$8=31,L$7+I625,L$7+I624),IF(M$8=31,0,M$8)))</f>
        <v/>
      </c>
      <c r="I625" s="69" t="str">
        <f t="shared" si="146"/>
        <v/>
      </c>
      <c r="J625" s="70"/>
      <c r="K625" s="61" t="str">
        <f t="shared" si="147"/>
        <v/>
      </c>
      <c r="L625" s="61" t="str">
        <f t="shared" si="148"/>
        <v/>
      </c>
      <c r="M625" s="62" t="str">
        <f t="shared" si="151"/>
        <v/>
      </c>
      <c r="N625" s="71" t="str">
        <f t="shared" si="154"/>
        <v/>
      </c>
      <c r="O625" s="140" t="str">
        <f t="shared" si="152"/>
        <v/>
      </c>
      <c r="P625" s="143" t="str">
        <f t="shared" si="155"/>
        <v/>
      </c>
      <c r="Q625" s="142">
        <f t="shared" si="156"/>
        <v>-708439.58565330796</v>
      </c>
    </row>
    <row r="626" spans="1:17" x14ac:dyDescent="0.2">
      <c r="A626" s="1">
        <v>581</v>
      </c>
      <c r="B626" s="65" t="str">
        <f t="shared" si="153"/>
        <v/>
      </c>
      <c r="C626" s="54" t="str">
        <f t="shared" si="149"/>
        <v/>
      </c>
      <c r="D626" s="66" t="str">
        <f t="shared" si="143"/>
        <v/>
      </c>
      <c r="E626" s="66" t="str">
        <f t="shared" si="144"/>
        <v/>
      </c>
      <c r="F626" s="67" t="str">
        <f t="shared" si="145"/>
        <v/>
      </c>
      <c r="G626" s="68" t="str">
        <f t="shared" si="150"/>
        <v/>
      </c>
      <c r="H626" s="65" t="str">
        <f t="shared" si="157"/>
        <v/>
      </c>
      <c r="I626" s="69" t="str">
        <f t="shared" si="146"/>
        <v/>
      </c>
      <c r="J626" s="70"/>
      <c r="K626" s="61" t="str">
        <f t="shared" si="147"/>
        <v/>
      </c>
      <c r="L626" s="61" t="str">
        <f t="shared" si="148"/>
        <v/>
      </c>
      <c r="M626" s="62" t="str">
        <f t="shared" si="151"/>
        <v/>
      </c>
      <c r="N626" s="71" t="str">
        <f t="shared" si="154"/>
        <v/>
      </c>
      <c r="O626" s="140" t="str">
        <f t="shared" si="152"/>
        <v/>
      </c>
      <c r="P626" s="143" t="str">
        <f t="shared" si="155"/>
        <v/>
      </c>
      <c r="Q626" s="142">
        <f t="shared" si="156"/>
        <v>-712867.3330636411</v>
      </c>
    </row>
    <row r="627" spans="1:17" x14ac:dyDescent="0.2">
      <c r="A627" s="1">
        <v>582</v>
      </c>
      <c r="B627" s="65" t="str">
        <f t="shared" si="153"/>
        <v/>
      </c>
      <c r="C627" s="54" t="str">
        <f t="shared" si="149"/>
        <v/>
      </c>
      <c r="D627" s="66" t="str">
        <f t="shared" si="143"/>
        <v/>
      </c>
      <c r="E627" s="66" t="str">
        <f t="shared" si="144"/>
        <v/>
      </c>
      <c r="F627" s="67" t="str">
        <f t="shared" si="145"/>
        <v/>
      </c>
      <c r="G627" s="68" t="str">
        <f t="shared" si="150"/>
        <v/>
      </c>
      <c r="H627" s="65" t="str">
        <f t="shared" si="157"/>
        <v/>
      </c>
      <c r="I627" s="69" t="str">
        <f t="shared" si="146"/>
        <v/>
      </c>
      <c r="J627" s="70"/>
      <c r="K627" s="61" t="str">
        <f t="shared" si="147"/>
        <v/>
      </c>
      <c r="L627" s="61" t="str">
        <f t="shared" si="148"/>
        <v/>
      </c>
      <c r="M627" s="62" t="str">
        <f t="shared" si="151"/>
        <v/>
      </c>
      <c r="N627" s="71" t="str">
        <f t="shared" si="154"/>
        <v/>
      </c>
      <c r="O627" s="140" t="str">
        <f t="shared" si="152"/>
        <v/>
      </c>
      <c r="P627" s="143" t="str">
        <f t="shared" si="155"/>
        <v/>
      </c>
      <c r="Q627" s="142">
        <f t="shared" si="156"/>
        <v>-717295.08047397423</v>
      </c>
    </row>
    <row r="628" spans="1:17" x14ac:dyDescent="0.2">
      <c r="A628" s="1">
        <v>583</v>
      </c>
      <c r="B628" s="65" t="str">
        <f t="shared" si="153"/>
        <v/>
      </c>
      <c r="C628" s="54" t="str">
        <f t="shared" si="149"/>
        <v/>
      </c>
      <c r="D628" s="66" t="str">
        <f t="shared" si="143"/>
        <v/>
      </c>
      <c r="E628" s="66" t="str">
        <f t="shared" si="144"/>
        <v/>
      </c>
      <c r="F628" s="67" t="str">
        <f t="shared" si="145"/>
        <v/>
      </c>
      <c r="G628" s="68" t="str">
        <f t="shared" si="150"/>
        <v/>
      </c>
      <c r="H628" s="65" t="str">
        <f t="shared" si="157"/>
        <v/>
      </c>
      <c r="I628" s="69" t="str">
        <f t="shared" si="146"/>
        <v/>
      </c>
      <c r="J628" s="70"/>
      <c r="K628" s="61" t="str">
        <f t="shared" si="147"/>
        <v/>
      </c>
      <c r="L628" s="61" t="str">
        <f t="shared" si="148"/>
        <v/>
      </c>
      <c r="M628" s="62" t="str">
        <f t="shared" si="151"/>
        <v/>
      </c>
      <c r="N628" s="71" t="str">
        <f t="shared" si="154"/>
        <v/>
      </c>
      <c r="O628" s="140" t="str">
        <f t="shared" si="152"/>
        <v/>
      </c>
      <c r="P628" s="143" t="str">
        <f t="shared" si="155"/>
        <v/>
      </c>
      <c r="Q628" s="142">
        <f t="shared" si="156"/>
        <v>-721722.82788430736</v>
      </c>
    </row>
    <row r="629" spans="1:17" x14ac:dyDescent="0.2">
      <c r="A629" s="1">
        <v>584</v>
      </c>
      <c r="B629" s="65" t="str">
        <f t="shared" si="153"/>
        <v/>
      </c>
      <c r="C629" s="54" t="str">
        <f t="shared" si="149"/>
        <v/>
      </c>
      <c r="D629" s="66" t="str">
        <f t="shared" si="143"/>
        <v/>
      </c>
      <c r="E629" s="66" t="str">
        <f t="shared" si="144"/>
        <v/>
      </c>
      <c r="F629" s="67" t="str">
        <f t="shared" si="145"/>
        <v/>
      </c>
      <c r="G629" s="68" t="str">
        <f t="shared" si="150"/>
        <v/>
      </c>
      <c r="H629" s="65" t="str">
        <f t="shared" si="157"/>
        <v/>
      </c>
      <c r="I629" s="69" t="str">
        <f t="shared" si="146"/>
        <v/>
      </c>
      <c r="J629" s="70"/>
      <c r="K629" s="61" t="str">
        <f t="shared" si="147"/>
        <v/>
      </c>
      <c r="L629" s="61" t="str">
        <f t="shared" si="148"/>
        <v/>
      </c>
      <c r="M629" s="62" t="str">
        <f t="shared" si="151"/>
        <v/>
      </c>
      <c r="N629" s="71" t="str">
        <f t="shared" si="154"/>
        <v/>
      </c>
      <c r="O629" s="140" t="str">
        <f t="shared" si="152"/>
        <v/>
      </c>
      <c r="P629" s="143" t="str">
        <f t="shared" si="155"/>
        <v/>
      </c>
      <c r="Q629" s="142">
        <f t="shared" si="156"/>
        <v>-726150.5752946405</v>
      </c>
    </row>
    <row r="630" spans="1:17" x14ac:dyDescent="0.2">
      <c r="A630" s="1">
        <v>585</v>
      </c>
      <c r="B630" s="65" t="str">
        <f t="shared" si="153"/>
        <v/>
      </c>
      <c r="C630" s="54" t="str">
        <f t="shared" si="149"/>
        <v/>
      </c>
      <c r="D630" s="66" t="str">
        <f t="shared" si="143"/>
        <v/>
      </c>
      <c r="E630" s="66" t="str">
        <f t="shared" si="144"/>
        <v/>
      </c>
      <c r="F630" s="67" t="str">
        <f t="shared" si="145"/>
        <v/>
      </c>
      <c r="G630" s="68" t="str">
        <f t="shared" si="150"/>
        <v/>
      </c>
      <c r="H630" s="65" t="str">
        <f t="shared" si="157"/>
        <v/>
      </c>
      <c r="I630" s="69" t="str">
        <f t="shared" si="146"/>
        <v/>
      </c>
      <c r="J630" s="70"/>
      <c r="K630" s="61" t="str">
        <f t="shared" si="147"/>
        <v/>
      </c>
      <c r="L630" s="61" t="str">
        <f t="shared" si="148"/>
        <v/>
      </c>
      <c r="M630" s="62" t="str">
        <f t="shared" si="151"/>
        <v/>
      </c>
      <c r="N630" s="71" t="str">
        <f t="shared" si="154"/>
        <v/>
      </c>
      <c r="O630" s="140" t="str">
        <f t="shared" si="152"/>
        <v/>
      </c>
      <c r="P630" s="143" t="str">
        <f t="shared" si="155"/>
        <v/>
      </c>
      <c r="Q630" s="142">
        <f t="shared" si="156"/>
        <v>-730578.32270497363</v>
      </c>
    </row>
    <row r="631" spans="1:17" x14ac:dyDescent="0.2">
      <c r="A631" s="1">
        <v>586</v>
      </c>
      <c r="B631" s="65" t="str">
        <f t="shared" si="153"/>
        <v/>
      </c>
      <c r="C631" s="54" t="str">
        <f t="shared" si="149"/>
        <v/>
      </c>
      <c r="D631" s="66" t="str">
        <f t="shared" si="143"/>
        <v/>
      </c>
      <c r="E631" s="66" t="str">
        <f t="shared" si="144"/>
        <v/>
      </c>
      <c r="F631" s="67" t="str">
        <f t="shared" si="145"/>
        <v/>
      </c>
      <c r="G631" s="68" t="str">
        <f t="shared" si="150"/>
        <v/>
      </c>
      <c r="H631" s="65" t="str">
        <f t="shared" si="157"/>
        <v/>
      </c>
      <c r="I631" s="69" t="str">
        <f t="shared" si="146"/>
        <v/>
      </c>
      <c r="J631" s="70"/>
      <c r="K631" s="61" t="str">
        <f t="shared" si="147"/>
        <v/>
      </c>
      <c r="L631" s="61" t="str">
        <f t="shared" si="148"/>
        <v/>
      </c>
      <c r="M631" s="62" t="str">
        <f t="shared" si="151"/>
        <v/>
      </c>
      <c r="N631" s="71" t="str">
        <f t="shared" si="154"/>
        <v/>
      </c>
      <c r="O631" s="140" t="str">
        <f t="shared" si="152"/>
        <v/>
      </c>
      <c r="P631" s="143" t="str">
        <f t="shared" si="155"/>
        <v/>
      </c>
      <c r="Q631" s="142">
        <f t="shared" si="156"/>
        <v>-735006.07011530676</v>
      </c>
    </row>
    <row r="632" spans="1:17" x14ac:dyDescent="0.2">
      <c r="A632" s="1">
        <v>587</v>
      </c>
      <c r="B632" s="65" t="str">
        <f t="shared" si="153"/>
        <v/>
      </c>
      <c r="C632" s="54" t="str">
        <f t="shared" si="149"/>
        <v/>
      </c>
      <c r="D632" s="66" t="str">
        <f t="shared" si="143"/>
        <v/>
      </c>
      <c r="E632" s="66" t="str">
        <f t="shared" si="144"/>
        <v/>
      </c>
      <c r="F632" s="67" t="str">
        <f t="shared" si="145"/>
        <v/>
      </c>
      <c r="G632" s="68" t="str">
        <f t="shared" si="150"/>
        <v/>
      </c>
      <c r="H632" s="65" t="str">
        <f t="shared" si="157"/>
        <v/>
      </c>
      <c r="I632" s="69" t="str">
        <f t="shared" si="146"/>
        <v/>
      </c>
      <c r="J632" s="70"/>
      <c r="K632" s="61" t="str">
        <f t="shared" si="147"/>
        <v/>
      </c>
      <c r="L632" s="61" t="str">
        <f t="shared" si="148"/>
        <v/>
      </c>
      <c r="M632" s="62" t="str">
        <f t="shared" si="151"/>
        <v/>
      </c>
      <c r="N632" s="71" t="str">
        <f t="shared" si="154"/>
        <v/>
      </c>
      <c r="O632" s="140" t="str">
        <f t="shared" si="152"/>
        <v/>
      </c>
      <c r="P632" s="143" t="str">
        <f t="shared" si="155"/>
        <v/>
      </c>
      <c r="Q632" s="142">
        <f t="shared" si="156"/>
        <v>-739433.8175256399</v>
      </c>
    </row>
    <row r="633" spans="1:17" x14ac:dyDescent="0.2">
      <c r="A633" s="1">
        <v>588</v>
      </c>
      <c r="B633" s="65" t="str">
        <f t="shared" si="153"/>
        <v/>
      </c>
      <c r="C633" s="54" t="str">
        <f t="shared" si="149"/>
        <v/>
      </c>
      <c r="D633" s="66" t="str">
        <f t="shared" si="143"/>
        <v/>
      </c>
      <c r="E633" s="66" t="str">
        <f t="shared" si="144"/>
        <v/>
      </c>
      <c r="F633" s="67" t="str">
        <f t="shared" si="145"/>
        <v/>
      </c>
      <c r="G633" s="68" t="str">
        <f t="shared" si="150"/>
        <v/>
      </c>
      <c r="H633" s="65" t="str">
        <f t="shared" si="157"/>
        <v/>
      </c>
      <c r="I633" s="69" t="str">
        <f t="shared" si="146"/>
        <v/>
      </c>
      <c r="J633" s="70"/>
      <c r="K633" s="61" t="str">
        <f t="shared" si="147"/>
        <v/>
      </c>
      <c r="L633" s="61" t="str">
        <f t="shared" si="148"/>
        <v/>
      </c>
      <c r="M633" s="62" t="str">
        <f t="shared" si="151"/>
        <v/>
      </c>
      <c r="N633" s="71" t="str">
        <f t="shared" si="154"/>
        <v/>
      </c>
      <c r="O633" s="140" t="str">
        <f t="shared" si="152"/>
        <v/>
      </c>
      <c r="P633" s="143" t="str">
        <f t="shared" si="155"/>
        <v/>
      </c>
      <c r="Q633" s="142">
        <f t="shared" si="156"/>
        <v>-743861.56493597303</v>
      </c>
    </row>
    <row r="634" spans="1:17" x14ac:dyDescent="0.2">
      <c r="A634" s="1">
        <v>589</v>
      </c>
      <c r="B634" s="65" t="str">
        <f t="shared" si="153"/>
        <v/>
      </c>
      <c r="C634" s="54" t="str">
        <f t="shared" si="149"/>
        <v/>
      </c>
      <c r="D634" s="66" t="str">
        <f t="shared" si="143"/>
        <v/>
      </c>
      <c r="E634" s="66" t="str">
        <f t="shared" si="144"/>
        <v/>
      </c>
      <c r="F634" s="67" t="str">
        <f t="shared" si="145"/>
        <v/>
      </c>
      <c r="G634" s="68" t="str">
        <f t="shared" si="150"/>
        <v/>
      </c>
      <c r="H634" s="65" t="str">
        <f t="shared" si="157"/>
        <v/>
      </c>
      <c r="I634" s="69" t="str">
        <f t="shared" si="146"/>
        <v/>
      </c>
      <c r="J634" s="70"/>
      <c r="K634" s="61" t="str">
        <f t="shared" si="147"/>
        <v/>
      </c>
      <c r="L634" s="61" t="str">
        <f t="shared" si="148"/>
        <v/>
      </c>
      <c r="M634" s="62" t="str">
        <f t="shared" si="151"/>
        <v/>
      </c>
      <c r="N634" s="71" t="str">
        <f t="shared" si="154"/>
        <v/>
      </c>
      <c r="O634" s="140" t="str">
        <f t="shared" si="152"/>
        <v/>
      </c>
      <c r="P634" s="143" t="str">
        <f t="shared" si="155"/>
        <v/>
      </c>
      <c r="Q634" s="142">
        <f t="shared" si="156"/>
        <v>-748289.31234630616</v>
      </c>
    </row>
    <row r="635" spans="1:17" x14ac:dyDescent="0.2">
      <c r="A635" s="1">
        <v>590</v>
      </c>
      <c r="B635" s="65" t="str">
        <f t="shared" si="153"/>
        <v/>
      </c>
      <c r="C635" s="54" t="str">
        <f t="shared" si="149"/>
        <v/>
      </c>
      <c r="D635" s="66" t="str">
        <f t="shared" si="143"/>
        <v/>
      </c>
      <c r="E635" s="66" t="str">
        <f t="shared" si="144"/>
        <v/>
      </c>
      <c r="F635" s="67" t="str">
        <f t="shared" si="145"/>
        <v/>
      </c>
      <c r="G635" s="68" t="str">
        <f t="shared" si="150"/>
        <v/>
      </c>
      <c r="H635" s="65" t="str">
        <f t="shared" si="157"/>
        <v/>
      </c>
      <c r="I635" s="69" t="str">
        <f t="shared" si="146"/>
        <v/>
      </c>
      <c r="J635" s="70"/>
      <c r="K635" s="61" t="str">
        <f t="shared" si="147"/>
        <v/>
      </c>
      <c r="L635" s="61" t="str">
        <f t="shared" si="148"/>
        <v/>
      </c>
      <c r="M635" s="62" t="str">
        <f t="shared" si="151"/>
        <v/>
      </c>
      <c r="N635" s="71" t="str">
        <f t="shared" si="154"/>
        <v/>
      </c>
      <c r="O635" s="140" t="str">
        <f t="shared" si="152"/>
        <v/>
      </c>
      <c r="P635" s="143" t="str">
        <f t="shared" si="155"/>
        <v/>
      </c>
      <c r="Q635" s="142">
        <f t="shared" si="156"/>
        <v>-752717.0597566393</v>
      </c>
    </row>
    <row r="636" spans="1:17" x14ac:dyDescent="0.2">
      <c r="A636" s="1">
        <v>591</v>
      </c>
      <c r="B636" s="65" t="str">
        <f t="shared" si="153"/>
        <v/>
      </c>
      <c r="C636" s="54" t="str">
        <f t="shared" si="149"/>
        <v/>
      </c>
      <c r="D636" s="66" t="str">
        <f t="shared" si="143"/>
        <v/>
      </c>
      <c r="E636" s="66" t="str">
        <f t="shared" si="144"/>
        <v/>
      </c>
      <c r="F636" s="67" t="str">
        <f t="shared" si="145"/>
        <v/>
      </c>
      <c r="G636" s="68" t="str">
        <f t="shared" si="150"/>
        <v/>
      </c>
      <c r="H636" s="65" t="str">
        <f t="shared" si="157"/>
        <v/>
      </c>
      <c r="I636" s="69" t="str">
        <f t="shared" si="146"/>
        <v/>
      </c>
      <c r="J636" s="70"/>
      <c r="K636" s="61" t="str">
        <f t="shared" si="147"/>
        <v/>
      </c>
      <c r="L636" s="61" t="str">
        <f t="shared" si="148"/>
        <v/>
      </c>
      <c r="M636" s="62" t="str">
        <f t="shared" si="151"/>
        <v/>
      </c>
      <c r="N636" s="71" t="str">
        <f t="shared" si="154"/>
        <v/>
      </c>
      <c r="O636" s="140" t="str">
        <f t="shared" si="152"/>
        <v/>
      </c>
      <c r="P636" s="143" t="str">
        <f t="shared" si="155"/>
        <v/>
      </c>
      <c r="Q636" s="142">
        <f t="shared" si="156"/>
        <v>-757144.80716697243</v>
      </c>
    </row>
    <row r="637" spans="1:17" x14ac:dyDescent="0.2">
      <c r="A637" s="1">
        <v>592</v>
      </c>
      <c r="B637" s="65" t="str">
        <f t="shared" si="153"/>
        <v/>
      </c>
      <c r="C637" s="54" t="str">
        <f t="shared" si="149"/>
        <v/>
      </c>
      <c r="D637" s="66" t="str">
        <f t="shared" si="143"/>
        <v/>
      </c>
      <c r="E637" s="66" t="str">
        <f t="shared" si="144"/>
        <v/>
      </c>
      <c r="F637" s="67" t="str">
        <f t="shared" si="145"/>
        <v/>
      </c>
      <c r="G637" s="68" t="str">
        <f t="shared" si="150"/>
        <v/>
      </c>
      <c r="H637" s="65" t="str">
        <f t="shared" si="157"/>
        <v/>
      </c>
      <c r="I637" s="69" t="str">
        <f t="shared" si="146"/>
        <v/>
      </c>
      <c r="J637" s="70"/>
      <c r="K637" s="61" t="str">
        <f t="shared" si="147"/>
        <v/>
      </c>
      <c r="L637" s="61" t="str">
        <f t="shared" si="148"/>
        <v/>
      </c>
      <c r="M637" s="62" t="str">
        <f t="shared" si="151"/>
        <v/>
      </c>
      <c r="N637" s="71" t="str">
        <f t="shared" si="154"/>
        <v/>
      </c>
      <c r="O637" s="140" t="str">
        <f t="shared" si="152"/>
        <v/>
      </c>
      <c r="P637" s="143" t="str">
        <f t="shared" si="155"/>
        <v/>
      </c>
      <c r="Q637" s="142">
        <f t="shared" si="156"/>
        <v>-761572.55457730556</v>
      </c>
    </row>
    <row r="638" spans="1:17" x14ac:dyDescent="0.2">
      <c r="A638" s="1">
        <v>593</v>
      </c>
      <c r="B638" s="65" t="str">
        <f t="shared" si="153"/>
        <v/>
      </c>
      <c r="C638" s="54" t="str">
        <f t="shared" si="149"/>
        <v/>
      </c>
      <c r="D638" s="66" t="str">
        <f t="shared" si="143"/>
        <v/>
      </c>
      <c r="E638" s="66" t="str">
        <f t="shared" si="144"/>
        <v/>
      </c>
      <c r="F638" s="67" t="str">
        <f t="shared" si="145"/>
        <v/>
      </c>
      <c r="G638" s="68" t="str">
        <f t="shared" si="150"/>
        <v/>
      </c>
      <c r="H638" s="65" t="str">
        <f t="shared" si="157"/>
        <v/>
      </c>
      <c r="I638" s="69" t="str">
        <f t="shared" si="146"/>
        <v/>
      </c>
      <c r="J638" s="70"/>
      <c r="K638" s="61" t="str">
        <f t="shared" si="147"/>
        <v/>
      </c>
      <c r="L638" s="61" t="str">
        <f t="shared" si="148"/>
        <v/>
      </c>
      <c r="M638" s="62" t="str">
        <f t="shared" si="151"/>
        <v/>
      </c>
      <c r="N638" s="71" t="str">
        <f t="shared" si="154"/>
        <v/>
      </c>
      <c r="O638" s="140" t="str">
        <f t="shared" si="152"/>
        <v/>
      </c>
      <c r="P638" s="143" t="str">
        <f t="shared" si="155"/>
        <v/>
      </c>
      <c r="Q638" s="142">
        <f t="shared" si="156"/>
        <v>-766000.3019876387</v>
      </c>
    </row>
    <row r="639" spans="1:17" x14ac:dyDescent="0.2">
      <c r="A639" s="1">
        <v>594</v>
      </c>
      <c r="B639" s="65" t="str">
        <f t="shared" si="153"/>
        <v/>
      </c>
      <c r="C639" s="54" t="str">
        <f t="shared" si="149"/>
        <v/>
      </c>
      <c r="D639" s="66" t="str">
        <f t="shared" si="143"/>
        <v/>
      </c>
      <c r="E639" s="66" t="str">
        <f t="shared" si="144"/>
        <v/>
      </c>
      <c r="F639" s="67" t="str">
        <f t="shared" si="145"/>
        <v/>
      </c>
      <c r="G639" s="68" t="str">
        <f t="shared" si="150"/>
        <v/>
      </c>
      <c r="H639" s="65" t="str">
        <f t="shared" si="157"/>
        <v/>
      </c>
      <c r="I639" s="69" t="str">
        <f t="shared" si="146"/>
        <v/>
      </c>
      <c r="J639" s="70"/>
      <c r="K639" s="61" t="str">
        <f t="shared" si="147"/>
        <v/>
      </c>
      <c r="L639" s="61" t="str">
        <f t="shared" si="148"/>
        <v/>
      </c>
      <c r="M639" s="62" t="str">
        <f t="shared" si="151"/>
        <v/>
      </c>
      <c r="N639" s="71" t="str">
        <f t="shared" si="154"/>
        <v/>
      </c>
      <c r="O639" s="140" t="str">
        <f t="shared" si="152"/>
        <v/>
      </c>
      <c r="P639" s="143" t="str">
        <f t="shared" si="155"/>
        <v/>
      </c>
      <c r="Q639" s="142">
        <f t="shared" si="156"/>
        <v>-770428.04939797183</v>
      </c>
    </row>
    <row r="640" spans="1:17" x14ac:dyDescent="0.2">
      <c r="A640" s="1">
        <v>595</v>
      </c>
      <c r="B640" s="65" t="str">
        <f t="shared" si="153"/>
        <v/>
      </c>
      <c r="C640" s="54" t="str">
        <f t="shared" si="149"/>
        <v/>
      </c>
      <c r="D640" s="66" t="str">
        <f t="shared" si="143"/>
        <v/>
      </c>
      <c r="E640" s="66" t="str">
        <f t="shared" si="144"/>
        <v/>
      </c>
      <c r="F640" s="67" t="str">
        <f t="shared" si="145"/>
        <v/>
      </c>
      <c r="G640" s="68" t="str">
        <f t="shared" si="150"/>
        <v/>
      </c>
      <c r="H640" s="65" t="str">
        <f t="shared" si="157"/>
        <v/>
      </c>
      <c r="I640" s="69" t="str">
        <f t="shared" si="146"/>
        <v/>
      </c>
      <c r="J640" s="70"/>
      <c r="K640" s="61" t="str">
        <f t="shared" si="147"/>
        <v/>
      </c>
      <c r="L640" s="61" t="str">
        <f t="shared" si="148"/>
        <v/>
      </c>
      <c r="M640" s="62" t="str">
        <f t="shared" si="151"/>
        <v/>
      </c>
      <c r="N640" s="71" t="str">
        <f t="shared" si="154"/>
        <v/>
      </c>
      <c r="O640" s="140" t="str">
        <f t="shared" si="152"/>
        <v/>
      </c>
      <c r="P640" s="143" t="str">
        <f t="shared" si="155"/>
        <v/>
      </c>
      <c r="Q640" s="142">
        <f t="shared" si="156"/>
        <v>-774855.79680830496</v>
      </c>
    </row>
    <row r="641" spans="1:17" x14ac:dyDescent="0.2">
      <c r="A641" s="1">
        <v>596</v>
      </c>
      <c r="B641" s="65" t="str">
        <f t="shared" si="153"/>
        <v/>
      </c>
      <c r="C641" s="54" t="str">
        <f t="shared" si="149"/>
        <v/>
      </c>
      <c r="D641" s="66" t="str">
        <f t="shared" si="143"/>
        <v/>
      </c>
      <c r="E641" s="66" t="str">
        <f t="shared" si="144"/>
        <v/>
      </c>
      <c r="F641" s="67" t="str">
        <f t="shared" si="145"/>
        <v/>
      </c>
      <c r="G641" s="68" t="str">
        <f t="shared" si="150"/>
        <v/>
      </c>
      <c r="H641" s="65" t="str">
        <f t="shared" si="157"/>
        <v/>
      </c>
      <c r="I641" s="69" t="str">
        <f t="shared" si="146"/>
        <v/>
      </c>
      <c r="J641" s="70"/>
      <c r="K641" s="61" t="str">
        <f t="shared" si="147"/>
        <v/>
      </c>
      <c r="L641" s="61" t="str">
        <f t="shared" si="148"/>
        <v/>
      </c>
      <c r="M641" s="62" t="str">
        <f t="shared" si="151"/>
        <v/>
      </c>
      <c r="N641" s="71" t="str">
        <f t="shared" si="154"/>
        <v/>
      </c>
      <c r="O641" s="140" t="str">
        <f t="shared" si="152"/>
        <v/>
      </c>
      <c r="P641" s="143" t="str">
        <f t="shared" si="155"/>
        <v/>
      </c>
      <c r="Q641" s="142">
        <f t="shared" si="156"/>
        <v>-779283.5442186381</v>
      </c>
    </row>
    <row r="642" spans="1:17" x14ac:dyDescent="0.2">
      <c r="A642" s="1">
        <v>597</v>
      </c>
      <c r="B642" s="65" t="str">
        <f t="shared" si="153"/>
        <v/>
      </c>
      <c r="C642" s="54" t="str">
        <f t="shared" si="149"/>
        <v/>
      </c>
      <c r="D642" s="66" t="str">
        <f t="shared" si="143"/>
        <v/>
      </c>
      <c r="E642" s="66" t="str">
        <f t="shared" si="144"/>
        <v/>
      </c>
      <c r="F642" s="67" t="str">
        <f t="shared" si="145"/>
        <v/>
      </c>
      <c r="G642" s="68" t="str">
        <f t="shared" si="150"/>
        <v/>
      </c>
      <c r="H642" s="65" t="str">
        <f t="shared" si="157"/>
        <v/>
      </c>
      <c r="I642" s="69" t="str">
        <f t="shared" si="146"/>
        <v/>
      </c>
      <c r="J642" s="70"/>
      <c r="K642" s="61" t="str">
        <f t="shared" si="147"/>
        <v/>
      </c>
      <c r="L642" s="61" t="str">
        <f t="shared" si="148"/>
        <v/>
      </c>
      <c r="M642" s="62" t="str">
        <f t="shared" si="151"/>
        <v/>
      </c>
      <c r="N642" s="71" t="str">
        <f t="shared" si="154"/>
        <v/>
      </c>
      <c r="O642" s="140" t="str">
        <f t="shared" si="152"/>
        <v/>
      </c>
      <c r="P642" s="143" t="str">
        <f t="shared" si="155"/>
        <v/>
      </c>
      <c r="Q642" s="142">
        <f t="shared" si="156"/>
        <v>-783711.29162897123</v>
      </c>
    </row>
    <row r="643" spans="1:17" x14ac:dyDescent="0.2">
      <c r="A643" s="1">
        <v>598</v>
      </c>
      <c r="B643" s="65" t="str">
        <f t="shared" si="153"/>
        <v/>
      </c>
      <c r="C643" s="54" t="str">
        <f t="shared" si="149"/>
        <v/>
      </c>
      <c r="D643" s="66" t="str">
        <f t="shared" si="143"/>
        <v/>
      </c>
      <c r="E643" s="66" t="str">
        <f t="shared" si="144"/>
        <v/>
      </c>
      <c r="F643" s="67" t="str">
        <f t="shared" si="145"/>
        <v/>
      </c>
      <c r="G643" s="68" t="str">
        <f t="shared" si="150"/>
        <v/>
      </c>
      <c r="H643" s="65" t="str">
        <f t="shared" si="157"/>
        <v/>
      </c>
      <c r="I643" s="69" t="str">
        <f t="shared" si="146"/>
        <v/>
      </c>
      <c r="J643" s="70"/>
      <c r="K643" s="61" t="str">
        <f t="shared" si="147"/>
        <v/>
      </c>
      <c r="L643" s="61" t="str">
        <f t="shared" si="148"/>
        <v/>
      </c>
      <c r="M643" s="62" t="str">
        <f t="shared" si="151"/>
        <v/>
      </c>
      <c r="N643" s="71" t="str">
        <f t="shared" si="154"/>
        <v/>
      </c>
      <c r="O643" s="140" t="str">
        <f t="shared" si="152"/>
        <v/>
      </c>
      <c r="P643" s="143" t="str">
        <f t="shared" si="155"/>
        <v/>
      </c>
      <c r="Q643" s="142">
        <f t="shared" si="156"/>
        <v>-788139.03903930436</v>
      </c>
    </row>
    <row r="644" spans="1:17" x14ac:dyDescent="0.2">
      <c r="A644" s="1">
        <v>599</v>
      </c>
      <c r="B644" s="65" t="str">
        <f t="shared" si="153"/>
        <v/>
      </c>
      <c r="C644" s="54" t="str">
        <f t="shared" si="149"/>
        <v/>
      </c>
      <c r="D644" s="66" t="str">
        <f t="shared" si="143"/>
        <v/>
      </c>
      <c r="E644" s="66" t="str">
        <f t="shared" si="144"/>
        <v/>
      </c>
      <c r="F644" s="67" t="str">
        <f t="shared" si="145"/>
        <v/>
      </c>
      <c r="G644" s="68" t="str">
        <f t="shared" si="150"/>
        <v/>
      </c>
      <c r="H644" s="65" t="str">
        <f t="shared" si="157"/>
        <v/>
      </c>
      <c r="I644" s="69" t="str">
        <f t="shared" si="146"/>
        <v/>
      </c>
      <c r="J644" s="70"/>
      <c r="K644" s="61" t="str">
        <f t="shared" si="147"/>
        <v/>
      </c>
      <c r="L644" s="61" t="str">
        <f t="shared" si="148"/>
        <v/>
      </c>
      <c r="M644" s="62" t="str">
        <f t="shared" si="151"/>
        <v/>
      </c>
      <c r="N644" s="71" t="str">
        <f t="shared" si="154"/>
        <v/>
      </c>
      <c r="O644" s="140" t="str">
        <f t="shared" si="152"/>
        <v/>
      </c>
      <c r="P644" s="143" t="str">
        <f t="shared" si="155"/>
        <v/>
      </c>
      <c r="Q644" s="142">
        <f t="shared" si="156"/>
        <v>-792566.7864496375</v>
      </c>
    </row>
    <row r="645" spans="1:17" x14ac:dyDescent="0.2">
      <c r="A645" s="1">
        <v>600</v>
      </c>
      <c r="B645" s="65" t="str">
        <f t="shared" si="153"/>
        <v/>
      </c>
      <c r="C645" s="54" t="str">
        <f t="shared" si="149"/>
        <v/>
      </c>
      <c r="D645" s="66" t="str">
        <f t="shared" si="143"/>
        <v/>
      </c>
      <c r="E645" s="66" t="str">
        <f t="shared" si="144"/>
        <v/>
      </c>
      <c r="F645" s="67" t="str">
        <f t="shared" si="145"/>
        <v/>
      </c>
      <c r="G645" s="68" t="str">
        <f t="shared" si="150"/>
        <v/>
      </c>
      <c r="H645" s="65" t="str">
        <f t="shared" si="157"/>
        <v/>
      </c>
      <c r="I645" s="69" t="str">
        <f t="shared" si="146"/>
        <v/>
      </c>
      <c r="J645" s="70"/>
      <c r="K645" s="61" t="str">
        <f t="shared" si="147"/>
        <v/>
      </c>
      <c r="L645" s="61" t="str">
        <f t="shared" si="148"/>
        <v/>
      </c>
      <c r="M645" s="62" t="str">
        <f t="shared" si="151"/>
        <v/>
      </c>
      <c r="N645" s="71" t="str">
        <f t="shared" si="154"/>
        <v/>
      </c>
      <c r="O645" s="140" t="str">
        <f t="shared" si="152"/>
        <v/>
      </c>
      <c r="P645" s="143" t="str">
        <f t="shared" si="155"/>
        <v/>
      </c>
      <c r="Q645" s="142">
        <f t="shared" si="156"/>
        <v>-796994.53385997063</v>
      </c>
    </row>
    <row r="646" spans="1:17" ht="13.5" thickBot="1" x14ac:dyDescent="0.25">
      <c r="A646" s="1">
        <v>27798</v>
      </c>
      <c r="B646" s="73" t="str">
        <f t="shared" si="153"/>
        <v/>
      </c>
      <c r="C646" s="54" t="str">
        <f t="shared" si="149"/>
        <v/>
      </c>
      <c r="D646" s="75" t="str">
        <f t="shared" si="143"/>
        <v/>
      </c>
      <c r="E646" s="75" t="str">
        <f t="shared" si="144"/>
        <v/>
      </c>
      <c r="F646" s="76" t="str">
        <f t="shared" si="145"/>
        <v/>
      </c>
      <c r="G646" s="77" t="str">
        <f>IF(C646="","",#REF!-SUM(D646:E646))</f>
        <v/>
      </c>
      <c r="H646" s="73" t="str">
        <f>IF(I646="","",DATE(K$7,IF(M$8=31,L$7+I646,L$7+#REF!),IF(M$8=31,0,M$8)))</f>
        <v/>
      </c>
      <c r="I646" s="78" t="str">
        <f t="shared" si="146"/>
        <v/>
      </c>
      <c r="J646" s="79"/>
      <c r="K646" s="80" t="str">
        <f t="shared" si="147"/>
        <v/>
      </c>
      <c r="L646" s="80" t="str">
        <f t="shared" si="148"/>
        <v/>
      </c>
      <c r="M646" s="81" t="str">
        <f t="shared" si="151"/>
        <v/>
      </c>
      <c r="N646" s="82" t="str">
        <f>IF(I646="","",#REF!-SUM(K646:L646))</f>
        <v/>
      </c>
      <c r="O646" s="140" t="str">
        <f t="shared" si="152"/>
        <v/>
      </c>
      <c r="P646" s="144" t="str">
        <f t="shared" si="155"/>
        <v/>
      </c>
      <c r="Q646" s="145">
        <f t="shared" si="156"/>
        <v>-801422.28127030376</v>
      </c>
    </row>
    <row r="647" spans="1:17" x14ac:dyDescent="0.2">
      <c r="A647" s="1">
        <v>27799</v>
      </c>
      <c r="B647" s="83" t="str">
        <f t="shared" ref="B647:B710" si="158">IF(C647="","",DATE(D$7,E$7+C647,IF(F$8=31,0,F$8)))</f>
        <v/>
      </c>
      <c r="C647" s="84"/>
      <c r="D647" s="85"/>
      <c r="E647" s="85"/>
      <c r="F647" s="85"/>
      <c r="G647" s="86" t="str">
        <f t="shared" ref="G647:G710" si="159">IF(C647="","",G646-SUM(D647:E647))</f>
        <v/>
      </c>
      <c r="H647" s="87"/>
      <c r="I647" s="84" t="str">
        <f t="shared" si="146"/>
        <v/>
      </c>
      <c r="J647" s="84"/>
      <c r="K647" s="84"/>
      <c r="L647" s="84"/>
      <c r="M647" s="84"/>
      <c r="N647" s="84"/>
      <c r="O647" s="5">
        <f>AVERAGE(O46:O646)</f>
        <v>4427.7474103331879</v>
      </c>
      <c r="P647" s="5"/>
      <c r="Q647" s="5"/>
    </row>
    <row r="648" spans="1:17" x14ac:dyDescent="0.2">
      <c r="A648" s="1">
        <v>27800</v>
      </c>
      <c r="B648" s="83" t="str">
        <f t="shared" si="158"/>
        <v/>
      </c>
      <c r="C648" s="84"/>
      <c r="D648" s="85"/>
      <c r="E648" s="85"/>
      <c r="F648" s="85"/>
      <c r="G648" s="86" t="str">
        <f t="shared" si="159"/>
        <v/>
      </c>
      <c r="H648" s="87"/>
      <c r="I648" s="84" t="str">
        <f t="shared" si="146"/>
        <v/>
      </c>
      <c r="J648" s="84"/>
      <c r="K648" s="84"/>
      <c r="L648" s="84"/>
      <c r="M648" s="84"/>
      <c r="N648" s="84"/>
      <c r="O648" s="5"/>
      <c r="P648" s="5"/>
      <c r="Q648" s="5"/>
    </row>
    <row r="649" spans="1:17" x14ac:dyDescent="0.2">
      <c r="A649" s="1">
        <v>27801</v>
      </c>
      <c r="B649" s="83" t="str">
        <f t="shared" si="158"/>
        <v/>
      </c>
      <c r="C649" s="84"/>
      <c r="D649" s="85"/>
      <c r="E649" s="85"/>
      <c r="F649" s="85"/>
      <c r="G649" s="86" t="str">
        <f t="shared" si="159"/>
        <v/>
      </c>
      <c r="H649" s="87"/>
      <c r="I649" s="84" t="str">
        <f t="shared" si="146"/>
        <v/>
      </c>
      <c r="J649" s="84"/>
      <c r="K649" s="84"/>
      <c r="L649" s="84"/>
      <c r="M649" s="84"/>
      <c r="N649" s="84"/>
      <c r="O649" s="5"/>
      <c r="P649" s="5"/>
      <c r="Q649" s="5"/>
    </row>
    <row r="650" spans="1:17" x14ac:dyDescent="0.2">
      <c r="A650" s="1">
        <v>27802</v>
      </c>
      <c r="B650" s="83" t="str">
        <f t="shared" si="158"/>
        <v/>
      </c>
      <c r="C650" s="84"/>
      <c r="D650" s="85"/>
      <c r="E650" s="85"/>
      <c r="F650" s="85"/>
      <c r="G650" s="86" t="str">
        <f t="shared" si="159"/>
        <v/>
      </c>
      <c r="H650" s="87"/>
      <c r="I650" s="84" t="str">
        <f t="shared" si="146"/>
        <v/>
      </c>
      <c r="J650" s="84"/>
      <c r="K650" s="84"/>
      <c r="L650" s="84"/>
      <c r="M650" s="84"/>
      <c r="N650" s="84"/>
      <c r="O650" s="5"/>
      <c r="P650" s="5"/>
      <c r="Q650" s="5"/>
    </row>
    <row r="651" spans="1:17" x14ac:dyDescent="0.2">
      <c r="A651" s="1">
        <v>27803</v>
      </c>
      <c r="B651" s="83" t="str">
        <f t="shared" si="158"/>
        <v/>
      </c>
      <c r="C651" s="84"/>
      <c r="D651" s="85"/>
      <c r="E651" s="85"/>
      <c r="F651" s="85"/>
      <c r="G651" s="86" t="str">
        <f t="shared" si="159"/>
        <v/>
      </c>
      <c r="H651" s="87"/>
      <c r="I651" s="84" t="str">
        <f t="shared" si="146"/>
        <v/>
      </c>
      <c r="J651" s="84"/>
      <c r="K651" s="84"/>
      <c r="L651" s="84"/>
      <c r="M651" s="84"/>
      <c r="N651" s="84"/>
      <c r="O651" s="5"/>
      <c r="P651" s="5"/>
      <c r="Q651" s="5"/>
    </row>
    <row r="652" spans="1:17" x14ac:dyDescent="0.2">
      <c r="A652" s="1">
        <v>27804</v>
      </c>
      <c r="B652" s="83" t="str">
        <f t="shared" si="158"/>
        <v/>
      </c>
      <c r="C652" s="84"/>
      <c r="D652" s="85"/>
      <c r="E652" s="85"/>
      <c r="F652" s="85"/>
      <c r="G652" s="86" t="str">
        <f t="shared" si="159"/>
        <v/>
      </c>
      <c r="H652" s="87"/>
      <c r="I652" s="84" t="str">
        <f t="shared" si="146"/>
        <v/>
      </c>
      <c r="J652" s="84"/>
      <c r="K652" s="84"/>
      <c r="L652" s="84"/>
      <c r="M652" s="84"/>
      <c r="N652" s="84"/>
      <c r="O652" s="5"/>
      <c r="P652" s="5"/>
      <c r="Q652" s="5"/>
    </row>
    <row r="653" spans="1:17" x14ac:dyDescent="0.2">
      <c r="A653" s="1">
        <v>27805</v>
      </c>
      <c r="B653" s="83" t="str">
        <f t="shared" si="158"/>
        <v/>
      </c>
      <c r="C653" s="84"/>
      <c r="D653" s="85"/>
      <c r="E653" s="85"/>
      <c r="F653" s="85"/>
      <c r="G653" s="86" t="str">
        <f t="shared" si="159"/>
        <v/>
      </c>
      <c r="H653" s="87"/>
      <c r="I653" s="84" t="str">
        <f t="shared" si="146"/>
        <v/>
      </c>
      <c r="J653" s="84"/>
      <c r="K653" s="84"/>
      <c r="L653" s="84"/>
      <c r="M653" s="84"/>
      <c r="N653" s="84"/>
      <c r="O653" s="5"/>
      <c r="P653" s="5"/>
      <c r="Q653" s="5"/>
    </row>
    <row r="654" spans="1:17" x14ac:dyDescent="0.2">
      <c r="A654" s="1">
        <v>27806</v>
      </c>
      <c r="B654" s="83" t="str">
        <f t="shared" si="158"/>
        <v/>
      </c>
      <c r="C654" s="84"/>
      <c r="D654" s="85"/>
      <c r="E654" s="85"/>
      <c r="F654" s="85"/>
      <c r="G654" s="86" t="str">
        <f t="shared" si="159"/>
        <v/>
      </c>
      <c r="H654" s="87"/>
      <c r="I654" s="84" t="str">
        <f t="shared" si="146"/>
        <v/>
      </c>
      <c r="J654" s="84"/>
      <c r="K654" s="84"/>
      <c r="L654" s="84"/>
      <c r="M654" s="84"/>
      <c r="N654" s="84"/>
      <c r="O654" s="5"/>
      <c r="P654" s="5"/>
      <c r="Q654" s="5"/>
    </row>
    <row r="655" spans="1:17" x14ac:dyDescent="0.2">
      <c r="A655" s="1">
        <v>27807</v>
      </c>
      <c r="B655" s="83" t="str">
        <f t="shared" si="158"/>
        <v/>
      </c>
      <c r="C655" s="84"/>
      <c r="D655" s="85"/>
      <c r="E655" s="85"/>
      <c r="F655" s="85"/>
      <c r="G655" s="86" t="str">
        <f t="shared" si="159"/>
        <v/>
      </c>
      <c r="H655" s="87"/>
      <c r="I655" s="84" t="str">
        <f t="shared" si="146"/>
        <v/>
      </c>
      <c r="J655" s="84"/>
      <c r="K655" s="84"/>
      <c r="L655" s="84"/>
      <c r="M655" s="84"/>
      <c r="N655" s="84"/>
      <c r="O655" s="5"/>
      <c r="P655" s="5"/>
      <c r="Q655" s="5"/>
    </row>
    <row r="656" spans="1:17" x14ac:dyDescent="0.2">
      <c r="A656" s="1">
        <v>27808</v>
      </c>
      <c r="B656" s="83" t="str">
        <f t="shared" si="158"/>
        <v/>
      </c>
      <c r="C656" s="84"/>
      <c r="D656" s="85"/>
      <c r="E656" s="85"/>
      <c r="F656" s="85"/>
      <c r="G656" s="86" t="str">
        <f t="shared" si="159"/>
        <v/>
      </c>
      <c r="H656" s="87"/>
      <c r="I656" s="84" t="str">
        <f t="shared" si="146"/>
        <v/>
      </c>
      <c r="J656" s="84"/>
      <c r="K656" s="84"/>
      <c r="L656" s="84"/>
      <c r="M656" s="84"/>
      <c r="N656" s="84"/>
      <c r="O656" s="5"/>
      <c r="P656" s="5"/>
      <c r="Q656" s="5"/>
    </row>
    <row r="657" spans="1:17" x14ac:dyDescent="0.2">
      <c r="A657" s="1">
        <v>27809</v>
      </c>
      <c r="B657" s="83" t="str">
        <f t="shared" si="158"/>
        <v/>
      </c>
      <c r="C657" s="84"/>
      <c r="D657" s="85"/>
      <c r="E657" s="85"/>
      <c r="F657" s="85"/>
      <c r="G657" s="86" t="str">
        <f t="shared" si="159"/>
        <v/>
      </c>
      <c r="H657" s="87"/>
      <c r="I657" s="84" t="str">
        <f t="shared" si="146"/>
        <v/>
      </c>
      <c r="J657" s="84"/>
      <c r="K657" s="84"/>
      <c r="L657" s="84"/>
      <c r="M657" s="84"/>
      <c r="N657" s="84"/>
      <c r="O657" s="5"/>
      <c r="P657" s="5"/>
      <c r="Q657" s="5"/>
    </row>
    <row r="658" spans="1:17" x14ac:dyDescent="0.2">
      <c r="A658" s="1">
        <v>27810</v>
      </c>
      <c r="B658" s="83" t="str">
        <f t="shared" si="158"/>
        <v/>
      </c>
      <c r="C658" s="84"/>
      <c r="D658" s="85"/>
      <c r="E658" s="85"/>
      <c r="F658" s="85"/>
      <c r="G658" s="86" t="str">
        <f t="shared" si="159"/>
        <v/>
      </c>
      <c r="H658" s="87"/>
      <c r="I658" s="84" t="str">
        <f t="shared" si="146"/>
        <v/>
      </c>
      <c r="J658" s="84"/>
      <c r="K658" s="84"/>
      <c r="L658" s="84"/>
      <c r="M658" s="84"/>
      <c r="N658" s="84"/>
      <c r="O658" s="5"/>
      <c r="P658" s="5"/>
      <c r="Q658" s="5"/>
    </row>
    <row r="659" spans="1:17" x14ac:dyDescent="0.2">
      <c r="A659" s="1">
        <v>27811</v>
      </c>
      <c r="B659" s="83" t="str">
        <f t="shared" si="158"/>
        <v/>
      </c>
      <c r="C659" s="84"/>
      <c r="D659" s="85"/>
      <c r="E659" s="85"/>
      <c r="F659" s="85"/>
      <c r="G659" s="86" t="str">
        <f t="shared" si="159"/>
        <v/>
      </c>
      <c r="H659" s="87"/>
      <c r="I659" s="84" t="str">
        <f t="shared" si="146"/>
        <v/>
      </c>
      <c r="J659" s="84"/>
      <c r="K659" s="84"/>
      <c r="L659" s="84"/>
      <c r="M659" s="84"/>
      <c r="N659" s="84"/>
      <c r="O659" s="5"/>
      <c r="P659" s="5"/>
      <c r="Q659" s="5"/>
    </row>
    <row r="660" spans="1:17" x14ac:dyDescent="0.2">
      <c r="A660" s="1">
        <v>27812</v>
      </c>
      <c r="B660" s="83" t="str">
        <f t="shared" si="158"/>
        <v/>
      </c>
      <c r="C660" s="84"/>
      <c r="D660" s="85"/>
      <c r="E660" s="85"/>
      <c r="F660" s="85"/>
      <c r="G660" s="86" t="str">
        <f t="shared" si="159"/>
        <v/>
      </c>
      <c r="H660" s="87"/>
      <c r="I660" s="84" t="str">
        <f t="shared" si="146"/>
        <v/>
      </c>
      <c r="J660" s="84"/>
      <c r="K660" s="84"/>
      <c r="L660" s="84"/>
      <c r="M660" s="84"/>
      <c r="N660" s="84"/>
      <c r="O660" s="5"/>
      <c r="P660" s="5"/>
      <c r="Q660" s="5"/>
    </row>
    <row r="661" spans="1:17" x14ac:dyDescent="0.2">
      <c r="A661" s="1">
        <v>27813</v>
      </c>
      <c r="B661" s="83" t="str">
        <f t="shared" si="158"/>
        <v/>
      </c>
      <c r="C661" s="84"/>
      <c r="D661" s="85"/>
      <c r="E661" s="85"/>
      <c r="F661" s="85"/>
      <c r="G661" s="86" t="str">
        <f t="shared" si="159"/>
        <v/>
      </c>
      <c r="H661" s="87"/>
      <c r="I661" s="84" t="str">
        <f t="shared" si="146"/>
        <v/>
      </c>
      <c r="J661" s="84"/>
      <c r="K661" s="84"/>
      <c r="L661" s="84"/>
      <c r="M661" s="84"/>
      <c r="N661" s="84"/>
      <c r="O661" s="5"/>
      <c r="P661" s="5"/>
      <c r="Q661" s="5"/>
    </row>
    <row r="662" spans="1:17" x14ac:dyDescent="0.2">
      <c r="A662" s="1">
        <v>27814</v>
      </c>
      <c r="B662" s="83" t="str">
        <f t="shared" si="158"/>
        <v/>
      </c>
      <c r="C662" s="84"/>
      <c r="D662" s="85"/>
      <c r="E662" s="85"/>
      <c r="F662" s="85"/>
      <c r="G662" s="86" t="str">
        <f t="shared" si="159"/>
        <v/>
      </c>
      <c r="H662" s="87"/>
      <c r="I662" s="84" t="str">
        <f t="shared" si="146"/>
        <v/>
      </c>
      <c r="J662" s="84"/>
      <c r="K662" s="84"/>
      <c r="L662" s="84"/>
      <c r="M662" s="84"/>
      <c r="N662" s="84"/>
      <c r="O662" s="5"/>
      <c r="P662" s="5"/>
      <c r="Q662" s="5"/>
    </row>
    <row r="663" spans="1:17" x14ac:dyDescent="0.2">
      <c r="A663" s="1">
        <v>27815</v>
      </c>
      <c r="B663" s="83" t="str">
        <f t="shared" si="158"/>
        <v/>
      </c>
      <c r="C663" s="84"/>
      <c r="D663" s="85"/>
      <c r="E663" s="85"/>
      <c r="F663" s="85"/>
      <c r="G663" s="86" t="str">
        <f t="shared" si="159"/>
        <v/>
      </c>
      <c r="H663" s="87"/>
      <c r="I663" s="84" t="str">
        <f t="shared" si="146"/>
        <v/>
      </c>
      <c r="J663" s="84"/>
      <c r="K663" s="84"/>
      <c r="L663" s="84"/>
      <c r="M663" s="84"/>
      <c r="N663" s="84"/>
      <c r="O663" s="5"/>
      <c r="P663" s="5"/>
      <c r="Q663" s="5"/>
    </row>
    <row r="664" spans="1:17" x14ac:dyDescent="0.2">
      <c r="A664" s="1">
        <v>27816</v>
      </c>
      <c r="B664" s="83" t="str">
        <f t="shared" si="158"/>
        <v/>
      </c>
      <c r="C664" s="84"/>
      <c r="D664" s="85"/>
      <c r="E664" s="85"/>
      <c r="F664" s="85"/>
      <c r="G664" s="86" t="str">
        <f t="shared" si="159"/>
        <v/>
      </c>
      <c r="H664" s="87"/>
      <c r="I664" s="84" t="str">
        <f t="shared" si="146"/>
        <v/>
      </c>
      <c r="J664" s="84"/>
      <c r="K664" s="84"/>
      <c r="L664" s="84"/>
      <c r="M664" s="84"/>
      <c r="N664" s="84"/>
      <c r="O664" s="5"/>
      <c r="P664" s="5"/>
      <c r="Q664" s="5"/>
    </row>
    <row r="665" spans="1:17" x14ac:dyDescent="0.2">
      <c r="A665" s="1">
        <v>27817</v>
      </c>
      <c r="B665" s="83" t="str">
        <f t="shared" si="158"/>
        <v/>
      </c>
      <c r="C665" s="84"/>
      <c r="D665" s="85"/>
      <c r="E665" s="85"/>
      <c r="F665" s="85"/>
      <c r="G665" s="86" t="str">
        <f t="shared" si="159"/>
        <v/>
      </c>
      <c r="H665" s="87"/>
      <c r="I665" s="84" t="str">
        <f t="shared" si="146"/>
        <v/>
      </c>
      <c r="J665" s="84"/>
      <c r="K665" s="84"/>
      <c r="L665" s="84"/>
      <c r="M665" s="84"/>
      <c r="N665" s="84"/>
      <c r="O665" s="5"/>
      <c r="P665" s="5"/>
      <c r="Q665" s="5"/>
    </row>
    <row r="666" spans="1:17" x14ac:dyDescent="0.2">
      <c r="A666" s="1">
        <v>27818</v>
      </c>
      <c r="B666" s="83" t="str">
        <f t="shared" si="158"/>
        <v/>
      </c>
      <c r="C666" s="84"/>
      <c r="D666" s="85"/>
      <c r="E666" s="85"/>
      <c r="F666" s="85"/>
      <c r="G666" s="86" t="str">
        <f t="shared" si="159"/>
        <v/>
      </c>
      <c r="H666" s="87"/>
      <c r="I666" s="84" t="str">
        <f t="shared" si="146"/>
        <v/>
      </c>
      <c r="J666" s="84"/>
      <c r="K666" s="84"/>
      <c r="L666" s="84"/>
      <c r="M666" s="84"/>
      <c r="N666" s="84"/>
      <c r="O666" s="5"/>
      <c r="P666" s="5"/>
      <c r="Q666" s="5"/>
    </row>
    <row r="667" spans="1:17" x14ac:dyDescent="0.2">
      <c r="A667" s="1">
        <v>27819</v>
      </c>
      <c r="B667" s="83" t="str">
        <f t="shared" si="158"/>
        <v/>
      </c>
      <c r="C667" s="84"/>
      <c r="D667" s="85"/>
      <c r="E667" s="85"/>
      <c r="F667" s="85"/>
      <c r="G667" s="86" t="str">
        <f t="shared" si="159"/>
        <v/>
      </c>
      <c r="H667" s="87"/>
      <c r="I667" s="84" t="str">
        <f t="shared" si="146"/>
        <v/>
      </c>
      <c r="J667" s="84"/>
      <c r="K667" s="84"/>
      <c r="L667" s="84"/>
      <c r="M667" s="84"/>
      <c r="N667" s="84"/>
      <c r="O667" s="5"/>
      <c r="P667" s="5"/>
      <c r="Q667" s="5"/>
    </row>
    <row r="668" spans="1:17" x14ac:dyDescent="0.2">
      <c r="A668" s="1">
        <v>27820</v>
      </c>
      <c r="B668" s="83" t="str">
        <f t="shared" si="158"/>
        <v/>
      </c>
      <c r="C668" s="84"/>
      <c r="D668" s="85"/>
      <c r="E668" s="85"/>
      <c r="F668" s="85"/>
      <c r="G668" s="86" t="str">
        <f t="shared" si="159"/>
        <v/>
      </c>
      <c r="H668" s="87"/>
      <c r="I668" s="84" t="str">
        <f t="shared" si="146"/>
        <v/>
      </c>
      <c r="J668" s="84"/>
      <c r="K668" s="84"/>
      <c r="L668" s="84"/>
      <c r="M668" s="84"/>
      <c r="N668" s="84"/>
      <c r="O668" s="5"/>
      <c r="P668" s="5"/>
      <c r="Q668" s="5"/>
    </row>
    <row r="669" spans="1:17" x14ac:dyDescent="0.2">
      <c r="A669" s="1">
        <v>27821</v>
      </c>
      <c r="B669" s="83" t="str">
        <f t="shared" si="158"/>
        <v/>
      </c>
      <c r="C669" s="84"/>
      <c r="D669" s="85"/>
      <c r="E669" s="85"/>
      <c r="F669" s="85"/>
      <c r="G669" s="86" t="str">
        <f t="shared" si="159"/>
        <v/>
      </c>
      <c r="H669" s="87"/>
      <c r="I669" s="84" t="str">
        <f t="shared" si="146"/>
        <v/>
      </c>
      <c r="J669" s="84"/>
      <c r="K669" s="84"/>
      <c r="L669" s="84"/>
      <c r="M669" s="84"/>
      <c r="N669" s="84"/>
      <c r="O669" s="5"/>
      <c r="P669" s="5"/>
      <c r="Q669" s="5"/>
    </row>
    <row r="670" spans="1:17" x14ac:dyDescent="0.2">
      <c r="A670" s="1">
        <v>27822</v>
      </c>
      <c r="B670" s="83" t="str">
        <f t="shared" si="158"/>
        <v/>
      </c>
      <c r="C670" s="84"/>
      <c r="D670" s="85"/>
      <c r="E670" s="85"/>
      <c r="F670" s="85"/>
      <c r="G670" s="86" t="str">
        <f t="shared" si="159"/>
        <v/>
      </c>
      <c r="H670" s="87"/>
      <c r="I670" s="84" t="str">
        <f t="shared" si="146"/>
        <v/>
      </c>
      <c r="J670" s="84"/>
      <c r="K670" s="84"/>
      <c r="L670" s="84"/>
      <c r="M670" s="84"/>
      <c r="N670" s="84"/>
      <c r="O670" s="5"/>
      <c r="P670" s="5"/>
      <c r="Q670" s="5"/>
    </row>
    <row r="671" spans="1:17" x14ac:dyDescent="0.2">
      <c r="A671" s="1">
        <v>27823</v>
      </c>
      <c r="B671" s="83" t="str">
        <f t="shared" si="158"/>
        <v/>
      </c>
      <c r="C671" s="84"/>
      <c r="D671" s="85"/>
      <c r="E671" s="85"/>
      <c r="F671" s="85"/>
      <c r="G671" s="86" t="str">
        <f t="shared" si="159"/>
        <v/>
      </c>
      <c r="H671" s="87"/>
      <c r="I671" s="84" t="str">
        <f t="shared" si="146"/>
        <v/>
      </c>
      <c r="J671" s="84"/>
      <c r="K671" s="84"/>
      <c r="L671" s="84"/>
      <c r="M671" s="84"/>
      <c r="N671" s="84"/>
      <c r="O671" s="5"/>
      <c r="P671" s="5"/>
      <c r="Q671" s="5"/>
    </row>
    <row r="672" spans="1:17" x14ac:dyDescent="0.2">
      <c r="A672" s="1">
        <v>27824</v>
      </c>
      <c r="B672" s="83" t="str">
        <f t="shared" si="158"/>
        <v/>
      </c>
      <c r="C672" s="84"/>
      <c r="D672" s="85"/>
      <c r="E672" s="85"/>
      <c r="F672" s="85"/>
      <c r="G672" s="86" t="str">
        <f t="shared" si="159"/>
        <v/>
      </c>
      <c r="H672" s="87"/>
      <c r="I672" s="84" t="str">
        <f t="shared" si="146"/>
        <v/>
      </c>
      <c r="J672" s="84"/>
      <c r="K672" s="84"/>
      <c r="L672" s="84"/>
      <c r="M672" s="84"/>
      <c r="N672" s="84"/>
      <c r="O672" s="5"/>
      <c r="P672" s="5"/>
      <c r="Q672" s="5"/>
    </row>
    <row r="673" spans="1:17" x14ac:dyDescent="0.2">
      <c r="A673" s="1">
        <v>27825</v>
      </c>
      <c r="B673" s="83" t="str">
        <f t="shared" si="158"/>
        <v/>
      </c>
      <c r="C673" s="84"/>
      <c r="D673" s="85"/>
      <c r="E673" s="85"/>
      <c r="F673" s="85"/>
      <c r="G673" s="86" t="str">
        <f t="shared" si="159"/>
        <v/>
      </c>
      <c r="H673" s="87"/>
      <c r="I673" s="84" t="str">
        <f t="shared" si="146"/>
        <v/>
      </c>
      <c r="J673" s="84"/>
      <c r="K673" s="84"/>
      <c r="L673" s="84"/>
      <c r="M673" s="84"/>
      <c r="N673" s="84"/>
      <c r="O673" s="5"/>
      <c r="P673" s="5"/>
      <c r="Q673" s="5"/>
    </row>
    <row r="674" spans="1:17" x14ac:dyDescent="0.2">
      <c r="A674" s="1">
        <v>27826</v>
      </c>
      <c r="B674" s="83" t="str">
        <f t="shared" si="158"/>
        <v/>
      </c>
      <c r="C674" s="84"/>
      <c r="D674" s="85"/>
      <c r="E674" s="85"/>
      <c r="F674" s="85"/>
      <c r="G674" s="86" t="str">
        <f t="shared" si="159"/>
        <v/>
      </c>
      <c r="H674" s="87"/>
      <c r="I674" s="84" t="str">
        <f t="shared" si="146"/>
        <v/>
      </c>
      <c r="J674" s="84"/>
      <c r="K674" s="84"/>
      <c r="L674" s="84"/>
      <c r="M674" s="84"/>
      <c r="N674" s="84"/>
      <c r="P674" s="5"/>
    </row>
    <row r="675" spans="1:17" x14ac:dyDescent="0.2">
      <c r="A675" s="1">
        <v>27827</v>
      </c>
      <c r="B675" s="83" t="str">
        <f t="shared" si="158"/>
        <v/>
      </c>
      <c r="C675" s="84"/>
      <c r="D675" s="85"/>
      <c r="E675" s="85"/>
      <c r="F675" s="85"/>
      <c r="G675" s="86" t="str">
        <f t="shared" si="159"/>
        <v/>
      </c>
      <c r="H675" s="87"/>
      <c r="I675" s="84" t="str">
        <f t="shared" si="146"/>
        <v/>
      </c>
      <c r="J675" s="84"/>
      <c r="K675" s="84"/>
      <c r="L675" s="84"/>
      <c r="M675" s="84"/>
      <c r="N675" s="84"/>
      <c r="P675" s="5"/>
    </row>
    <row r="676" spans="1:17" x14ac:dyDescent="0.2">
      <c r="A676" s="1">
        <v>27828</v>
      </c>
      <c r="B676" s="83" t="str">
        <f t="shared" si="158"/>
        <v/>
      </c>
      <c r="C676" s="84"/>
      <c r="D676" s="85"/>
      <c r="E676" s="85"/>
      <c r="F676" s="85"/>
      <c r="G676" s="86" t="str">
        <f t="shared" si="159"/>
        <v/>
      </c>
      <c r="H676" s="87"/>
      <c r="I676" s="84" t="str">
        <f t="shared" si="146"/>
        <v/>
      </c>
      <c r="J676" s="84"/>
      <c r="K676" s="84"/>
      <c r="L676" s="84"/>
      <c r="M676" s="84"/>
      <c r="N676" s="84"/>
      <c r="P676" s="5"/>
    </row>
    <row r="677" spans="1:17" x14ac:dyDescent="0.2">
      <c r="A677" s="1">
        <v>27829</v>
      </c>
      <c r="B677" s="83" t="str">
        <f t="shared" si="158"/>
        <v/>
      </c>
      <c r="C677" s="84"/>
      <c r="D677" s="85"/>
      <c r="E677" s="85"/>
      <c r="F677" s="85"/>
      <c r="G677" s="86" t="str">
        <f t="shared" si="159"/>
        <v/>
      </c>
      <c r="H677" s="87"/>
      <c r="I677" s="84" t="str">
        <f t="shared" si="146"/>
        <v/>
      </c>
      <c r="J677" s="84"/>
      <c r="K677" s="84"/>
      <c r="L677" s="84"/>
      <c r="M677" s="84"/>
      <c r="N677" s="84"/>
      <c r="P677" s="5"/>
    </row>
    <row r="678" spans="1:17" x14ac:dyDescent="0.2">
      <c r="A678" s="1">
        <v>27830</v>
      </c>
      <c r="B678" s="83" t="str">
        <f t="shared" si="158"/>
        <v/>
      </c>
      <c r="C678" s="84"/>
      <c r="D678" s="85"/>
      <c r="E678" s="85"/>
      <c r="F678" s="85"/>
      <c r="G678" s="86" t="str">
        <f t="shared" si="159"/>
        <v/>
      </c>
      <c r="H678" s="87"/>
      <c r="I678" s="84" t="str">
        <f t="shared" si="146"/>
        <v/>
      </c>
      <c r="J678" s="84"/>
      <c r="K678" s="84"/>
      <c r="L678" s="84"/>
      <c r="M678" s="84"/>
      <c r="N678" s="84"/>
      <c r="P678" s="5"/>
    </row>
    <row r="679" spans="1:17" x14ac:dyDescent="0.2">
      <c r="A679" s="1">
        <v>27831</v>
      </c>
      <c r="B679" s="83" t="str">
        <f t="shared" si="158"/>
        <v/>
      </c>
      <c r="C679" s="84"/>
      <c r="D679" s="85"/>
      <c r="E679" s="85"/>
      <c r="F679" s="85"/>
      <c r="G679" s="86" t="str">
        <f t="shared" si="159"/>
        <v/>
      </c>
      <c r="H679" s="87"/>
      <c r="I679" s="84" t="str">
        <f t="shared" si="146"/>
        <v/>
      </c>
      <c r="J679" s="84"/>
      <c r="K679" s="84"/>
      <c r="L679" s="84"/>
      <c r="M679" s="84"/>
      <c r="N679" s="84"/>
      <c r="P679" s="5"/>
    </row>
    <row r="680" spans="1:17" x14ac:dyDescent="0.2">
      <c r="A680" s="1">
        <v>27832</v>
      </c>
      <c r="B680" s="83" t="str">
        <f t="shared" si="158"/>
        <v/>
      </c>
      <c r="C680" s="84"/>
      <c r="D680" s="85"/>
      <c r="E680" s="85"/>
      <c r="F680" s="85"/>
      <c r="G680" s="86" t="str">
        <f t="shared" si="159"/>
        <v/>
      </c>
      <c r="H680" s="87"/>
      <c r="I680" s="84" t="str">
        <f t="shared" si="146"/>
        <v/>
      </c>
      <c r="J680" s="84"/>
      <c r="K680" s="84"/>
      <c r="L680" s="84"/>
      <c r="M680" s="84"/>
      <c r="N680" s="84"/>
      <c r="P680" s="5"/>
    </row>
    <row r="681" spans="1:17" x14ac:dyDescent="0.2">
      <c r="A681" s="1">
        <v>27833</v>
      </c>
      <c r="B681" s="83" t="str">
        <f t="shared" si="158"/>
        <v/>
      </c>
      <c r="C681" s="84"/>
      <c r="D681" s="85"/>
      <c r="E681" s="85"/>
      <c r="F681" s="85"/>
      <c r="G681" s="86" t="str">
        <f t="shared" si="159"/>
        <v/>
      </c>
      <c r="H681" s="87"/>
      <c r="I681" s="84" t="str">
        <f t="shared" si="146"/>
        <v/>
      </c>
      <c r="J681" s="84"/>
      <c r="K681" s="84"/>
      <c r="L681" s="84"/>
      <c r="M681" s="84"/>
      <c r="N681" s="84"/>
      <c r="P681" s="5"/>
    </row>
    <row r="682" spans="1:17" x14ac:dyDescent="0.2">
      <c r="A682" s="1">
        <v>27834</v>
      </c>
      <c r="B682" s="83" t="str">
        <f t="shared" si="158"/>
        <v/>
      </c>
      <c r="C682" s="84"/>
      <c r="D682" s="85"/>
      <c r="E682" s="85"/>
      <c r="F682" s="85"/>
      <c r="G682" s="86" t="str">
        <f t="shared" si="159"/>
        <v/>
      </c>
      <c r="H682" s="87"/>
      <c r="I682" s="84" t="str">
        <f t="shared" si="146"/>
        <v/>
      </c>
      <c r="J682" s="84"/>
      <c r="K682" s="84"/>
      <c r="L682" s="84"/>
      <c r="M682" s="84"/>
      <c r="N682" s="84"/>
      <c r="P682" s="5"/>
    </row>
    <row r="683" spans="1:17" x14ac:dyDescent="0.2">
      <c r="A683" s="1">
        <v>27835</v>
      </c>
      <c r="B683" s="83" t="str">
        <f t="shared" si="158"/>
        <v/>
      </c>
      <c r="C683" s="84"/>
      <c r="D683" s="85"/>
      <c r="E683" s="85"/>
      <c r="F683" s="85"/>
      <c r="G683" s="86" t="str">
        <f t="shared" si="159"/>
        <v/>
      </c>
      <c r="H683" s="87"/>
      <c r="I683" s="84" t="str">
        <f t="shared" si="146"/>
        <v/>
      </c>
      <c r="J683" s="84"/>
      <c r="K683" s="84"/>
      <c r="L683" s="84"/>
      <c r="M683" s="84"/>
      <c r="N683" s="84"/>
      <c r="P683" s="5"/>
    </row>
    <row r="684" spans="1:17" x14ac:dyDescent="0.2">
      <c r="A684" s="1">
        <v>27836</v>
      </c>
      <c r="B684" s="83" t="str">
        <f t="shared" si="158"/>
        <v/>
      </c>
      <c r="C684" s="84"/>
      <c r="D684" s="85"/>
      <c r="E684" s="85"/>
      <c r="F684" s="85"/>
      <c r="G684" s="86" t="str">
        <f t="shared" si="159"/>
        <v/>
      </c>
      <c r="H684" s="87"/>
      <c r="I684" s="84" t="str">
        <f t="shared" si="146"/>
        <v/>
      </c>
      <c r="J684" s="84"/>
      <c r="K684" s="84"/>
      <c r="L684" s="84"/>
      <c r="M684" s="84"/>
      <c r="N684" s="84"/>
      <c r="P684" s="5"/>
    </row>
    <row r="685" spans="1:17" x14ac:dyDescent="0.2">
      <c r="A685" s="1">
        <v>27837</v>
      </c>
      <c r="B685" s="83" t="str">
        <f t="shared" si="158"/>
        <v/>
      </c>
      <c r="C685" s="84"/>
      <c r="D685" s="85"/>
      <c r="E685" s="85"/>
      <c r="F685" s="85"/>
      <c r="G685" s="86" t="str">
        <f t="shared" si="159"/>
        <v/>
      </c>
      <c r="H685" s="87"/>
      <c r="I685" s="84" t="str">
        <f t="shared" si="146"/>
        <v/>
      </c>
      <c r="J685" s="84"/>
      <c r="K685" s="84"/>
      <c r="L685" s="84"/>
      <c r="M685" s="84"/>
      <c r="N685" s="84"/>
      <c r="P685" s="5"/>
    </row>
    <row r="686" spans="1:17" x14ac:dyDescent="0.2">
      <c r="A686" s="1">
        <v>27838</v>
      </c>
      <c r="B686" s="83" t="str">
        <f t="shared" si="158"/>
        <v/>
      </c>
      <c r="C686" s="84"/>
      <c r="D686" s="85"/>
      <c r="E686" s="85"/>
      <c r="F686" s="85"/>
      <c r="G686" s="86" t="str">
        <f t="shared" si="159"/>
        <v/>
      </c>
      <c r="H686" s="87"/>
      <c r="I686" s="84" t="str">
        <f t="shared" ref="I686:I749" si="160">IF(L$5&gt;=A686,A686,"")</f>
        <v/>
      </c>
      <c r="J686" s="84"/>
      <c r="K686" s="84"/>
      <c r="L686" s="84"/>
      <c r="M686" s="84"/>
      <c r="N686" s="84"/>
      <c r="P686" s="5"/>
    </row>
    <row r="687" spans="1:17" x14ac:dyDescent="0.2">
      <c r="A687" s="1">
        <v>27839</v>
      </c>
      <c r="B687" s="83" t="str">
        <f t="shared" si="158"/>
        <v/>
      </c>
      <c r="C687" s="84"/>
      <c r="D687" s="85"/>
      <c r="E687" s="85"/>
      <c r="F687" s="85"/>
      <c r="G687" s="86" t="str">
        <f t="shared" si="159"/>
        <v/>
      </c>
      <c r="H687" s="87"/>
      <c r="I687" s="84" t="str">
        <f t="shared" si="160"/>
        <v/>
      </c>
      <c r="J687" s="84"/>
      <c r="K687" s="84"/>
      <c r="L687" s="84"/>
      <c r="M687" s="84"/>
      <c r="N687" s="84"/>
      <c r="P687" s="5"/>
    </row>
    <row r="688" spans="1:17" x14ac:dyDescent="0.2">
      <c r="A688" s="1">
        <v>27840</v>
      </c>
      <c r="B688" s="83" t="str">
        <f t="shared" si="158"/>
        <v/>
      </c>
      <c r="C688" s="84"/>
      <c r="D688" s="85"/>
      <c r="E688" s="85"/>
      <c r="F688" s="85"/>
      <c r="G688" s="86" t="str">
        <f t="shared" si="159"/>
        <v/>
      </c>
      <c r="H688" s="87"/>
      <c r="I688" s="84" t="str">
        <f t="shared" si="160"/>
        <v/>
      </c>
      <c r="J688" s="84"/>
      <c r="K688" s="84"/>
      <c r="L688" s="84"/>
      <c r="M688" s="84"/>
      <c r="N688" s="84"/>
      <c r="P688" s="5"/>
    </row>
    <row r="689" spans="1:16" x14ac:dyDescent="0.2">
      <c r="A689" s="1">
        <v>27841</v>
      </c>
      <c r="B689" s="83" t="str">
        <f t="shared" si="158"/>
        <v/>
      </c>
      <c r="C689" s="84"/>
      <c r="D689" s="85"/>
      <c r="E689" s="85"/>
      <c r="F689" s="85"/>
      <c r="G689" s="86" t="str">
        <f t="shared" si="159"/>
        <v/>
      </c>
      <c r="H689" s="87"/>
      <c r="I689" s="84" t="str">
        <f t="shared" si="160"/>
        <v/>
      </c>
      <c r="J689" s="84"/>
      <c r="K689" s="84"/>
      <c r="L689" s="84"/>
      <c r="M689" s="84"/>
      <c r="N689" s="84"/>
      <c r="P689" s="5"/>
    </row>
    <row r="690" spans="1:16" x14ac:dyDescent="0.2">
      <c r="A690" s="1">
        <v>27842</v>
      </c>
      <c r="B690" s="83" t="str">
        <f t="shared" si="158"/>
        <v/>
      </c>
      <c r="C690" s="84"/>
      <c r="D690" s="85"/>
      <c r="E690" s="85"/>
      <c r="F690" s="85"/>
      <c r="G690" s="86" t="str">
        <f t="shared" si="159"/>
        <v/>
      </c>
      <c r="H690" s="87"/>
      <c r="I690" s="84" t="str">
        <f t="shared" si="160"/>
        <v/>
      </c>
      <c r="J690" s="84"/>
      <c r="K690" s="84"/>
      <c r="L690" s="84"/>
      <c r="M690" s="84"/>
      <c r="N690" s="84"/>
      <c r="P690" s="5"/>
    </row>
    <row r="691" spans="1:16" x14ac:dyDescent="0.2">
      <c r="A691" s="1">
        <v>27843</v>
      </c>
      <c r="B691" s="83" t="str">
        <f t="shared" si="158"/>
        <v/>
      </c>
      <c r="C691" s="84"/>
      <c r="D691" s="85"/>
      <c r="E691" s="85"/>
      <c r="F691" s="85"/>
      <c r="G691" s="86" t="str">
        <f t="shared" si="159"/>
        <v/>
      </c>
      <c r="H691" s="87"/>
      <c r="I691" s="84" t="str">
        <f t="shared" si="160"/>
        <v/>
      </c>
      <c r="J691" s="84"/>
      <c r="K691" s="84"/>
      <c r="L691" s="84"/>
      <c r="M691" s="84"/>
      <c r="N691" s="84"/>
      <c r="P691" s="5"/>
    </row>
    <row r="692" spans="1:16" x14ac:dyDescent="0.2">
      <c r="A692" s="1">
        <v>27844</v>
      </c>
      <c r="B692" s="83" t="str">
        <f t="shared" si="158"/>
        <v/>
      </c>
      <c r="C692" s="84"/>
      <c r="D692" s="85"/>
      <c r="E692" s="85"/>
      <c r="F692" s="85"/>
      <c r="G692" s="86" t="str">
        <f t="shared" si="159"/>
        <v/>
      </c>
      <c r="H692" s="87"/>
      <c r="I692" s="84" t="str">
        <f t="shared" si="160"/>
        <v/>
      </c>
      <c r="J692" s="84"/>
      <c r="K692" s="84"/>
      <c r="L692" s="84"/>
      <c r="M692" s="84"/>
      <c r="N692" s="84"/>
      <c r="P692" s="5"/>
    </row>
    <row r="693" spans="1:16" x14ac:dyDescent="0.2">
      <c r="A693" s="1">
        <v>27845</v>
      </c>
      <c r="B693" s="83" t="str">
        <f t="shared" si="158"/>
        <v/>
      </c>
      <c r="C693" s="84"/>
      <c r="D693" s="85"/>
      <c r="E693" s="85"/>
      <c r="F693" s="85"/>
      <c r="G693" s="86" t="str">
        <f t="shared" si="159"/>
        <v/>
      </c>
      <c r="H693" s="87"/>
      <c r="I693" s="84" t="str">
        <f t="shared" si="160"/>
        <v/>
      </c>
      <c r="J693" s="84"/>
      <c r="K693" s="84"/>
      <c r="L693" s="84"/>
      <c r="M693" s="84"/>
      <c r="N693" s="84"/>
      <c r="P693" s="5"/>
    </row>
    <row r="694" spans="1:16" x14ac:dyDescent="0.2">
      <c r="A694" s="1">
        <v>27846</v>
      </c>
      <c r="B694" s="83" t="str">
        <f t="shared" si="158"/>
        <v/>
      </c>
      <c r="C694" s="84"/>
      <c r="D694" s="85"/>
      <c r="E694" s="85"/>
      <c r="F694" s="85"/>
      <c r="G694" s="86" t="str">
        <f t="shared" si="159"/>
        <v/>
      </c>
      <c r="H694" s="87"/>
      <c r="I694" s="84" t="str">
        <f t="shared" si="160"/>
        <v/>
      </c>
      <c r="J694" s="84"/>
      <c r="K694" s="84"/>
      <c r="L694" s="84"/>
      <c r="M694" s="84"/>
      <c r="N694" s="84"/>
      <c r="P694" s="5"/>
    </row>
    <row r="695" spans="1:16" x14ac:dyDescent="0.2">
      <c r="A695" s="1">
        <v>27847</v>
      </c>
      <c r="B695" s="83" t="str">
        <f t="shared" si="158"/>
        <v/>
      </c>
      <c r="C695" s="84"/>
      <c r="D695" s="85"/>
      <c r="E695" s="85"/>
      <c r="F695" s="85"/>
      <c r="G695" s="86" t="str">
        <f t="shared" si="159"/>
        <v/>
      </c>
      <c r="H695" s="87"/>
      <c r="I695" s="84" t="str">
        <f t="shared" si="160"/>
        <v/>
      </c>
      <c r="J695" s="84"/>
      <c r="K695" s="84"/>
      <c r="L695" s="84"/>
      <c r="M695" s="84"/>
      <c r="N695" s="84"/>
      <c r="P695" s="5"/>
    </row>
    <row r="696" spans="1:16" x14ac:dyDescent="0.2">
      <c r="A696" s="1">
        <v>27848</v>
      </c>
      <c r="B696" s="83" t="str">
        <f t="shared" si="158"/>
        <v/>
      </c>
      <c r="C696" s="84"/>
      <c r="D696" s="85"/>
      <c r="E696" s="85"/>
      <c r="F696" s="85"/>
      <c r="G696" s="86" t="str">
        <f t="shared" si="159"/>
        <v/>
      </c>
      <c r="H696" s="87"/>
      <c r="I696" s="84" t="str">
        <f t="shared" si="160"/>
        <v/>
      </c>
      <c r="J696" s="84"/>
      <c r="K696" s="84"/>
      <c r="L696" s="84"/>
      <c r="M696" s="84"/>
      <c r="N696" s="84"/>
      <c r="P696" s="5"/>
    </row>
    <row r="697" spans="1:16" x14ac:dyDescent="0.2">
      <c r="A697" s="1">
        <v>27849</v>
      </c>
      <c r="B697" s="83" t="str">
        <f t="shared" si="158"/>
        <v/>
      </c>
      <c r="C697" s="84"/>
      <c r="D697" s="85"/>
      <c r="E697" s="85"/>
      <c r="F697" s="85"/>
      <c r="G697" s="86" t="str">
        <f t="shared" si="159"/>
        <v/>
      </c>
      <c r="H697" s="87"/>
      <c r="I697" s="84" t="str">
        <f t="shared" si="160"/>
        <v/>
      </c>
      <c r="J697" s="84"/>
      <c r="K697" s="84"/>
      <c r="L697" s="84"/>
      <c r="M697" s="84"/>
      <c r="N697" s="84"/>
      <c r="P697" s="5"/>
    </row>
    <row r="698" spans="1:16" x14ac:dyDescent="0.2">
      <c r="A698" s="1">
        <v>27850</v>
      </c>
      <c r="B698" s="83" t="str">
        <f t="shared" si="158"/>
        <v/>
      </c>
      <c r="C698" s="84"/>
      <c r="D698" s="85"/>
      <c r="E698" s="85"/>
      <c r="F698" s="85"/>
      <c r="G698" s="86" t="str">
        <f t="shared" si="159"/>
        <v/>
      </c>
      <c r="H698" s="87"/>
      <c r="I698" s="84" t="str">
        <f t="shared" si="160"/>
        <v/>
      </c>
      <c r="J698" s="84"/>
      <c r="K698" s="84"/>
      <c r="L698" s="84"/>
      <c r="M698" s="84"/>
      <c r="N698" s="84"/>
      <c r="P698" s="5"/>
    </row>
    <row r="699" spans="1:16" x14ac:dyDescent="0.2">
      <c r="A699" s="1">
        <v>27851</v>
      </c>
      <c r="B699" s="83" t="str">
        <f t="shared" si="158"/>
        <v/>
      </c>
      <c r="C699" s="84"/>
      <c r="D699" s="85"/>
      <c r="E699" s="85"/>
      <c r="F699" s="85"/>
      <c r="G699" s="86" t="str">
        <f t="shared" si="159"/>
        <v/>
      </c>
      <c r="H699" s="87"/>
      <c r="I699" s="84" t="str">
        <f t="shared" si="160"/>
        <v/>
      </c>
      <c r="J699" s="84"/>
      <c r="K699" s="84"/>
      <c r="L699" s="84"/>
      <c r="M699" s="84"/>
      <c r="N699" s="84"/>
      <c r="P699" s="5"/>
    </row>
    <row r="700" spans="1:16" x14ac:dyDescent="0.2">
      <c r="A700" s="1">
        <v>27852</v>
      </c>
      <c r="B700" s="83" t="str">
        <f t="shared" si="158"/>
        <v/>
      </c>
      <c r="C700" s="84"/>
      <c r="D700" s="85"/>
      <c r="E700" s="85"/>
      <c r="F700" s="85"/>
      <c r="G700" s="86" t="str">
        <f t="shared" si="159"/>
        <v/>
      </c>
      <c r="H700" s="87"/>
      <c r="I700" s="84" t="str">
        <f t="shared" si="160"/>
        <v/>
      </c>
      <c r="J700" s="84"/>
      <c r="K700" s="84"/>
      <c r="L700" s="84"/>
      <c r="M700" s="84"/>
      <c r="N700" s="84"/>
      <c r="P700" s="5"/>
    </row>
    <row r="701" spans="1:16" x14ac:dyDescent="0.2">
      <c r="A701" s="1">
        <v>27853</v>
      </c>
      <c r="B701" s="83" t="str">
        <f t="shared" si="158"/>
        <v/>
      </c>
      <c r="C701" s="84"/>
      <c r="D701" s="85"/>
      <c r="E701" s="85"/>
      <c r="F701" s="85"/>
      <c r="G701" s="86" t="str">
        <f t="shared" si="159"/>
        <v/>
      </c>
      <c r="H701" s="87"/>
      <c r="I701" s="84" t="str">
        <f t="shared" si="160"/>
        <v/>
      </c>
      <c r="J701" s="84"/>
      <c r="K701" s="84"/>
      <c r="L701" s="84"/>
      <c r="M701" s="84"/>
      <c r="N701" s="84"/>
      <c r="P701" s="5"/>
    </row>
    <row r="702" spans="1:16" x14ac:dyDescent="0.2">
      <c r="A702" s="1">
        <v>27854</v>
      </c>
      <c r="B702" s="83" t="str">
        <f t="shared" si="158"/>
        <v/>
      </c>
      <c r="C702" s="84"/>
      <c r="D702" s="85"/>
      <c r="E702" s="85"/>
      <c r="F702" s="85"/>
      <c r="G702" s="86" t="str">
        <f t="shared" si="159"/>
        <v/>
      </c>
      <c r="H702" s="87"/>
      <c r="I702" s="84" t="str">
        <f t="shared" si="160"/>
        <v/>
      </c>
      <c r="J702" s="84"/>
      <c r="K702" s="84"/>
      <c r="L702" s="84"/>
      <c r="M702" s="84"/>
      <c r="N702" s="84"/>
      <c r="P702" s="5"/>
    </row>
    <row r="703" spans="1:16" x14ac:dyDescent="0.2">
      <c r="A703" s="1">
        <v>27855</v>
      </c>
      <c r="B703" s="83" t="str">
        <f t="shared" si="158"/>
        <v/>
      </c>
      <c r="C703" s="84"/>
      <c r="D703" s="85"/>
      <c r="E703" s="85"/>
      <c r="F703" s="85"/>
      <c r="G703" s="86" t="str">
        <f t="shared" si="159"/>
        <v/>
      </c>
      <c r="H703" s="87"/>
      <c r="I703" s="84" t="str">
        <f t="shared" si="160"/>
        <v/>
      </c>
      <c r="J703" s="84"/>
      <c r="K703" s="84"/>
      <c r="L703" s="84"/>
      <c r="M703" s="84"/>
      <c r="N703" s="84"/>
      <c r="P703" s="5"/>
    </row>
    <row r="704" spans="1:16" x14ac:dyDescent="0.2">
      <c r="A704" s="1">
        <v>27856</v>
      </c>
      <c r="B704" s="83" t="str">
        <f t="shared" si="158"/>
        <v/>
      </c>
      <c r="C704" s="84"/>
      <c r="D704" s="85"/>
      <c r="E704" s="85"/>
      <c r="F704" s="85"/>
      <c r="G704" s="86" t="str">
        <f t="shared" si="159"/>
        <v/>
      </c>
      <c r="H704" s="87"/>
      <c r="I704" s="84" t="str">
        <f t="shared" si="160"/>
        <v/>
      </c>
      <c r="J704" s="84"/>
      <c r="K704" s="84"/>
      <c r="L704" s="84"/>
      <c r="M704" s="84"/>
      <c r="N704" s="84"/>
      <c r="P704" s="5"/>
    </row>
    <row r="705" spans="1:16" x14ac:dyDescent="0.2">
      <c r="A705" s="1">
        <v>27857</v>
      </c>
      <c r="B705" s="83" t="str">
        <f t="shared" si="158"/>
        <v/>
      </c>
      <c r="C705" s="84"/>
      <c r="D705" s="85"/>
      <c r="E705" s="85"/>
      <c r="F705" s="85"/>
      <c r="G705" s="86" t="str">
        <f t="shared" si="159"/>
        <v/>
      </c>
      <c r="H705" s="87"/>
      <c r="I705" s="84" t="str">
        <f t="shared" si="160"/>
        <v/>
      </c>
      <c r="J705" s="84"/>
      <c r="K705" s="84"/>
      <c r="L705" s="84"/>
      <c r="M705" s="84"/>
      <c r="N705" s="84"/>
      <c r="P705" s="5"/>
    </row>
    <row r="706" spans="1:16" x14ac:dyDescent="0.2">
      <c r="A706" s="1">
        <v>27858</v>
      </c>
      <c r="B706" s="83" t="str">
        <f t="shared" si="158"/>
        <v/>
      </c>
      <c r="C706" s="84"/>
      <c r="D706" s="85"/>
      <c r="E706" s="85"/>
      <c r="F706" s="85"/>
      <c r="G706" s="86" t="str">
        <f t="shared" si="159"/>
        <v/>
      </c>
      <c r="H706" s="87"/>
      <c r="I706" s="84" t="str">
        <f t="shared" si="160"/>
        <v/>
      </c>
      <c r="J706" s="84"/>
      <c r="K706" s="84"/>
      <c r="L706" s="84"/>
      <c r="M706" s="84"/>
      <c r="N706" s="84"/>
      <c r="P706" s="5"/>
    </row>
    <row r="707" spans="1:16" x14ac:dyDescent="0.2">
      <c r="A707" s="1">
        <v>27859</v>
      </c>
      <c r="B707" s="83" t="str">
        <f t="shared" si="158"/>
        <v/>
      </c>
      <c r="C707" s="84"/>
      <c r="D707" s="85"/>
      <c r="E707" s="85"/>
      <c r="F707" s="85"/>
      <c r="G707" s="86" t="str">
        <f t="shared" si="159"/>
        <v/>
      </c>
      <c r="H707" s="87"/>
      <c r="I707" s="84" t="str">
        <f t="shared" si="160"/>
        <v/>
      </c>
      <c r="J707" s="84"/>
      <c r="K707" s="84"/>
      <c r="L707" s="84"/>
      <c r="M707" s="84"/>
      <c r="N707" s="84"/>
      <c r="P707" s="5"/>
    </row>
    <row r="708" spans="1:16" x14ac:dyDescent="0.2">
      <c r="A708" s="1">
        <v>27860</v>
      </c>
      <c r="B708" s="83" t="str">
        <f t="shared" si="158"/>
        <v/>
      </c>
      <c r="C708" s="84"/>
      <c r="D708" s="85"/>
      <c r="E708" s="85"/>
      <c r="F708" s="85"/>
      <c r="G708" s="86" t="str">
        <f t="shared" si="159"/>
        <v/>
      </c>
      <c r="H708" s="87"/>
      <c r="I708" s="84" t="str">
        <f t="shared" si="160"/>
        <v/>
      </c>
      <c r="J708" s="84"/>
      <c r="K708" s="84"/>
      <c r="L708" s="84"/>
      <c r="M708" s="84"/>
      <c r="N708" s="84"/>
      <c r="P708" s="5"/>
    </row>
    <row r="709" spans="1:16" x14ac:dyDescent="0.2">
      <c r="A709" s="1">
        <v>27861</v>
      </c>
      <c r="B709" s="83" t="str">
        <f t="shared" si="158"/>
        <v/>
      </c>
      <c r="C709" s="84"/>
      <c r="D709" s="85"/>
      <c r="E709" s="85"/>
      <c r="F709" s="85"/>
      <c r="G709" s="86" t="str">
        <f t="shared" si="159"/>
        <v/>
      </c>
      <c r="H709" s="87"/>
      <c r="I709" s="84" t="str">
        <f t="shared" si="160"/>
        <v/>
      </c>
      <c r="J709" s="84"/>
      <c r="K709" s="84"/>
      <c r="L709" s="84"/>
      <c r="M709" s="84"/>
      <c r="N709" s="84"/>
      <c r="P709" s="5"/>
    </row>
    <row r="710" spans="1:16" x14ac:dyDescent="0.2">
      <c r="A710" s="1">
        <v>27862</v>
      </c>
      <c r="B710" s="83" t="str">
        <f t="shared" si="158"/>
        <v/>
      </c>
      <c r="C710" s="84"/>
      <c r="D710" s="85"/>
      <c r="E710" s="85"/>
      <c r="F710" s="85"/>
      <c r="G710" s="86" t="str">
        <f t="shared" si="159"/>
        <v/>
      </c>
      <c r="H710" s="87"/>
      <c r="I710" s="84" t="str">
        <f t="shared" si="160"/>
        <v/>
      </c>
      <c r="J710" s="84"/>
      <c r="K710" s="84"/>
      <c r="L710" s="84"/>
      <c r="M710" s="84"/>
      <c r="N710" s="84"/>
      <c r="P710" s="5"/>
    </row>
    <row r="711" spans="1:16" x14ac:dyDescent="0.2">
      <c r="A711" s="1">
        <v>27863</v>
      </c>
      <c r="B711" s="83" t="str">
        <f t="shared" ref="B711:B774" si="161">IF(C711="","",DATE(D$7,E$7+C711,IF(F$8=31,0,F$8)))</f>
        <v/>
      </c>
      <c r="C711" s="84"/>
      <c r="D711" s="85"/>
      <c r="E711" s="85"/>
      <c r="F711" s="85"/>
      <c r="G711" s="86" t="str">
        <f t="shared" ref="G711:G774" si="162">IF(C711="","",G710-SUM(D711:E711))</f>
        <v/>
      </c>
      <c r="H711" s="87"/>
      <c r="I711" s="84" t="str">
        <f t="shared" si="160"/>
        <v/>
      </c>
      <c r="J711" s="84"/>
      <c r="K711" s="84"/>
      <c r="L711" s="84"/>
      <c r="M711" s="84"/>
      <c r="N711" s="84"/>
      <c r="P711" s="5"/>
    </row>
    <row r="712" spans="1:16" x14ac:dyDescent="0.2">
      <c r="A712" s="1">
        <v>27864</v>
      </c>
      <c r="B712" s="83" t="str">
        <f t="shared" si="161"/>
        <v/>
      </c>
      <c r="C712" s="84"/>
      <c r="D712" s="85"/>
      <c r="E712" s="85"/>
      <c r="F712" s="85"/>
      <c r="G712" s="86" t="str">
        <f t="shared" si="162"/>
        <v/>
      </c>
      <c r="H712" s="87"/>
      <c r="I712" s="84" t="str">
        <f t="shared" si="160"/>
        <v/>
      </c>
      <c r="J712" s="84"/>
      <c r="K712" s="84"/>
      <c r="L712" s="84"/>
      <c r="M712" s="84"/>
      <c r="N712" s="84"/>
      <c r="P712" s="5"/>
    </row>
    <row r="713" spans="1:16" x14ac:dyDescent="0.2">
      <c r="A713" s="1">
        <v>27865</v>
      </c>
      <c r="B713" s="83" t="str">
        <f t="shared" si="161"/>
        <v/>
      </c>
      <c r="C713" s="84"/>
      <c r="D713" s="85"/>
      <c r="E713" s="85"/>
      <c r="F713" s="85"/>
      <c r="G713" s="86" t="str">
        <f t="shared" si="162"/>
        <v/>
      </c>
      <c r="H713" s="87"/>
      <c r="I713" s="84" t="str">
        <f t="shared" si="160"/>
        <v/>
      </c>
      <c r="J713" s="84"/>
      <c r="K713" s="84"/>
      <c r="L713" s="84"/>
      <c r="M713" s="84"/>
      <c r="N713" s="84"/>
      <c r="P713" s="5"/>
    </row>
    <row r="714" spans="1:16" x14ac:dyDescent="0.2">
      <c r="A714" s="1">
        <v>27866</v>
      </c>
      <c r="B714" s="83" t="str">
        <f t="shared" si="161"/>
        <v/>
      </c>
      <c r="C714" s="84"/>
      <c r="D714" s="85"/>
      <c r="E714" s="85"/>
      <c r="F714" s="85"/>
      <c r="G714" s="86" t="str">
        <f t="shared" si="162"/>
        <v/>
      </c>
      <c r="H714" s="87"/>
      <c r="I714" s="84" t="str">
        <f t="shared" si="160"/>
        <v/>
      </c>
      <c r="J714" s="84"/>
      <c r="K714" s="84"/>
      <c r="L714" s="84"/>
      <c r="M714" s="84"/>
      <c r="N714" s="84"/>
      <c r="P714" s="5"/>
    </row>
    <row r="715" spans="1:16" x14ac:dyDescent="0.2">
      <c r="A715" s="1">
        <v>27867</v>
      </c>
      <c r="B715" s="83" t="str">
        <f t="shared" si="161"/>
        <v/>
      </c>
      <c r="C715" s="84"/>
      <c r="D715" s="85"/>
      <c r="E715" s="85"/>
      <c r="F715" s="85"/>
      <c r="G715" s="86" t="str">
        <f t="shared" si="162"/>
        <v/>
      </c>
      <c r="H715" s="87"/>
      <c r="I715" s="84" t="str">
        <f t="shared" si="160"/>
        <v/>
      </c>
      <c r="J715" s="84"/>
      <c r="K715" s="84"/>
      <c r="L715" s="84"/>
      <c r="M715" s="84"/>
      <c r="N715" s="84"/>
      <c r="P715" s="5"/>
    </row>
    <row r="716" spans="1:16" x14ac:dyDescent="0.2">
      <c r="A716" s="1">
        <v>27868</v>
      </c>
      <c r="B716" s="83" t="str">
        <f t="shared" si="161"/>
        <v/>
      </c>
      <c r="C716" s="84"/>
      <c r="D716" s="85"/>
      <c r="E716" s="85"/>
      <c r="F716" s="85"/>
      <c r="G716" s="86" t="str">
        <f t="shared" si="162"/>
        <v/>
      </c>
      <c r="H716" s="87"/>
      <c r="I716" s="84" t="str">
        <f t="shared" si="160"/>
        <v/>
      </c>
      <c r="J716" s="84"/>
      <c r="K716" s="84"/>
      <c r="L716" s="84"/>
      <c r="M716" s="84"/>
      <c r="N716" s="84"/>
      <c r="P716" s="5"/>
    </row>
    <row r="717" spans="1:16" x14ac:dyDescent="0.2">
      <c r="A717" s="1">
        <v>27869</v>
      </c>
      <c r="B717" s="83" t="str">
        <f t="shared" si="161"/>
        <v/>
      </c>
      <c r="C717" s="84"/>
      <c r="D717" s="85"/>
      <c r="E717" s="85"/>
      <c r="F717" s="85"/>
      <c r="G717" s="86" t="str">
        <f t="shared" si="162"/>
        <v/>
      </c>
      <c r="H717" s="87"/>
      <c r="I717" s="84" t="str">
        <f t="shared" si="160"/>
        <v/>
      </c>
      <c r="J717" s="84"/>
      <c r="K717" s="84"/>
      <c r="L717" s="84"/>
      <c r="M717" s="84"/>
      <c r="N717" s="84"/>
      <c r="P717" s="5"/>
    </row>
    <row r="718" spans="1:16" x14ac:dyDescent="0.2">
      <c r="A718" s="1">
        <v>27870</v>
      </c>
      <c r="B718" s="83" t="str">
        <f t="shared" si="161"/>
        <v/>
      </c>
      <c r="C718" s="84"/>
      <c r="D718" s="85"/>
      <c r="E718" s="85"/>
      <c r="F718" s="85"/>
      <c r="G718" s="86" t="str">
        <f t="shared" si="162"/>
        <v/>
      </c>
      <c r="H718" s="87"/>
      <c r="I718" s="84" t="str">
        <f t="shared" si="160"/>
        <v/>
      </c>
      <c r="J718" s="84"/>
      <c r="K718" s="84"/>
      <c r="L718" s="84"/>
      <c r="M718" s="84"/>
      <c r="N718" s="84"/>
      <c r="P718" s="5"/>
    </row>
    <row r="719" spans="1:16" x14ac:dyDescent="0.2">
      <c r="A719" s="1">
        <v>27871</v>
      </c>
      <c r="B719" s="83" t="str">
        <f t="shared" si="161"/>
        <v/>
      </c>
      <c r="C719" s="84"/>
      <c r="D719" s="85"/>
      <c r="E719" s="85"/>
      <c r="F719" s="85"/>
      <c r="G719" s="86" t="str">
        <f t="shared" si="162"/>
        <v/>
      </c>
      <c r="H719" s="87"/>
      <c r="I719" s="84" t="str">
        <f t="shared" si="160"/>
        <v/>
      </c>
      <c r="J719" s="84"/>
      <c r="K719" s="84"/>
      <c r="L719" s="84"/>
      <c r="M719" s="84"/>
      <c r="N719" s="84"/>
      <c r="P719" s="5"/>
    </row>
    <row r="720" spans="1:16" x14ac:dyDescent="0.2">
      <c r="A720" s="1">
        <v>27872</v>
      </c>
      <c r="B720" s="83" t="str">
        <f t="shared" si="161"/>
        <v/>
      </c>
      <c r="C720" s="84"/>
      <c r="D720" s="85"/>
      <c r="E720" s="85"/>
      <c r="F720" s="85"/>
      <c r="G720" s="86" t="str">
        <f t="shared" si="162"/>
        <v/>
      </c>
      <c r="H720" s="87"/>
      <c r="I720" s="84" t="str">
        <f t="shared" si="160"/>
        <v/>
      </c>
      <c r="J720" s="84"/>
      <c r="K720" s="84"/>
      <c r="L720" s="84"/>
      <c r="M720" s="84"/>
      <c r="N720" s="84"/>
      <c r="P720" s="5"/>
    </row>
    <row r="721" spans="1:16" x14ac:dyDescent="0.2">
      <c r="A721" s="1">
        <v>27873</v>
      </c>
      <c r="B721" s="83" t="str">
        <f t="shared" si="161"/>
        <v/>
      </c>
      <c r="C721" s="84"/>
      <c r="D721" s="85"/>
      <c r="E721" s="85"/>
      <c r="F721" s="85"/>
      <c r="G721" s="86" t="str">
        <f t="shared" si="162"/>
        <v/>
      </c>
      <c r="H721" s="87"/>
      <c r="I721" s="84" t="str">
        <f t="shared" si="160"/>
        <v/>
      </c>
      <c r="J721" s="84"/>
      <c r="K721" s="84"/>
      <c r="L721" s="84"/>
      <c r="M721" s="84"/>
      <c r="N721" s="84"/>
      <c r="P721" s="5"/>
    </row>
    <row r="722" spans="1:16" x14ac:dyDescent="0.2">
      <c r="A722" s="1">
        <v>27874</v>
      </c>
      <c r="B722" s="83" t="str">
        <f t="shared" si="161"/>
        <v/>
      </c>
      <c r="C722" s="84"/>
      <c r="D722" s="85"/>
      <c r="E722" s="85"/>
      <c r="F722" s="85"/>
      <c r="G722" s="86" t="str">
        <f t="shared" si="162"/>
        <v/>
      </c>
      <c r="H722" s="87"/>
      <c r="I722" s="84" t="str">
        <f t="shared" si="160"/>
        <v/>
      </c>
      <c r="J722" s="84"/>
      <c r="K722" s="84"/>
      <c r="L722" s="84"/>
      <c r="M722" s="84"/>
      <c r="N722" s="84"/>
      <c r="P722" s="5"/>
    </row>
    <row r="723" spans="1:16" x14ac:dyDescent="0.2">
      <c r="A723" s="1">
        <v>27875</v>
      </c>
      <c r="B723" s="83" t="str">
        <f t="shared" si="161"/>
        <v/>
      </c>
      <c r="C723" s="84"/>
      <c r="D723" s="85"/>
      <c r="E723" s="85"/>
      <c r="F723" s="85"/>
      <c r="G723" s="86" t="str">
        <f t="shared" si="162"/>
        <v/>
      </c>
      <c r="H723" s="87"/>
      <c r="I723" s="84" t="str">
        <f t="shared" si="160"/>
        <v/>
      </c>
      <c r="J723" s="84"/>
      <c r="K723" s="84"/>
      <c r="L723" s="84"/>
      <c r="M723" s="84"/>
      <c r="N723" s="84"/>
      <c r="P723" s="5"/>
    </row>
    <row r="724" spans="1:16" x14ac:dyDescent="0.2">
      <c r="A724" s="1">
        <v>27876</v>
      </c>
      <c r="B724" s="83" t="str">
        <f t="shared" si="161"/>
        <v/>
      </c>
      <c r="C724" s="84"/>
      <c r="D724" s="85"/>
      <c r="E724" s="85"/>
      <c r="F724" s="85"/>
      <c r="G724" s="86" t="str">
        <f t="shared" si="162"/>
        <v/>
      </c>
      <c r="H724" s="87"/>
      <c r="I724" s="84" t="str">
        <f t="shared" si="160"/>
        <v/>
      </c>
      <c r="J724" s="84"/>
      <c r="K724" s="84"/>
      <c r="L724" s="84"/>
      <c r="M724" s="84"/>
      <c r="N724" s="84"/>
      <c r="P724" s="5"/>
    </row>
    <row r="725" spans="1:16" x14ac:dyDescent="0.2">
      <c r="A725" s="1">
        <v>27877</v>
      </c>
      <c r="B725" s="83" t="str">
        <f t="shared" si="161"/>
        <v/>
      </c>
      <c r="C725" s="84"/>
      <c r="D725" s="85"/>
      <c r="E725" s="85"/>
      <c r="F725" s="85"/>
      <c r="G725" s="86" t="str">
        <f t="shared" si="162"/>
        <v/>
      </c>
      <c r="H725" s="87"/>
      <c r="I725" s="84" t="str">
        <f t="shared" si="160"/>
        <v/>
      </c>
      <c r="J725" s="84"/>
      <c r="K725" s="84"/>
      <c r="L725" s="84"/>
      <c r="M725" s="84"/>
      <c r="N725" s="84"/>
      <c r="P725" s="5"/>
    </row>
    <row r="726" spans="1:16" x14ac:dyDescent="0.2">
      <c r="A726" s="1">
        <v>27878</v>
      </c>
      <c r="B726" s="83" t="str">
        <f t="shared" si="161"/>
        <v/>
      </c>
      <c r="C726" s="84"/>
      <c r="D726" s="85"/>
      <c r="E726" s="85"/>
      <c r="F726" s="85"/>
      <c r="G726" s="86" t="str">
        <f t="shared" si="162"/>
        <v/>
      </c>
      <c r="H726" s="87"/>
      <c r="I726" s="84" t="str">
        <f t="shared" si="160"/>
        <v/>
      </c>
      <c r="J726" s="84"/>
      <c r="K726" s="84"/>
      <c r="L726" s="84"/>
      <c r="M726" s="84"/>
      <c r="N726" s="84"/>
      <c r="P726" s="5"/>
    </row>
    <row r="727" spans="1:16" x14ac:dyDescent="0.2">
      <c r="A727" s="1">
        <v>27879</v>
      </c>
      <c r="B727" s="83" t="str">
        <f t="shared" si="161"/>
        <v/>
      </c>
      <c r="C727" s="84"/>
      <c r="D727" s="85"/>
      <c r="E727" s="85"/>
      <c r="F727" s="85"/>
      <c r="G727" s="86" t="str">
        <f t="shared" si="162"/>
        <v/>
      </c>
      <c r="H727" s="87"/>
      <c r="I727" s="84" t="str">
        <f t="shared" si="160"/>
        <v/>
      </c>
      <c r="J727" s="84"/>
      <c r="K727" s="84"/>
      <c r="L727" s="84"/>
      <c r="M727" s="84"/>
      <c r="N727" s="84"/>
      <c r="P727" s="5"/>
    </row>
    <row r="728" spans="1:16" x14ac:dyDescent="0.2">
      <c r="A728" s="1">
        <v>27880</v>
      </c>
      <c r="B728" s="83" t="str">
        <f t="shared" si="161"/>
        <v/>
      </c>
      <c r="C728" s="84"/>
      <c r="D728" s="85"/>
      <c r="E728" s="85"/>
      <c r="F728" s="85"/>
      <c r="G728" s="86" t="str">
        <f t="shared" si="162"/>
        <v/>
      </c>
      <c r="H728" s="87"/>
      <c r="I728" s="84" t="str">
        <f t="shared" si="160"/>
        <v/>
      </c>
      <c r="J728" s="84"/>
      <c r="K728" s="84"/>
      <c r="L728" s="84"/>
      <c r="M728" s="84"/>
      <c r="N728" s="84"/>
      <c r="P728" s="5"/>
    </row>
    <row r="729" spans="1:16" x14ac:dyDescent="0.2">
      <c r="A729" s="1">
        <v>27881</v>
      </c>
      <c r="B729" s="83" t="str">
        <f t="shared" si="161"/>
        <v/>
      </c>
      <c r="C729" s="84"/>
      <c r="D729" s="85"/>
      <c r="E729" s="85"/>
      <c r="F729" s="85"/>
      <c r="G729" s="86" t="str">
        <f t="shared" si="162"/>
        <v/>
      </c>
      <c r="H729" s="87"/>
      <c r="I729" s="84" t="str">
        <f t="shared" si="160"/>
        <v/>
      </c>
      <c r="J729" s="84"/>
      <c r="K729" s="84"/>
      <c r="L729" s="84"/>
      <c r="M729" s="84"/>
      <c r="N729" s="84"/>
      <c r="P729" s="5"/>
    </row>
    <row r="730" spans="1:16" x14ac:dyDescent="0.2">
      <c r="A730" s="1">
        <v>27882</v>
      </c>
      <c r="B730" s="83" t="str">
        <f t="shared" si="161"/>
        <v/>
      </c>
      <c r="C730" s="84"/>
      <c r="D730" s="85"/>
      <c r="E730" s="85"/>
      <c r="F730" s="85"/>
      <c r="G730" s="86" t="str">
        <f t="shared" si="162"/>
        <v/>
      </c>
      <c r="H730" s="87"/>
      <c r="I730" s="84" t="str">
        <f t="shared" si="160"/>
        <v/>
      </c>
      <c r="J730" s="84"/>
      <c r="K730" s="84"/>
      <c r="L730" s="84"/>
      <c r="M730" s="84"/>
      <c r="N730" s="84"/>
      <c r="P730" s="5"/>
    </row>
    <row r="731" spans="1:16" x14ac:dyDescent="0.2">
      <c r="A731" s="1">
        <v>27883</v>
      </c>
      <c r="B731" s="83" t="str">
        <f t="shared" si="161"/>
        <v/>
      </c>
      <c r="C731" s="84"/>
      <c r="D731" s="85"/>
      <c r="E731" s="85"/>
      <c r="F731" s="85"/>
      <c r="G731" s="86" t="str">
        <f t="shared" si="162"/>
        <v/>
      </c>
      <c r="H731" s="87"/>
      <c r="I731" s="84" t="str">
        <f t="shared" si="160"/>
        <v/>
      </c>
      <c r="J731" s="84"/>
      <c r="K731" s="84"/>
      <c r="L731" s="84"/>
      <c r="M731" s="84"/>
      <c r="N731" s="84"/>
      <c r="P731" s="5"/>
    </row>
    <row r="732" spans="1:16" x14ac:dyDescent="0.2">
      <c r="A732" s="1">
        <v>27884</v>
      </c>
      <c r="B732" s="83" t="str">
        <f t="shared" si="161"/>
        <v/>
      </c>
      <c r="C732" s="84"/>
      <c r="D732" s="85"/>
      <c r="E732" s="85"/>
      <c r="F732" s="85"/>
      <c r="G732" s="86" t="str">
        <f t="shared" si="162"/>
        <v/>
      </c>
      <c r="H732" s="87"/>
      <c r="I732" s="84" t="str">
        <f t="shared" si="160"/>
        <v/>
      </c>
      <c r="J732" s="84"/>
      <c r="K732" s="84"/>
      <c r="L732" s="84"/>
      <c r="M732" s="84"/>
      <c r="N732" s="84"/>
      <c r="P732" s="5"/>
    </row>
    <row r="733" spans="1:16" x14ac:dyDescent="0.2">
      <c r="A733" s="1">
        <v>27885</v>
      </c>
      <c r="B733" s="83" t="str">
        <f t="shared" si="161"/>
        <v/>
      </c>
      <c r="C733" s="84"/>
      <c r="D733" s="85"/>
      <c r="E733" s="85"/>
      <c r="F733" s="85"/>
      <c r="G733" s="86" t="str">
        <f t="shared" si="162"/>
        <v/>
      </c>
      <c r="H733" s="87"/>
      <c r="I733" s="84" t="str">
        <f t="shared" si="160"/>
        <v/>
      </c>
      <c r="J733" s="84"/>
      <c r="K733" s="84"/>
      <c r="L733" s="84"/>
      <c r="M733" s="84"/>
      <c r="N733" s="84"/>
      <c r="P733" s="5"/>
    </row>
    <row r="734" spans="1:16" x14ac:dyDescent="0.2">
      <c r="A734" s="1">
        <v>27886</v>
      </c>
      <c r="B734" s="83" t="str">
        <f t="shared" si="161"/>
        <v/>
      </c>
      <c r="C734" s="84"/>
      <c r="D734" s="85"/>
      <c r="E734" s="85"/>
      <c r="F734" s="85"/>
      <c r="G734" s="86" t="str">
        <f t="shared" si="162"/>
        <v/>
      </c>
      <c r="H734" s="87"/>
      <c r="I734" s="84" t="str">
        <f t="shared" si="160"/>
        <v/>
      </c>
      <c r="J734" s="84"/>
      <c r="K734" s="84"/>
      <c r="L734" s="84"/>
      <c r="M734" s="84"/>
      <c r="N734" s="84"/>
      <c r="P734" s="5"/>
    </row>
    <row r="735" spans="1:16" x14ac:dyDescent="0.2">
      <c r="A735" s="1">
        <v>27887</v>
      </c>
      <c r="B735" s="83" t="str">
        <f t="shared" si="161"/>
        <v/>
      </c>
      <c r="C735" s="84"/>
      <c r="D735" s="85"/>
      <c r="E735" s="85"/>
      <c r="F735" s="85"/>
      <c r="G735" s="86" t="str">
        <f t="shared" si="162"/>
        <v/>
      </c>
      <c r="H735" s="87"/>
      <c r="I735" s="84" t="str">
        <f t="shared" si="160"/>
        <v/>
      </c>
      <c r="J735" s="84"/>
      <c r="K735" s="84"/>
      <c r="L735" s="84"/>
      <c r="M735" s="84"/>
      <c r="N735" s="84"/>
      <c r="P735" s="5"/>
    </row>
    <row r="736" spans="1:16" x14ac:dyDescent="0.2">
      <c r="A736" s="1">
        <v>27888</v>
      </c>
      <c r="B736" s="83" t="str">
        <f t="shared" si="161"/>
        <v/>
      </c>
      <c r="C736" s="84"/>
      <c r="D736" s="85"/>
      <c r="E736" s="85"/>
      <c r="F736" s="85"/>
      <c r="G736" s="86" t="str">
        <f t="shared" si="162"/>
        <v/>
      </c>
      <c r="H736" s="87"/>
      <c r="I736" s="84" t="str">
        <f t="shared" si="160"/>
        <v/>
      </c>
      <c r="J736" s="84"/>
      <c r="K736" s="84"/>
      <c r="L736" s="84"/>
      <c r="M736" s="84"/>
      <c r="N736" s="84"/>
      <c r="P736" s="5"/>
    </row>
    <row r="737" spans="1:16" x14ac:dyDescent="0.2">
      <c r="A737" s="1">
        <v>27889</v>
      </c>
      <c r="B737" s="83" t="str">
        <f t="shared" si="161"/>
        <v/>
      </c>
      <c r="C737" s="84"/>
      <c r="D737" s="85"/>
      <c r="E737" s="85"/>
      <c r="F737" s="85"/>
      <c r="G737" s="86" t="str">
        <f t="shared" si="162"/>
        <v/>
      </c>
      <c r="H737" s="87"/>
      <c r="I737" s="84" t="str">
        <f t="shared" si="160"/>
        <v/>
      </c>
      <c r="J737" s="84"/>
      <c r="K737" s="84"/>
      <c r="L737" s="84"/>
      <c r="M737" s="84"/>
      <c r="N737" s="84"/>
      <c r="P737" s="5"/>
    </row>
    <row r="738" spans="1:16" x14ac:dyDescent="0.2">
      <c r="A738" s="1">
        <v>27890</v>
      </c>
      <c r="B738" s="83" t="str">
        <f t="shared" si="161"/>
        <v/>
      </c>
      <c r="C738" s="84"/>
      <c r="D738" s="85"/>
      <c r="E738" s="85"/>
      <c r="F738" s="85"/>
      <c r="G738" s="86" t="str">
        <f t="shared" si="162"/>
        <v/>
      </c>
      <c r="H738" s="87"/>
      <c r="I738" s="84" t="str">
        <f t="shared" si="160"/>
        <v/>
      </c>
      <c r="J738" s="84"/>
      <c r="K738" s="84"/>
      <c r="L738" s="84"/>
      <c r="M738" s="84"/>
      <c r="N738" s="84"/>
      <c r="P738" s="5"/>
    </row>
    <row r="739" spans="1:16" x14ac:dyDescent="0.2">
      <c r="A739" s="1">
        <v>27891</v>
      </c>
      <c r="B739" s="83" t="str">
        <f t="shared" si="161"/>
        <v/>
      </c>
      <c r="C739" s="84"/>
      <c r="D739" s="85"/>
      <c r="E739" s="85"/>
      <c r="F739" s="85"/>
      <c r="G739" s="86" t="str">
        <f t="shared" si="162"/>
        <v/>
      </c>
      <c r="H739" s="87"/>
      <c r="I739" s="84" t="str">
        <f t="shared" si="160"/>
        <v/>
      </c>
      <c r="J739" s="84"/>
      <c r="K739" s="84"/>
      <c r="L739" s="84"/>
      <c r="M739" s="84"/>
      <c r="N739" s="84"/>
      <c r="P739" s="5"/>
    </row>
    <row r="740" spans="1:16" x14ac:dyDescent="0.2">
      <c r="A740" s="1">
        <v>27892</v>
      </c>
      <c r="B740" s="83" t="str">
        <f t="shared" si="161"/>
        <v/>
      </c>
      <c r="C740" s="84"/>
      <c r="D740" s="85"/>
      <c r="E740" s="85"/>
      <c r="F740" s="85"/>
      <c r="G740" s="86" t="str">
        <f t="shared" si="162"/>
        <v/>
      </c>
      <c r="H740" s="87"/>
      <c r="I740" s="84" t="str">
        <f t="shared" si="160"/>
        <v/>
      </c>
      <c r="J740" s="84"/>
      <c r="K740" s="84"/>
      <c r="L740" s="84"/>
      <c r="M740" s="84"/>
      <c r="N740" s="84"/>
      <c r="P740" s="5"/>
    </row>
    <row r="741" spans="1:16" x14ac:dyDescent="0.2">
      <c r="A741" s="1">
        <v>27893</v>
      </c>
      <c r="B741" s="83" t="str">
        <f t="shared" si="161"/>
        <v/>
      </c>
      <c r="C741" s="84"/>
      <c r="D741" s="85"/>
      <c r="E741" s="85"/>
      <c r="F741" s="85"/>
      <c r="G741" s="86" t="str">
        <f t="shared" si="162"/>
        <v/>
      </c>
      <c r="H741" s="87"/>
      <c r="I741" s="84" t="str">
        <f t="shared" si="160"/>
        <v/>
      </c>
      <c r="J741" s="84"/>
      <c r="K741" s="84"/>
      <c r="L741" s="84"/>
      <c r="M741" s="84"/>
      <c r="N741" s="84"/>
      <c r="P741" s="5"/>
    </row>
    <row r="742" spans="1:16" x14ac:dyDescent="0.2">
      <c r="A742" s="1">
        <v>27894</v>
      </c>
      <c r="B742" s="83" t="str">
        <f t="shared" si="161"/>
        <v/>
      </c>
      <c r="C742" s="84"/>
      <c r="D742" s="85"/>
      <c r="E742" s="85"/>
      <c r="F742" s="85"/>
      <c r="G742" s="86" t="str">
        <f t="shared" si="162"/>
        <v/>
      </c>
      <c r="H742" s="87"/>
      <c r="I742" s="84" t="str">
        <f t="shared" si="160"/>
        <v/>
      </c>
      <c r="J742" s="84"/>
      <c r="K742" s="84"/>
      <c r="L742" s="84"/>
      <c r="M742" s="84"/>
      <c r="N742" s="84"/>
      <c r="P742" s="5"/>
    </row>
    <row r="743" spans="1:16" x14ac:dyDescent="0.2">
      <c r="A743" s="1">
        <v>27895</v>
      </c>
      <c r="B743" s="83" t="str">
        <f t="shared" si="161"/>
        <v/>
      </c>
      <c r="C743" s="84"/>
      <c r="D743" s="85"/>
      <c r="E743" s="85"/>
      <c r="F743" s="85"/>
      <c r="G743" s="86" t="str">
        <f t="shared" si="162"/>
        <v/>
      </c>
      <c r="H743" s="87"/>
      <c r="I743" s="84" t="str">
        <f t="shared" si="160"/>
        <v/>
      </c>
      <c r="J743" s="84"/>
      <c r="K743" s="84"/>
      <c r="L743" s="84"/>
      <c r="M743" s="84"/>
      <c r="N743" s="84"/>
      <c r="P743" s="5"/>
    </row>
    <row r="744" spans="1:16" x14ac:dyDescent="0.2">
      <c r="A744" s="1">
        <v>27896</v>
      </c>
      <c r="B744" s="83" t="str">
        <f t="shared" si="161"/>
        <v/>
      </c>
      <c r="C744" s="84"/>
      <c r="D744" s="85"/>
      <c r="E744" s="85"/>
      <c r="F744" s="85"/>
      <c r="G744" s="86" t="str">
        <f t="shared" si="162"/>
        <v/>
      </c>
      <c r="H744" s="87"/>
      <c r="I744" s="84" t="str">
        <f t="shared" si="160"/>
        <v/>
      </c>
      <c r="J744" s="84"/>
      <c r="K744" s="84"/>
      <c r="L744" s="84"/>
      <c r="M744" s="84"/>
      <c r="N744" s="84"/>
      <c r="P744" s="5"/>
    </row>
    <row r="745" spans="1:16" x14ac:dyDescent="0.2">
      <c r="A745" s="1">
        <v>27897</v>
      </c>
      <c r="B745" s="83" t="str">
        <f t="shared" si="161"/>
        <v/>
      </c>
      <c r="C745" s="84"/>
      <c r="D745" s="85"/>
      <c r="E745" s="85"/>
      <c r="F745" s="85"/>
      <c r="G745" s="86" t="str">
        <f t="shared" si="162"/>
        <v/>
      </c>
      <c r="H745" s="87"/>
      <c r="I745" s="84" t="str">
        <f t="shared" si="160"/>
        <v/>
      </c>
      <c r="J745" s="84"/>
      <c r="K745" s="84"/>
      <c r="L745" s="84"/>
      <c r="M745" s="84"/>
      <c r="N745" s="84"/>
      <c r="P745" s="5"/>
    </row>
    <row r="746" spans="1:16" x14ac:dyDescent="0.2">
      <c r="A746" s="1">
        <v>27898</v>
      </c>
      <c r="B746" s="83" t="str">
        <f t="shared" si="161"/>
        <v/>
      </c>
      <c r="C746" s="84"/>
      <c r="D746" s="85"/>
      <c r="E746" s="85"/>
      <c r="F746" s="85"/>
      <c r="G746" s="86" t="str">
        <f t="shared" si="162"/>
        <v/>
      </c>
      <c r="H746" s="87"/>
      <c r="I746" s="84" t="str">
        <f t="shared" si="160"/>
        <v/>
      </c>
      <c r="J746" s="84"/>
      <c r="K746" s="84"/>
      <c r="L746" s="84"/>
      <c r="M746" s="84"/>
      <c r="N746" s="84"/>
      <c r="P746" s="5"/>
    </row>
    <row r="747" spans="1:16" x14ac:dyDescent="0.2">
      <c r="A747" s="1">
        <v>27899</v>
      </c>
      <c r="B747" s="83" t="str">
        <f t="shared" si="161"/>
        <v/>
      </c>
      <c r="C747" s="84"/>
      <c r="D747" s="85"/>
      <c r="E747" s="85"/>
      <c r="F747" s="85"/>
      <c r="G747" s="86" t="str">
        <f t="shared" si="162"/>
        <v/>
      </c>
      <c r="H747" s="87"/>
      <c r="I747" s="84" t="str">
        <f t="shared" si="160"/>
        <v/>
      </c>
      <c r="J747" s="84"/>
      <c r="K747" s="84"/>
      <c r="L747" s="84"/>
      <c r="M747" s="84"/>
      <c r="N747" s="84"/>
      <c r="P747" s="5"/>
    </row>
    <row r="748" spans="1:16" x14ac:dyDescent="0.2">
      <c r="A748" s="1">
        <v>27900</v>
      </c>
      <c r="B748" s="83" t="str">
        <f t="shared" si="161"/>
        <v/>
      </c>
      <c r="C748" s="84"/>
      <c r="D748" s="85"/>
      <c r="E748" s="85"/>
      <c r="F748" s="85"/>
      <c r="G748" s="86" t="str">
        <f t="shared" si="162"/>
        <v/>
      </c>
      <c r="H748" s="87"/>
      <c r="I748" s="84" t="str">
        <f t="shared" si="160"/>
        <v/>
      </c>
      <c r="J748" s="84"/>
      <c r="K748" s="84"/>
      <c r="L748" s="84"/>
      <c r="M748" s="84"/>
      <c r="N748" s="84"/>
      <c r="P748" s="5"/>
    </row>
    <row r="749" spans="1:16" x14ac:dyDescent="0.2">
      <c r="A749" s="1">
        <v>27901</v>
      </c>
      <c r="B749" s="83" t="str">
        <f t="shared" si="161"/>
        <v/>
      </c>
      <c r="C749" s="84"/>
      <c r="D749" s="85"/>
      <c r="E749" s="85"/>
      <c r="F749" s="85"/>
      <c r="G749" s="86" t="str">
        <f t="shared" si="162"/>
        <v/>
      </c>
      <c r="H749" s="87"/>
      <c r="I749" s="84" t="str">
        <f t="shared" si="160"/>
        <v/>
      </c>
      <c r="J749" s="84"/>
      <c r="K749" s="84"/>
      <c r="L749" s="84"/>
      <c r="M749" s="84"/>
      <c r="N749" s="84"/>
      <c r="P749" s="5"/>
    </row>
    <row r="750" spans="1:16" x14ac:dyDescent="0.2">
      <c r="A750" s="1">
        <v>27902</v>
      </c>
      <c r="B750" s="83" t="str">
        <f t="shared" si="161"/>
        <v/>
      </c>
      <c r="C750" s="84"/>
      <c r="D750" s="85"/>
      <c r="E750" s="85"/>
      <c r="F750" s="85"/>
      <c r="G750" s="86" t="str">
        <f t="shared" si="162"/>
        <v/>
      </c>
      <c r="H750" s="87"/>
      <c r="I750" s="84" t="str">
        <f t="shared" ref="I750:I813" si="163">IF(L$5&gt;=A750,A750,"")</f>
        <v/>
      </c>
      <c r="J750" s="84"/>
      <c r="K750" s="84"/>
      <c r="L750" s="84"/>
      <c r="M750" s="84"/>
      <c r="N750" s="84"/>
      <c r="P750" s="5"/>
    </row>
    <row r="751" spans="1:16" x14ac:dyDescent="0.2">
      <c r="A751" s="1">
        <v>27903</v>
      </c>
      <c r="B751" s="83" t="str">
        <f t="shared" si="161"/>
        <v/>
      </c>
      <c r="C751" s="84"/>
      <c r="D751" s="85"/>
      <c r="E751" s="85"/>
      <c r="F751" s="85"/>
      <c r="G751" s="86" t="str">
        <f t="shared" si="162"/>
        <v/>
      </c>
      <c r="H751" s="87"/>
      <c r="I751" s="84" t="str">
        <f t="shared" si="163"/>
        <v/>
      </c>
      <c r="J751" s="84"/>
      <c r="K751" s="84"/>
      <c r="L751" s="84"/>
      <c r="M751" s="84"/>
      <c r="N751" s="84"/>
      <c r="P751" s="5"/>
    </row>
    <row r="752" spans="1:16" x14ac:dyDescent="0.2">
      <c r="A752" s="1">
        <v>27904</v>
      </c>
      <c r="B752" s="83" t="str">
        <f t="shared" si="161"/>
        <v/>
      </c>
      <c r="C752" s="84"/>
      <c r="D752" s="85"/>
      <c r="E752" s="85"/>
      <c r="F752" s="85"/>
      <c r="G752" s="86" t="str">
        <f t="shared" si="162"/>
        <v/>
      </c>
      <c r="H752" s="87"/>
      <c r="I752" s="84" t="str">
        <f t="shared" si="163"/>
        <v/>
      </c>
      <c r="J752" s="84"/>
      <c r="K752" s="84"/>
      <c r="L752" s="84"/>
      <c r="M752" s="84"/>
      <c r="N752" s="84"/>
      <c r="P752" s="5"/>
    </row>
    <row r="753" spans="1:16" x14ac:dyDescent="0.2">
      <c r="A753" s="1">
        <v>27905</v>
      </c>
      <c r="B753" s="83" t="str">
        <f t="shared" si="161"/>
        <v/>
      </c>
      <c r="C753" s="84"/>
      <c r="D753" s="85"/>
      <c r="E753" s="85"/>
      <c r="F753" s="85"/>
      <c r="G753" s="86" t="str">
        <f t="shared" si="162"/>
        <v/>
      </c>
      <c r="H753" s="87"/>
      <c r="I753" s="84" t="str">
        <f t="shared" si="163"/>
        <v/>
      </c>
      <c r="J753" s="84"/>
      <c r="K753" s="84"/>
      <c r="L753" s="84"/>
      <c r="M753" s="84"/>
      <c r="N753" s="84"/>
      <c r="P753" s="5"/>
    </row>
    <row r="754" spans="1:16" x14ac:dyDescent="0.2">
      <c r="A754" s="1">
        <v>27906</v>
      </c>
      <c r="B754" s="83" t="str">
        <f t="shared" si="161"/>
        <v/>
      </c>
      <c r="C754" s="84"/>
      <c r="D754" s="85"/>
      <c r="E754" s="85"/>
      <c r="F754" s="85"/>
      <c r="G754" s="86" t="str">
        <f t="shared" si="162"/>
        <v/>
      </c>
      <c r="H754" s="87"/>
      <c r="I754" s="84" t="str">
        <f t="shared" si="163"/>
        <v/>
      </c>
      <c r="J754" s="84"/>
      <c r="K754" s="84"/>
      <c r="L754" s="84"/>
      <c r="M754" s="84"/>
      <c r="N754" s="84"/>
      <c r="P754" s="5"/>
    </row>
    <row r="755" spans="1:16" x14ac:dyDescent="0.2">
      <c r="A755" s="1">
        <v>27907</v>
      </c>
      <c r="B755" s="83" t="str">
        <f t="shared" si="161"/>
        <v/>
      </c>
      <c r="C755" s="84"/>
      <c r="D755" s="85"/>
      <c r="E755" s="85"/>
      <c r="F755" s="85"/>
      <c r="G755" s="86" t="str">
        <f t="shared" si="162"/>
        <v/>
      </c>
      <c r="H755" s="87"/>
      <c r="I755" s="84" t="str">
        <f t="shared" si="163"/>
        <v/>
      </c>
      <c r="J755" s="84"/>
      <c r="K755" s="84"/>
      <c r="L755" s="84"/>
      <c r="M755" s="84"/>
      <c r="N755" s="84"/>
      <c r="P755" s="5"/>
    </row>
    <row r="756" spans="1:16" x14ac:dyDescent="0.2">
      <c r="A756" s="1">
        <v>27908</v>
      </c>
      <c r="B756" s="83" t="str">
        <f t="shared" si="161"/>
        <v/>
      </c>
      <c r="C756" s="84"/>
      <c r="D756" s="85"/>
      <c r="E756" s="85"/>
      <c r="F756" s="85"/>
      <c r="G756" s="86" t="str">
        <f t="shared" si="162"/>
        <v/>
      </c>
      <c r="H756" s="87"/>
      <c r="I756" s="84" t="str">
        <f t="shared" si="163"/>
        <v/>
      </c>
      <c r="J756" s="84"/>
      <c r="K756" s="84"/>
      <c r="L756" s="84"/>
      <c r="M756" s="84"/>
      <c r="N756" s="84"/>
      <c r="P756" s="5"/>
    </row>
    <row r="757" spans="1:16" x14ac:dyDescent="0.2">
      <c r="A757" s="1">
        <v>27909</v>
      </c>
      <c r="B757" s="83" t="str">
        <f t="shared" si="161"/>
        <v/>
      </c>
      <c r="C757" s="84"/>
      <c r="D757" s="85"/>
      <c r="E757" s="85"/>
      <c r="F757" s="85"/>
      <c r="G757" s="86" t="str">
        <f t="shared" si="162"/>
        <v/>
      </c>
      <c r="H757" s="87"/>
      <c r="I757" s="84" t="str">
        <f t="shared" si="163"/>
        <v/>
      </c>
      <c r="J757" s="84"/>
      <c r="K757" s="84"/>
      <c r="L757" s="84"/>
      <c r="M757" s="84"/>
      <c r="N757" s="84"/>
      <c r="P757" s="5"/>
    </row>
    <row r="758" spans="1:16" x14ac:dyDescent="0.2">
      <c r="A758" s="1">
        <v>27910</v>
      </c>
      <c r="B758" s="83" t="str">
        <f t="shared" si="161"/>
        <v/>
      </c>
      <c r="C758" s="84"/>
      <c r="D758" s="85"/>
      <c r="E758" s="85"/>
      <c r="F758" s="85"/>
      <c r="G758" s="86" t="str">
        <f t="shared" si="162"/>
        <v/>
      </c>
      <c r="H758" s="87"/>
      <c r="I758" s="84" t="str">
        <f t="shared" si="163"/>
        <v/>
      </c>
      <c r="J758" s="84"/>
      <c r="K758" s="84"/>
      <c r="L758" s="84"/>
      <c r="M758" s="84"/>
      <c r="N758" s="84"/>
      <c r="P758" s="5"/>
    </row>
    <row r="759" spans="1:16" x14ac:dyDescent="0.2">
      <c r="A759" s="1">
        <v>27911</v>
      </c>
      <c r="B759" s="83" t="str">
        <f t="shared" si="161"/>
        <v/>
      </c>
      <c r="C759" s="84"/>
      <c r="D759" s="85"/>
      <c r="E759" s="85"/>
      <c r="F759" s="85"/>
      <c r="G759" s="86" t="str">
        <f t="shared" si="162"/>
        <v/>
      </c>
      <c r="H759" s="87"/>
      <c r="I759" s="84" t="str">
        <f t="shared" si="163"/>
        <v/>
      </c>
      <c r="J759" s="84"/>
      <c r="K759" s="84"/>
      <c r="L759" s="84"/>
      <c r="M759" s="84"/>
      <c r="N759" s="84"/>
      <c r="P759" s="5"/>
    </row>
    <row r="760" spans="1:16" x14ac:dyDescent="0.2">
      <c r="A760" s="1">
        <v>27912</v>
      </c>
      <c r="B760" s="83" t="str">
        <f t="shared" si="161"/>
        <v/>
      </c>
      <c r="C760" s="84"/>
      <c r="D760" s="85"/>
      <c r="E760" s="85"/>
      <c r="F760" s="85"/>
      <c r="G760" s="86" t="str">
        <f t="shared" si="162"/>
        <v/>
      </c>
      <c r="H760" s="87"/>
      <c r="I760" s="84" t="str">
        <f t="shared" si="163"/>
        <v/>
      </c>
      <c r="J760" s="84"/>
      <c r="K760" s="84"/>
      <c r="L760" s="84"/>
      <c r="M760" s="84"/>
      <c r="N760" s="84"/>
      <c r="P760" s="5"/>
    </row>
    <row r="761" spans="1:16" x14ac:dyDescent="0.2">
      <c r="A761" s="1">
        <v>27913</v>
      </c>
      <c r="B761" s="83" t="str">
        <f t="shared" si="161"/>
        <v/>
      </c>
      <c r="C761" s="84"/>
      <c r="D761" s="85"/>
      <c r="E761" s="85"/>
      <c r="F761" s="85"/>
      <c r="G761" s="86" t="str">
        <f t="shared" si="162"/>
        <v/>
      </c>
      <c r="H761" s="87"/>
      <c r="I761" s="84" t="str">
        <f t="shared" si="163"/>
        <v/>
      </c>
      <c r="J761" s="84"/>
      <c r="K761" s="84"/>
      <c r="L761" s="84"/>
      <c r="M761" s="84"/>
      <c r="N761" s="84"/>
      <c r="P761" s="5"/>
    </row>
    <row r="762" spans="1:16" x14ac:dyDescent="0.2">
      <c r="A762" s="1">
        <v>27914</v>
      </c>
      <c r="B762" s="83" t="str">
        <f t="shared" si="161"/>
        <v/>
      </c>
      <c r="C762" s="84"/>
      <c r="D762" s="85"/>
      <c r="E762" s="85"/>
      <c r="F762" s="85"/>
      <c r="G762" s="86" t="str">
        <f t="shared" si="162"/>
        <v/>
      </c>
      <c r="H762" s="87"/>
      <c r="I762" s="84" t="str">
        <f t="shared" si="163"/>
        <v/>
      </c>
      <c r="J762" s="84"/>
      <c r="K762" s="84"/>
      <c r="L762" s="84"/>
      <c r="M762" s="84"/>
      <c r="N762" s="84"/>
      <c r="P762" s="5"/>
    </row>
    <row r="763" spans="1:16" x14ac:dyDescent="0.2">
      <c r="A763" s="1">
        <v>27915</v>
      </c>
      <c r="B763" s="83" t="str">
        <f t="shared" si="161"/>
        <v/>
      </c>
      <c r="C763" s="84"/>
      <c r="D763" s="85"/>
      <c r="E763" s="85"/>
      <c r="F763" s="85"/>
      <c r="G763" s="86" t="str">
        <f t="shared" si="162"/>
        <v/>
      </c>
      <c r="H763" s="87"/>
      <c r="I763" s="84" t="str">
        <f t="shared" si="163"/>
        <v/>
      </c>
      <c r="J763" s="84"/>
      <c r="K763" s="84"/>
      <c r="L763" s="84"/>
      <c r="M763" s="84"/>
      <c r="N763" s="84"/>
      <c r="P763" s="5"/>
    </row>
    <row r="764" spans="1:16" x14ac:dyDescent="0.2">
      <c r="A764" s="1">
        <v>27916</v>
      </c>
      <c r="B764" s="83" t="str">
        <f t="shared" si="161"/>
        <v/>
      </c>
      <c r="C764" s="84"/>
      <c r="D764" s="85"/>
      <c r="E764" s="85"/>
      <c r="F764" s="85"/>
      <c r="G764" s="86" t="str">
        <f t="shared" si="162"/>
        <v/>
      </c>
      <c r="H764" s="87"/>
      <c r="I764" s="84" t="str">
        <f t="shared" si="163"/>
        <v/>
      </c>
      <c r="J764" s="84"/>
      <c r="K764" s="84"/>
      <c r="L764" s="84"/>
      <c r="M764" s="84"/>
      <c r="N764" s="84"/>
      <c r="P764" s="5"/>
    </row>
    <row r="765" spans="1:16" x14ac:dyDescent="0.2">
      <c r="A765" s="1">
        <v>27917</v>
      </c>
      <c r="B765" s="83" t="str">
        <f t="shared" si="161"/>
        <v/>
      </c>
      <c r="C765" s="84"/>
      <c r="D765" s="85"/>
      <c r="E765" s="85"/>
      <c r="F765" s="85"/>
      <c r="G765" s="86" t="str">
        <f t="shared" si="162"/>
        <v/>
      </c>
      <c r="H765" s="87"/>
      <c r="I765" s="84" t="str">
        <f t="shared" si="163"/>
        <v/>
      </c>
      <c r="J765" s="84"/>
      <c r="K765" s="84"/>
      <c r="L765" s="84"/>
      <c r="M765" s="84"/>
      <c r="N765" s="84"/>
      <c r="P765" s="5"/>
    </row>
    <row r="766" spans="1:16" x14ac:dyDescent="0.2">
      <c r="A766" s="1">
        <v>27918</v>
      </c>
      <c r="B766" s="83" t="str">
        <f t="shared" si="161"/>
        <v/>
      </c>
      <c r="C766" s="84"/>
      <c r="D766" s="85"/>
      <c r="E766" s="85"/>
      <c r="F766" s="85"/>
      <c r="G766" s="86" t="str">
        <f t="shared" si="162"/>
        <v/>
      </c>
      <c r="H766" s="87"/>
      <c r="I766" s="84" t="str">
        <f t="shared" si="163"/>
        <v/>
      </c>
      <c r="J766" s="84"/>
      <c r="K766" s="84"/>
      <c r="L766" s="84"/>
      <c r="M766" s="84"/>
      <c r="N766" s="84"/>
      <c r="P766" s="5"/>
    </row>
    <row r="767" spans="1:16" x14ac:dyDescent="0.2">
      <c r="A767" s="1">
        <v>27919</v>
      </c>
      <c r="B767" s="83" t="str">
        <f t="shared" si="161"/>
        <v/>
      </c>
      <c r="C767" s="84"/>
      <c r="D767" s="85"/>
      <c r="E767" s="85"/>
      <c r="F767" s="85"/>
      <c r="G767" s="86" t="str">
        <f t="shared" si="162"/>
        <v/>
      </c>
      <c r="H767" s="87"/>
      <c r="I767" s="84" t="str">
        <f t="shared" si="163"/>
        <v/>
      </c>
      <c r="J767" s="84"/>
      <c r="K767" s="84"/>
      <c r="L767" s="84"/>
      <c r="M767" s="84"/>
      <c r="N767" s="84"/>
      <c r="P767" s="5"/>
    </row>
    <row r="768" spans="1:16" x14ac:dyDescent="0.2">
      <c r="A768" s="1">
        <v>27920</v>
      </c>
      <c r="B768" s="83" t="str">
        <f t="shared" si="161"/>
        <v/>
      </c>
      <c r="C768" s="84"/>
      <c r="D768" s="85"/>
      <c r="E768" s="85"/>
      <c r="F768" s="85"/>
      <c r="G768" s="86" t="str">
        <f t="shared" si="162"/>
        <v/>
      </c>
      <c r="H768" s="87"/>
      <c r="I768" s="84" t="str">
        <f t="shared" si="163"/>
        <v/>
      </c>
      <c r="J768" s="84"/>
      <c r="K768" s="84"/>
      <c r="L768" s="84"/>
      <c r="M768" s="84"/>
      <c r="N768" s="84"/>
    </row>
    <row r="769" spans="1:14" x14ac:dyDescent="0.2">
      <c r="A769" s="1">
        <v>27921</v>
      </c>
      <c r="B769" s="83" t="str">
        <f t="shared" si="161"/>
        <v/>
      </c>
      <c r="C769" s="84"/>
      <c r="D769" s="85"/>
      <c r="E769" s="85"/>
      <c r="F769" s="85"/>
      <c r="G769" s="86" t="str">
        <f t="shared" si="162"/>
        <v/>
      </c>
      <c r="H769" s="87"/>
      <c r="I769" s="84" t="str">
        <f t="shared" si="163"/>
        <v/>
      </c>
      <c r="J769" s="84"/>
      <c r="K769" s="84"/>
      <c r="L769" s="84"/>
      <c r="M769" s="84"/>
      <c r="N769" s="84"/>
    </row>
    <row r="770" spans="1:14" x14ac:dyDescent="0.2">
      <c r="A770" s="1">
        <v>27922</v>
      </c>
      <c r="B770" s="83" t="str">
        <f t="shared" si="161"/>
        <v/>
      </c>
      <c r="C770" s="84"/>
      <c r="D770" s="85"/>
      <c r="E770" s="85"/>
      <c r="F770" s="85"/>
      <c r="G770" s="86" t="str">
        <f t="shared" si="162"/>
        <v/>
      </c>
      <c r="H770" s="87"/>
      <c r="I770" s="84" t="str">
        <f t="shared" si="163"/>
        <v/>
      </c>
      <c r="J770" s="84"/>
      <c r="K770" s="84"/>
      <c r="L770" s="84"/>
      <c r="M770" s="84"/>
      <c r="N770" s="84"/>
    </row>
    <row r="771" spans="1:14" x14ac:dyDescent="0.2">
      <c r="A771" s="1">
        <v>27923</v>
      </c>
      <c r="B771" s="83" t="str">
        <f t="shared" si="161"/>
        <v/>
      </c>
      <c r="C771" s="84"/>
      <c r="D771" s="85"/>
      <c r="E771" s="85"/>
      <c r="F771" s="85"/>
      <c r="G771" s="86" t="str">
        <f t="shared" si="162"/>
        <v/>
      </c>
      <c r="H771" s="87"/>
      <c r="I771" s="84" t="str">
        <f t="shared" si="163"/>
        <v/>
      </c>
      <c r="J771" s="84"/>
      <c r="K771" s="84"/>
      <c r="L771" s="84"/>
      <c r="M771" s="84"/>
      <c r="N771" s="84"/>
    </row>
    <row r="772" spans="1:14" x14ac:dyDescent="0.2">
      <c r="A772" s="1">
        <v>27924</v>
      </c>
      <c r="B772" s="83" t="str">
        <f t="shared" si="161"/>
        <v/>
      </c>
      <c r="C772" s="84"/>
      <c r="D772" s="85"/>
      <c r="E772" s="85"/>
      <c r="F772" s="85"/>
      <c r="G772" s="86" t="str">
        <f t="shared" si="162"/>
        <v/>
      </c>
      <c r="H772" s="87"/>
      <c r="I772" s="84" t="str">
        <f t="shared" si="163"/>
        <v/>
      </c>
      <c r="J772" s="84"/>
      <c r="K772" s="84"/>
      <c r="L772" s="84"/>
      <c r="M772" s="84"/>
      <c r="N772" s="84"/>
    </row>
    <row r="773" spans="1:14" x14ac:dyDescent="0.2">
      <c r="A773" s="1">
        <v>27925</v>
      </c>
      <c r="B773" s="83" t="str">
        <f t="shared" si="161"/>
        <v/>
      </c>
      <c r="C773" s="84"/>
      <c r="D773" s="85"/>
      <c r="E773" s="85"/>
      <c r="F773" s="85"/>
      <c r="G773" s="86" t="str">
        <f t="shared" si="162"/>
        <v/>
      </c>
      <c r="H773" s="87"/>
      <c r="I773" s="84" t="str">
        <f t="shared" si="163"/>
        <v/>
      </c>
      <c r="J773" s="84"/>
      <c r="K773" s="84"/>
      <c r="L773" s="84"/>
      <c r="M773" s="84"/>
      <c r="N773" s="84"/>
    </row>
    <row r="774" spans="1:14" x14ac:dyDescent="0.2">
      <c r="A774" s="1">
        <v>27926</v>
      </c>
      <c r="B774" s="83" t="str">
        <f t="shared" si="161"/>
        <v/>
      </c>
      <c r="C774" s="84"/>
      <c r="D774" s="85"/>
      <c r="E774" s="85"/>
      <c r="F774" s="85"/>
      <c r="G774" s="86" t="str">
        <f t="shared" si="162"/>
        <v/>
      </c>
      <c r="H774" s="87"/>
      <c r="I774" s="84" t="str">
        <f t="shared" si="163"/>
        <v/>
      </c>
      <c r="J774" s="84"/>
      <c r="K774" s="84"/>
      <c r="L774" s="84"/>
      <c r="M774" s="84"/>
      <c r="N774" s="84"/>
    </row>
    <row r="775" spans="1:14" x14ac:dyDescent="0.2">
      <c r="A775" s="1">
        <v>27927</v>
      </c>
      <c r="B775" s="83" t="str">
        <f t="shared" ref="B775:B838" si="164">IF(C775="","",DATE(D$7,E$7+C775,IF(F$8=31,0,F$8)))</f>
        <v/>
      </c>
      <c r="C775" s="84"/>
      <c r="D775" s="85"/>
      <c r="E775" s="85"/>
      <c r="F775" s="85"/>
      <c r="G775" s="86" t="str">
        <f t="shared" ref="G775:G838" si="165">IF(C775="","",G774-SUM(D775:E775))</f>
        <v/>
      </c>
      <c r="H775" s="87"/>
      <c r="I775" s="84" t="str">
        <f t="shared" si="163"/>
        <v/>
      </c>
      <c r="J775" s="84"/>
      <c r="K775" s="84"/>
      <c r="L775" s="84"/>
      <c r="M775" s="84"/>
      <c r="N775" s="84"/>
    </row>
    <row r="776" spans="1:14" x14ac:dyDescent="0.2">
      <c r="A776" s="1">
        <v>27928</v>
      </c>
      <c r="B776" s="83" t="str">
        <f t="shared" si="164"/>
        <v/>
      </c>
      <c r="C776" s="84"/>
      <c r="D776" s="85"/>
      <c r="E776" s="85"/>
      <c r="F776" s="85"/>
      <c r="G776" s="86" t="str">
        <f t="shared" si="165"/>
        <v/>
      </c>
      <c r="H776" s="87"/>
      <c r="I776" s="84" t="str">
        <f t="shared" si="163"/>
        <v/>
      </c>
      <c r="J776" s="84"/>
      <c r="K776" s="84"/>
      <c r="L776" s="84"/>
      <c r="M776" s="84"/>
      <c r="N776" s="84"/>
    </row>
    <row r="777" spans="1:14" x14ac:dyDescent="0.2">
      <c r="A777" s="1">
        <v>27929</v>
      </c>
      <c r="B777" s="83" t="str">
        <f t="shared" si="164"/>
        <v/>
      </c>
      <c r="C777" s="84"/>
      <c r="D777" s="85"/>
      <c r="E777" s="85"/>
      <c r="F777" s="85"/>
      <c r="G777" s="86" t="str">
        <f t="shared" si="165"/>
        <v/>
      </c>
      <c r="H777" s="87"/>
      <c r="I777" s="84" t="str">
        <f t="shared" si="163"/>
        <v/>
      </c>
      <c r="J777" s="84"/>
      <c r="K777" s="84"/>
      <c r="L777" s="84"/>
      <c r="M777" s="84"/>
      <c r="N777" s="84"/>
    </row>
    <row r="778" spans="1:14" x14ac:dyDescent="0.2">
      <c r="A778" s="1">
        <v>27930</v>
      </c>
      <c r="B778" s="83" t="str">
        <f t="shared" si="164"/>
        <v/>
      </c>
      <c r="C778" s="84"/>
      <c r="D778" s="85"/>
      <c r="E778" s="85"/>
      <c r="F778" s="85"/>
      <c r="G778" s="86" t="str">
        <f t="shared" si="165"/>
        <v/>
      </c>
      <c r="H778" s="87"/>
      <c r="I778" s="84" t="str">
        <f t="shared" si="163"/>
        <v/>
      </c>
      <c r="J778" s="84"/>
      <c r="K778" s="84"/>
      <c r="L778" s="84"/>
      <c r="M778" s="84"/>
      <c r="N778" s="84"/>
    </row>
    <row r="779" spans="1:14" x14ac:dyDescent="0.2">
      <c r="A779" s="1">
        <v>27931</v>
      </c>
      <c r="B779" s="83" t="str">
        <f t="shared" si="164"/>
        <v/>
      </c>
      <c r="C779" s="84"/>
      <c r="D779" s="85"/>
      <c r="E779" s="85"/>
      <c r="F779" s="85"/>
      <c r="G779" s="86" t="str">
        <f t="shared" si="165"/>
        <v/>
      </c>
      <c r="H779" s="87"/>
      <c r="I779" s="84" t="str">
        <f t="shared" si="163"/>
        <v/>
      </c>
      <c r="J779" s="84"/>
      <c r="K779" s="84"/>
      <c r="L779" s="84"/>
      <c r="M779" s="84"/>
      <c r="N779" s="84"/>
    </row>
    <row r="780" spans="1:14" x14ac:dyDescent="0.2">
      <c r="A780" s="1">
        <v>27932</v>
      </c>
      <c r="B780" s="83" t="str">
        <f t="shared" si="164"/>
        <v/>
      </c>
      <c r="C780" s="84"/>
      <c r="D780" s="85"/>
      <c r="E780" s="85"/>
      <c r="F780" s="85"/>
      <c r="G780" s="86" t="str">
        <f t="shared" si="165"/>
        <v/>
      </c>
      <c r="H780" s="87"/>
      <c r="I780" s="84" t="str">
        <f t="shared" si="163"/>
        <v/>
      </c>
      <c r="J780" s="84"/>
      <c r="K780" s="84"/>
      <c r="L780" s="84"/>
      <c r="M780" s="84"/>
      <c r="N780" s="84"/>
    </row>
    <row r="781" spans="1:14" x14ac:dyDescent="0.2">
      <c r="A781" s="1">
        <v>27933</v>
      </c>
      <c r="B781" s="83" t="str">
        <f t="shared" si="164"/>
        <v/>
      </c>
      <c r="C781" s="84"/>
      <c r="D781" s="85"/>
      <c r="E781" s="85"/>
      <c r="F781" s="85"/>
      <c r="G781" s="86" t="str">
        <f t="shared" si="165"/>
        <v/>
      </c>
      <c r="H781" s="87"/>
      <c r="I781" s="84" t="str">
        <f t="shared" si="163"/>
        <v/>
      </c>
      <c r="J781" s="84"/>
      <c r="K781" s="84"/>
      <c r="L781" s="84"/>
      <c r="M781" s="84"/>
      <c r="N781" s="84"/>
    </row>
    <row r="782" spans="1:14" x14ac:dyDescent="0.2">
      <c r="A782" s="1">
        <v>27934</v>
      </c>
      <c r="B782" s="83" t="str">
        <f t="shared" si="164"/>
        <v/>
      </c>
      <c r="C782" s="84"/>
      <c r="D782" s="85"/>
      <c r="E782" s="85"/>
      <c r="F782" s="85"/>
      <c r="G782" s="86" t="str">
        <f t="shared" si="165"/>
        <v/>
      </c>
      <c r="H782" s="87"/>
      <c r="I782" s="84" t="str">
        <f t="shared" si="163"/>
        <v/>
      </c>
      <c r="J782" s="84"/>
      <c r="K782" s="84"/>
      <c r="L782" s="84"/>
      <c r="M782" s="84"/>
      <c r="N782" s="84"/>
    </row>
    <row r="783" spans="1:14" x14ac:dyDescent="0.2">
      <c r="A783" s="1">
        <v>27935</v>
      </c>
      <c r="B783" s="83" t="str">
        <f t="shared" si="164"/>
        <v/>
      </c>
      <c r="C783" s="84"/>
      <c r="D783" s="85"/>
      <c r="E783" s="85"/>
      <c r="F783" s="85"/>
      <c r="G783" s="86" t="str">
        <f t="shared" si="165"/>
        <v/>
      </c>
      <c r="H783" s="87"/>
      <c r="I783" s="84" t="str">
        <f t="shared" si="163"/>
        <v/>
      </c>
      <c r="J783" s="84"/>
      <c r="K783" s="84"/>
      <c r="L783" s="84"/>
      <c r="M783" s="84"/>
      <c r="N783" s="84"/>
    </row>
    <row r="784" spans="1:14" x14ac:dyDescent="0.2">
      <c r="A784" s="1">
        <v>27936</v>
      </c>
      <c r="B784" s="83" t="str">
        <f t="shared" si="164"/>
        <v/>
      </c>
      <c r="C784" s="84"/>
      <c r="D784" s="85"/>
      <c r="E784" s="85"/>
      <c r="F784" s="85"/>
      <c r="G784" s="86" t="str">
        <f t="shared" si="165"/>
        <v/>
      </c>
      <c r="H784" s="87"/>
      <c r="I784" s="84" t="str">
        <f t="shared" si="163"/>
        <v/>
      </c>
      <c r="J784" s="84"/>
      <c r="K784" s="84"/>
      <c r="L784" s="84"/>
      <c r="M784" s="84"/>
      <c r="N784" s="84"/>
    </row>
    <row r="785" spans="1:14" x14ac:dyDescent="0.2">
      <c r="A785" s="1">
        <v>27937</v>
      </c>
      <c r="B785" s="83" t="str">
        <f t="shared" si="164"/>
        <v/>
      </c>
      <c r="C785" s="84"/>
      <c r="D785" s="85"/>
      <c r="E785" s="85"/>
      <c r="F785" s="85"/>
      <c r="G785" s="86" t="str">
        <f t="shared" si="165"/>
        <v/>
      </c>
      <c r="H785" s="87"/>
      <c r="I785" s="84" t="str">
        <f t="shared" si="163"/>
        <v/>
      </c>
      <c r="J785" s="84"/>
      <c r="K785" s="84"/>
      <c r="L785" s="84"/>
      <c r="M785" s="84"/>
      <c r="N785" s="84"/>
    </row>
    <row r="786" spans="1:14" x14ac:dyDescent="0.2">
      <c r="A786" s="1">
        <v>27938</v>
      </c>
      <c r="B786" s="83" t="str">
        <f t="shared" si="164"/>
        <v/>
      </c>
      <c r="C786" s="84"/>
      <c r="D786" s="85"/>
      <c r="E786" s="85"/>
      <c r="F786" s="85"/>
      <c r="G786" s="86" t="str">
        <f t="shared" si="165"/>
        <v/>
      </c>
      <c r="H786" s="87"/>
      <c r="I786" s="84" t="str">
        <f t="shared" si="163"/>
        <v/>
      </c>
      <c r="J786" s="84"/>
      <c r="K786" s="84"/>
      <c r="L786" s="84"/>
      <c r="M786" s="84"/>
      <c r="N786" s="84"/>
    </row>
    <row r="787" spans="1:14" x14ac:dyDescent="0.2">
      <c r="A787" s="1">
        <v>27939</v>
      </c>
      <c r="B787" s="83" t="str">
        <f t="shared" si="164"/>
        <v/>
      </c>
      <c r="C787" s="84"/>
      <c r="D787" s="85"/>
      <c r="E787" s="85"/>
      <c r="F787" s="85"/>
      <c r="G787" s="86" t="str">
        <f t="shared" si="165"/>
        <v/>
      </c>
      <c r="H787" s="87"/>
      <c r="I787" s="84" t="str">
        <f t="shared" si="163"/>
        <v/>
      </c>
      <c r="J787" s="84"/>
      <c r="K787" s="84"/>
      <c r="L787" s="84"/>
      <c r="M787" s="84"/>
      <c r="N787" s="84"/>
    </row>
    <row r="788" spans="1:14" x14ac:dyDescent="0.2">
      <c r="A788" s="1">
        <v>27940</v>
      </c>
      <c r="B788" s="83" t="str">
        <f t="shared" si="164"/>
        <v/>
      </c>
      <c r="C788" s="84"/>
      <c r="D788" s="85"/>
      <c r="E788" s="85"/>
      <c r="F788" s="85"/>
      <c r="G788" s="86" t="str">
        <f t="shared" si="165"/>
        <v/>
      </c>
      <c r="H788" s="87"/>
      <c r="I788" s="84" t="str">
        <f t="shared" si="163"/>
        <v/>
      </c>
      <c r="J788" s="84"/>
      <c r="K788" s="84"/>
      <c r="L788" s="84"/>
      <c r="M788" s="84"/>
      <c r="N788" s="84"/>
    </row>
    <row r="789" spans="1:14" x14ac:dyDescent="0.2">
      <c r="A789" s="1">
        <v>27941</v>
      </c>
      <c r="B789" s="83" t="str">
        <f t="shared" si="164"/>
        <v/>
      </c>
      <c r="C789" s="84"/>
      <c r="D789" s="85"/>
      <c r="E789" s="85"/>
      <c r="F789" s="85"/>
      <c r="G789" s="86" t="str">
        <f t="shared" si="165"/>
        <v/>
      </c>
      <c r="H789" s="87"/>
      <c r="I789" s="84" t="str">
        <f t="shared" si="163"/>
        <v/>
      </c>
      <c r="J789" s="84"/>
      <c r="K789" s="84"/>
      <c r="L789" s="84"/>
      <c r="M789" s="84"/>
      <c r="N789" s="84"/>
    </row>
    <row r="790" spans="1:14" x14ac:dyDescent="0.2">
      <c r="A790" s="1">
        <v>27942</v>
      </c>
      <c r="B790" s="83" t="str">
        <f t="shared" si="164"/>
        <v/>
      </c>
      <c r="C790" s="84"/>
      <c r="D790" s="85"/>
      <c r="E790" s="85"/>
      <c r="F790" s="85"/>
      <c r="G790" s="86" t="str">
        <f t="shared" si="165"/>
        <v/>
      </c>
      <c r="H790" s="87"/>
      <c r="I790" s="84" t="str">
        <f t="shared" si="163"/>
        <v/>
      </c>
      <c r="J790" s="84"/>
      <c r="K790" s="84"/>
      <c r="L790" s="84"/>
      <c r="M790" s="84"/>
      <c r="N790" s="84"/>
    </row>
    <row r="791" spans="1:14" x14ac:dyDescent="0.2">
      <c r="A791" s="1">
        <v>27943</v>
      </c>
      <c r="B791" s="83" t="str">
        <f t="shared" si="164"/>
        <v/>
      </c>
      <c r="C791" s="84"/>
      <c r="D791" s="85"/>
      <c r="E791" s="85"/>
      <c r="F791" s="85"/>
      <c r="G791" s="86" t="str">
        <f t="shared" si="165"/>
        <v/>
      </c>
      <c r="H791" s="87"/>
      <c r="I791" s="84" t="str">
        <f t="shared" si="163"/>
        <v/>
      </c>
      <c r="J791" s="84"/>
      <c r="K791" s="84"/>
      <c r="L791" s="84"/>
      <c r="M791" s="84"/>
      <c r="N791" s="84"/>
    </row>
    <row r="792" spans="1:14" x14ac:dyDescent="0.2">
      <c r="A792" s="1">
        <v>27944</v>
      </c>
      <c r="B792" s="83" t="str">
        <f t="shared" si="164"/>
        <v/>
      </c>
      <c r="C792" s="84"/>
      <c r="D792" s="85"/>
      <c r="E792" s="85"/>
      <c r="F792" s="85"/>
      <c r="G792" s="86" t="str">
        <f t="shared" si="165"/>
        <v/>
      </c>
      <c r="H792" s="87"/>
      <c r="I792" s="84" t="str">
        <f t="shared" si="163"/>
        <v/>
      </c>
      <c r="J792" s="84"/>
      <c r="K792" s="84"/>
      <c r="L792" s="84"/>
      <c r="M792" s="84"/>
      <c r="N792" s="84"/>
    </row>
    <row r="793" spans="1:14" x14ac:dyDescent="0.2">
      <c r="A793" s="1">
        <v>27945</v>
      </c>
      <c r="B793" s="83" t="str">
        <f t="shared" si="164"/>
        <v/>
      </c>
      <c r="C793" s="84"/>
      <c r="D793" s="85"/>
      <c r="E793" s="85"/>
      <c r="F793" s="85"/>
      <c r="G793" s="86" t="str">
        <f t="shared" si="165"/>
        <v/>
      </c>
      <c r="H793" s="87"/>
      <c r="I793" s="84" t="str">
        <f t="shared" si="163"/>
        <v/>
      </c>
      <c r="J793" s="84"/>
      <c r="K793" s="84"/>
      <c r="L793" s="84"/>
      <c r="M793" s="84"/>
      <c r="N793" s="84"/>
    </row>
    <row r="794" spans="1:14" x14ac:dyDescent="0.2">
      <c r="A794" s="1">
        <v>27946</v>
      </c>
      <c r="B794" s="83" t="str">
        <f t="shared" si="164"/>
        <v/>
      </c>
      <c r="C794" s="84"/>
      <c r="D794" s="85"/>
      <c r="E794" s="85"/>
      <c r="F794" s="85"/>
      <c r="G794" s="86" t="str">
        <f t="shared" si="165"/>
        <v/>
      </c>
      <c r="H794" s="87"/>
      <c r="I794" s="84" t="str">
        <f t="shared" si="163"/>
        <v/>
      </c>
      <c r="J794" s="84"/>
      <c r="K794" s="84"/>
      <c r="L794" s="84"/>
      <c r="M794" s="84"/>
      <c r="N794" s="84"/>
    </row>
    <row r="795" spans="1:14" x14ac:dyDescent="0.2">
      <c r="A795" s="1">
        <v>27947</v>
      </c>
      <c r="B795" s="83" t="str">
        <f t="shared" si="164"/>
        <v/>
      </c>
      <c r="C795" s="84"/>
      <c r="D795" s="85"/>
      <c r="E795" s="85"/>
      <c r="F795" s="85"/>
      <c r="G795" s="86" t="str">
        <f t="shared" si="165"/>
        <v/>
      </c>
      <c r="H795" s="87"/>
      <c r="I795" s="84" t="str">
        <f t="shared" si="163"/>
        <v/>
      </c>
      <c r="J795" s="84"/>
      <c r="K795" s="84"/>
      <c r="L795" s="84"/>
      <c r="M795" s="84"/>
      <c r="N795" s="84"/>
    </row>
    <row r="796" spans="1:14" x14ac:dyDescent="0.2">
      <c r="A796" s="1">
        <v>27948</v>
      </c>
      <c r="B796" s="83" t="str">
        <f t="shared" si="164"/>
        <v/>
      </c>
      <c r="C796" s="84"/>
      <c r="D796" s="85"/>
      <c r="E796" s="85"/>
      <c r="F796" s="85"/>
      <c r="G796" s="86" t="str">
        <f t="shared" si="165"/>
        <v/>
      </c>
      <c r="H796" s="87"/>
      <c r="I796" s="84" t="str">
        <f t="shared" si="163"/>
        <v/>
      </c>
      <c r="J796" s="84"/>
      <c r="K796" s="84"/>
      <c r="L796" s="84"/>
      <c r="M796" s="84"/>
      <c r="N796" s="84"/>
    </row>
    <row r="797" spans="1:14" x14ac:dyDescent="0.2">
      <c r="A797" s="1">
        <v>27949</v>
      </c>
      <c r="B797" s="83" t="str">
        <f t="shared" si="164"/>
        <v/>
      </c>
      <c r="C797" s="84"/>
      <c r="D797" s="85"/>
      <c r="E797" s="85"/>
      <c r="F797" s="85"/>
      <c r="G797" s="86" t="str">
        <f t="shared" si="165"/>
        <v/>
      </c>
      <c r="H797" s="87"/>
      <c r="I797" s="84" t="str">
        <f t="shared" si="163"/>
        <v/>
      </c>
      <c r="J797" s="84"/>
      <c r="K797" s="84"/>
      <c r="L797" s="84"/>
      <c r="M797" s="84"/>
      <c r="N797" s="84"/>
    </row>
    <row r="798" spans="1:14" x14ac:dyDescent="0.2">
      <c r="A798" s="1">
        <v>27950</v>
      </c>
      <c r="B798" s="83" t="str">
        <f t="shared" si="164"/>
        <v/>
      </c>
      <c r="C798" s="84"/>
      <c r="D798" s="85"/>
      <c r="E798" s="85"/>
      <c r="F798" s="85"/>
      <c r="G798" s="86" t="str">
        <f t="shared" si="165"/>
        <v/>
      </c>
      <c r="H798" s="87"/>
      <c r="I798" s="84" t="str">
        <f t="shared" si="163"/>
        <v/>
      </c>
      <c r="J798" s="84"/>
      <c r="K798" s="84"/>
      <c r="L798" s="84"/>
      <c r="M798" s="84"/>
      <c r="N798" s="84"/>
    </row>
    <row r="799" spans="1:14" x14ac:dyDescent="0.2">
      <c r="A799" s="1">
        <v>27951</v>
      </c>
      <c r="B799" s="83" t="str">
        <f t="shared" si="164"/>
        <v/>
      </c>
      <c r="C799" s="84"/>
      <c r="D799" s="85"/>
      <c r="E799" s="85"/>
      <c r="F799" s="85"/>
      <c r="G799" s="86" t="str">
        <f t="shared" si="165"/>
        <v/>
      </c>
      <c r="H799" s="87"/>
      <c r="I799" s="84" t="str">
        <f t="shared" si="163"/>
        <v/>
      </c>
      <c r="J799" s="84"/>
      <c r="K799" s="84"/>
      <c r="L799" s="84"/>
      <c r="M799" s="84"/>
      <c r="N799" s="84"/>
    </row>
    <row r="800" spans="1:14" x14ac:dyDescent="0.2">
      <c r="A800" s="1">
        <v>27952</v>
      </c>
      <c r="B800" s="83" t="str">
        <f t="shared" si="164"/>
        <v/>
      </c>
      <c r="C800" s="84"/>
      <c r="D800" s="85"/>
      <c r="E800" s="85"/>
      <c r="F800" s="85"/>
      <c r="G800" s="86" t="str">
        <f t="shared" si="165"/>
        <v/>
      </c>
      <c r="H800" s="87"/>
      <c r="I800" s="84" t="str">
        <f t="shared" si="163"/>
        <v/>
      </c>
      <c r="J800" s="84"/>
      <c r="K800" s="84"/>
      <c r="L800" s="84"/>
      <c r="M800" s="84"/>
      <c r="N800" s="84"/>
    </row>
    <row r="801" spans="1:14" x14ac:dyDescent="0.2">
      <c r="A801" s="1">
        <v>27953</v>
      </c>
      <c r="B801" s="83" t="str">
        <f t="shared" si="164"/>
        <v/>
      </c>
      <c r="C801" s="84"/>
      <c r="D801" s="85"/>
      <c r="E801" s="85"/>
      <c r="F801" s="85"/>
      <c r="G801" s="86" t="str">
        <f t="shared" si="165"/>
        <v/>
      </c>
      <c r="H801" s="87"/>
      <c r="I801" s="84" t="str">
        <f t="shared" si="163"/>
        <v/>
      </c>
      <c r="J801" s="84"/>
      <c r="K801" s="84"/>
      <c r="L801" s="84"/>
      <c r="M801" s="84"/>
      <c r="N801" s="84"/>
    </row>
    <row r="802" spans="1:14" x14ac:dyDescent="0.2">
      <c r="A802" s="1">
        <v>27954</v>
      </c>
      <c r="B802" s="83" t="str">
        <f t="shared" si="164"/>
        <v/>
      </c>
      <c r="C802" s="84"/>
      <c r="D802" s="85"/>
      <c r="E802" s="85"/>
      <c r="F802" s="85"/>
      <c r="G802" s="86" t="str">
        <f t="shared" si="165"/>
        <v/>
      </c>
      <c r="H802" s="87"/>
      <c r="I802" s="84" t="str">
        <f t="shared" si="163"/>
        <v/>
      </c>
      <c r="J802" s="84"/>
      <c r="K802" s="84"/>
      <c r="L802" s="84"/>
      <c r="M802" s="84"/>
      <c r="N802" s="84"/>
    </row>
    <row r="803" spans="1:14" x14ac:dyDescent="0.2">
      <c r="A803" s="1">
        <v>27955</v>
      </c>
      <c r="B803" s="83" t="str">
        <f t="shared" si="164"/>
        <v/>
      </c>
      <c r="C803" s="84"/>
      <c r="D803" s="85"/>
      <c r="E803" s="85"/>
      <c r="F803" s="85"/>
      <c r="G803" s="86" t="str">
        <f t="shared" si="165"/>
        <v/>
      </c>
      <c r="H803" s="87"/>
      <c r="I803" s="84" t="str">
        <f t="shared" si="163"/>
        <v/>
      </c>
      <c r="J803" s="84"/>
      <c r="K803" s="84"/>
      <c r="L803" s="84"/>
      <c r="M803" s="84"/>
      <c r="N803" s="84"/>
    </row>
    <row r="804" spans="1:14" x14ac:dyDescent="0.2">
      <c r="A804" s="1">
        <v>27956</v>
      </c>
      <c r="B804" s="83" t="str">
        <f t="shared" si="164"/>
        <v/>
      </c>
      <c r="C804" s="84"/>
      <c r="D804" s="85"/>
      <c r="E804" s="85"/>
      <c r="F804" s="85"/>
      <c r="G804" s="86" t="str">
        <f t="shared" si="165"/>
        <v/>
      </c>
      <c r="H804" s="87"/>
      <c r="I804" s="84" t="str">
        <f t="shared" si="163"/>
        <v/>
      </c>
      <c r="J804" s="84"/>
      <c r="K804" s="84"/>
      <c r="L804" s="84"/>
      <c r="M804" s="84"/>
      <c r="N804" s="84"/>
    </row>
    <row r="805" spans="1:14" x14ac:dyDescent="0.2">
      <c r="A805" s="1">
        <v>27957</v>
      </c>
      <c r="B805" s="83" t="str">
        <f t="shared" si="164"/>
        <v/>
      </c>
      <c r="C805" s="84"/>
      <c r="D805" s="85"/>
      <c r="E805" s="85"/>
      <c r="F805" s="85"/>
      <c r="G805" s="86" t="str">
        <f t="shared" si="165"/>
        <v/>
      </c>
      <c r="H805" s="87"/>
      <c r="I805" s="84" t="str">
        <f t="shared" si="163"/>
        <v/>
      </c>
      <c r="J805" s="84"/>
      <c r="K805" s="84"/>
      <c r="L805" s="84"/>
      <c r="M805" s="84"/>
      <c r="N805" s="84"/>
    </row>
    <row r="806" spans="1:14" x14ac:dyDescent="0.2">
      <c r="A806" s="1">
        <v>27958</v>
      </c>
      <c r="B806" s="83" t="str">
        <f t="shared" si="164"/>
        <v/>
      </c>
      <c r="C806" s="84"/>
      <c r="D806" s="85"/>
      <c r="E806" s="85"/>
      <c r="F806" s="85"/>
      <c r="G806" s="86" t="str">
        <f t="shared" si="165"/>
        <v/>
      </c>
      <c r="H806" s="87"/>
      <c r="I806" s="84" t="str">
        <f t="shared" si="163"/>
        <v/>
      </c>
      <c r="J806" s="84"/>
      <c r="K806" s="84"/>
      <c r="L806" s="84"/>
      <c r="M806" s="84"/>
      <c r="N806" s="84"/>
    </row>
    <row r="807" spans="1:14" x14ac:dyDescent="0.2">
      <c r="A807" s="1">
        <v>27959</v>
      </c>
      <c r="B807" s="83" t="str">
        <f t="shared" si="164"/>
        <v/>
      </c>
      <c r="C807" s="84"/>
      <c r="D807" s="85"/>
      <c r="E807" s="85"/>
      <c r="F807" s="85"/>
      <c r="G807" s="86" t="str">
        <f t="shared" si="165"/>
        <v/>
      </c>
      <c r="H807" s="87"/>
      <c r="I807" s="84" t="str">
        <f t="shared" si="163"/>
        <v/>
      </c>
      <c r="J807" s="84"/>
      <c r="K807" s="84"/>
      <c r="L807" s="84"/>
      <c r="M807" s="84"/>
      <c r="N807" s="84"/>
    </row>
    <row r="808" spans="1:14" x14ac:dyDescent="0.2">
      <c r="A808" s="1">
        <v>27960</v>
      </c>
      <c r="B808" s="83" t="str">
        <f t="shared" si="164"/>
        <v/>
      </c>
      <c r="C808" s="84"/>
      <c r="D808" s="85"/>
      <c r="E808" s="85"/>
      <c r="F808" s="85"/>
      <c r="G808" s="86" t="str">
        <f t="shared" si="165"/>
        <v/>
      </c>
      <c r="H808" s="87"/>
      <c r="I808" s="84" t="str">
        <f t="shared" si="163"/>
        <v/>
      </c>
      <c r="J808" s="84"/>
      <c r="K808" s="84"/>
      <c r="L808" s="84"/>
      <c r="M808" s="84"/>
      <c r="N808" s="84"/>
    </row>
    <row r="809" spans="1:14" x14ac:dyDescent="0.2">
      <c r="A809" s="1">
        <v>27961</v>
      </c>
      <c r="B809" s="83" t="str">
        <f t="shared" si="164"/>
        <v/>
      </c>
      <c r="C809" s="84"/>
      <c r="D809" s="85"/>
      <c r="E809" s="85"/>
      <c r="F809" s="85"/>
      <c r="G809" s="86" t="str">
        <f t="shared" si="165"/>
        <v/>
      </c>
      <c r="H809" s="87"/>
      <c r="I809" s="84" t="str">
        <f t="shared" si="163"/>
        <v/>
      </c>
      <c r="J809" s="84"/>
      <c r="K809" s="84"/>
      <c r="L809" s="84"/>
      <c r="M809" s="84"/>
      <c r="N809" s="84"/>
    </row>
    <row r="810" spans="1:14" x14ac:dyDescent="0.2">
      <c r="A810" s="1">
        <v>27962</v>
      </c>
      <c r="B810" s="83" t="str">
        <f t="shared" si="164"/>
        <v/>
      </c>
      <c r="C810" s="84"/>
      <c r="D810" s="85"/>
      <c r="E810" s="85"/>
      <c r="F810" s="85"/>
      <c r="G810" s="86" t="str">
        <f t="shared" si="165"/>
        <v/>
      </c>
      <c r="H810" s="87"/>
      <c r="I810" s="84" t="str">
        <f t="shared" si="163"/>
        <v/>
      </c>
      <c r="J810" s="84"/>
      <c r="K810" s="84"/>
      <c r="L810" s="84"/>
      <c r="M810" s="84"/>
      <c r="N810" s="84"/>
    </row>
    <row r="811" spans="1:14" x14ac:dyDescent="0.2">
      <c r="A811" s="1">
        <v>27963</v>
      </c>
      <c r="B811" s="83" t="str">
        <f t="shared" si="164"/>
        <v/>
      </c>
      <c r="C811" s="84"/>
      <c r="D811" s="85"/>
      <c r="E811" s="85"/>
      <c r="F811" s="85"/>
      <c r="G811" s="86" t="str">
        <f t="shared" si="165"/>
        <v/>
      </c>
      <c r="H811" s="87"/>
      <c r="I811" s="84" t="str">
        <f t="shared" si="163"/>
        <v/>
      </c>
      <c r="J811" s="84"/>
      <c r="K811" s="84"/>
      <c r="L811" s="84"/>
      <c r="M811" s="84"/>
      <c r="N811" s="84"/>
    </row>
    <row r="812" spans="1:14" x14ac:dyDescent="0.2">
      <c r="A812" s="1">
        <v>27964</v>
      </c>
      <c r="B812" s="83" t="str">
        <f t="shared" si="164"/>
        <v/>
      </c>
      <c r="C812" s="84"/>
      <c r="D812" s="85"/>
      <c r="E812" s="85"/>
      <c r="F812" s="85"/>
      <c r="G812" s="86" t="str">
        <f t="shared" si="165"/>
        <v/>
      </c>
      <c r="H812" s="87"/>
      <c r="I812" s="84" t="str">
        <f t="shared" si="163"/>
        <v/>
      </c>
      <c r="J812" s="84"/>
      <c r="K812" s="84"/>
      <c r="L812" s="84"/>
      <c r="M812" s="84"/>
      <c r="N812" s="84"/>
    </row>
    <row r="813" spans="1:14" x14ac:dyDescent="0.2">
      <c r="A813" s="1">
        <v>27965</v>
      </c>
      <c r="B813" s="83" t="str">
        <f t="shared" si="164"/>
        <v/>
      </c>
      <c r="C813" s="84"/>
      <c r="D813" s="85"/>
      <c r="E813" s="85"/>
      <c r="F813" s="85"/>
      <c r="G813" s="86" t="str">
        <f t="shared" si="165"/>
        <v/>
      </c>
      <c r="H813" s="87"/>
      <c r="I813" s="84" t="str">
        <f t="shared" si="163"/>
        <v/>
      </c>
      <c r="J813" s="84"/>
      <c r="K813" s="84"/>
      <c r="L813" s="84"/>
      <c r="M813" s="84"/>
      <c r="N813" s="84"/>
    </row>
    <row r="814" spans="1:14" x14ac:dyDescent="0.2">
      <c r="A814" s="1">
        <v>27966</v>
      </c>
      <c r="B814" s="83" t="str">
        <f t="shared" si="164"/>
        <v/>
      </c>
      <c r="C814" s="84"/>
      <c r="D814" s="85"/>
      <c r="E814" s="85"/>
      <c r="F814" s="85"/>
      <c r="G814" s="86" t="str">
        <f t="shared" si="165"/>
        <v/>
      </c>
      <c r="H814" s="87"/>
      <c r="I814" s="84" t="str">
        <f t="shared" ref="I814:I877" si="166">IF(L$5&gt;=A814,A814,"")</f>
        <v/>
      </c>
      <c r="J814" s="84"/>
      <c r="K814" s="84"/>
      <c r="L814" s="84"/>
      <c r="M814" s="84"/>
      <c r="N814" s="84"/>
    </row>
    <row r="815" spans="1:14" x14ac:dyDescent="0.2">
      <c r="A815" s="1">
        <v>27967</v>
      </c>
      <c r="B815" s="83" t="str">
        <f t="shared" si="164"/>
        <v/>
      </c>
      <c r="C815" s="84"/>
      <c r="D815" s="85"/>
      <c r="E815" s="85"/>
      <c r="F815" s="85"/>
      <c r="G815" s="86" t="str">
        <f t="shared" si="165"/>
        <v/>
      </c>
      <c r="H815" s="87"/>
      <c r="I815" s="84" t="str">
        <f t="shared" si="166"/>
        <v/>
      </c>
      <c r="J815" s="84"/>
      <c r="K815" s="84"/>
      <c r="L815" s="84"/>
      <c r="M815" s="84"/>
      <c r="N815" s="84"/>
    </row>
    <row r="816" spans="1:14" x14ac:dyDescent="0.2">
      <c r="A816" s="1">
        <v>27968</v>
      </c>
      <c r="B816" s="83" t="str">
        <f t="shared" si="164"/>
        <v/>
      </c>
      <c r="C816" s="84"/>
      <c r="D816" s="85"/>
      <c r="E816" s="85"/>
      <c r="F816" s="85"/>
      <c r="G816" s="86" t="str">
        <f t="shared" si="165"/>
        <v/>
      </c>
      <c r="H816" s="87"/>
      <c r="I816" s="84" t="str">
        <f t="shared" si="166"/>
        <v/>
      </c>
      <c r="J816" s="84"/>
      <c r="K816" s="84"/>
      <c r="L816" s="84"/>
      <c r="M816" s="84"/>
      <c r="N816" s="84"/>
    </row>
    <row r="817" spans="1:14" x14ac:dyDescent="0.2">
      <c r="A817" s="1">
        <v>27969</v>
      </c>
      <c r="B817" s="83" t="str">
        <f t="shared" si="164"/>
        <v/>
      </c>
      <c r="C817" s="84"/>
      <c r="D817" s="85"/>
      <c r="E817" s="85"/>
      <c r="F817" s="85"/>
      <c r="G817" s="86" t="str">
        <f t="shared" si="165"/>
        <v/>
      </c>
      <c r="H817" s="87"/>
      <c r="I817" s="84" t="str">
        <f t="shared" si="166"/>
        <v/>
      </c>
      <c r="J817" s="84"/>
      <c r="K817" s="84"/>
      <c r="L817" s="84"/>
      <c r="M817" s="84"/>
      <c r="N817" s="84"/>
    </row>
    <row r="818" spans="1:14" x14ac:dyDescent="0.2">
      <c r="A818" s="1">
        <v>27970</v>
      </c>
      <c r="B818" s="83" t="str">
        <f t="shared" si="164"/>
        <v/>
      </c>
      <c r="C818" s="84"/>
      <c r="D818" s="85"/>
      <c r="E818" s="85"/>
      <c r="F818" s="85"/>
      <c r="G818" s="86" t="str">
        <f t="shared" si="165"/>
        <v/>
      </c>
      <c r="H818" s="87"/>
      <c r="I818" s="84" t="str">
        <f t="shared" si="166"/>
        <v/>
      </c>
      <c r="J818" s="84"/>
      <c r="K818" s="84"/>
      <c r="L818" s="84"/>
      <c r="M818" s="84"/>
      <c r="N818" s="84"/>
    </row>
    <row r="819" spans="1:14" x14ac:dyDescent="0.2">
      <c r="A819" s="1">
        <v>27971</v>
      </c>
      <c r="B819" s="83" t="str">
        <f t="shared" si="164"/>
        <v/>
      </c>
      <c r="C819" s="84"/>
      <c r="D819" s="85"/>
      <c r="E819" s="85"/>
      <c r="F819" s="85"/>
      <c r="G819" s="86" t="str">
        <f t="shared" si="165"/>
        <v/>
      </c>
      <c r="H819" s="87"/>
      <c r="I819" s="84" t="str">
        <f t="shared" si="166"/>
        <v/>
      </c>
      <c r="J819" s="84"/>
      <c r="K819" s="84"/>
      <c r="L819" s="84"/>
      <c r="M819" s="84"/>
      <c r="N819" s="84"/>
    </row>
    <row r="820" spans="1:14" x14ac:dyDescent="0.2">
      <c r="A820" s="1">
        <v>27972</v>
      </c>
      <c r="B820" s="83" t="str">
        <f t="shared" si="164"/>
        <v/>
      </c>
      <c r="C820" s="84"/>
      <c r="D820" s="85"/>
      <c r="E820" s="85"/>
      <c r="F820" s="85"/>
      <c r="G820" s="86" t="str">
        <f t="shared" si="165"/>
        <v/>
      </c>
      <c r="H820" s="87"/>
      <c r="I820" s="84" t="str">
        <f t="shared" si="166"/>
        <v/>
      </c>
      <c r="J820" s="84"/>
      <c r="K820" s="84"/>
      <c r="L820" s="84"/>
      <c r="M820" s="84"/>
      <c r="N820" s="84"/>
    </row>
    <row r="821" spans="1:14" x14ac:dyDescent="0.2">
      <c r="A821" s="1">
        <v>27973</v>
      </c>
      <c r="B821" s="83" t="str">
        <f t="shared" si="164"/>
        <v/>
      </c>
      <c r="C821" s="84"/>
      <c r="D821" s="85"/>
      <c r="E821" s="85"/>
      <c r="F821" s="85"/>
      <c r="G821" s="86" t="str">
        <f t="shared" si="165"/>
        <v/>
      </c>
      <c r="H821" s="87"/>
      <c r="I821" s="84" t="str">
        <f t="shared" si="166"/>
        <v/>
      </c>
      <c r="J821" s="84"/>
      <c r="K821" s="84"/>
      <c r="L821" s="84"/>
      <c r="M821" s="84"/>
      <c r="N821" s="84"/>
    </row>
    <row r="822" spans="1:14" x14ac:dyDescent="0.2">
      <c r="A822" s="1">
        <v>27974</v>
      </c>
      <c r="B822" s="83" t="str">
        <f t="shared" si="164"/>
        <v/>
      </c>
      <c r="C822" s="84"/>
      <c r="D822" s="85"/>
      <c r="E822" s="85"/>
      <c r="F822" s="85"/>
      <c r="G822" s="86" t="str">
        <f t="shared" si="165"/>
        <v/>
      </c>
      <c r="H822" s="87"/>
      <c r="I822" s="84" t="str">
        <f t="shared" si="166"/>
        <v/>
      </c>
      <c r="J822" s="84"/>
      <c r="K822" s="84"/>
      <c r="L822" s="84"/>
      <c r="M822" s="84"/>
      <c r="N822" s="84"/>
    </row>
    <row r="823" spans="1:14" x14ac:dyDescent="0.2">
      <c r="A823" s="1">
        <v>27975</v>
      </c>
      <c r="B823" s="83" t="str">
        <f t="shared" si="164"/>
        <v/>
      </c>
      <c r="C823" s="84"/>
      <c r="D823" s="85"/>
      <c r="E823" s="85"/>
      <c r="F823" s="85"/>
      <c r="G823" s="86" t="str">
        <f t="shared" si="165"/>
        <v/>
      </c>
      <c r="H823" s="87"/>
      <c r="I823" s="84" t="str">
        <f t="shared" si="166"/>
        <v/>
      </c>
      <c r="J823" s="84"/>
      <c r="K823" s="84"/>
      <c r="L823" s="84"/>
      <c r="M823" s="84"/>
      <c r="N823" s="84"/>
    </row>
    <row r="824" spans="1:14" x14ac:dyDescent="0.2">
      <c r="A824" s="1">
        <v>27976</v>
      </c>
      <c r="B824" s="83" t="str">
        <f t="shared" si="164"/>
        <v/>
      </c>
      <c r="C824" s="84"/>
      <c r="D824" s="85"/>
      <c r="E824" s="85"/>
      <c r="F824" s="85"/>
      <c r="G824" s="86" t="str">
        <f t="shared" si="165"/>
        <v/>
      </c>
      <c r="H824" s="87"/>
      <c r="I824" s="84" t="str">
        <f t="shared" si="166"/>
        <v/>
      </c>
      <c r="J824" s="84"/>
      <c r="K824" s="84"/>
      <c r="L824" s="84"/>
      <c r="M824" s="84"/>
      <c r="N824" s="84"/>
    </row>
    <row r="825" spans="1:14" x14ac:dyDescent="0.2">
      <c r="A825" s="1">
        <v>27977</v>
      </c>
      <c r="B825" s="83" t="str">
        <f t="shared" si="164"/>
        <v/>
      </c>
      <c r="C825" s="84"/>
      <c r="D825" s="85"/>
      <c r="E825" s="85"/>
      <c r="F825" s="85"/>
      <c r="G825" s="86" t="str">
        <f t="shared" si="165"/>
        <v/>
      </c>
      <c r="H825" s="87"/>
      <c r="I825" s="84" t="str">
        <f t="shared" si="166"/>
        <v/>
      </c>
      <c r="J825" s="84"/>
      <c r="K825" s="84"/>
      <c r="L825" s="84"/>
      <c r="M825" s="84"/>
      <c r="N825" s="84"/>
    </row>
    <row r="826" spans="1:14" x14ac:dyDescent="0.2">
      <c r="A826" s="1">
        <v>27978</v>
      </c>
      <c r="B826" s="83" t="str">
        <f t="shared" si="164"/>
        <v/>
      </c>
      <c r="C826" s="84"/>
      <c r="D826" s="85"/>
      <c r="E826" s="85"/>
      <c r="F826" s="85"/>
      <c r="G826" s="86" t="str">
        <f t="shared" si="165"/>
        <v/>
      </c>
      <c r="H826" s="87"/>
      <c r="I826" s="84" t="str">
        <f t="shared" si="166"/>
        <v/>
      </c>
      <c r="J826" s="84"/>
      <c r="K826" s="84"/>
      <c r="L826" s="84"/>
      <c r="M826" s="84"/>
      <c r="N826" s="84"/>
    </row>
    <row r="827" spans="1:14" x14ac:dyDescent="0.2">
      <c r="A827" s="1">
        <v>27979</v>
      </c>
      <c r="B827" s="83" t="str">
        <f t="shared" si="164"/>
        <v/>
      </c>
      <c r="C827" s="84"/>
      <c r="D827" s="85"/>
      <c r="E827" s="85"/>
      <c r="F827" s="85"/>
      <c r="G827" s="86" t="str">
        <f t="shared" si="165"/>
        <v/>
      </c>
      <c r="H827" s="87"/>
      <c r="I827" s="84" t="str">
        <f t="shared" si="166"/>
        <v/>
      </c>
      <c r="J827" s="84"/>
      <c r="K827" s="84"/>
      <c r="L827" s="84"/>
      <c r="M827" s="84"/>
      <c r="N827" s="84"/>
    </row>
    <row r="828" spans="1:14" x14ac:dyDescent="0.2">
      <c r="A828" s="1">
        <v>27980</v>
      </c>
      <c r="B828" s="83" t="str">
        <f t="shared" si="164"/>
        <v/>
      </c>
      <c r="C828" s="84"/>
      <c r="D828" s="85"/>
      <c r="E828" s="85"/>
      <c r="F828" s="85"/>
      <c r="G828" s="86" t="str">
        <f t="shared" si="165"/>
        <v/>
      </c>
      <c r="H828" s="87"/>
      <c r="I828" s="84" t="str">
        <f t="shared" si="166"/>
        <v/>
      </c>
      <c r="J828" s="84"/>
      <c r="K828" s="84"/>
      <c r="L828" s="84"/>
      <c r="M828" s="84"/>
      <c r="N828" s="84"/>
    </row>
    <row r="829" spans="1:14" x14ac:dyDescent="0.2">
      <c r="A829" s="1">
        <v>27981</v>
      </c>
      <c r="B829" s="83" t="str">
        <f t="shared" si="164"/>
        <v/>
      </c>
      <c r="C829" s="84"/>
      <c r="D829" s="85"/>
      <c r="E829" s="85"/>
      <c r="F829" s="85"/>
      <c r="G829" s="86" t="str">
        <f t="shared" si="165"/>
        <v/>
      </c>
      <c r="H829" s="87"/>
      <c r="I829" s="84" t="str">
        <f t="shared" si="166"/>
        <v/>
      </c>
      <c r="J829" s="84"/>
      <c r="K829" s="84"/>
      <c r="L829" s="84"/>
      <c r="M829" s="84"/>
      <c r="N829" s="84"/>
    </row>
    <row r="830" spans="1:14" x14ac:dyDescent="0.2">
      <c r="A830" s="1">
        <v>27982</v>
      </c>
      <c r="B830" s="83" t="str">
        <f t="shared" si="164"/>
        <v/>
      </c>
      <c r="C830" s="84"/>
      <c r="D830" s="85"/>
      <c r="E830" s="85"/>
      <c r="F830" s="85"/>
      <c r="G830" s="86" t="str">
        <f t="shared" si="165"/>
        <v/>
      </c>
      <c r="H830" s="87"/>
      <c r="I830" s="84" t="str">
        <f t="shared" si="166"/>
        <v/>
      </c>
      <c r="J830" s="84"/>
      <c r="K830" s="84"/>
      <c r="L830" s="84"/>
      <c r="M830" s="84"/>
      <c r="N830" s="84"/>
    </row>
    <row r="831" spans="1:14" x14ac:dyDescent="0.2">
      <c r="A831" s="1">
        <v>27983</v>
      </c>
      <c r="B831" s="83" t="str">
        <f t="shared" si="164"/>
        <v/>
      </c>
      <c r="C831" s="84"/>
      <c r="D831" s="85"/>
      <c r="E831" s="85"/>
      <c r="F831" s="85"/>
      <c r="G831" s="86" t="str">
        <f t="shared" si="165"/>
        <v/>
      </c>
      <c r="H831" s="87"/>
      <c r="I831" s="84" t="str">
        <f t="shared" si="166"/>
        <v/>
      </c>
      <c r="J831" s="84"/>
      <c r="K831" s="84"/>
      <c r="L831" s="84"/>
      <c r="M831" s="84"/>
      <c r="N831" s="84"/>
    </row>
    <row r="832" spans="1:14" x14ac:dyDescent="0.2">
      <c r="A832" s="1">
        <v>27984</v>
      </c>
      <c r="B832" s="83" t="str">
        <f t="shared" si="164"/>
        <v/>
      </c>
      <c r="C832" s="84"/>
      <c r="D832" s="85"/>
      <c r="E832" s="85"/>
      <c r="F832" s="85"/>
      <c r="G832" s="86" t="str">
        <f t="shared" si="165"/>
        <v/>
      </c>
      <c r="H832" s="87"/>
      <c r="I832" s="84" t="str">
        <f t="shared" si="166"/>
        <v/>
      </c>
      <c r="J832" s="84"/>
      <c r="K832" s="84"/>
      <c r="L832" s="84"/>
      <c r="M832" s="84"/>
      <c r="N832" s="84"/>
    </row>
    <row r="833" spans="1:14" x14ac:dyDescent="0.2">
      <c r="A833" s="1">
        <v>27985</v>
      </c>
      <c r="B833" s="83" t="str">
        <f t="shared" si="164"/>
        <v/>
      </c>
      <c r="C833" s="84"/>
      <c r="D833" s="85"/>
      <c r="E833" s="85"/>
      <c r="F833" s="85"/>
      <c r="G833" s="86" t="str">
        <f t="shared" si="165"/>
        <v/>
      </c>
      <c r="H833" s="87"/>
      <c r="I833" s="84" t="str">
        <f t="shared" si="166"/>
        <v/>
      </c>
      <c r="J833" s="84"/>
      <c r="K833" s="84"/>
      <c r="L833" s="84"/>
      <c r="M833" s="84"/>
      <c r="N833" s="84"/>
    </row>
    <row r="834" spans="1:14" x14ac:dyDescent="0.2">
      <c r="A834" s="1">
        <v>27986</v>
      </c>
      <c r="B834" s="83" t="str">
        <f t="shared" si="164"/>
        <v/>
      </c>
      <c r="C834" s="84"/>
      <c r="D834" s="85"/>
      <c r="E834" s="85"/>
      <c r="F834" s="85"/>
      <c r="G834" s="86" t="str">
        <f t="shared" si="165"/>
        <v/>
      </c>
      <c r="H834" s="87"/>
      <c r="I834" s="84" t="str">
        <f t="shared" si="166"/>
        <v/>
      </c>
      <c r="J834" s="84"/>
      <c r="K834" s="84"/>
      <c r="L834" s="84"/>
      <c r="M834" s="84"/>
      <c r="N834" s="84"/>
    </row>
    <row r="835" spans="1:14" x14ac:dyDescent="0.2">
      <c r="A835" s="1">
        <v>27987</v>
      </c>
      <c r="B835" s="83" t="str">
        <f t="shared" si="164"/>
        <v/>
      </c>
      <c r="C835" s="84"/>
      <c r="D835" s="85"/>
      <c r="E835" s="85"/>
      <c r="F835" s="85"/>
      <c r="G835" s="86" t="str">
        <f t="shared" si="165"/>
        <v/>
      </c>
      <c r="H835" s="87"/>
      <c r="I835" s="84" t="str">
        <f t="shared" si="166"/>
        <v/>
      </c>
      <c r="J835" s="84"/>
      <c r="K835" s="84"/>
      <c r="L835" s="84"/>
      <c r="M835" s="84"/>
      <c r="N835" s="84"/>
    </row>
    <row r="836" spans="1:14" x14ac:dyDescent="0.2">
      <c r="A836" s="1">
        <v>27988</v>
      </c>
      <c r="B836" s="83" t="str">
        <f t="shared" si="164"/>
        <v/>
      </c>
      <c r="C836" s="84"/>
      <c r="D836" s="85"/>
      <c r="E836" s="85"/>
      <c r="F836" s="85"/>
      <c r="G836" s="86" t="str">
        <f t="shared" si="165"/>
        <v/>
      </c>
      <c r="H836" s="87"/>
      <c r="I836" s="84" t="str">
        <f t="shared" si="166"/>
        <v/>
      </c>
      <c r="J836" s="84"/>
      <c r="K836" s="84"/>
      <c r="L836" s="84"/>
      <c r="M836" s="84"/>
      <c r="N836" s="84"/>
    </row>
    <row r="837" spans="1:14" x14ac:dyDescent="0.2">
      <c r="A837" s="1">
        <v>27989</v>
      </c>
      <c r="B837" s="83" t="str">
        <f t="shared" si="164"/>
        <v/>
      </c>
      <c r="C837" s="84"/>
      <c r="D837" s="85"/>
      <c r="E837" s="85"/>
      <c r="F837" s="85"/>
      <c r="G837" s="86" t="str">
        <f t="shared" si="165"/>
        <v/>
      </c>
      <c r="H837" s="87"/>
      <c r="I837" s="84" t="str">
        <f t="shared" si="166"/>
        <v/>
      </c>
      <c r="J837" s="84"/>
      <c r="K837" s="84"/>
      <c r="L837" s="84"/>
      <c r="M837" s="84"/>
      <c r="N837" s="84"/>
    </row>
    <row r="838" spans="1:14" x14ac:dyDescent="0.2">
      <c r="A838" s="1">
        <v>27990</v>
      </c>
      <c r="B838" s="83" t="str">
        <f t="shared" si="164"/>
        <v/>
      </c>
      <c r="C838" s="84"/>
      <c r="D838" s="85"/>
      <c r="E838" s="85"/>
      <c r="F838" s="85"/>
      <c r="G838" s="86" t="str">
        <f t="shared" si="165"/>
        <v/>
      </c>
      <c r="H838" s="87"/>
      <c r="I838" s="84" t="str">
        <f t="shared" si="166"/>
        <v/>
      </c>
      <c r="J838" s="84"/>
      <c r="K838" s="84"/>
      <c r="L838" s="84"/>
      <c r="M838" s="84"/>
      <c r="N838" s="84"/>
    </row>
    <row r="839" spans="1:14" x14ac:dyDescent="0.2">
      <c r="A839" s="1">
        <v>27991</v>
      </c>
      <c r="B839" s="83" t="str">
        <f t="shared" ref="B839:B902" si="167">IF(C839="","",DATE(D$7,E$7+C839,IF(F$8=31,0,F$8)))</f>
        <v/>
      </c>
      <c r="C839" s="84"/>
      <c r="D839" s="85"/>
      <c r="E839" s="85"/>
      <c r="F839" s="85"/>
      <c r="G839" s="86" t="str">
        <f t="shared" ref="G839:G902" si="168">IF(C839="","",G838-SUM(D839:E839))</f>
        <v/>
      </c>
      <c r="H839" s="87"/>
      <c r="I839" s="84" t="str">
        <f t="shared" si="166"/>
        <v/>
      </c>
      <c r="J839" s="84"/>
      <c r="K839" s="84"/>
      <c r="L839" s="84"/>
      <c r="M839" s="84"/>
      <c r="N839" s="84"/>
    </row>
    <row r="840" spans="1:14" x14ac:dyDescent="0.2">
      <c r="A840" s="1">
        <v>27992</v>
      </c>
      <c r="B840" s="83" t="str">
        <f t="shared" si="167"/>
        <v/>
      </c>
      <c r="C840" s="84"/>
      <c r="D840" s="85"/>
      <c r="E840" s="85"/>
      <c r="F840" s="85"/>
      <c r="G840" s="86" t="str">
        <f t="shared" si="168"/>
        <v/>
      </c>
      <c r="H840" s="87"/>
      <c r="I840" s="84" t="str">
        <f t="shared" si="166"/>
        <v/>
      </c>
      <c r="J840" s="84"/>
      <c r="K840" s="84"/>
      <c r="L840" s="84"/>
      <c r="M840" s="84"/>
      <c r="N840" s="84"/>
    </row>
    <row r="841" spans="1:14" x14ac:dyDescent="0.2">
      <c r="A841" s="1">
        <v>27993</v>
      </c>
      <c r="B841" s="83" t="str">
        <f t="shared" si="167"/>
        <v/>
      </c>
      <c r="C841" s="84"/>
      <c r="D841" s="85"/>
      <c r="E841" s="85"/>
      <c r="F841" s="85"/>
      <c r="G841" s="86" t="str">
        <f t="shared" si="168"/>
        <v/>
      </c>
      <c r="H841" s="87"/>
      <c r="I841" s="84" t="str">
        <f t="shared" si="166"/>
        <v/>
      </c>
      <c r="J841" s="84"/>
      <c r="K841" s="84"/>
      <c r="L841" s="84"/>
      <c r="M841" s="84"/>
      <c r="N841" s="84"/>
    </row>
    <row r="842" spans="1:14" x14ac:dyDescent="0.2">
      <c r="A842" s="1">
        <v>27994</v>
      </c>
      <c r="B842" s="83" t="str">
        <f t="shared" si="167"/>
        <v/>
      </c>
      <c r="C842" s="84"/>
      <c r="D842" s="85"/>
      <c r="E842" s="85"/>
      <c r="F842" s="85"/>
      <c r="G842" s="86" t="str">
        <f t="shared" si="168"/>
        <v/>
      </c>
      <c r="H842" s="87"/>
      <c r="I842" s="84" t="str">
        <f t="shared" si="166"/>
        <v/>
      </c>
      <c r="J842" s="84"/>
      <c r="K842" s="84"/>
      <c r="L842" s="84"/>
      <c r="M842" s="84"/>
      <c r="N842" s="84"/>
    </row>
    <row r="843" spans="1:14" x14ac:dyDescent="0.2">
      <c r="A843" s="1">
        <v>27995</v>
      </c>
      <c r="B843" s="83" t="str">
        <f t="shared" si="167"/>
        <v/>
      </c>
      <c r="C843" s="84"/>
      <c r="D843" s="85"/>
      <c r="E843" s="85"/>
      <c r="F843" s="85"/>
      <c r="G843" s="86" t="str">
        <f t="shared" si="168"/>
        <v/>
      </c>
      <c r="H843" s="87"/>
      <c r="I843" s="84" t="str">
        <f t="shared" si="166"/>
        <v/>
      </c>
      <c r="J843" s="84"/>
      <c r="K843" s="84"/>
      <c r="L843" s="84"/>
      <c r="M843" s="84"/>
      <c r="N843" s="84"/>
    </row>
    <row r="844" spans="1:14" x14ac:dyDescent="0.2">
      <c r="A844" s="1">
        <v>27996</v>
      </c>
      <c r="B844" s="83" t="str">
        <f t="shared" si="167"/>
        <v/>
      </c>
      <c r="C844" s="84"/>
      <c r="D844" s="85"/>
      <c r="E844" s="85"/>
      <c r="F844" s="85"/>
      <c r="G844" s="86" t="str">
        <f t="shared" si="168"/>
        <v/>
      </c>
      <c r="H844" s="87"/>
      <c r="I844" s="84" t="str">
        <f t="shared" si="166"/>
        <v/>
      </c>
      <c r="J844" s="84"/>
      <c r="K844" s="84"/>
      <c r="L844" s="84"/>
      <c r="M844" s="84"/>
      <c r="N844" s="84"/>
    </row>
    <row r="845" spans="1:14" x14ac:dyDescent="0.2">
      <c r="A845" s="1">
        <v>27997</v>
      </c>
      <c r="B845" s="83" t="str">
        <f t="shared" si="167"/>
        <v/>
      </c>
      <c r="C845" s="84"/>
      <c r="D845" s="85"/>
      <c r="E845" s="85"/>
      <c r="F845" s="85"/>
      <c r="G845" s="86" t="str">
        <f t="shared" si="168"/>
        <v/>
      </c>
      <c r="H845" s="87"/>
      <c r="I845" s="84" t="str">
        <f t="shared" si="166"/>
        <v/>
      </c>
      <c r="J845" s="84"/>
      <c r="K845" s="84"/>
      <c r="L845" s="84"/>
      <c r="M845" s="84"/>
      <c r="N845" s="84"/>
    </row>
    <row r="846" spans="1:14" x14ac:dyDescent="0.2">
      <c r="A846" s="1">
        <v>27998</v>
      </c>
      <c r="B846" s="83" t="str">
        <f t="shared" si="167"/>
        <v/>
      </c>
      <c r="C846" s="84"/>
      <c r="D846" s="85"/>
      <c r="E846" s="85"/>
      <c r="F846" s="85"/>
      <c r="G846" s="86" t="str">
        <f t="shared" si="168"/>
        <v/>
      </c>
      <c r="H846" s="87"/>
      <c r="I846" s="84" t="str">
        <f t="shared" si="166"/>
        <v/>
      </c>
      <c r="J846" s="84"/>
      <c r="K846" s="84"/>
      <c r="L846" s="84"/>
      <c r="M846" s="84"/>
      <c r="N846" s="84"/>
    </row>
    <row r="847" spans="1:14" x14ac:dyDescent="0.2">
      <c r="A847" s="1">
        <v>27999</v>
      </c>
      <c r="B847" s="83" t="str">
        <f t="shared" si="167"/>
        <v/>
      </c>
      <c r="C847" s="84"/>
      <c r="D847" s="85"/>
      <c r="E847" s="85"/>
      <c r="F847" s="85"/>
      <c r="G847" s="86" t="str">
        <f t="shared" si="168"/>
        <v/>
      </c>
      <c r="H847" s="87"/>
      <c r="I847" s="84" t="str">
        <f t="shared" si="166"/>
        <v/>
      </c>
      <c r="J847" s="84"/>
      <c r="K847" s="84"/>
      <c r="L847" s="84"/>
      <c r="M847" s="84"/>
      <c r="N847" s="84"/>
    </row>
    <row r="848" spans="1:14" x14ac:dyDescent="0.2">
      <c r="A848" s="1">
        <v>28000</v>
      </c>
      <c r="B848" s="83" t="str">
        <f t="shared" si="167"/>
        <v/>
      </c>
      <c r="C848" s="84"/>
      <c r="D848" s="85"/>
      <c r="E848" s="85"/>
      <c r="F848" s="85"/>
      <c r="G848" s="86" t="str">
        <f t="shared" si="168"/>
        <v/>
      </c>
      <c r="H848" s="87"/>
      <c r="I848" s="84" t="str">
        <f t="shared" si="166"/>
        <v/>
      </c>
      <c r="J848" s="84"/>
      <c r="K848" s="84"/>
      <c r="L848" s="84"/>
      <c r="M848" s="84"/>
      <c r="N848" s="84"/>
    </row>
    <row r="849" spans="1:14" x14ac:dyDescent="0.2">
      <c r="A849" s="1">
        <v>28001</v>
      </c>
      <c r="B849" s="83" t="str">
        <f t="shared" si="167"/>
        <v/>
      </c>
      <c r="C849" s="84"/>
      <c r="D849" s="85"/>
      <c r="E849" s="85"/>
      <c r="F849" s="85"/>
      <c r="G849" s="86" t="str">
        <f t="shared" si="168"/>
        <v/>
      </c>
      <c r="H849" s="87"/>
      <c r="I849" s="84" t="str">
        <f t="shared" si="166"/>
        <v/>
      </c>
      <c r="J849" s="84"/>
      <c r="K849" s="84"/>
      <c r="L849" s="84"/>
      <c r="M849" s="84"/>
      <c r="N849" s="84"/>
    </row>
    <row r="850" spans="1:14" x14ac:dyDescent="0.2">
      <c r="A850" s="1">
        <v>28002</v>
      </c>
      <c r="B850" s="83" t="str">
        <f t="shared" si="167"/>
        <v/>
      </c>
      <c r="C850" s="84"/>
      <c r="D850" s="85"/>
      <c r="E850" s="85"/>
      <c r="F850" s="85"/>
      <c r="G850" s="86" t="str">
        <f t="shared" si="168"/>
        <v/>
      </c>
      <c r="H850" s="87"/>
      <c r="I850" s="84" t="str">
        <f t="shared" si="166"/>
        <v/>
      </c>
      <c r="J850" s="84"/>
      <c r="K850" s="84"/>
      <c r="L850" s="84"/>
      <c r="M850" s="84"/>
      <c r="N850" s="84"/>
    </row>
    <row r="851" spans="1:14" x14ac:dyDescent="0.2">
      <c r="A851" s="1">
        <v>28003</v>
      </c>
      <c r="B851" s="83" t="str">
        <f t="shared" si="167"/>
        <v/>
      </c>
      <c r="C851" s="84"/>
      <c r="D851" s="85"/>
      <c r="E851" s="85"/>
      <c r="F851" s="85"/>
      <c r="G851" s="86" t="str">
        <f t="shared" si="168"/>
        <v/>
      </c>
      <c r="H851" s="87"/>
      <c r="I851" s="84" t="str">
        <f t="shared" si="166"/>
        <v/>
      </c>
      <c r="J851" s="84"/>
      <c r="K851" s="84"/>
      <c r="L851" s="84"/>
      <c r="M851" s="84"/>
      <c r="N851" s="84"/>
    </row>
    <row r="852" spans="1:14" x14ac:dyDescent="0.2">
      <c r="A852" s="1">
        <v>28004</v>
      </c>
      <c r="B852" s="83" t="str">
        <f t="shared" si="167"/>
        <v/>
      </c>
      <c r="C852" s="84"/>
      <c r="D852" s="85"/>
      <c r="E852" s="85"/>
      <c r="F852" s="85"/>
      <c r="G852" s="86" t="str">
        <f t="shared" si="168"/>
        <v/>
      </c>
      <c r="H852" s="87"/>
      <c r="I852" s="84" t="str">
        <f t="shared" si="166"/>
        <v/>
      </c>
      <c r="J852" s="84"/>
      <c r="K852" s="84"/>
      <c r="L852" s="84"/>
      <c r="M852" s="84"/>
      <c r="N852" s="84"/>
    </row>
    <row r="853" spans="1:14" x14ac:dyDescent="0.2">
      <c r="A853" s="1">
        <v>28005</v>
      </c>
      <c r="B853" s="83" t="str">
        <f t="shared" si="167"/>
        <v/>
      </c>
      <c r="C853" s="84"/>
      <c r="D853" s="85"/>
      <c r="E853" s="85"/>
      <c r="F853" s="85"/>
      <c r="G853" s="86" t="str">
        <f t="shared" si="168"/>
        <v/>
      </c>
      <c r="H853" s="87"/>
      <c r="I853" s="84" t="str">
        <f t="shared" si="166"/>
        <v/>
      </c>
      <c r="J853" s="84"/>
      <c r="K853" s="84"/>
      <c r="L853" s="84"/>
      <c r="M853" s="84"/>
      <c r="N853" s="84"/>
    </row>
    <row r="854" spans="1:14" x14ac:dyDescent="0.2">
      <c r="A854" s="1">
        <v>28006</v>
      </c>
      <c r="B854" s="83" t="str">
        <f t="shared" si="167"/>
        <v/>
      </c>
      <c r="C854" s="84"/>
      <c r="D854" s="85"/>
      <c r="E854" s="85"/>
      <c r="F854" s="85"/>
      <c r="G854" s="86" t="str">
        <f t="shared" si="168"/>
        <v/>
      </c>
      <c r="H854" s="87"/>
      <c r="I854" s="84" t="str">
        <f t="shared" si="166"/>
        <v/>
      </c>
      <c r="J854" s="84"/>
      <c r="K854" s="84"/>
      <c r="L854" s="84"/>
      <c r="M854" s="84"/>
      <c r="N854" s="84"/>
    </row>
    <row r="855" spans="1:14" x14ac:dyDescent="0.2">
      <c r="A855" s="1">
        <v>28007</v>
      </c>
      <c r="B855" s="83" t="str">
        <f t="shared" si="167"/>
        <v/>
      </c>
      <c r="C855" s="84"/>
      <c r="D855" s="85"/>
      <c r="E855" s="85"/>
      <c r="F855" s="85"/>
      <c r="G855" s="86" t="str">
        <f t="shared" si="168"/>
        <v/>
      </c>
      <c r="H855" s="87"/>
      <c r="I855" s="84" t="str">
        <f t="shared" si="166"/>
        <v/>
      </c>
      <c r="J855" s="84"/>
      <c r="K855" s="84"/>
      <c r="L855" s="84"/>
      <c r="M855" s="84"/>
      <c r="N855" s="84"/>
    </row>
    <row r="856" spans="1:14" x14ac:dyDescent="0.2">
      <c r="A856" s="1">
        <v>28008</v>
      </c>
      <c r="B856" s="83" t="str">
        <f t="shared" si="167"/>
        <v/>
      </c>
      <c r="C856" s="84"/>
      <c r="D856" s="85"/>
      <c r="E856" s="85"/>
      <c r="F856" s="85"/>
      <c r="G856" s="86" t="str">
        <f t="shared" si="168"/>
        <v/>
      </c>
      <c r="H856" s="87"/>
      <c r="I856" s="84" t="str">
        <f t="shared" si="166"/>
        <v/>
      </c>
      <c r="J856" s="84"/>
      <c r="K856" s="84"/>
      <c r="L856" s="84"/>
      <c r="M856" s="84"/>
      <c r="N856" s="84"/>
    </row>
    <row r="857" spans="1:14" x14ac:dyDescent="0.2">
      <c r="A857" s="1">
        <v>28009</v>
      </c>
      <c r="B857" s="83" t="str">
        <f t="shared" si="167"/>
        <v/>
      </c>
      <c r="C857" s="84"/>
      <c r="D857" s="85"/>
      <c r="E857" s="85"/>
      <c r="F857" s="85"/>
      <c r="G857" s="86" t="str">
        <f t="shared" si="168"/>
        <v/>
      </c>
      <c r="H857" s="87"/>
      <c r="I857" s="84" t="str">
        <f t="shared" si="166"/>
        <v/>
      </c>
      <c r="J857" s="84"/>
      <c r="K857" s="84"/>
      <c r="L857" s="84"/>
      <c r="M857" s="84"/>
      <c r="N857" s="84"/>
    </row>
    <row r="858" spans="1:14" x14ac:dyDescent="0.2">
      <c r="A858" s="1">
        <v>28010</v>
      </c>
      <c r="B858" s="83" t="str">
        <f t="shared" si="167"/>
        <v/>
      </c>
      <c r="C858" s="84"/>
      <c r="D858" s="85"/>
      <c r="E858" s="85"/>
      <c r="F858" s="85"/>
      <c r="G858" s="86" t="str">
        <f t="shared" si="168"/>
        <v/>
      </c>
      <c r="H858" s="87"/>
      <c r="I858" s="84" t="str">
        <f t="shared" si="166"/>
        <v/>
      </c>
      <c r="J858" s="84"/>
      <c r="K858" s="84"/>
      <c r="L858" s="84"/>
      <c r="M858" s="84"/>
      <c r="N858" s="84"/>
    </row>
    <row r="859" spans="1:14" x14ac:dyDescent="0.2">
      <c r="A859" s="1">
        <v>28011</v>
      </c>
      <c r="B859" s="83" t="str">
        <f t="shared" si="167"/>
        <v/>
      </c>
      <c r="C859" s="84"/>
      <c r="D859" s="85"/>
      <c r="E859" s="85"/>
      <c r="F859" s="85"/>
      <c r="G859" s="86" t="str">
        <f t="shared" si="168"/>
        <v/>
      </c>
      <c r="H859" s="87"/>
      <c r="I859" s="84" t="str">
        <f t="shared" si="166"/>
        <v/>
      </c>
      <c r="J859" s="84"/>
      <c r="K859" s="84"/>
      <c r="L859" s="84"/>
      <c r="M859" s="84"/>
      <c r="N859" s="84"/>
    </row>
    <row r="860" spans="1:14" x14ac:dyDescent="0.2">
      <c r="A860" s="1">
        <v>28012</v>
      </c>
      <c r="B860" s="83" t="str">
        <f t="shared" si="167"/>
        <v/>
      </c>
      <c r="C860" s="84"/>
      <c r="D860" s="85"/>
      <c r="E860" s="85"/>
      <c r="F860" s="85"/>
      <c r="G860" s="86" t="str">
        <f t="shared" si="168"/>
        <v/>
      </c>
      <c r="H860" s="87"/>
      <c r="I860" s="84" t="str">
        <f t="shared" si="166"/>
        <v/>
      </c>
      <c r="J860" s="84"/>
      <c r="K860" s="84"/>
      <c r="L860" s="84"/>
      <c r="M860" s="84"/>
      <c r="N860" s="84"/>
    </row>
    <row r="861" spans="1:14" x14ac:dyDescent="0.2">
      <c r="A861" s="1">
        <v>28013</v>
      </c>
      <c r="B861" s="83" t="str">
        <f t="shared" si="167"/>
        <v/>
      </c>
      <c r="C861" s="84"/>
      <c r="D861" s="85"/>
      <c r="E861" s="85"/>
      <c r="F861" s="85"/>
      <c r="G861" s="86" t="str">
        <f t="shared" si="168"/>
        <v/>
      </c>
      <c r="H861" s="87"/>
      <c r="I861" s="84" t="str">
        <f t="shared" si="166"/>
        <v/>
      </c>
      <c r="J861" s="84"/>
      <c r="K861" s="84"/>
      <c r="L861" s="84"/>
      <c r="M861" s="84"/>
      <c r="N861" s="84"/>
    </row>
    <row r="862" spans="1:14" x14ac:dyDescent="0.2">
      <c r="A862" s="1">
        <v>28014</v>
      </c>
      <c r="B862" s="83" t="str">
        <f t="shared" si="167"/>
        <v/>
      </c>
      <c r="C862" s="84"/>
      <c r="D862" s="85"/>
      <c r="E862" s="85"/>
      <c r="F862" s="85"/>
      <c r="G862" s="86" t="str">
        <f t="shared" si="168"/>
        <v/>
      </c>
      <c r="H862" s="87"/>
      <c r="I862" s="84" t="str">
        <f t="shared" si="166"/>
        <v/>
      </c>
      <c r="J862" s="84"/>
      <c r="K862" s="84"/>
      <c r="L862" s="84"/>
      <c r="M862" s="84"/>
      <c r="N862" s="84"/>
    </row>
    <row r="863" spans="1:14" x14ac:dyDescent="0.2">
      <c r="A863" s="1">
        <v>28015</v>
      </c>
      <c r="B863" s="83" t="str">
        <f t="shared" si="167"/>
        <v/>
      </c>
      <c r="C863" s="84"/>
      <c r="D863" s="85"/>
      <c r="E863" s="85"/>
      <c r="F863" s="85"/>
      <c r="G863" s="86" t="str">
        <f t="shared" si="168"/>
        <v/>
      </c>
      <c r="H863" s="87"/>
      <c r="I863" s="84" t="str">
        <f t="shared" si="166"/>
        <v/>
      </c>
      <c r="J863" s="84"/>
      <c r="K863" s="84"/>
      <c r="L863" s="84"/>
      <c r="M863" s="84"/>
      <c r="N863" s="84"/>
    </row>
    <row r="864" spans="1:14" x14ac:dyDescent="0.2">
      <c r="A864" s="1">
        <v>28016</v>
      </c>
      <c r="B864" s="83" t="str">
        <f t="shared" si="167"/>
        <v/>
      </c>
      <c r="C864" s="84"/>
      <c r="D864" s="85"/>
      <c r="E864" s="85"/>
      <c r="F864" s="85"/>
      <c r="G864" s="86" t="str">
        <f t="shared" si="168"/>
        <v/>
      </c>
      <c r="H864" s="87"/>
      <c r="I864" s="84" t="str">
        <f t="shared" si="166"/>
        <v/>
      </c>
      <c r="J864" s="84"/>
      <c r="K864" s="84"/>
      <c r="L864" s="84"/>
      <c r="M864" s="84"/>
      <c r="N864" s="84"/>
    </row>
    <row r="865" spans="1:14" x14ac:dyDescent="0.2">
      <c r="A865" s="1">
        <v>28017</v>
      </c>
      <c r="B865" s="83" t="str">
        <f t="shared" si="167"/>
        <v/>
      </c>
      <c r="C865" s="84"/>
      <c r="D865" s="85"/>
      <c r="E865" s="85"/>
      <c r="F865" s="85"/>
      <c r="G865" s="86" t="str">
        <f t="shared" si="168"/>
        <v/>
      </c>
      <c r="H865" s="87"/>
      <c r="I865" s="84" t="str">
        <f t="shared" si="166"/>
        <v/>
      </c>
      <c r="J865" s="84"/>
      <c r="K865" s="84"/>
      <c r="L865" s="84"/>
      <c r="M865" s="84"/>
      <c r="N865" s="84"/>
    </row>
    <row r="866" spans="1:14" x14ac:dyDescent="0.2">
      <c r="A866" s="1">
        <v>28018</v>
      </c>
      <c r="B866" s="83" t="str">
        <f t="shared" si="167"/>
        <v/>
      </c>
      <c r="C866" s="84"/>
      <c r="D866" s="85"/>
      <c r="E866" s="85"/>
      <c r="F866" s="85"/>
      <c r="G866" s="86" t="str">
        <f t="shared" si="168"/>
        <v/>
      </c>
      <c r="H866" s="87"/>
      <c r="I866" s="84" t="str">
        <f t="shared" si="166"/>
        <v/>
      </c>
      <c r="J866" s="84"/>
      <c r="K866" s="84"/>
      <c r="L866" s="84"/>
      <c r="M866" s="84"/>
      <c r="N866" s="84"/>
    </row>
    <row r="867" spans="1:14" x14ac:dyDescent="0.2">
      <c r="A867" s="1">
        <v>28019</v>
      </c>
      <c r="B867" s="83" t="str">
        <f t="shared" si="167"/>
        <v/>
      </c>
      <c r="C867" s="84"/>
      <c r="D867" s="85"/>
      <c r="E867" s="85"/>
      <c r="F867" s="85"/>
      <c r="G867" s="86" t="str">
        <f t="shared" si="168"/>
        <v/>
      </c>
      <c r="H867" s="87"/>
      <c r="I867" s="84" t="str">
        <f t="shared" si="166"/>
        <v/>
      </c>
      <c r="J867" s="84"/>
      <c r="K867" s="84"/>
      <c r="L867" s="84"/>
      <c r="M867" s="84"/>
      <c r="N867" s="84"/>
    </row>
    <row r="868" spans="1:14" x14ac:dyDescent="0.2">
      <c r="A868" s="1">
        <v>28020</v>
      </c>
      <c r="B868" s="83" t="str">
        <f t="shared" si="167"/>
        <v/>
      </c>
      <c r="C868" s="84"/>
      <c r="D868" s="85"/>
      <c r="E868" s="85"/>
      <c r="F868" s="85"/>
      <c r="G868" s="86" t="str">
        <f t="shared" si="168"/>
        <v/>
      </c>
      <c r="H868" s="87"/>
      <c r="I868" s="84" t="str">
        <f t="shared" si="166"/>
        <v/>
      </c>
      <c r="J868" s="84"/>
      <c r="K868" s="84"/>
      <c r="L868" s="84"/>
      <c r="M868" s="84"/>
      <c r="N868" s="84"/>
    </row>
    <row r="869" spans="1:14" x14ac:dyDescent="0.2">
      <c r="A869" s="1">
        <v>28021</v>
      </c>
      <c r="B869" s="83" t="str">
        <f t="shared" si="167"/>
        <v/>
      </c>
      <c r="C869" s="84"/>
      <c r="D869" s="85"/>
      <c r="E869" s="85"/>
      <c r="F869" s="85"/>
      <c r="G869" s="86" t="str">
        <f t="shared" si="168"/>
        <v/>
      </c>
      <c r="H869" s="87"/>
      <c r="I869" s="84" t="str">
        <f t="shared" si="166"/>
        <v/>
      </c>
      <c r="J869" s="84"/>
      <c r="K869" s="84"/>
      <c r="L869" s="84"/>
      <c r="M869" s="84"/>
      <c r="N869" s="84"/>
    </row>
    <row r="870" spans="1:14" x14ac:dyDescent="0.2">
      <c r="A870" s="1">
        <v>28022</v>
      </c>
      <c r="B870" s="83" t="str">
        <f t="shared" si="167"/>
        <v/>
      </c>
      <c r="C870" s="84"/>
      <c r="D870" s="85"/>
      <c r="E870" s="85"/>
      <c r="F870" s="85"/>
      <c r="G870" s="86" t="str">
        <f t="shared" si="168"/>
        <v/>
      </c>
      <c r="H870" s="87"/>
      <c r="I870" s="84" t="str">
        <f t="shared" si="166"/>
        <v/>
      </c>
      <c r="J870" s="84"/>
      <c r="K870" s="84"/>
      <c r="L870" s="84"/>
      <c r="M870" s="84"/>
      <c r="N870" s="84"/>
    </row>
    <row r="871" spans="1:14" x14ac:dyDescent="0.2">
      <c r="A871" s="1">
        <v>28023</v>
      </c>
      <c r="B871" s="83" t="str">
        <f t="shared" si="167"/>
        <v/>
      </c>
      <c r="C871" s="84"/>
      <c r="D871" s="85"/>
      <c r="E871" s="85"/>
      <c r="F871" s="85"/>
      <c r="G871" s="86" t="str">
        <f t="shared" si="168"/>
        <v/>
      </c>
      <c r="H871" s="87"/>
      <c r="I871" s="84" t="str">
        <f t="shared" si="166"/>
        <v/>
      </c>
      <c r="J871" s="84"/>
      <c r="K871" s="84"/>
      <c r="L871" s="84"/>
      <c r="M871" s="84"/>
      <c r="N871" s="84"/>
    </row>
    <row r="872" spans="1:14" x14ac:dyDescent="0.2">
      <c r="A872" s="1">
        <v>28024</v>
      </c>
      <c r="B872" s="83" t="str">
        <f t="shared" si="167"/>
        <v/>
      </c>
      <c r="C872" s="84"/>
      <c r="D872" s="85"/>
      <c r="E872" s="85"/>
      <c r="F872" s="85"/>
      <c r="G872" s="86" t="str">
        <f t="shared" si="168"/>
        <v/>
      </c>
      <c r="H872" s="87"/>
      <c r="I872" s="84" t="str">
        <f t="shared" si="166"/>
        <v/>
      </c>
      <c r="J872" s="84"/>
      <c r="K872" s="84"/>
      <c r="L872" s="84"/>
      <c r="M872" s="84"/>
      <c r="N872" s="84"/>
    </row>
    <row r="873" spans="1:14" x14ac:dyDescent="0.2">
      <c r="A873" s="1">
        <v>28025</v>
      </c>
      <c r="B873" s="83" t="str">
        <f t="shared" si="167"/>
        <v/>
      </c>
      <c r="C873" s="84"/>
      <c r="D873" s="85"/>
      <c r="E873" s="85"/>
      <c r="F873" s="85"/>
      <c r="G873" s="86" t="str">
        <f t="shared" si="168"/>
        <v/>
      </c>
      <c r="H873" s="87"/>
      <c r="I873" s="84" t="str">
        <f t="shared" si="166"/>
        <v/>
      </c>
      <c r="J873" s="84"/>
      <c r="K873" s="84"/>
      <c r="L873" s="84"/>
      <c r="M873" s="84"/>
      <c r="N873" s="84"/>
    </row>
    <row r="874" spans="1:14" x14ac:dyDescent="0.2">
      <c r="A874" s="1">
        <v>28026</v>
      </c>
      <c r="B874" s="83" t="str">
        <f t="shared" si="167"/>
        <v/>
      </c>
      <c r="C874" s="84"/>
      <c r="D874" s="85"/>
      <c r="E874" s="85"/>
      <c r="F874" s="85"/>
      <c r="G874" s="86" t="str">
        <f t="shared" si="168"/>
        <v/>
      </c>
      <c r="H874" s="87"/>
      <c r="I874" s="84" t="str">
        <f t="shared" si="166"/>
        <v/>
      </c>
      <c r="J874" s="84"/>
      <c r="K874" s="84"/>
      <c r="L874" s="84"/>
      <c r="M874" s="84"/>
      <c r="N874" s="84"/>
    </row>
    <row r="875" spans="1:14" x14ac:dyDescent="0.2">
      <c r="A875" s="1">
        <v>28027</v>
      </c>
      <c r="B875" s="83" t="str">
        <f t="shared" si="167"/>
        <v/>
      </c>
      <c r="C875" s="84"/>
      <c r="D875" s="85"/>
      <c r="E875" s="85"/>
      <c r="F875" s="85"/>
      <c r="G875" s="86" t="str">
        <f t="shared" si="168"/>
        <v/>
      </c>
      <c r="H875" s="87"/>
      <c r="I875" s="84" t="str">
        <f t="shared" si="166"/>
        <v/>
      </c>
      <c r="J875" s="84"/>
      <c r="K875" s="84"/>
      <c r="L875" s="84"/>
      <c r="M875" s="84"/>
      <c r="N875" s="84"/>
    </row>
    <row r="876" spans="1:14" x14ac:dyDescent="0.2">
      <c r="A876" s="1">
        <v>28028</v>
      </c>
      <c r="B876" s="83" t="str">
        <f t="shared" si="167"/>
        <v/>
      </c>
      <c r="C876" s="84"/>
      <c r="D876" s="85"/>
      <c r="E876" s="85"/>
      <c r="F876" s="85"/>
      <c r="G876" s="86" t="str">
        <f t="shared" si="168"/>
        <v/>
      </c>
      <c r="H876" s="87"/>
      <c r="I876" s="84" t="str">
        <f t="shared" si="166"/>
        <v/>
      </c>
      <c r="J876" s="84"/>
      <c r="K876" s="84"/>
      <c r="L876" s="84"/>
      <c r="M876" s="84"/>
      <c r="N876" s="84"/>
    </row>
    <row r="877" spans="1:14" x14ac:dyDescent="0.2">
      <c r="A877" s="1">
        <v>28029</v>
      </c>
      <c r="B877" s="83" t="str">
        <f t="shared" si="167"/>
        <v/>
      </c>
      <c r="C877" s="84"/>
      <c r="D877" s="85"/>
      <c r="E877" s="85"/>
      <c r="F877" s="85"/>
      <c r="G877" s="86" t="str">
        <f t="shared" si="168"/>
        <v/>
      </c>
      <c r="H877" s="87"/>
      <c r="I877" s="84" t="str">
        <f t="shared" si="166"/>
        <v/>
      </c>
      <c r="J877" s="84"/>
      <c r="K877" s="84"/>
      <c r="L877" s="84"/>
      <c r="M877" s="84"/>
      <c r="N877" s="84"/>
    </row>
    <row r="878" spans="1:14" x14ac:dyDescent="0.2">
      <c r="A878" s="1">
        <v>28030</v>
      </c>
      <c r="B878" s="83" t="str">
        <f t="shared" si="167"/>
        <v/>
      </c>
      <c r="C878" s="84"/>
      <c r="D878" s="85"/>
      <c r="E878" s="85"/>
      <c r="F878" s="85"/>
      <c r="G878" s="86" t="str">
        <f t="shared" si="168"/>
        <v/>
      </c>
      <c r="H878" s="87"/>
      <c r="I878" s="84" t="str">
        <f t="shared" ref="I878:I941" si="169">IF(L$5&gt;=A878,A878,"")</f>
        <v/>
      </c>
      <c r="J878" s="84"/>
      <c r="K878" s="84"/>
      <c r="L878" s="84"/>
      <c r="M878" s="84"/>
      <c r="N878" s="84"/>
    </row>
    <row r="879" spans="1:14" x14ac:dyDescent="0.2">
      <c r="A879" s="1">
        <v>28031</v>
      </c>
      <c r="B879" s="83" t="str">
        <f t="shared" si="167"/>
        <v/>
      </c>
      <c r="C879" s="84"/>
      <c r="D879" s="85"/>
      <c r="E879" s="85"/>
      <c r="F879" s="85"/>
      <c r="G879" s="86" t="str">
        <f t="shared" si="168"/>
        <v/>
      </c>
      <c r="H879" s="87"/>
      <c r="I879" s="84" t="str">
        <f t="shared" si="169"/>
        <v/>
      </c>
      <c r="J879" s="84"/>
      <c r="K879" s="84"/>
      <c r="L879" s="84"/>
      <c r="M879" s="84"/>
      <c r="N879" s="84"/>
    </row>
    <row r="880" spans="1:14" x14ac:dyDescent="0.2">
      <c r="A880" s="1">
        <v>28032</v>
      </c>
      <c r="B880" s="83" t="str">
        <f t="shared" si="167"/>
        <v/>
      </c>
      <c r="C880" s="84"/>
      <c r="D880" s="85"/>
      <c r="E880" s="85"/>
      <c r="F880" s="85"/>
      <c r="G880" s="86" t="str">
        <f t="shared" si="168"/>
        <v/>
      </c>
      <c r="H880" s="87"/>
      <c r="I880" s="84" t="str">
        <f t="shared" si="169"/>
        <v/>
      </c>
      <c r="J880" s="84"/>
      <c r="K880" s="84"/>
      <c r="L880" s="84"/>
      <c r="M880" s="84"/>
      <c r="N880" s="84"/>
    </row>
    <row r="881" spans="1:14" x14ac:dyDescent="0.2">
      <c r="A881" s="1">
        <v>28033</v>
      </c>
      <c r="B881" s="83" t="str">
        <f t="shared" si="167"/>
        <v/>
      </c>
      <c r="C881" s="84"/>
      <c r="D881" s="85"/>
      <c r="E881" s="85"/>
      <c r="F881" s="85"/>
      <c r="G881" s="86" t="str">
        <f t="shared" si="168"/>
        <v/>
      </c>
      <c r="H881" s="87"/>
      <c r="I881" s="84" t="str">
        <f t="shared" si="169"/>
        <v/>
      </c>
      <c r="J881" s="84"/>
      <c r="K881" s="84"/>
      <c r="L881" s="84"/>
      <c r="M881" s="84"/>
      <c r="N881" s="84"/>
    </row>
    <row r="882" spans="1:14" x14ac:dyDescent="0.2">
      <c r="A882" s="1">
        <v>28034</v>
      </c>
      <c r="B882" s="83" t="str">
        <f t="shared" si="167"/>
        <v/>
      </c>
      <c r="C882" s="84"/>
      <c r="D882" s="85"/>
      <c r="E882" s="85"/>
      <c r="F882" s="85"/>
      <c r="G882" s="86" t="str">
        <f t="shared" si="168"/>
        <v/>
      </c>
      <c r="H882" s="87"/>
      <c r="I882" s="84" t="str">
        <f t="shared" si="169"/>
        <v/>
      </c>
      <c r="J882" s="84"/>
      <c r="K882" s="84"/>
      <c r="L882" s="84"/>
      <c r="M882" s="84"/>
      <c r="N882" s="84"/>
    </row>
    <row r="883" spans="1:14" x14ac:dyDescent="0.2">
      <c r="A883" s="1">
        <v>28035</v>
      </c>
      <c r="B883" s="83" t="str">
        <f t="shared" si="167"/>
        <v/>
      </c>
      <c r="C883" s="84"/>
      <c r="D883" s="85"/>
      <c r="E883" s="85"/>
      <c r="F883" s="85"/>
      <c r="G883" s="86" t="str">
        <f t="shared" si="168"/>
        <v/>
      </c>
      <c r="H883" s="87"/>
      <c r="I883" s="84" t="str">
        <f t="shared" si="169"/>
        <v/>
      </c>
      <c r="J883" s="84"/>
      <c r="K883" s="84"/>
      <c r="L883" s="84"/>
      <c r="M883" s="84"/>
      <c r="N883" s="84"/>
    </row>
    <row r="884" spans="1:14" x14ac:dyDescent="0.2">
      <c r="A884" s="1">
        <v>28036</v>
      </c>
      <c r="B884" s="83" t="str">
        <f t="shared" si="167"/>
        <v/>
      </c>
      <c r="C884" s="84"/>
      <c r="D884" s="85"/>
      <c r="E884" s="85"/>
      <c r="F884" s="85"/>
      <c r="G884" s="86" t="str">
        <f t="shared" si="168"/>
        <v/>
      </c>
      <c r="H884" s="87"/>
      <c r="I884" s="84" t="str">
        <f t="shared" si="169"/>
        <v/>
      </c>
      <c r="J884" s="84"/>
      <c r="K884" s="84"/>
      <c r="L884" s="84"/>
      <c r="M884" s="84"/>
      <c r="N884" s="84"/>
    </row>
    <row r="885" spans="1:14" x14ac:dyDescent="0.2">
      <c r="A885" s="1">
        <v>28037</v>
      </c>
      <c r="B885" s="83" t="str">
        <f t="shared" si="167"/>
        <v/>
      </c>
      <c r="C885" s="84"/>
      <c r="D885" s="85"/>
      <c r="E885" s="85"/>
      <c r="F885" s="85"/>
      <c r="G885" s="86" t="str">
        <f t="shared" si="168"/>
        <v/>
      </c>
      <c r="H885" s="87"/>
      <c r="I885" s="84" t="str">
        <f t="shared" si="169"/>
        <v/>
      </c>
      <c r="J885" s="84"/>
      <c r="K885" s="84"/>
      <c r="L885" s="84"/>
      <c r="M885" s="84"/>
      <c r="N885" s="84"/>
    </row>
    <row r="886" spans="1:14" x14ac:dyDescent="0.2">
      <c r="A886" s="1">
        <v>28038</v>
      </c>
      <c r="B886" s="83" t="str">
        <f t="shared" si="167"/>
        <v/>
      </c>
      <c r="C886" s="84"/>
      <c r="D886" s="85"/>
      <c r="E886" s="85"/>
      <c r="F886" s="85"/>
      <c r="G886" s="86" t="str">
        <f t="shared" si="168"/>
        <v/>
      </c>
      <c r="H886" s="87"/>
      <c r="I886" s="84" t="str">
        <f t="shared" si="169"/>
        <v/>
      </c>
      <c r="J886" s="84"/>
      <c r="K886" s="84"/>
      <c r="L886" s="84"/>
      <c r="M886" s="84"/>
      <c r="N886" s="84"/>
    </row>
    <row r="887" spans="1:14" x14ac:dyDescent="0.2">
      <c r="A887" s="1">
        <v>28039</v>
      </c>
      <c r="B887" s="83" t="str">
        <f t="shared" si="167"/>
        <v/>
      </c>
      <c r="C887" s="84"/>
      <c r="D887" s="85"/>
      <c r="E887" s="85"/>
      <c r="F887" s="85"/>
      <c r="G887" s="86" t="str">
        <f t="shared" si="168"/>
        <v/>
      </c>
      <c r="H887" s="87"/>
      <c r="I887" s="84" t="str">
        <f t="shared" si="169"/>
        <v/>
      </c>
      <c r="J887" s="84"/>
      <c r="K887" s="84"/>
      <c r="L887" s="84"/>
      <c r="M887" s="84"/>
      <c r="N887" s="84"/>
    </row>
    <row r="888" spans="1:14" x14ac:dyDescent="0.2">
      <c r="A888" s="1">
        <v>28040</v>
      </c>
      <c r="B888" s="83" t="str">
        <f t="shared" si="167"/>
        <v/>
      </c>
      <c r="C888" s="84"/>
      <c r="D888" s="85"/>
      <c r="E888" s="85"/>
      <c r="F888" s="85"/>
      <c r="G888" s="86" t="str">
        <f t="shared" si="168"/>
        <v/>
      </c>
      <c r="H888" s="87"/>
      <c r="I888" s="84" t="str">
        <f t="shared" si="169"/>
        <v/>
      </c>
      <c r="J888" s="84"/>
      <c r="K888" s="84"/>
      <c r="L888" s="84"/>
      <c r="M888" s="84"/>
      <c r="N888" s="84"/>
    </row>
    <row r="889" spans="1:14" x14ac:dyDescent="0.2">
      <c r="A889" s="1">
        <v>28041</v>
      </c>
      <c r="B889" s="83" t="str">
        <f t="shared" si="167"/>
        <v/>
      </c>
      <c r="C889" s="84"/>
      <c r="D889" s="85"/>
      <c r="E889" s="85"/>
      <c r="F889" s="85"/>
      <c r="G889" s="86" t="str">
        <f t="shared" si="168"/>
        <v/>
      </c>
      <c r="H889" s="87"/>
      <c r="I889" s="84" t="str">
        <f t="shared" si="169"/>
        <v/>
      </c>
      <c r="J889" s="84"/>
      <c r="K889" s="84"/>
      <c r="L889" s="84"/>
      <c r="M889" s="84"/>
      <c r="N889" s="84"/>
    </row>
    <row r="890" spans="1:14" x14ac:dyDescent="0.2">
      <c r="A890" s="1">
        <v>28042</v>
      </c>
      <c r="B890" s="83" t="str">
        <f t="shared" si="167"/>
        <v/>
      </c>
      <c r="C890" s="84"/>
      <c r="D890" s="85"/>
      <c r="E890" s="85"/>
      <c r="F890" s="85"/>
      <c r="G890" s="86" t="str">
        <f t="shared" si="168"/>
        <v/>
      </c>
      <c r="H890" s="87"/>
      <c r="I890" s="84" t="str">
        <f t="shared" si="169"/>
        <v/>
      </c>
      <c r="J890" s="84"/>
      <c r="K890" s="84"/>
      <c r="L890" s="84"/>
      <c r="M890" s="84"/>
      <c r="N890" s="84"/>
    </row>
    <row r="891" spans="1:14" x14ac:dyDescent="0.2">
      <c r="A891" s="1">
        <v>28043</v>
      </c>
      <c r="B891" s="83" t="str">
        <f t="shared" si="167"/>
        <v/>
      </c>
      <c r="C891" s="84"/>
      <c r="D891" s="85"/>
      <c r="E891" s="85"/>
      <c r="F891" s="85"/>
      <c r="G891" s="86" t="str">
        <f t="shared" si="168"/>
        <v/>
      </c>
      <c r="H891" s="87"/>
      <c r="I891" s="84" t="str">
        <f t="shared" si="169"/>
        <v/>
      </c>
      <c r="J891" s="84"/>
      <c r="K891" s="84"/>
      <c r="L891" s="84"/>
      <c r="M891" s="84"/>
      <c r="N891" s="84"/>
    </row>
    <row r="892" spans="1:14" x14ac:dyDescent="0.2">
      <c r="A892" s="1">
        <v>28044</v>
      </c>
      <c r="B892" s="83" t="str">
        <f t="shared" si="167"/>
        <v/>
      </c>
      <c r="C892" s="84"/>
      <c r="D892" s="85"/>
      <c r="E892" s="85"/>
      <c r="F892" s="85"/>
      <c r="G892" s="86" t="str">
        <f t="shared" si="168"/>
        <v/>
      </c>
      <c r="H892" s="87"/>
      <c r="I892" s="84" t="str">
        <f t="shared" si="169"/>
        <v/>
      </c>
      <c r="J892" s="84"/>
      <c r="K892" s="84"/>
      <c r="L892" s="84"/>
      <c r="M892" s="84"/>
      <c r="N892" s="84"/>
    </row>
    <row r="893" spans="1:14" x14ac:dyDescent="0.2">
      <c r="A893" s="1">
        <v>28045</v>
      </c>
      <c r="B893" s="83" t="str">
        <f t="shared" si="167"/>
        <v/>
      </c>
      <c r="C893" s="84"/>
      <c r="D893" s="85"/>
      <c r="E893" s="85"/>
      <c r="F893" s="85"/>
      <c r="G893" s="86" t="str">
        <f t="shared" si="168"/>
        <v/>
      </c>
      <c r="H893" s="87"/>
      <c r="I893" s="84" t="str">
        <f t="shared" si="169"/>
        <v/>
      </c>
      <c r="J893" s="84"/>
      <c r="K893" s="84"/>
      <c r="L893" s="84"/>
      <c r="M893" s="84"/>
      <c r="N893" s="84"/>
    </row>
    <row r="894" spans="1:14" x14ac:dyDescent="0.2">
      <c r="A894" s="1">
        <v>28046</v>
      </c>
      <c r="B894" s="83" t="str">
        <f t="shared" si="167"/>
        <v/>
      </c>
      <c r="C894" s="84"/>
      <c r="D894" s="85"/>
      <c r="E894" s="85"/>
      <c r="F894" s="85"/>
      <c r="G894" s="86" t="str">
        <f t="shared" si="168"/>
        <v/>
      </c>
      <c r="H894" s="87"/>
      <c r="I894" s="84" t="str">
        <f t="shared" si="169"/>
        <v/>
      </c>
      <c r="J894" s="84"/>
      <c r="K894" s="84"/>
      <c r="L894" s="84"/>
      <c r="M894" s="84"/>
      <c r="N894" s="84"/>
    </row>
    <row r="895" spans="1:14" x14ac:dyDescent="0.2">
      <c r="A895" s="1">
        <v>28047</v>
      </c>
      <c r="B895" s="83" t="str">
        <f t="shared" si="167"/>
        <v/>
      </c>
      <c r="C895" s="84"/>
      <c r="D895" s="85"/>
      <c r="E895" s="85"/>
      <c r="F895" s="85"/>
      <c r="G895" s="86" t="str">
        <f t="shared" si="168"/>
        <v/>
      </c>
      <c r="H895" s="87"/>
      <c r="I895" s="84" t="str">
        <f t="shared" si="169"/>
        <v/>
      </c>
      <c r="J895" s="84"/>
      <c r="K895" s="84"/>
      <c r="L895" s="84"/>
      <c r="M895" s="84"/>
      <c r="N895" s="84"/>
    </row>
    <row r="896" spans="1:14" x14ac:dyDescent="0.2">
      <c r="A896" s="1">
        <v>28048</v>
      </c>
      <c r="B896" s="83" t="str">
        <f t="shared" si="167"/>
        <v/>
      </c>
      <c r="C896" s="84"/>
      <c r="D896" s="85"/>
      <c r="E896" s="85"/>
      <c r="F896" s="85"/>
      <c r="G896" s="86" t="str">
        <f t="shared" si="168"/>
        <v/>
      </c>
      <c r="H896" s="87"/>
      <c r="I896" s="84" t="str">
        <f t="shared" si="169"/>
        <v/>
      </c>
      <c r="J896" s="84"/>
      <c r="K896" s="84"/>
      <c r="L896" s="84"/>
      <c r="M896" s="84"/>
      <c r="N896" s="84"/>
    </row>
    <row r="897" spans="1:14" x14ac:dyDescent="0.2">
      <c r="A897" s="1">
        <v>28049</v>
      </c>
      <c r="B897" s="83" t="str">
        <f t="shared" si="167"/>
        <v/>
      </c>
      <c r="C897" s="84"/>
      <c r="D897" s="85"/>
      <c r="E897" s="85"/>
      <c r="F897" s="85"/>
      <c r="G897" s="86" t="str">
        <f t="shared" si="168"/>
        <v/>
      </c>
      <c r="H897" s="87"/>
      <c r="I897" s="84" t="str">
        <f t="shared" si="169"/>
        <v/>
      </c>
      <c r="J897" s="84"/>
      <c r="K897" s="84"/>
      <c r="L897" s="84"/>
      <c r="M897" s="84"/>
      <c r="N897" s="84"/>
    </row>
    <row r="898" spans="1:14" x14ac:dyDescent="0.2">
      <c r="A898" s="1">
        <v>28050</v>
      </c>
      <c r="B898" s="83" t="str">
        <f t="shared" si="167"/>
        <v/>
      </c>
      <c r="C898" s="84"/>
      <c r="D898" s="85"/>
      <c r="E898" s="85"/>
      <c r="F898" s="85"/>
      <c r="G898" s="86" t="str">
        <f t="shared" si="168"/>
        <v/>
      </c>
      <c r="H898" s="87"/>
      <c r="I898" s="84" t="str">
        <f t="shared" si="169"/>
        <v/>
      </c>
      <c r="J898" s="84"/>
      <c r="K898" s="84"/>
      <c r="L898" s="84"/>
      <c r="M898" s="84"/>
      <c r="N898" s="84"/>
    </row>
    <row r="899" spans="1:14" x14ac:dyDescent="0.2">
      <c r="A899" s="1">
        <v>28051</v>
      </c>
      <c r="B899" s="83" t="str">
        <f t="shared" si="167"/>
        <v/>
      </c>
      <c r="C899" s="84"/>
      <c r="D899" s="85"/>
      <c r="E899" s="85"/>
      <c r="F899" s="85"/>
      <c r="G899" s="86" t="str">
        <f t="shared" si="168"/>
        <v/>
      </c>
      <c r="H899" s="87"/>
      <c r="I899" s="84" t="str">
        <f t="shared" si="169"/>
        <v/>
      </c>
      <c r="J899" s="84"/>
      <c r="K899" s="84"/>
      <c r="L899" s="84"/>
      <c r="M899" s="84"/>
      <c r="N899" s="84"/>
    </row>
    <row r="900" spans="1:14" x14ac:dyDescent="0.2">
      <c r="A900" s="1">
        <v>28052</v>
      </c>
      <c r="B900" s="83" t="str">
        <f t="shared" si="167"/>
        <v/>
      </c>
      <c r="C900" s="84"/>
      <c r="D900" s="85"/>
      <c r="E900" s="85"/>
      <c r="F900" s="85"/>
      <c r="G900" s="86" t="str">
        <f t="shared" si="168"/>
        <v/>
      </c>
      <c r="H900" s="87"/>
      <c r="I900" s="84" t="str">
        <f t="shared" si="169"/>
        <v/>
      </c>
      <c r="J900" s="84"/>
      <c r="K900" s="84"/>
      <c r="L900" s="84"/>
      <c r="M900" s="84"/>
      <c r="N900" s="84"/>
    </row>
    <row r="901" spans="1:14" x14ac:dyDescent="0.2">
      <c r="A901" s="1">
        <v>28053</v>
      </c>
      <c r="B901" s="83" t="str">
        <f t="shared" si="167"/>
        <v/>
      </c>
      <c r="C901" s="84"/>
      <c r="D901" s="85"/>
      <c r="E901" s="85"/>
      <c r="F901" s="85"/>
      <c r="G901" s="86" t="str">
        <f t="shared" si="168"/>
        <v/>
      </c>
      <c r="H901" s="87"/>
      <c r="I901" s="84" t="str">
        <f t="shared" si="169"/>
        <v/>
      </c>
      <c r="J901" s="84"/>
      <c r="K901" s="84"/>
      <c r="L901" s="84"/>
      <c r="M901" s="84"/>
      <c r="N901" s="84"/>
    </row>
    <row r="902" spans="1:14" x14ac:dyDescent="0.2">
      <c r="A902" s="1">
        <v>28054</v>
      </c>
      <c r="B902" s="83" t="str">
        <f t="shared" si="167"/>
        <v/>
      </c>
      <c r="C902" s="84"/>
      <c r="D902" s="85"/>
      <c r="E902" s="85"/>
      <c r="F902" s="85"/>
      <c r="G902" s="86" t="str">
        <f t="shared" si="168"/>
        <v/>
      </c>
      <c r="H902" s="87"/>
      <c r="I902" s="84" t="str">
        <f t="shared" si="169"/>
        <v/>
      </c>
      <c r="J902" s="84"/>
      <c r="K902" s="84"/>
      <c r="L902" s="84"/>
      <c r="M902" s="84"/>
      <c r="N902" s="84"/>
    </row>
    <row r="903" spans="1:14" x14ac:dyDescent="0.2">
      <c r="A903" s="1">
        <v>28055</v>
      </c>
      <c r="B903" s="83" t="str">
        <f t="shared" ref="B903:B966" si="170">IF(C903="","",DATE(D$7,E$7+C903,IF(F$8=31,0,F$8)))</f>
        <v/>
      </c>
      <c r="C903" s="84"/>
      <c r="D903" s="85"/>
      <c r="E903" s="85"/>
      <c r="F903" s="85"/>
      <c r="G903" s="86" t="str">
        <f t="shared" ref="G903:G966" si="171">IF(C903="","",G902-SUM(D903:E903))</f>
        <v/>
      </c>
      <c r="H903" s="87"/>
      <c r="I903" s="84" t="str">
        <f t="shared" si="169"/>
        <v/>
      </c>
      <c r="J903" s="84"/>
      <c r="K903" s="84"/>
      <c r="L903" s="84"/>
      <c r="M903" s="84"/>
      <c r="N903" s="84"/>
    </row>
    <row r="904" spans="1:14" x14ac:dyDescent="0.2">
      <c r="A904" s="1">
        <v>28056</v>
      </c>
      <c r="B904" s="83" t="str">
        <f t="shared" si="170"/>
        <v/>
      </c>
      <c r="C904" s="84"/>
      <c r="D904" s="85"/>
      <c r="E904" s="85"/>
      <c r="F904" s="85"/>
      <c r="G904" s="86" t="str">
        <f t="shared" si="171"/>
        <v/>
      </c>
      <c r="H904" s="87"/>
      <c r="I904" s="84" t="str">
        <f t="shared" si="169"/>
        <v/>
      </c>
      <c r="J904" s="84"/>
      <c r="K904" s="84"/>
      <c r="L904" s="84"/>
      <c r="M904" s="84"/>
      <c r="N904" s="84"/>
    </row>
    <row r="905" spans="1:14" x14ac:dyDescent="0.2">
      <c r="A905" s="1">
        <v>28057</v>
      </c>
      <c r="B905" s="83" t="str">
        <f t="shared" si="170"/>
        <v/>
      </c>
      <c r="C905" s="84"/>
      <c r="D905" s="85"/>
      <c r="E905" s="85"/>
      <c r="F905" s="85"/>
      <c r="G905" s="86" t="str">
        <f t="shared" si="171"/>
        <v/>
      </c>
      <c r="H905" s="87"/>
      <c r="I905" s="84" t="str">
        <f t="shared" si="169"/>
        <v/>
      </c>
      <c r="J905" s="84"/>
      <c r="K905" s="84"/>
      <c r="L905" s="84"/>
      <c r="M905" s="84"/>
      <c r="N905" s="84"/>
    </row>
    <row r="906" spans="1:14" x14ac:dyDescent="0.2">
      <c r="A906" s="1">
        <v>28058</v>
      </c>
      <c r="B906" s="83" t="str">
        <f t="shared" si="170"/>
        <v/>
      </c>
      <c r="C906" s="84"/>
      <c r="D906" s="85"/>
      <c r="E906" s="85"/>
      <c r="F906" s="85"/>
      <c r="G906" s="86" t="str">
        <f t="shared" si="171"/>
        <v/>
      </c>
      <c r="H906" s="87"/>
      <c r="I906" s="84" t="str">
        <f t="shared" si="169"/>
        <v/>
      </c>
      <c r="J906" s="84"/>
      <c r="K906" s="84"/>
      <c r="L906" s="84"/>
      <c r="M906" s="84"/>
      <c r="N906" s="84"/>
    </row>
    <row r="907" spans="1:14" x14ac:dyDescent="0.2">
      <c r="A907" s="1">
        <v>28059</v>
      </c>
      <c r="B907" s="83" t="str">
        <f t="shared" si="170"/>
        <v/>
      </c>
      <c r="C907" s="84"/>
      <c r="D907" s="85"/>
      <c r="E907" s="85"/>
      <c r="F907" s="85"/>
      <c r="G907" s="86" t="str">
        <f t="shared" si="171"/>
        <v/>
      </c>
      <c r="H907" s="87"/>
      <c r="I907" s="84" t="str">
        <f t="shared" si="169"/>
        <v/>
      </c>
      <c r="J907" s="84"/>
      <c r="K907" s="84"/>
      <c r="L907" s="84"/>
      <c r="M907" s="84"/>
      <c r="N907" s="84"/>
    </row>
    <row r="908" spans="1:14" x14ac:dyDescent="0.2">
      <c r="A908" s="1">
        <v>28060</v>
      </c>
      <c r="B908" s="83" t="str">
        <f t="shared" si="170"/>
        <v/>
      </c>
      <c r="C908" s="84"/>
      <c r="D908" s="85"/>
      <c r="E908" s="85"/>
      <c r="F908" s="85"/>
      <c r="G908" s="86" t="str">
        <f t="shared" si="171"/>
        <v/>
      </c>
      <c r="H908" s="87"/>
      <c r="I908" s="84" t="str">
        <f t="shared" si="169"/>
        <v/>
      </c>
      <c r="J908" s="84"/>
      <c r="K908" s="84"/>
      <c r="L908" s="84"/>
      <c r="M908" s="84"/>
      <c r="N908" s="84"/>
    </row>
    <row r="909" spans="1:14" x14ac:dyDescent="0.2">
      <c r="A909" s="1">
        <v>28061</v>
      </c>
      <c r="B909" s="83" t="str">
        <f t="shared" si="170"/>
        <v/>
      </c>
      <c r="C909" s="84"/>
      <c r="D909" s="85"/>
      <c r="E909" s="85"/>
      <c r="F909" s="85"/>
      <c r="G909" s="86" t="str">
        <f t="shared" si="171"/>
        <v/>
      </c>
      <c r="H909" s="87"/>
      <c r="I909" s="84" t="str">
        <f t="shared" si="169"/>
        <v/>
      </c>
      <c r="J909" s="84"/>
      <c r="K909" s="84"/>
      <c r="L909" s="84"/>
      <c r="M909" s="84"/>
      <c r="N909" s="84"/>
    </row>
    <row r="910" spans="1:14" x14ac:dyDescent="0.2">
      <c r="A910" s="1">
        <v>28062</v>
      </c>
      <c r="B910" s="83" t="str">
        <f t="shared" si="170"/>
        <v/>
      </c>
      <c r="C910" s="84"/>
      <c r="D910" s="85"/>
      <c r="E910" s="85"/>
      <c r="F910" s="85"/>
      <c r="G910" s="86" t="str">
        <f t="shared" si="171"/>
        <v/>
      </c>
      <c r="H910" s="87"/>
      <c r="I910" s="84" t="str">
        <f t="shared" si="169"/>
        <v/>
      </c>
      <c r="J910" s="84"/>
      <c r="K910" s="84"/>
      <c r="L910" s="84"/>
      <c r="M910" s="84"/>
      <c r="N910" s="84"/>
    </row>
    <row r="911" spans="1:14" x14ac:dyDescent="0.2">
      <c r="A911" s="1">
        <v>28063</v>
      </c>
      <c r="B911" s="83" t="str">
        <f t="shared" si="170"/>
        <v/>
      </c>
      <c r="C911" s="84"/>
      <c r="D911" s="85"/>
      <c r="E911" s="85"/>
      <c r="F911" s="85"/>
      <c r="G911" s="86" t="str">
        <f t="shared" si="171"/>
        <v/>
      </c>
      <c r="H911" s="87"/>
      <c r="I911" s="84" t="str">
        <f t="shared" si="169"/>
        <v/>
      </c>
      <c r="J911" s="84"/>
      <c r="K911" s="84"/>
      <c r="L911" s="84"/>
      <c r="M911" s="84"/>
      <c r="N911" s="84"/>
    </row>
    <row r="912" spans="1:14" x14ac:dyDescent="0.2">
      <c r="A912" s="1">
        <v>28064</v>
      </c>
      <c r="B912" s="83" t="str">
        <f t="shared" si="170"/>
        <v/>
      </c>
      <c r="C912" s="84"/>
      <c r="D912" s="85"/>
      <c r="E912" s="85"/>
      <c r="F912" s="85"/>
      <c r="G912" s="86" t="str">
        <f t="shared" si="171"/>
        <v/>
      </c>
      <c r="H912" s="87"/>
      <c r="I912" s="84" t="str">
        <f t="shared" si="169"/>
        <v/>
      </c>
      <c r="J912" s="84"/>
      <c r="K912" s="84"/>
      <c r="L912" s="84"/>
      <c r="M912" s="84"/>
      <c r="N912" s="84"/>
    </row>
    <row r="913" spans="1:14" x14ac:dyDescent="0.2">
      <c r="A913" s="1">
        <v>28065</v>
      </c>
      <c r="B913" s="83" t="str">
        <f t="shared" si="170"/>
        <v/>
      </c>
      <c r="C913" s="84"/>
      <c r="D913" s="85"/>
      <c r="E913" s="85"/>
      <c r="F913" s="85"/>
      <c r="G913" s="86" t="str">
        <f t="shared" si="171"/>
        <v/>
      </c>
      <c r="H913" s="87"/>
      <c r="I913" s="84" t="str">
        <f t="shared" si="169"/>
        <v/>
      </c>
      <c r="J913" s="84"/>
      <c r="K913" s="84"/>
      <c r="L913" s="84"/>
      <c r="M913" s="84"/>
      <c r="N913" s="84"/>
    </row>
    <row r="914" spans="1:14" x14ac:dyDescent="0.2">
      <c r="A914" s="1">
        <v>28066</v>
      </c>
      <c r="B914" s="83" t="str">
        <f t="shared" si="170"/>
        <v/>
      </c>
      <c r="C914" s="84"/>
      <c r="D914" s="85"/>
      <c r="E914" s="85"/>
      <c r="F914" s="85"/>
      <c r="G914" s="86" t="str">
        <f t="shared" si="171"/>
        <v/>
      </c>
      <c r="H914" s="87"/>
      <c r="I914" s="84" t="str">
        <f t="shared" si="169"/>
        <v/>
      </c>
      <c r="J914" s="84"/>
      <c r="K914" s="84"/>
      <c r="L914" s="84"/>
      <c r="M914" s="84"/>
      <c r="N914" s="84"/>
    </row>
    <row r="915" spans="1:14" x14ac:dyDescent="0.2">
      <c r="A915" s="1">
        <v>28067</v>
      </c>
      <c r="B915" s="83" t="str">
        <f t="shared" si="170"/>
        <v/>
      </c>
      <c r="C915" s="84"/>
      <c r="D915" s="85"/>
      <c r="E915" s="85"/>
      <c r="F915" s="85"/>
      <c r="G915" s="86" t="str">
        <f t="shared" si="171"/>
        <v/>
      </c>
      <c r="H915" s="87"/>
      <c r="I915" s="84" t="str">
        <f t="shared" si="169"/>
        <v/>
      </c>
      <c r="J915" s="84"/>
      <c r="K915" s="84"/>
      <c r="L915" s="84"/>
      <c r="M915" s="84"/>
      <c r="N915" s="84"/>
    </row>
    <row r="916" spans="1:14" x14ac:dyDescent="0.2">
      <c r="A916" s="1">
        <v>28068</v>
      </c>
      <c r="B916" s="83" t="str">
        <f t="shared" si="170"/>
        <v/>
      </c>
      <c r="C916" s="84"/>
      <c r="D916" s="85"/>
      <c r="E916" s="85"/>
      <c r="F916" s="85"/>
      <c r="G916" s="86" t="str">
        <f t="shared" si="171"/>
        <v/>
      </c>
      <c r="H916" s="87"/>
      <c r="I916" s="84" t="str">
        <f t="shared" si="169"/>
        <v/>
      </c>
      <c r="J916" s="84"/>
      <c r="K916" s="84"/>
      <c r="L916" s="84"/>
      <c r="M916" s="84"/>
      <c r="N916" s="84"/>
    </row>
    <row r="917" spans="1:14" x14ac:dyDescent="0.2">
      <c r="A917" s="1">
        <v>28069</v>
      </c>
      <c r="B917" s="83" t="str">
        <f t="shared" si="170"/>
        <v/>
      </c>
      <c r="C917" s="84"/>
      <c r="D917" s="85"/>
      <c r="E917" s="85"/>
      <c r="F917" s="85"/>
      <c r="G917" s="86" t="str">
        <f t="shared" si="171"/>
        <v/>
      </c>
      <c r="H917" s="87"/>
      <c r="I917" s="84" t="str">
        <f t="shared" si="169"/>
        <v/>
      </c>
      <c r="J917" s="84"/>
      <c r="K917" s="84"/>
      <c r="L917" s="84"/>
      <c r="M917" s="84"/>
      <c r="N917" s="84"/>
    </row>
    <row r="918" spans="1:14" x14ac:dyDescent="0.2">
      <c r="A918" s="1">
        <v>28070</v>
      </c>
      <c r="B918" s="83" t="str">
        <f t="shared" si="170"/>
        <v/>
      </c>
      <c r="C918" s="84"/>
      <c r="D918" s="85"/>
      <c r="E918" s="85"/>
      <c r="F918" s="85"/>
      <c r="G918" s="86" t="str">
        <f t="shared" si="171"/>
        <v/>
      </c>
      <c r="H918" s="87"/>
      <c r="I918" s="84" t="str">
        <f t="shared" si="169"/>
        <v/>
      </c>
      <c r="J918" s="84"/>
      <c r="K918" s="84"/>
      <c r="L918" s="84"/>
      <c r="M918" s="84"/>
      <c r="N918" s="84"/>
    </row>
    <row r="919" spans="1:14" x14ac:dyDescent="0.2">
      <c r="A919" s="1">
        <v>28071</v>
      </c>
      <c r="B919" s="83" t="str">
        <f t="shared" si="170"/>
        <v/>
      </c>
      <c r="C919" s="84"/>
      <c r="D919" s="85"/>
      <c r="E919" s="85"/>
      <c r="F919" s="85"/>
      <c r="G919" s="86" t="str">
        <f t="shared" si="171"/>
        <v/>
      </c>
      <c r="H919" s="87"/>
      <c r="I919" s="84" t="str">
        <f t="shared" si="169"/>
        <v/>
      </c>
      <c r="J919" s="84"/>
      <c r="K919" s="84"/>
      <c r="L919" s="84"/>
      <c r="M919" s="84"/>
      <c r="N919" s="84"/>
    </row>
    <row r="920" spans="1:14" x14ac:dyDescent="0.2">
      <c r="A920" s="1">
        <v>28072</v>
      </c>
      <c r="B920" s="83" t="str">
        <f t="shared" si="170"/>
        <v/>
      </c>
      <c r="C920" s="84"/>
      <c r="D920" s="85"/>
      <c r="E920" s="85"/>
      <c r="F920" s="85"/>
      <c r="G920" s="86" t="str">
        <f t="shared" si="171"/>
        <v/>
      </c>
      <c r="H920" s="87"/>
      <c r="I920" s="84" t="str">
        <f t="shared" si="169"/>
        <v/>
      </c>
      <c r="J920" s="84"/>
      <c r="K920" s="84"/>
      <c r="L920" s="84"/>
      <c r="M920" s="84"/>
      <c r="N920" s="84"/>
    </row>
    <row r="921" spans="1:14" x14ac:dyDescent="0.2">
      <c r="A921" s="1">
        <v>28073</v>
      </c>
      <c r="B921" s="83" t="str">
        <f t="shared" si="170"/>
        <v/>
      </c>
      <c r="C921" s="84"/>
      <c r="D921" s="85"/>
      <c r="E921" s="85"/>
      <c r="F921" s="85"/>
      <c r="G921" s="86" t="str">
        <f t="shared" si="171"/>
        <v/>
      </c>
      <c r="H921" s="87"/>
      <c r="I921" s="84" t="str">
        <f t="shared" si="169"/>
        <v/>
      </c>
      <c r="J921" s="84"/>
      <c r="K921" s="84"/>
      <c r="L921" s="84"/>
      <c r="M921" s="84"/>
      <c r="N921" s="84"/>
    </row>
    <row r="922" spans="1:14" x14ac:dyDescent="0.2">
      <c r="A922" s="1">
        <v>28074</v>
      </c>
      <c r="B922" s="83" t="str">
        <f t="shared" si="170"/>
        <v/>
      </c>
      <c r="C922" s="84"/>
      <c r="D922" s="85"/>
      <c r="E922" s="85"/>
      <c r="F922" s="85"/>
      <c r="G922" s="86" t="str">
        <f t="shared" si="171"/>
        <v/>
      </c>
      <c r="H922" s="87"/>
      <c r="I922" s="84" t="str">
        <f t="shared" si="169"/>
        <v/>
      </c>
      <c r="J922" s="84"/>
      <c r="K922" s="84"/>
      <c r="L922" s="84"/>
      <c r="M922" s="84"/>
      <c r="N922" s="84"/>
    </row>
    <row r="923" spans="1:14" x14ac:dyDescent="0.2">
      <c r="A923" s="1">
        <v>28075</v>
      </c>
      <c r="B923" s="83" t="str">
        <f t="shared" si="170"/>
        <v/>
      </c>
      <c r="C923" s="84"/>
      <c r="D923" s="85"/>
      <c r="E923" s="85"/>
      <c r="F923" s="85"/>
      <c r="G923" s="86" t="str">
        <f t="shared" si="171"/>
        <v/>
      </c>
      <c r="H923" s="87"/>
      <c r="I923" s="84" t="str">
        <f t="shared" si="169"/>
        <v/>
      </c>
      <c r="J923" s="84"/>
      <c r="K923" s="84"/>
      <c r="L923" s="84"/>
      <c r="M923" s="84"/>
      <c r="N923" s="84"/>
    </row>
    <row r="924" spans="1:14" x14ac:dyDescent="0.2">
      <c r="A924" s="1">
        <v>28076</v>
      </c>
      <c r="B924" s="83" t="str">
        <f t="shared" si="170"/>
        <v/>
      </c>
      <c r="C924" s="84"/>
      <c r="D924" s="85"/>
      <c r="E924" s="85"/>
      <c r="F924" s="85"/>
      <c r="G924" s="86" t="str">
        <f t="shared" si="171"/>
        <v/>
      </c>
      <c r="H924" s="87"/>
      <c r="I924" s="84" t="str">
        <f t="shared" si="169"/>
        <v/>
      </c>
      <c r="J924" s="84"/>
      <c r="K924" s="84"/>
      <c r="L924" s="84"/>
      <c r="M924" s="84"/>
      <c r="N924" s="84"/>
    </row>
    <row r="925" spans="1:14" x14ac:dyDescent="0.2">
      <c r="A925" s="1">
        <v>28077</v>
      </c>
      <c r="B925" s="83" t="str">
        <f t="shared" si="170"/>
        <v/>
      </c>
      <c r="C925" s="84"/>
      <c r="D925" s="85"/>
      <c r="E925" s="85"/>
      <c r="F925" s="85"/>
      <c r="G925" s="86" t="str">
        <f t="shared" si="171"/>
        <v/>
      </c>
      <c r="H925" s="87"/>
      <c r="I925" s="84" t="str">
        <f t="shared" si="169"/>
        <v/>
      </c>
      <c r="J925" s="84"/>
      <c r="K925" s="84"/>
      <c r="L925" s="84"/>
      <c r="M925" s="84"/>
      <c r="N925" s="84"/>
    </row>
    <row r="926" spans="1:14" x14ac:dyDescent="0.2">
      <c r="A926" s="1">
        <v>28078</v>
      </c>
      <c r="B926" s="83" t="str">
        <f t="shared" si="170"/>
        <v/>
      </c>
      <c r="C926" s="84"/>
      <c r="D926" s="85"/>
      <c r="E926" s="85"/>
      <c r="F926" s="85"/>
      <c r="G926" s="86" t="str">
        <f t="shared" si="171"/>
        <v/>
      </c>
      <c r="H926" s="87"/>
      <c r="I926" s="84" t="str">
        <f t="shared" si="169"/>
        <v/>
      </c>
      <c r="J926" s="84"/>
      <c r="K926" s="84"/>
      <c r="L926" s="84"/>
      <c r="M926" s="84"/>
      <c r="N926" s="84"/>
    </row>
    <row r="927" spans="1:14" x14ac:dyDescent="0.2">
      <c r="A927" s="1">
        <v>28079</v>
      </c>
      <c r="B927" s="83" t="str">
        <f t="shared" si="170"/>
        <v/>
      </c>
      <c r="C927" s="84"/>
      <c r="D927" s="85"/>
      <c r="E927" s="85"/>
      <c r="F927" s="85"/>
      <c r="G927" s="86" t="str">
        <f t="shared" si="171"/>
        <v/>
      </c>
      <c r="H927" s="87"/>
      <c r="I927" s="84" t="str">
        <f t="shared" si="169"/>
        <v/>
      </c>
      <c r="J927" s="84"/>
      <c r="K927" s="84"/>
      <c r="L927" s="84"/>
      <c r="M927" s="84"/>
      <c r="N927" s="84"/>
    </row>
    <row r="928" spans="1:14" x14ac:dyDescent="0.2">
      <c r="A928" s="1">
        <v>28080</v>
      </c>
      <c r="B928" s="83" t="str">
        <f t="shared" si="170"/>
        <v/>
      </c>
      <c r="C928" s="84"/>
      <c r="D928" s="85"/>
      <c r="E928" s="85"/>
      <c r="F928" s="85"/>
      <c r="G928" s="86" t="str">
        <f t="shared" si="171"/>
        <v/>
      </c>
      <c r="H928" s="87"/>
      <c r="I928" s="84" t="str">
        <f t="shared" si="169"/>
        <v/>
      </c>
      <c r="J928" s="84"/>
      <c r="K928" s="84"/>
      <c r="L928" s="84"/>
      <c r="M928" s="84"/>
      <c r="N928" s="84"/>
    </row>
    <row r="929" spans="1:14" x14ac:dyDescent="0.2">
      <c r="A929" s="1">
        <v>28081</v>
      </c>
      <c r="B929" s="83" t="str">
        <f t="shared" si="170"/>
        <v/>
      </c>
      <c r="C929" s="84"/>
      <c r="D929" s="85"/>
      <c r="E929" s="85"/>
      <c r="F929" s="85"/>
      <c r="G929" s="86" t="str">
        <f t="shared" si="171"/>
        <v/>
      </c>
      <c r="H929" s="87"/>
      <c r="I929" s="84" t="str">
        <f t="shared" si="169"/>
        <v/>
      </c>
      <c r="J929" s="84"/>
      <c r="K929" s="84"/>
      <c r="L929" s="84"/>
      <c r="M929" s="84"/>
      <c r="N929" s="84"/>
    </row>
    <row r="930" spans="1:14" x14ac:dyDescent="0.2">
      <c r="A930" s="1">
        <v>28082</v>
      </c>
      <c r="B930" s="83" t="str">
        <f t="shared" si="170"/>
        <v/>
      </c>
      <c r="C930" s="84"/>
      <c r="D930" s="85"/>
      <c r="E930" s="85"/>
      <c r="F930" s="85"/>
      <c r="G930" s="86" t="str">
        <f t="shared" si="171"/>
        <v/>
      </c>
      <c r="H930" s="87"/>
      <c r="I930" s="84" t="str">
        <f t="shared" si="169"/>
        <v/>
      </c>
      <c r="J930" s="84"/>
      <c r="K930" s="84"/>
      <c r="L930" s="84"/>
      <c r="M930" s="84"/>
      <c r="N930" s="84"/>
    </row>
    <row r="931" spans="1:14" x14ac:dyDescent="0.2">
      <c r="A931" s="1">
        <v>28083</v>
      </c>
      <c r="B931" s="83" t="str">
        <f t="shared" si="170"/>
        <v/>
      </c>
      <c r="C931" s="84"/>
      <c r="D931" s="85"/>
      <c r="E931" s="85"/>
      <c r="F931" s="85"/>
      <c r="G931" s="86" t="str">
        <f t="shared" si="171"/>
        <v/>
      </c>
      <c r="H931" s="87"/>
      <c r="I931" s="84" t="str">
        <f t="shared" si="169"/>
        <v/>
      </c>
      <c r="J931" s="84"/>
      <c r="K931" s="84"/>
      <c r="L931" s="84"/>
      <c r="M931" s="84"/>
      <c r="N931" s="84"/>
    </row>
    <row r="932" spans="1:14" x14ac:dyDescent="0.2">
      <c r="A932" s="1">
        <v>28084</v>
      </c>
      <c r="B932" s="83" t="str">
        <f t="shared" si="170"/>
        <v/>
      </c>
      <c r="C932" s="84"/>
      <c r="D932" s="85"/>
      <c r="E932" s="85"/>
      <c r="F932" s="85"/>
      <c r="G932" s="86" t="str">
        <f t="shared" si="171"/>
        <v/>
      </c>
      <c r="H932" s="87"/>
      <c r="I932" s="84" t="str">
        <f t="shared" si="169"/>
        <v/>
      </c>
      <c r="J932" s="84"/>
      <c r="K932" s="84"/>
      <c r="L932" s="84"/>
      <c r="M932" s="84"/>
      <c r="N932" s="84"/>
    </row>
    <row r="933" spans="1:14" x14ac:dyDescent="0.2">
      <c r="A933" s="1">
        <v>28085</v>
      </c>
      <c r="B933" s="83" t="str">
        <f t="shared" si="170"/>
        <v/>
      </c>
      <c r="C933" s="84"/>
      <c r="D933" s="85"/>
      <c r="E933" s="85"/>
      <c r="F933" s="85"/>
      <c r="G933" s="86" t="str">
        <f t="shared" si="171"/>
        <v/>
      </c>
      <c r="H933" s="87"/>
      <c r="I933" s="84" t="str">
        <f t="shared" si="169"/>
        <v/>
      </c>
      <c r="J933" s="84"/>
      <c r="K933" s="84"/>
      <c r="L933" s="84"/>
      <c r="M933" s="84"/>
      <c r="N933" s="84"/>
    </row>
    <row r="934" spans="1:14" x14ac:dyDescent="0.2">
      <c r="A934" s="1">
        <v>28086</v>
      </c>
      <c r="B934" s="83" t="str">
        <f t="shared" si="170"/>
        <v/>
      </c>
      <c r="C934" s="84"/>
      <c r="D934" s="85"/>
      <c r="E934" s="85"/>
      <c r="F934" s="85"/>
      <c r="G934" s="86" t="str">
        <f t="shared" si="171"/>
        <v/>
      </c>
      <c r="H934" s="87"/>
      <c r="I934" s="84" t="str">
        <f t="shared" si="169"/>
        <v/>
      </c>
      <c r="J934" s="84"/>
      <c r="K934" s="84"/>
      <c r="L934" s="84"/>
      <c r="M934" s="84"/>
      <c r="N934" s="84"/>
    </row>
    <row r="935" spans="1:14" x14ac:dyDescent="0.2">
      <c r="A935" s="1">
        <v>28087</v>
      </c>
      <c r="B935" s="83" t="str">
        <f t="shared" si="170"/>
        <v/>
      </c>
      <c r="C935" s="84"/>
      <c r="D935" s="85"/>
      <c r="E935" s="85"/>
      <c r="F935" s="85"/>
      <c r="G935" s="86" t="str">
        <f t="shared" si="171"/>
        <v/>
      </c>
      <c r="H935" s="87"/>
      <c r="I935" s="84" t="str">
        <f t="shared" si="169"/>
        <v/>
      </c>
      <c r="J935" s="84"/>
      <c r="K935" s="84"/>
      <c r="L935" s="84"/>
      <c r="M935" s="84"/>
      <c r="N935" s="84"/>
    </row>
    <row r="936" spans="1:14" x14ac:dyDescent="0.2">
      <c r="A936" s="1">
        <v>28088</v>
      </c>
      <c r="B936" s="83" t="str">
        <f t="shared" si="170"/>
        <v/>
      </c>
      <c r="C936" s="84"/>
      <c r="D936" s="85"/>
      <c r="E936" s="85"/>
      <c r="F936" s="85"/>
      <c r="G936" s="86" t="str">
        <f t="shared" si="171"/>
        <v/>
      </c>
      <c r="H936" s="87"/>
      <c r="I936" s="84" t="str">
        <f t="shared" si="169"/>
        <v/>
      </c>
      <c r="J936" s="84"/>
      <c r="K936" s="84"/>
      <c r="L936" s="84"/>
      <c r="M936" s="84"/>
      <c r="N936" s="84"/>
    </row>
    <row r="937" spans="1:14" x14ac:dyDescent="0.2">
      <c r="A937" s="1">
        <v>28089</v>
      </c>
      <c r="B937" s="83" t="str">
        <f t="shared" si="170"/>
        <v/>
      </c>
      <c r="C937" s="84"/>
      <c r="D937" s="85"/>
      <c r="E937" s="85"/>
      <c r="F937" s="85"/>
      <c r="G937" s="86" t="str">
        <f t="shared" si="171"/>
        <v/>
      </c>
      <c r="H937" s="87"/>
      <c r="I937" s="84" t="str">
        <f t="shared" si="169"/>
        <v/>
      </c>
      <c r="J937" s="84"/>
      <c r="K937" s="84"/>
      <c r="L937" s="84"/>
      <c r="M937" s="84"/>
      <c r="N937" s="84"/>
    </row>
    <row r="938" spans="1:14" x14ac:dyDescent="0.2">
      <c r="A938" s="1">
        <v>28090</v>
      </c>
      <c r="B938" s="83" t="str">
        <f t="shared" si="170"/>
        <v/>
      </c>
      <c r="C938" s="84"/>
      <c r="D938" s="85"/>
      <c r="E938" s="85"/>
      <c r="F938" s="85"/>
      <c r="G938" s="86" t="str">
        <f t="shared" si="171"/>
        <v/>
      </c>
      <c r="H938" s="87"/>
      <c r="I938" s="84" t="str">
        <f t="shared" si="169"/>
        <v/>
      </c>
      <c r="J938" s="84"/>
      <c r="K938" s="84"/>
      <c r="L938" s="84"/>
      <c r="M938" s="84"/>
      <c r="N938" s="84"/>
    </row>
    <row r="939" spans="1:14" x14ac:dyDescent="0.2">
      <c r="A939" s="1">
        <v>28091</v>
      </c>
      <c r="B939" s="83" t="str">
        <f t="shared" si="170"/>
        <v/>
      </c>
      <c r="C939" s="84"/>
      <c r="D939" s="85"/>
      <c r="E939" s="85"/>
      <c r="F939" s="85"/>
      <c r="G939" s="86" t="str">
        <f t="shared" si="171"/>
        <v/>
      </c>
      <c r="H939" s="87"/>
      <c r="I939" s="84" t="str">
        <f t="shared" si="169"/>
        <v/>
      </c>
      <c r="J939" s="84"/>
      <c r="K939" s="84"/>
      <c r="L939" s="84"/>
      <c r="M939" s="84"/>
      <c r="N939" s="84"/>
    </row>
    <row r="940" spans="1:14" x14ac:dyDescent="0.2">
      <c r="A940" s="1">
        <v>28092</v>
      </c>
      <c r="B940" s="83" t="str">
        <f t="shared" si="170"/>
        <v/>
      </c>
      <c r="C940" s="84"/>
      <c r="D940" s="85"/>
      <c r="E940" s="85"/>
      <c r="F940" s="85"/>
      <c r="G940" s="86" t="str">
        <f t="shared" si="171"/>
        <v/>
      </c>
      <c r="H940" s="87"/>
      <c r="I940" s="84" t="str">
        <f t="shared" si="169"/>
        <v/>
      </c>
      <c r="J940" s="84"/>
      <c r="K940" s="84"/>
      <c r="L940" s="84"/>
      <c r="M940" s="84"/>
      <c r="N940" s="84"/>
    </row>
    <row r="941" spans="1:14" x14ac:dyDescent="0.2">
      <c r="A941" s="1">
        <v>28093</v>
      </c>
      <c r="B941" s="83" t="str">
        <f t="shared" si="170"/>
        <v/>
      </c>
      <c r="C941" s="84"/>
      <c r="D941" s="85"/>
      <c r="E941" s="85"/>
      <c r="F941" s="85"/>
      <c r="G941" s="86" t="str">
        <f t="shared" si="171"/>
        <v/>
      </c>
      <c r="H941" s="87"/>
      <c r="I941" s="84" t="str">
        <f t="shared" si="169"/>
        <v/>
      </c>
      <c r="J941" s="84"/>
      <c r="K941" s="84"/>
      <c r="L941" s="84"/>
      <c r="M941" s="84"/>
      <c r="N941" s="84"/>
    </row>
    <row r="942" spans="1:14" x14ac:dyDescent="0.2">
      <c r="A942" s="1">
        <v>28094</v>
      </c>
      <c r="B942" s="83" t="str">
        <f t="shared" si="170"/>
        <v/>
      </c>
      <c r="C942" s="84"/>
      <c r="D942" s="85"/>
      <c r="E942" s="85"/>
      <c r="F942" s="85"/>
      <c r="G942" s="86" t="str">
        <f t="shared" si="171"/>
        <v/>
      </c>
      <c r="H942" s="87"/>
      <c r="I942" s="84" t="str">
        <f t="shared" ref="I942:I1005" si="172">IF(L$5&gt;=A942,A942,"")</f>
        <v/>
      </c>
      <c r="J942" s="84"/>
      <c r="K942" s="84"/>
      <c r="L942" s="84"/>
      <c r="M942" s="84"/>
      <c r="N942" s="84"/>
    </row>
    <row r="943" spans="1:14" x14ac:dyDescent="0.2">
      <c r="A943" s="1">
        <v>28095</v>
      </c>
      <c r="B943" s="83" t="str">
        <f t="shared" si="170"/>
        <v/>
      </c>
      <c r="C943" s="84"/>
      <c r="D943" s="85"/>
      <c r="E943" s="85"/>
      <c r="F943" s="85"/>
      <c r="G943" s="86" t="str">
        <f t="shared" si="171"/>
        <v/>
      </c>
      <c r="H943" s="87"/>
      <c r="I943" s="84" t="str">
        <f t="shared" si="172"/>
        <v/>
      </c>
      <c r="J943" s="84"/>
      <c r="K943" s="84"/>
      <c r="L943" s="84"/>
      <c r="M943" s="84"/>
      <c r="N943" s="84"/>
    </row>
    <row r="944" spans="1:14" x14ac:dyDescent="0.2">
      <c r="A944" s="1">
        <v>28096</v>
      </c>
      <c r="B944" s="83" t="str">
        <f t="shared" si="170"/>
        <v/>
      </c>
      <c r="C944" s="84"/>
      <c r="D944" s="85"/>
      <c r="E944" s="85"/>
      <c r="F944" s="85"/>
      <c r="G944" s="86" t="str">
        <f t="shared" si="171"/>
        <v/>
      </c>
      <c r="H944" s="87"/>
      <c r="I944" s="84" t="str">
        <f t="shared" si="172"/>
        <v/>
      </c>
      <c r="J944" s="84"/>
      <c r="K944" s="84"/>
      <c r="L944" s="84"/>
      <c r="M944" s="84"/>
      <c r="N944" s="84"/>
    </row>
    <row r="945" spans="1:14" x14ac:dyDescent="0.2">
      <c r="A945" s="1">
        <v>28097</v>
      </c>
      <c r="B945" s="83" t="str">
        <f t="shared" si="170"/>
        <v/>
      </c>
      <c r="C945" s="84"/>
      <c r="D945" s="85"/>
      <c r="E945" s="85"/>
      <c r="F945" s="85"/>
      <c r="G945" s="86" t="str">
        <f t="shared" si="171"/>
        <v/>
      </c>
      <c r="H945" s="87"/>
      <c r="I945" s="84" t="str">
        <f t="shared" si="172"/>
        <v/>
      </c>
      <c r="J945" s="84"/>
      <c r="K945" s="84"/>
      <c r="L945" s="84"/>
      <c r="M945" s="84"/>
      <c r="N945" s="84"/>
    </row>
    <row r="946" spans="1:14" x14ac:dyDescent="0.2">
      <c r="A946" s="1">
        <v>28098</v>
      </c>
      <c r="B946" s="83" t="str">
        <f t="shared" si="170"/>
        <v/>
      </c>
      <c r="C946" s="84"/>
      <c r="D946" s="85"/>
      <c r="E946" s="85"/>
      <c r="F946" s="85"/>
      <c r="G946" s="86" t="str">
        <f t="shared" si="171"/>
        <v/>
      </c>
      <c r="H946" s="87"/>
      <c r="I946" s="84" t="str">
        <f t="shared" si="172"/>
        <v/>
      </c>
      <c r="J946" s="84"/>
      <c r="K946" s="84"/>
      <c r="L946" s="84"/>
      <c r="M946" s="84"/>
      <c r="N946" s="84"/>
    </row>
    <row r="947" spans="1:14" x14ac:dyDescent="0.2">
      <c r="A947" s="1">
        <v>28099</v>
      </c>
      <c r="B947" s="83" t="str">
        <f t="shared" si="170"/>
        <v/>
      </c>
      <c r="C947" s="84"/>
      <c r="D947" s="85"/>
      <c r="E947" s="85"/>
      <c r="F947" s="85"/>
      <c r="G947" s="86" t="str">
        <f t="shared" si="171"/>
        <v/>
      </c>
      <c r="H947" s="87"/>
      <c r="I947" s="84" t="str">
        <f t="shared" si="172"/>
        <v/>
      </c>
      <c r="J947" s="84"/>
      <c r="K947" s="84"/>
      <c r="L947" s="84"/>
      <c r="M947" s="84"/>
      <c r="N947" s="84"/>
    </row>
    <row r="948" spans="1:14" x14ac:dyDescent="0.2">
      <c r="A948" s="1">
        <v>28100</v>
      </c>
      <c r="B948" s="83" t="str">
        <f t="shared" si="170"/>
        <v/>
      </c>
      <c r="C948" s="84"/>
      <c r="D948" s="85"/>
      <c r="E948" s="85"/>
      <c r="F948" s="85"/>
      <c r="G948" s="86" t="str">
        <f t="shared" si="171"/>
        <v/>
      </c>
      <c r="H948" s="87"/>
      <c r="I948" s="84" t="str">
        <f t="shared" si="172"/>
        <v/>
      </c>
      <c r="J948" s="84"/>
      <c r="K948" s="84"/>
      <c r="L948" s="84"/>
      <c r="M948" s="84"/>
      <c r="N948" s="84"/>
    </row>
    <row r="949" spans="1:14" x14ac:dyDescent="0.2">
      <c r="A949" s="1">
        <v>28101</v>
      </c>
      <c r="B949" s="83" t="str">
        <f t="shared" si="170"/>
        <v/>
      </c>
      <c r="C949" s="84"/>
      <c r="D949" s="85"/>
      <c r="E949" s="85"/>
      <c r="F949" s="85"/>
      <c r="G949" s="86" t="str">
        <f t="shared" si="171"/>
        <v/>
      </c>
      <c r="H949" s="87"/>
      <c r="I949" s="84" t="str">
        <f t="shared" si="172"/>
        <v/>
      </c>
      <c r="J949" s="84"/>
      <c r="K949" s="84"/>
      <c r="L949" s="84"/>
      <c r="M949" s="84"/>
      <c r="N949" s="84"/>
    </row>
    <row r="950" spans="1:14" x14ac:dyDescent="0.2">
      <c r="A950" s="1">
        <v>28102</v>
      </c>
      <c r="B950" s="83" t="str">
        <f t="shared" si="170"/>
        <v/>
      </c>
      <c r="C950" s="84"/>
      <c r="D950" s="85"/>
      <c r="E950" s="85"/>
      <c r="F950" s="85"/>
      <c r="G950" s="86" t="str">
        <f t="shared" si="171"/>
        <v/>
      </c>
      <c r="H950" s="87"/>
      <c r="I950" s="84" t="str">
        <f t="shared" si="172"/>
        <v/>
      </c>
      <c r="J950" s="84"/>
      <c r="K950" s="84"/>
      <c r="L950" s="84"/>
      <c r="M950" s="84"/>
      <c r="N950" s="84"/>
    </row>
    <row r="951" spans="1:14" x14ac:dyDescent="0.2">
      <c r="A951" s="1">
        <v>28103</v>
      </c>
      <c r="B951" s="83" t="str">
        <f t="shared" si="170"/>
        <v/>
      </c>
      <c r="C951" s="84"/>
      <c r="D951" s="85"/>
      <c r="E951" s="85"/>
      <c r="F951" s="85"/>
      <c r="G951" s="86" t="str">
        <f t="shared" si="171"/>
        <v/>
      </c>
      <c r="H951" s="87"/>
      <c r="I951" s="84" t="str">
        <f t="shared" si="172"/>
        <v/>
      </c>
      <c r="J951" s="84"/>
      <c r="K951" s="84"/>
      <c r="L951" s="84"/>
      <c r="M951" s="84"/>
      <c r="N951" s="84"/>
    </row>
    <row r="952" spans="1:14" x14ac:dyDescent="0.2">
      <c r="A952" s="1">
        <v>28104</v>
      </c>
      <c r="B952" s="83" t="str">
        <f t="shared" si="170"/>
        <v/>
      </c>
      <c r="C952" s="84"/>
      <c r="D952" s="85"/>
      <c r="E952" s="85"/>
      <c r="F952" s="85"/>
      <c r="G952" s="86" t="str">
        <f t="shared" si="171"/>
        <v/>
      </c>
      <c r="H952" s="87"/>
      <c r="I952" s="84" t="str">
        <f t="shared" si="172"/>
        <v/>
      </c>
      <c r="J952" s="84"/>
      <c r="K952" s="84"/>
      <c r="L952" s="84"/>
      <c r="M952" s="84"/>
      <c r="N952" s="84"/>
    </row>
    <row r="953" spans="1:14" x14ac:dyDescent="0.2">
      <c r="A953" s="1">
        <v>28105</v>
      </c>
      <c r="B953" s="83" t="str">
        <f t="shared" si="170"/>
        <v/>
      </c>
      <c r="C953" s="84"/>
      <c r="D953" s="85"/>
      <c r="E953" s="85"/>
      <c r="F953" s="85"/>
      <c r="G953" s="86" t="str">
        <f t="shared" si="171"/>
        <v/>
      </c>
      <c r="H953" s="87"/>
      <c r="I953" s="84" t="str">
        <f t="shared" si="172"/>
        <v/>
      </c>
      <c r="J953" s="84"/>
      <c r="K953" s="84"/>
      <c r="L953" s="84"/>
      <c r="M953" s="84"/>
      <c r="N953" s="84"/>
    </row>
    <row r="954" spans="1:14" x14ac:dyDescent="0.2">
      <c r="A954" s="1">
        <v>28106</v>
      </c>
      <c r="B954" s="83" t="str">
        <f t="shared" si="170"/>
        <v/>
      </c>
      <c r="C954" s="84"/>
      <c r="D954" s="85"/>
      <c r="E954" s="85"/>
      <c r="F954" s="85"/>
      <c r="G954" s="86" t="str">
        <f t="shared" si="171"/>
        <v/>
      </c>
      <c r="H954" s="87"/>
      <c r="I954" s="84" t="str">
        <f t="shared" si="172"/>
        <v/>
      </c>
      <c r="J954" s="84"/>
      <c r="K954" s="84"/>
      <c r="L954" s="84"/>
      <c r="M954" s="84"/>
      <c r="N954" s="84"/>
    </row>
    <row r="955" spans="1:14" x14ac:dyDescent="0.2">
      <c r="A955" s="1">
        <v>28107</v>
      </c>
      <c r="B955" s="83" t="str">
        <f t="shared" si="170"/>
        <v/>
      </c>
      <c r="C955" s="84"/>
      <c r="D955" s="85"/>
      <c r="E955" s="85"/>
      <c r="F955" s="85"/>
      <c r="G955" s="86" t="str">
        <f t="shared" si="171"/>
        <v/>
      </c>
      <c r="H955" s="87"/>
      <c r="I955" s="84" t="str">
        <f t="shared" si="172"/>
        <v/>
      </c>
      <c r="J955" s="84"/>
      <c r="K955" s="84"/>
      <c r="L955" s="84"/>
      <c r="M955" s="84"/>
      <c r="N955" s="84"/>
    </row>
    <row r="956" spans="1:14" x14ac:dyDescent="0.2">
      <c r="A956" s="1">
        <v>28108</v>
      </c>
      <c r="B956" s="83" t="str">
        <f t="shared" si="170"/>
        <v/>
      </c>
      <c r="C956" s="84"/>
      <c r="D956" s="85"/>
      <c r="E956" s="85"/>
      <c r="F956" s="85"/>
      <c r="G956" s="86" t="str">
        <f t="shared" si="171"/>
        <v/>
      </c>
      <c r="H956" s="87"/>
      <c r="I956" s="84" t="str">
        <f t="shared" si="172"/>
        <v/>
      </c>
      <c r="J956" s="84"/>
      <c r="K956" s="84"/>
      <c r="L956" s="84"/>
      <c r="M956" s="84"/>
      <c r="N956" s="84"/>
    </row>
    <row r="957" spans="1:14" x14ac:dyDescent="0.2">
      <c r="A957" s="1">
        <v>28109</v>
      </c>
      <c r="B957" s="83" t="str">
        <f t="shared" si="170"/>
        <v/>
      </c>
      <c r="C957" s="84"/>
      <c r="D957" s="85"/>
      <c r="E957" s="85"/>
      <c r="F957" s="85"/>
      <c r="G957" s="86" t="str">
        <f t="shared" si="171"/>
        <v/>
      </c>
      <c r="H957" s="87"/>
      <c r="I957" s="84" t="str">
        <f t="shared" si="172"/>
        <v/>
      </c>
      <c r="J957" s="84"/>
      <c r="K957" s="84"/>
      <c r="L957" s="84"/>
      <c r="M957" s="84"/>
      <c r="N957" s="84"/>
    </row>
    <row r="958" spans="1:14" x14ac:dyDescent="0.2">
      <c r="A958" s="1">
        <v>28110</v>
      </c>
      <c r="B958" s="83" t="str">
        <f t="shared" si="170"/>
        <v/>
      </c>
      <c r="C958" s="84"/>
      <c r="D958" s="85"/>
      <c r="E958" s="85"/>
      <c r="F958" s="85"/>
      <c r="G958" s="86" t="str">
        <f t="shared" si="171"/>
        <v/>
      </c>
      <c r="H958" s="87"/>
      <c r="I958" s="84" t="str">
        <f t="shared" si="172"/>
        <v/>
      </c>
      <c r="J958" s="84"/>
      <c r="K958" s="84"/>
      <c r="L958" s="84"/>
      <c r="M958" s="84"/>
      <c r="N958" s="84"/>
    </row>
    <row r="959" spans="1:14" x14ac:dyDescent="0.2">
      <c r="A959" s="1">
        <v>28111</v>
      </c>
      <c r="B959" s="83" t="str">
        <f t="shared" si="170"/>
        <v/>
      </c>
      <c r="C959" s="84"/>
      <c r="D959" s="85"/>
      <c r="E959" s="85"/>
      <c r="F959" s="85"/>
      <c r="G959" s="86" t="str">
        <f t="shared" si="171"/>
        <v/>
      </c>
      <c r="H959" s="87"/>
      <c r="I959" s="84" t="str">
        <f t="shared" si="172"/>
        <v/>
      </c>
      <c r="J959" s="84"/>
      <c r="K959" s="84"/>
      <c r="L959" s="84"/>
      <c r="M959" s="84"/>
      <c r="N959" s="84"/>
    </row>
    <row r="960" spans="1:14" x14ac:dyDescent="0.2">
      <c r="A960" s="1">
        <v>28112</v>
      </c>
      <c r="B960" s="83" t="str">
        <f t="shared" si="170"/>
        <v/>
      </c>
      <c r="C960" s="84"/>
      <c r="D960" s="85"/>
      <c r="E960" s="85"/>
      <c r="F960" s="85"/>
      <c r="G960" s="86" t="str">
        <f t="shared" si="171"/>
        <v/>
      </c>
      <c r="H960" s="87"/>
      <c r="I960" s="84" t="str">
        <f t="shared" si="172"/>
        <v/>
      </c>
      <c r="J960" s="84"/>
      <c r="K960" s="84"/>
      <c r="L960" s="84"/>
      <c r="M960" s="84"/>
      <c r="N960" s="84"/>
    </row>
    <row r="961" spans="1:14" x14ac:dyDescent="0.2">
      <c r="A961" s="1">
        <v>28113</v>
      </c>
      <c r="B961" s="83" t="str">
        <f t="shared" si="170"/>
        <v/>
      </c>
      <c r="C961" s="84"/>
      <c r="D961" s="85"/>
      <c r="E961" s="85"/>
      <c r="F961" s="85"/>
      <c r="G961" s="86" t="str">
        <f t="shared" si="171"/>
        <v/>
      </c>
      <c r="H961" s="87"/>
      <c r="I961" s="84" t="str">
        <f t="shared" si="172"/>
        <v/>
      </c>
      <c r="J961" s="84"/>
      <c r="K961" s="84"/>
      <c r="L961" s="84"/>
      <c r="M961" s="84"/>
      <c r="N961" s="84"/>
    </row>
    <row r="962" spans="1:14" x14ac:dyDescent="0.2">
      <c r="A962" s="1">
        <v>28114</v>
      </c>
      <c r="B962" s="83" t="str">
        <f t="shared" si="170"/>
        <v/>
      </c>
      <c r="C962" s="84"/>
      <c r="D962" s="85"/>
      <c r="E962" s="85"/>
      <c r="F962" s="85"/>
      <c r="G962" s="86" t="str">
        <f t="shared" si="171"/>
        <v/>
      </c>
      <c r="H962" s="87"/>
      <c r="I962" s="84" t="str">
        <f t="shared" si="172"/>
        <v/>
      </c>
      <c r="J962" s="84"/>
      <c r="K962" s="84"/>
      <c r="L962" s="84"/>
      <c r="M962" s="84"/>
      <c r="N962" s="84"/>
    </row>
    <row r="963" spans="1:14" x14ac:dyDescent="0.2">
      <c r="A963" s="1">
        <v>28115</v>
      </c>
      <c r="B963" s="83" t="str">
        <f t="shared" si="170"/>
        <v/>
      </c>
      <c r="C963" s="84"/>
      <c r="D963" s="85"/>
      <c r="E963" s="85"/>
      <c r="F963" s="85"/>
      <c r="G963" s="86" t="str">
        <f t="shared" si="171"/>
        <v/>
      </c>
      <c r="H963" s="87"/>
      <c r="I963" s="84" t="str">
        <f t="shared" si="172"/>
        <v/>
      </c>
      <c r="J963" s="84"/>
      <c r="K963" s="84"/>
      <c r="L963" s="84"/>
      <c r="M963" s="84"/>
      <c r="N963" s="84"/>
    </row>
    <row r="964" spans="1:14" x14ac:dyDescent="0.2">
      <c r="A964" s="1">
        <v>28116</v>
      </c>
      <c r="B964" s="83" t="str">
        <f t="shared" si="170"/>
        <v/>
      </c>
      <c r="C964" s="84"/>
      <c r="D964" s="85"/>
      <c r="E964" s="85"/>
      <c r="F964" s="85"/>
      <c r="G964" s="86" t="str">
        <f t="shared" si="171"/>
        <v/>
      </c>
      <c r="H964" s="87"/>
      <c r="I964" s="84" t="str">
        <f t="shared" si="172"/>
        <v/>
      </c>
      <c r="J964" s="84"/>
      <c r="K964" s="84"/>
      <c r="L964" s="84"/>
      <c r="M964" s="84"/>
      <c r="N964" s="84"/>
    </row>
    <row r="965" spans="1:14" x14ac:dyDescent="0.2">
      <c r="A965" s="1">
        <v>28117</v>
      </c>
      <c r="B965" s="83" t="str">
        <f t="shared" si="170"/>
        <v/>
      </c>
      <c r="C965" s="84"/>
      <c r="D965" s="85"/>
      <c r="E965" s="85"/>
      <c r="F965" s="85"/>
      <c r="G965" s="86" t="str">
        <f t="shared" si="171"/>
        <v/>
      </c>
      <c r="H965" s="87"/>
      <c r="I965" s="84" t="str">
        <f t="shared" si="172"/>
        <v/>
      </c>
      <c r="J965" s="84"/>
      <c r="K965" s="84"/>
      <c r="L965" s="84"/>
      <c r="M965" s="84"/>
      <c r="N965" s="84"/>
    </row>
    <row r="966" spans="1:14" x14ac:dyDescent="0.2">
      <c r="A966" s="1">
        <v>28118</v>
      </c>
      <c r="B966" s="83" t="str">
        <f t="shared" si="170"/>
        <v/>
      </c>
      <c r="C966" s="84"/>
      <c r="D966" s="85"/>
      <c r="E966" s="85"/>
      <c r="F966" s="85"/>
      <c r="G966" s="86" t="str">
        <f t="shared" si="171"/>
        <v/>
      </c>
      <c r="H966" s="87"/>
      <c r="I966" s="84" t="str">
        <f t="shared" si="172"/>
        <v/>
      </c>
      <c r="J966" s="84"/>
      <c r="K966" s="84"/>
      <c r="L966" s="84"/>
      <c r="M966" s="84"/>
      <c r="N966" s="84"/>
    </row>
    <row r="967" spans="1:14" x14ac:dyDescent="0.2">
      <c r="A967" s="1">
        <v>28119</v>
      </c>
      <c r="B967" s="83" t="str">
        <f t="shared" ref="B967:B1030" si="173">IF(C967="","",DATE(D$7,E$7+C967,IF(F$8=31,0,F$8)))</f>
        <v/>
      </c>
      <c r="C967" s="84"/>
      <c r="D967" s="85"/>
      <c r="E967" s="85"/>
      <c r="F967" s="85"/>
      <c r="G967" s="86" t="str">
        <f t="shared" ref="G967:G1030" si="174">IF(C967="","",G966-SUM(D967:E967))</f>
        <v/>
      </c>
      <c r="H967" s="87"/>
      <c r="I967" s="84" t="str">
        <f t="shared" si="172"/>
        <v/>
      </c>
      <c r="J967" s="84"/>
      <c r="K967" s="84"/>
      <c r="L967" s="84"/>
      <c r="M967" s="84"/>
      <c r="N967" s="84"/>
    </row>
    <row r="968" spans="1:14" x14ac:dyDescent="0.2">
      <c r="A968" s="1">
        <v>28120</v>
      </c>
      <c r="B968" s="83" t="str">
        <f t="shared" si="173"/>
        <v/>
      </c>
      <c r="C968" s="84"/>
      <c r="D968" s="85"/>
      <c r="E968" s="85"/>
      <c r="F968" s="85"/>
      <c r="G968" s="86" t="str">
        <f t="shared" si="174"/>
        <v/>
      </c>
      <c r="H968" s="87"/>
      <c r="I968" s="84" t="str">
        <f t="shared" si="172"/>
        <v/>
      </c>
      <c r="J968" s="84"/>
      <c r="K968" s="84"/>
      <c r="L968" s="84"/>
      <c r="M968" s="84"/>
      <c r="N968" s="84"/>
    </row>
    <row r="969" spans="1:14" x14ac:dyDescent="0.2">
      <c r="A969" s="1">
        <v>28121</v>
      </c>
      <c r="B969" s="83" t="str">
        <f t="shared" si="173"/>
        <v/>
      </c>
      <c r="C969" s="84"/>
      <c r="D969" s="85"/>
      <c r="E969" s="85"/>
      <c r="F969" s="85"/>
      <c r="G969" s="86" t="str">
        <f t="shared" si="174"/>
        <v/>
      </c>
      <c r="H969" s="87"/>
      <c r="I969" s="84" t="str">
        <f t="shared" si="172"/>
        <v/>
      </c>
      <c r="J969" s="84"/>
      <c r="K969" s="84"/>
      <c r="L969" s="84"/>
      <c r="M969" s="84"/>
      <c r="N969" s="84"/>
    </row>
    <row r="970" spans="1:14" x14ac:dyDescent="0.2">
      <c r="A970" s="1">
        <v>28122</v>
      </c>
      <c r="B970" s="83" t="str">
        <f t="shared" si="173"/>
        <v/>
      </c>
      <c r="C970" s="84"/>
      <c r="D970" s="85"/>
      <c r="E970" s="85"/>
      <c r="F970" s="85"/>
      <c r="G970" s="86" t="str">
        <f t="shared" si="174"/>
        <v/>
      </c>
      <c r="H970" s="87"/>
      <c r="I970" s="84" t="str">
        <f t="shared" si="172"/>
        <v/>
      </c>
      <c r="J970" s="84"/>
      <c r="K970" s="84"/>
      <c r="L970" s="84"/>
      <c r="M970" s="84"/>
      <c r="N970" s="84"/>
    </row>
    <row r="971" spans="1:14" x14ac:dyDescent="0.2">
      <c r="A971" s="1">
        <v>28123</v>
      </c>
      <c r="B971" s="83" t="str">
        <f t="shared" si="173"/>
        <v/>
      </c>
      <c r="C971" s="84"/>
      <c r="D971" s="85"/>
      <c r="E971" s="85"/>
      <c r="F971" s="85"/>
      <c r="G971" s="86" t="str">
        <f t="shared" si="174"/>
        <v/>
      </c>
      <c r="H971" s="87"/>
      <c r="I971" s="84" t="str">
        <f t="shared" si="172"/>
        <v/>
      </c>
      <c r="J971" s="84"/>
      <c r="K971" s="84"/>
      <c r="L971" s="84"/>
      <c r="M971" s="84"/>
      <c r="N971" s="84"/>
    </row>
    <row r="972" spans="1:14" x14ac:dyDescent="0.2">
      <c r="A972" s="1">
        <v>28124</v>
      </c>
      <c r="B972" s="83" t="str">
        <f t="shared" si="173"/>
        <v/>
      </c>
      <c r="C972" s="84"/>
      <c r="D972" s="85"/>
      <c r="E972" s="85"/>
      <c r="F972" s="85"/>
      <c r="G972" s="86" t="str">
        <f t="shared" si="174"/>
        <v/>
      </c>
      <c r="H972" s="87"/>
      <c r="I972" s="84" t="str">
        <f t="shared" si="172"/>
        <v/>
      </c>
      <c r="J972" s="84"/>
      <c r="K972" s="84"/>
      <c r="L972" s="84"/>
      <c r="M972" s="84"/>
      <c r="N972" s="84"/>
    </row>
    <row r="973" spans="1:14" x14ac:dyDescent="0.2">
      <c r="A973" s="1">
        <v>28125</v>
      </c>
      <c r="B973" s="83" t="str">
        <f t="shared" si="173"/>
        <v/>
      </c>
      <c r="C973" s="84"/>
      <c r="D973" s="85"/>
      <c r="E973" s="85"/>
      <c r="F973" s="85"/>
      <c r="G973" s="86" t="str">
        <f t="shared" si="174"/>
        <v/>
      </c>
      <c r="H973" s="87"/>
      <c r="I973" s="84" t="str">
        <f t="shared" si="172"/>
        <v/>
      </c>
      <c r="J973" s="84"/>
      <c r="K973" s="84"/>
      <c r="L973" s="84"/>
      <c r="M973" s="84"/>
      <c r="N973" s="84"/>
    </row>
    <row r="974" spans="1:14" x14ac:dyDescent="0.2">
      <c r="A974" s="1">
        <v>28126</v>
      </c>
      <c r="B974" s="83" t="str">
        <f t="shared" si="173"/>
        <v/>
      </c>
      <c r="C974" s="84"/>
      <c r="D974" s="85"/>
      <c r="E974" s="85"/>
      <c r="F974" s="85"/>
      <c r="G974" s="86" t="str">
        <f t="shared" si="174"/>
        <v/>
      </c>
      <c r="H974" s="87"/>
      <c r="I974" s="84" t="str">
        <f t="shared" si="172"/>
        <v/>
      </c>
      <c r="J974" s="84"/>
      <c r="K974" s="84"/>
      <c r="L974" s="84"/>
      <c r="M974" s="84"/>
      <c r="N974" s="84"/>
    </row>
    <row r="975" spans="1:14" x14ac:dyDescent="0.2">
      <c r="A975" s="1">
        <v>28127</v>
      </c>
      <c r="B975" s="83" t="str">
        <f t="shared" si="173"/>
        <v/>
      </c>
      <c r="C975" s="84"/>
      <c r="D975" s="85"/>
      <c r="E975" s="85"/>
      <c r="F975" s="85"/>
      <c r="G975" s="86" t="str">
        <f t="shared" si="174"/>
        <v/>
      </c>
      <c r="H975" s="87"/>
      <c r="I975" s="84" t="str">
        <f t="shared" si="172"/>
        <v/>
      </c>
      <c r="J975" s="84"/>
      <c r="K975" s="84"/>
      <c r="L975" s="84"/>
      <c r="M975" s="84"/>
      <c r="N975" s="84"/>
    </row>
    <row r="976" spans="1:14" x14ac:dyDescent="0.2">
      <c r="A976" s="1">
        <v>28128</v>
      </c>
      <c r="B976" s="83" t="str">
        <f t="shared" si="173"/>
        <v/>
      </c>
      <c r="C976" s="84"/>
      <c r="D976" s="85"/>
      <c r="E976" s="85"/>
      <c r="F976" s="85"/>
      <c r="G976" s="86" t="str">
        <f t="shared" si="174"/>
        <v/>
      </c>
      <c r="H976" s="87"/>
      <c r="I976" s="84" t="str">
        <f t="shared" si="172"/>
        <v/>
      </c>
      <c r="J976" s="84"/>
      <c r="K976" s="84"/>
      <c r="L976" s="84"/>
      <c r="M976" s="84"/>
      <c r="N976" s="84"/>
    </row>
    <row r="977" spans="1:14" x14ac:dyDescent="0.2">
      <c r="A977" s="1">
        <v>28129</v>
      </c>
      <c r="B977" s="83" t="str">
        <f t="shared" si="173"/>
        <v/>
      </c>
      <c r="C977" s="84"/>
      <c r="D977" s="85"/>
      <c r="E977" s="85"/>
      <c r="F977" s="85"/>
      <c r="G977" s="86" t="str">
        <f t="shared" si="174"/>
        <v/>
      </c>
      <c r="H977" s="87"/>
      <c r="I977" s="84" t="str">
        <f t="shared" si="172"/>
        <v/>
      </c>
      <c r="J977" s="84"/>
      <c r="K977" s="84"/>
      <c r="L977" s="84"/>
      <c r="M977" s="84"/>
      <c r="N977" s="84"/>
    </row>
    <row r="978" spans="1:14" x14ac:dyDescent="0.2">
      <c r="A978" s="1">
        <v>28130</v>
      </c>
      <c r="B978" s="83" t="str">
        <f t="shared" si="173"/>
        <v/>
      </c>
      <c r="C978" s="84"/>
      <c r="D978" s="85"/>
      <c r="E978" s="85"/>
      <c r="F978" s="85"/>
      <c r="G978" s="86" t="str">
        <f t="shared" si="174"/>
        <v/>
      </c>
      <c r="H978" s="87"/>
      <c r="I978" s="84" t="str">
        <f t="shared" si="172"/>
        <v/>
      </c>
      <c r="J978" s="84"/>
      <c r="K978" s="84"/>
      <c r="L978" s="84"/>
      <c r="M978" s="84"/>
      <c r="N978" s="84"/>
    </row>
    <row r="979" spans="1:14" x14ac:dyDescent="0.2">
      <c r="A979" s="1">
        <v>28131</v>
      </c>
      <c r="B979" s="83" t="str">
        <f t="shared" si="173"/>
        <v/>
      </c>
      <c r="C979" s="84"/>
      <c r="D979" s="85"/>
      <c r="E979" s="85"/>
      <c r="F979" s="85"/>
      <c r="G979" s="86" t="str">
        <f t="shared" si="174"/>
        <v/>
      </c>
      <c r="H979" s="87"/>
      <c r="I979" s="84" t="str">
        <f t="shared" si="172"/>
        <v/>
      </c>
      <c r="J979" s="84"/>
      <c r="K979" s="84"/>
      <c r="L979" s="84"/>
      <c r="M979" s="84"/>
      <c r="N979" s="84"/>
    </row>
    <row r="980" spans="1:14" x14ac:dyDescent="0.2">
      <c r="A980" s="1">
        <v>28132</v>
      </c>
      <c r="B980" s="83" t="str">
        <f t="shared" si="173"/>
        <v/>
      </c>
      <c r="C980" s="84"/>
      <c r="D980" s="85"/>
      <c r="E980" s="85"/>
      <c r="F980" s="85"/>
      <c r="G980" s="86" t="str">
        <f t="shared" si="174"/>
        <v/>
      </c>
      <c r="H980" s="87"/>
      <c r="I980" s="84" t="str">
        <f t="shared" si="172"/>
        <v/>
      </c>
      <c r="J980" s="84"/>
      <c r="K980" s="84"/>
      <c r="L980" s="84"/>
      <c r="M980" s="84"/>
      <c r="N980" s="84"/>
    </row>
    <row r="981" spans="1:14" x14ac:dyDescent="0.2">
      <c r="A981" s="1">
        <v>28133</v>
      </c>
      <c r="B981" s="83" t="str">
        <f t="shared" si="173"/>
        <v/>
      </c>
      <c r="C981" s="84"/>
      <c r="D981" s="85"/>
      <c r="E981" s="85"/>
      <c r="F981" s="85"/>
      <c r="G981" s="86" t="str">
        <f t="shared" si="174"/>
        <v/>
      </c>
      <c r="H981" s="87"/>
      <c r="I981" s="84" t="str">
        <f t="shared" si="172"/>
        <v/>
      </c>
      <c r="J981" s="84"/>
      <c r="K981" s="84"/>
      <c r="L981" s="84"/>
      <c r="M981" s="84"/>
      <c r="N981" s="84"/>
    </row>
    <row r="982" spans="1:14" x14ac:dyDescent="0.2">
      <c r="A982" s="1">
        <v>28134</v>
      </c>
      <c r="B982" s="83" t="str">
        <f t="shared" si="173"/>
        <v/>
      </c>
      <c r="C982" s="84"/>
      <c r="D982" s="85"/>
      <c r="E982" s="85"/>
      <c r="F982" s="85"/>
      <c r="G982" s="86" t="str">
        <f t="shared" si="174"/>
        <v/>
      </c>
      <c r="H982" s="87"/>
      <c r="I982" s="84" t="str">
        <f t="shared" si="172"/>
        <v/>
      </c>
      <c r="J982" s="84"/>
      <c r="K982" s="84"/>
      <c r="L982" s="84"/>
      <c r="M982" s="84"/>
      <c r="N982" s="84"/>
    </row>
    <row r="983" spans="1:14" x14ac:dyDescent="0.2">
      <c r="A983" s="1">
        <v>28135</v>
      </c>
      <c r="B983" s="83" t="str">
        <f t="shared" si="173"/>
        <v/>
      </c>
      <c r="C983" s="84"/>
      <c r="D983" s="85"/>
      <c r="E983" s="85"/>
      <c r="F983" s="85"/>
      <c r="G983" s="86" t="str">
        <f t="shared" si="174"/>
        <v/>
      </c>
      <c r="H983" s="87"/>
      <c r="I983" s="84" t="str">
        <f t="shared" si="172"/>
        <v/>
      </c>
      <c r="J983" s="84"/>
      <c r="K983" s="84"/>
      <c r="L983" s="84"/>
      <c r="M983" s="84"/>
      <c r="N983" s="84"/>
    </row>
    <row r="984" spans="1:14" x14ac:dyDescent="0.2">
      <c r="A984" s="1">
        <v>28136</v>
      </c>
      <c r="B984" s="83" t="str">
        <f t="shared" si="173"/>
        <v/>
      </c>
      <c r="C984" s="84"/>
      <c r="D984" s="85"/>
      <c r="E984" s="85"/>
      <c r="F984" s="85"/>
      <c r="G984" s="86" t="str">
        <f t="shared" si="174"/>
        <v/>
      </c>
      <c r="H984" s="87"/>
      <c r="I984" s="84" t="str">
        <f t="shared" si="172"/>
        <v/>
      </c>
      <c r="J984" s="84"/>
      <c r="K984" s="84"/>
      <c r="L984" s="84"/>
      <c r="M984" s="84"/>
      <c r="N984" s="84"/>
    </row>
    <row r="985" spans="1:14" x14ac:dyDescent="0.2">
      <c r="A985" s="1">
        <v>28137</v>
      </c>
      <c r="B985" s="83" t="str">
        <f t="shared" si="173"/>
        <v/>
      </c>
      <c r="C985" s="84"/>
      <c r="D985" s="85"/>
      <c r="E985" s="85"/>
      <c r="F985" s="85"/>
      <c r="G985" s="86" t="str">
        <f t="shared" si="174"/>
        <v/>
      </c>
      <c r="H985" s="87"/>
      <c r="I985" s="84" t="str">
        <f t="shared" si="172"/>
        <v/>
      </c>
      <c r="J985" s="84"/>
      <c r="K985" s="84"/>
      <c r="L985" s="84"/>
      <c r="M985" s="84"/>
      <c r="N985" s="84"/>
    </row>
    <row r="986" spans="1:14" x14ac:dyDescent="0.2">
      <c r="A986" s="1">
        <v>28138</v>
      </c>
      <c r="B986" s="83" t="str">
        <f t="shared" si="173"/>
        <v/>
      </c>
      <c r="C986" s="84"/>
      <c r="D986" s="85"/>
      <c r="E986" s="85"/>
      <c r="F986" s="85"/>
      <c r="G986" s="86" t="str">
        <f t="shared" si="174"/>
        <v/>
      </c>
      <c r="H986" s="87"/>
      <c r="I986" s="84" t="str">
        <f t="shared" si="172"/>
        <v/>
      </c>
      <c r="J986" s="84"/>
      <c r="K986" s="84"/>
      <c r="L986" s="84"/>
      <c r="M986" s="84"/>
      <c r="N986" s="84"/>
    </row>
    <row r="987" spans="1:14" x14ac:dyDescent="0.2">
      <c r="A987" s="1">
        <v>28139</v>
      </c>
      <c r="B987" s="83" t="str">
        <f t="shared" si="173"/>
        <v/>
      </c>
      <c r="C987" s="84"/>
      <c r="D987" s="85"/>
      <c r="E987" s="85"/>
      <c r="F987" s="85"/>
      <c r="G987" s="86" t="str">
        <f t="shared" si="174"/>
        <v/>
      </c>
      <c r="H987" s="87"/>
      <c r="I987" s="84" t="str">
        <f t="shared" si="172"/>
        <v/>
      </c>
      <c r="J987" s="84"/>
      <c r="K987" s="84"/>
      <c r="L987" s="84"/>
      <c r="M987" s="84"/>
      <c r="N987" s="84"/>
    </row>
    <row r="988" spans="1:14" x14ac:dyDescent="0.2">
      <c r="A988" s="1">
        <v>28140</v>
      </c>
      <c r="B988" s="83" t="str">
        <f t="shared" si="173"/>
        <v/>
      </c>
      <c r="C988" s="84"/>
      <c r="D988" s="85"/>
      <c r="E988" s="85"/>
      <c r="F988" s="85"/>
      <c r="G988" s="86" t="str">
        <f t="shared" si="174"/>
        <v/>
      </c>
      <c r="H988" s="87"/>
      <c r="I988" s="84" t="str">
        <f t="shared" si="172"/>
        <v/>
      </c>
      <c r="J988" s="84"/>
      <c r="K988" s="84"/>
      <c r="L988" s="84"/>
      <c r="M988" s="84"/>
      <c r="N988" s="84"/>
    </row>
    <row r="989" spans="1:14" x14ac:dyDescent="0.2">
      <c r="A989" s="1">
        <v>28141</v>
      </c>
      <c r="B989" s="83" t="str">
        <f t="shared" si="173"/>
        <v/>
      </c>
      <c r="C989" s="84"/>
      <c r="D989" s="85"/>
      <c r="E989" s="85"/>
      <c r="F989" s="85"/>
      <c r="G989" s="86" t="str">
        <f t="shared" si="174"/>
        <v/>
      </c>
      <c r="H989" s="87"/>
      <c r="I989" s="84" t="str">
        <f t="shared" si="172"/>
        <v/>
      </c>
      <c r="J989" s="84"/>
      <c r="K989" s="84"/>
      <c r="L989" s="84"/>
      <c r="M989" s="84"/>
      <c r="N989" s="84"/>
    </row>
    <row r="990" spans="1:14" x14ac:dyDescent="0.2">
      <c r="A990" s="1">
        <v>28142</v>
      </c>
      <c r="B990" s="83" t="str">
        <f t="shared" si="173"/>
        <v/>
      </c>
      <c r="C990" s="84"/>
      <c r="D990" s="85"/>
      <c r="E990" s="85"/>
      <c r="F990" s="85"/>
      <c r="G990" s="86" t="str">
        <f t="shared" si="174"/>
        <v/>
      </c>
      <c r="H990" s="87"/>
      <c r="I990" s="84" t="str">
        <f t="shared" si="172"/>
        <v/>
      </c>
      <c r="J990" s="84"/>
      <c r="K990" s="84"/>
      <c r="L990" s="84"/>
      <c r="M990" s="84"/>
      <c r="N990" s="84"/>
    </row>
    <row r="991" spans="1:14" x14ac:dyDescent="0.2">
      <c r="A991" s="1">
        <v>28143</v>
      </c>
      <c r="B991" s="83" t="str">
        <f t="shared" si="173"/>
        <v/>
      </c>
      <c r="C991" s="84"/>
      <c r="D991" s="85"/>
      <c r="E991" s="85"/>
      <c r="F991" s="85"/>
      <c r="G991" s="86" t="str">
        <f t="shared" si="174"/>
        <v/>
      </c>
      <c r="H991" s="87"/>
      <c r="I991" s="84" t="str">
        <f t="shared" si="172"/>
        <v/>
      </c>
      <c r="J991" s="84"/>
      <c r="K991" s="84"/>
      <c r="L991" s="84"/>
      <c r="M991" s="84"/>
      <c r="N991" s="84"/>
    </row>
    <row r="992" spans="1:14" x14ac:dyDescent="0.2">
      <c r="A992" s="1">
        <v>28144</v>
      </c>
      <c r="B992" s="83" t="str">
        <f t="shared" si="173"/>
        <v/>
      </c>
      <c r="C992" s="84"/>
      <c r="D992" s="85"/>
      <c r="E992" s="85"/>
      <c r="F992" s="85"/>
      <c r="G992" s="86" t="str">
        <f t="shared" si="174"/>
        <v/>
      </c>
      <c r="H992" s="87"/>
      <c r="I992" s="84" t="str">
        <f t="shared" si="172"/>
        <v/>
      </c>
      <c r="J992" s="84"/>
      <c r="K992" s="84"/>
      <c r="L992" s="84"/>
      <c r="M992" s="84"/>
      <c r="N992" s="84"/>
    </row>
    <row r="993" spans="1:14" x14ac:dyDescent="0.2">
      <c r="A993" s="1">
        <v>28145</v>
      </c>
      <c r="B993" s="83" t="str">
        <f t="shared" si="173"/>
        <v/>
      </c>
      <c r="C993" s="84"/>
      <c r="D993" s="85"/>
      <c r="E993" s="85"/>
      <c r="F993" s="85"/>
      <c r="G993" s="86" t="str">
        <f t="shared" si="174"/>
        <v/>
      </c>
      <c r="H993" s="87"/>
      <c r="I993" s="84" t="str">
        <f t="shared" si="172"/>
        <v/>
      </c>
      <c r="J993" s="84"/>
      <c r="K993" s="84"/>
      <c r="L993" s="84"/>
      <c r="M993" s="84"/>
      <c r="N993" s="84"/>
    </row>
    <row r="994" spans="1:14" x14ac:dyDescent="0.2">
      <c r="A994" s="1">
        <v>28146</v>
      </c>
      <c r="B994" s="83" t="str">
        <f t="shared" si="173"/>
        <v/>
      </c>
      <c r="C994" s="84"/>
      <c r="D994" s="85"/>
      <c r="E994" s="85"/>
      <c r="F994" s="85"/>
      <c r="G994" s="86" t="str">
        <f t="shared" si="174"/>
        <v/>
      </c>
      <c r="H994" s="87"/>
      <c r="I994" s="84" t="str">
        <f t="shared" si="172"/>
        <v/>
      </c>
      <c r="J994" s="84"/>
      <c r="K994" s="84"/>
      <c r="L994" s="84"/>
      <c r="M994" s="84"/>
      <c r="N994" s="84"/>
    </row>
    <row r="995" spans="1:14" x14ac:dyDescent="0.2">
      <c r="A995" s="1">
        <v>28147</v>
      </c>
      <c r="B995" s="83" t="str">
        <f t="shared" si="173"/>
        <v/>
      </c>
      <c r="C995" s="84"/>
      <c r="D995" s="85"/>
      <c r="E995" s="85"/>
      <c r="F995" s="85"/>
      <c r="G995" s="86" t="str">
        <f t="shared" si="174"/>
        <v/>
      </c>
      <c r="H995" s="87"/>
      <c r="I995" s="84" t="str">
        <f t="shared" si="172"/>
        <v/>
      </c>
      <c r="J995" s="84"/>
      <c r="K995" s="84"/>
      <c r="L995" s="84"/>
      <c r="M995" s="84"/>
      <c r="N995" s="84"/>
    </row>
    <row r="996" spans="1:14" x14ac:dyDescent="0.2">
      <c r="A996" s="1">
        <v>28148</v>
      </c>
      <c r="B996" s="83" t="str">
        <f t="shared" si="173"/>
        <v/>
      </c>
      <c r="C996" s="84"/>
      <c r="D996" s="85"/>
      <c r="E996" s="85"/>
      <c r="F996" s="85"/>
      <c r="G996" s="86" t="str">
        <f t="shared" si="174"/>
        <v/>
      </c>
      <c r="H996" s="87"/>
      <c r="I996" s="84" t="str">
        <f t="shared" si="172"/>
        <v/>
      </c>
      <c r="J996" s="84"/>
      <c r="K996" s="84"/>
      <c r="L996" s="84"/>
      <c r="M996" s="84"/>
      <c r="N996" s="84"/>
    </row>
    <row r="997" spans="1:14" x14ac:dyDescent="0.2">
      <c r="A997" s="1">
        <v>28149</v>
      </c>
      <c r="B997" s="83" t="str">
        <f t="shared" si="173"/>
        <v/>
      </c>
      <c r="C997" s="84"/>
      <c r="D997" s="85"/>
      <c r="E997" s="85"/>
      <c r="F997" s="85"/>
      <c r="G997" s="86" t="str">
        <f t="shared" si="174"/>
        <v/>
      </c>
      <c r="H997" s="87"/>
      <c r="I997" s="84" t="str">
        <f t="shared" si="172"/>
        <v/>
      </c>
      <c r="J997" s="84"/>
      <c r="K997" s="84"/>
      <c r="L997" s="84"/>
      <c r="M997" s="84"/>
      <c r="N997" s="84"/>
    </row>
    <row r="998" spans="1:14" x14ac:dyDescent="0.2">
      <c r="A998" s="1">
        <v>28150</v>
      </c>
      <c r="B998" s="83" t="str">
        <f t="shared" si="173"/>
        <v/>
      </c>
      <c r="C998" s="84"/>
      <c r="D998" s="85"/>
      <c r="E998" s="85"/>
      <c r="F998" s="85"/>
      <c r="G998" s="86" t="str">
        <f t="shared" si="174"/>
        <v/>
      </c>
      <c r="H998" s="87"/>
      <c r="I998" s="84" t="str">
        <f t="shared" si="172"/>
        <v/>
      </c>
      <c r="J998" s="84"/>
      <c r="K998" s="84"/>
      <c r="L998" s="84"/>
      <c r="M998" s="84"/>
      <c r="N998" s="84"/>
    </row>
    <row r="999" spans="1:14" x14ac:dyDescent="0.2">
      <c r="A999" s="1">
        <v>28151</v>
      </c>
      <c r="B999" s="83" t="str">
        <f t="shared" si="173"/>
        <v/>
      </c>
      <c r="C999" s="84"/>
      <c r="D999" s="85"/>
      <c r="E999" s="85"/>
      <c r="F999" s="85"/>
      <c r="G999" s="86" t="str">
        <f t="shared" si="174"/>
        <v/>
      </c>
      <c r="H999" s="87"/>
      <c r="I999" s="84" t="str">
        <f t="shared" si="172"/>
        <v/>
      </c>
      <c r="J999" s="84"/>
      <c r="K999" s="84"/>
      <c r="L999" s="84"/>
      <c r="M999" s="84"/>
      <c r="N999" s="84"/>
    </row>
    <row r="1000" spans="1:14" x14ac:dyDescent="0.2">
      <c r="A1000" s="1">
        <v>28152</v>
      </c>
      <c r="B1000" s="83" t="str">
        <f t="shared" si="173"/>
        <v/>
      </c>
      <c r="C1000" s="84"/>
      <c r="D1000" s="85"/>
      <c r="E1000" s="85"/>
      <c r="F1000" s="85"/>
      <c r="G1000" s="86" t="str">
        <f t="shared" si="174"/>
        <v/>
      </c>
      <c r="H1000" s="87"/>
      <c r="I1000" s="84" t="str">
        <f t="shared" si="172"/>
        <v/>
      </c>
      <c r="J1000" s="84"/>
      <c r="K1000" s="84"/>
      <c r="L1000" s="84"/>
      <c r="M1000" s="84"/>
      <c r="N1000" s="84"/>
    </row>
    <row r="1001" spans="1:14" x14ac:dyDescent="0.2">
      <c r="A1001" s="1">
        <v>28153</v>
      </c>
      <c r="B1001" s="83" t="str">
        <f t="shared" si="173"/>
        <v/>
      </c>
      <c r="C1001" s="84"/>
      <c r="D1001" s="85"/>
      <c r="E1001" s="85"/>
      <c r="F1001" s="85"/>
      <c r="G1001" s="86" t="str">
        <f t="shared" si="174"/>
        <v/>
      </c>
      <c r="H1001" s="87"/>
      <c r="I1001" s="84" t="str">
        <f t="shared" si="172"/>
        <v/>
      </c>
      <c r="J1001" s="84"/>
      <c r="K1001" s="84"/>
      <c r="L1001" s="84"/>
      <c r="M1001" s="84"/>
      <c r="N1001" s="84"/>
    </row>
    <row r="1002" spans="1:14" x14ac:dyDescent="0.2">
      <c r="A1002" s="1">
        <v>28154</v>
      </c>
      <c r="B1002" s="83" t="str">
        <f t="shared" si="173"/>
        <v/>
      </c>
      <c r="C1002" s="84"/>
      <c r="D1002" s="85"/>
      <c r="E1002" s="85"/>
      <c r="F1002" s="85"/>
      <c r="G1002" s="86" t="str">
        <f t="shared" si="174"/>
        <v/>
      </c>
      <c r="H1002" s="87"/>
      <c r="I1002" s="84" t="str">
        <f t="shared" si="172"/>
        <v/>
      </c>
      <c r="J1002" s="84"/>
      <c r="K1002" s="84"/>
      <c r="L1002" s="84"/>
      <c r="M1002" s="84"/>
      <c r="N1002" s="84"/>
    </row>
    <row r="1003" spans="1:14" x14ac:dyDescent="0.2">
      <c r="A1003" s="1">
        <v>28155</v>
      </c>
      <c r="B1003" s="83" t="str">
        <f t="shared" si="173"/>
        <v/>
      </c>
      <c r="C1003" s="84"/>
      <c r="D1003" s="85"/>
      <c r="E1003" s="85"/>
      <c r="F1003" s="85"/>
      <c r="G1003" s="86" t="str">
        <f t="shared" si="174"/>
        <v/>
      </c>
      <c r="H1003" s="87"/>
      <c r="I1003" s="84" t="str">
        <f t="shared" si="172"/>
        <v/>
      </c>
      <c r="J1003" s="84"/>
      <c r="K1003" s="84"/>
      <c r="L1003" s="84"/>
      <c r="M1003" s="84"/>
      <c r="N1003" s="84"/>
    </row>
    <row r="1004" spans="1:14" x14ac:dyDescent="0.2">
      <c r="A1004" s="1">
        <v>28156</v>
      </c>
      <c r="B1004" s="83" t="str">
        <f t="shared" si="173"/>
        <v/>
      </c>
      <c r="C1004" s="84"/>
      <c r="D1004" s="85"/>
      <c r="E1004" s="85"/>
      <c r="F1004" s="85"/>
      <c r="G1004" s="86" t="str">
        <f t="shared" si="174"/>
        <v/>
      </c>
      <c r="H1004" s="87"/>
      <c r="I1004" s="84" t="str">
        <f t="shared" si="172"/>
        <v/>
      </c>
      <c r="J1004" s="84"/>
      <c r="K1004" s="84"/>
      <c r="L1004" s="84"/>
      <c r="M1004" s="84"/>
      <c r="N1004" s="84"/>
    </row>
    <row r="1005" spans="1:14" x14ac:dyDescent="0.2">
      <c r="A1005" s="1">
        <v>28157</v>
      </c>
      <c r="B1005" s="83" t="str">
        <f t="shared" si="173"/>
        <v/>
      </c>
      <c r="C1005" s="84"/>
      <c r="D1005" s="85"/>
      <c r="E1005" s="85"/>
      <c r="F1005" s="85"/>
      <c r="G1005" s="86" t="str">
        <f t="shared" si="174"/>
        <v/>
      </c>
      <c r="H1005" s="87"/>
      <c r="I1005" s="84" t="str">
        <f t="shared" si="172"/>
        <v/>
      </c>
      <c r="J1005" s="84"/>
      <c r="K1005" s="84"/>
      <c r="L1005" s="84"/>
      <c r="M1005" s="84"/>
      <c r="N1005" s="84"/>
    </row>
    <row r="1006" spans="1:14" x14ac:dyDescent="0.2">
      <c r="A1006" s="1">
        <v>28158</v>
      </c>
      <c r="B1006" s="83" t="str">
        <f t="shared" si="173"/>
        <v/>
      </c>
      <c r="C1006" s="84"/>
      <c r="D1006" s="85"/>
      <c r="E1006" s="85"/>
      <c r="F1006" s="85"/>
      <c r="G1006" s="86" t="str">
        <f t="shared" si="174"/>
        <v/>
      </c>
      <c r="H1006" s="87"/>
      <c r="I1006" s="84" t="str">
        <f t="shared" ref="I1006:I1069" si="175">IF(L$5&gt;=A1006,A1006,"")</f>
        <v/>
      </c>
      <c r="J1006" s="84"/>
      <c r="K1006" s="84"/>
      <c r="L1006" s="84"/>
      <c r="M1006" s="84"/>
      <c r="N1006" s="84"/>
    </row>
    <row r="1007" spans="1:14" x14ac:dyDescent="0.2">
      <c r="A1007" s="1">
        <v>28159</v>
      </c>
      <c r="B1007" s="83" t="str">
        <f t="shared" si="173"/>
        <v/>
      </c>
      <c r="C1007" s="84"/>
      <c r="D1007" s="85"/>
      <c r="E1007" s="85"/>
      <c r="F1007" s="85"/>
      <c r="G1007" s="86" t="str">
        <f t="shared" si="174"/>
        <v/>
      </c>
      <c r="H1007" s="87"/>
      <c r="I1007" s="84" t="str">
        <f t="shared" si="175"/>
        <v/>
      </c>
      <c r="J1007" s="84"/>
      <c r="K1007" s="84"/>
      <c r="L1007" s="84"/>
      <c r="M1007" s="84"/>
      <c r="N1007" s="84"/>
    </row>
    <row r="1008" spans="1:14" x14ac:dyDescent="0.2">
      <c r="A1008" s="1">
        <v>28160</v>
      </c>
      <c r="B1008" s="83" t="str">
        <f t="shared" si="173"/>
        <v/>
      </c>
      <c r="C1008" s="84"/>
      <c r="D1008" s="85"/>
      <c r="E1008" s="85"/>
      <c r="F1008" s="85"/>
      <c r="G1008" s="86" t="str">
        <f t="shared" si="174"/>
        <v/>
      </c>
      <c r="H1008" s="87"/>
      <c r="I1008" s="84" t="str">
        <f t="shared" si="175"/>
        <v/>
      </c>
      <c r="J1008" s="84"/>
      <c r="K1008" s="84"/>
      <c r="L1008" s="84"/>
      <c r="M1008" s="84"/>
      <c r="N1008" s="84"/>
    </row>
    <row r="1009" spans="1:14" x14ac:dyDescent="0.2">
      <c r="A1009" s="1">
        <v>28161</v>
      </c>
      <c r="B1009" s="83" t="str">
        <f t="shared" si="173"/>
        <v/>
      </c>
      <c r="C1009" s="84"/>
      <c r="D1009" s="85"/>
      <c r="E1009" s="85"/>
      <c r="F1009" s="85"/>
      <c r="G1009" s="86" t="str">
        <f t="shared" si="174"/>
        <v/>
      </c>
      <c r="H1009" s="87"/>
      <c r="I1009" s="84" t="str">
        <f t="shared" si="175"/>
        <v/>
      </c>
      <c r="J1009" s="84"/>
      <c r="K1009" s="84"/>
      <c r="L1009" s="84"/>
      <c r="M1009" s="84"/>
      <c r="N1009" s="84"/>
    </row>
    <row r="1010" spans="1:14" x14ac:dyDescent="0.2">
      <c r="A1010" s="1">
        <v>28162</v>
      </c>
      <c r="B1010" s="83" t="str">
        <f t="shared" si="173"/>
        <v/>
      </c>
      <c r="C1010" s="84"/>
      <c r="D1010" s="85"/>
      <c r="E1010" s="85"/>
      <c r="F1010" s="85"/>
      <c r="G1010" s="86" t="str">
        <f t="shared" si="174"/>
        <v/>
      </c>
      <c r="H1010" s="87"/>
      <c r="I1010" s="84" t="str">
        <f t="shared" si="175"/>
        <v/>
      </c>
      <c r="J1010" s="84"/>
      <c r="K1010" s="84"/>
      <c r="L1010" s="84"/>
      <c r="M1010" s="84"/>
      <c r="N1010" s="84"/>
    </row>
    <row r="1011" spans="1:14" x14ac:dyDescent="0.2">
      <c r="A1011" s="1">
        <v>28163</v>
      </c>
      <c r="B1011" s="83" t="str">
        <f t="shared" si="173"/>
        <v/>
      </c>
      <c r="C1011" s="84"/>
      <c r="D1011" s="85"/>
      <c r="E1011" s="85"/>
      <c r="F1011" s="85"/>
      <c r="G1011" s="86" t="str">
        <f t="shared" si="174"/>
        <v/>
      </c>
      <c r="H1011" s="87"/>
      <c r="I1011" s="84" t="str">
        <f t="shared" si="175"/>
        <v/>
      </c>
      <c r="J1011" s="84"/>
      <c r="K1011" s="84"/>
      <c r="L1011" s="84"/>
      <c r="M1011" s="84"/>
      <c r="N1011" s="84"/>
    </row>
    <row r="1012" spans="1:14" x14ac:dyDescent="0.2">
      <c r="A1012" s="1">
        <v>28164</v>
      </c>
      <c r="B1012" s="83" t="str">
        <f t="shared" si="173"/>
        <v/>
      </c>
      <c r="C1012" s="84"/>
      <c r="D1012" s="85"/>
      <c r="E1012" s="85"/>
      <c r="F1012" s="85"/>
      <c r="G1012" s="86" t="str">
        <f t="shared" si="174"/>
        <v/>
      </c>
      <c r="H1012" s="87"/>
      <c r="I1012" s="84" t="str">
        <f t="shared" si="175"/>
        <v/>
      </c>
      <c r="J1012" s="84"/>
      <c r="K1012" s="84"/>
      <c r="L1012" s="84"/>
      <c r="M1012" s="84"/>
      <c r="N1012" s="84"/>
    </row>
    <row r="1013" spans="1:14" x14ac:dyDescent="0.2">
      <c r="A1013" s="1">
        <v>28165</v>
      </c>
      <c r="B1013" s="83" t="str">
        <f t="shared" si="173"/>
        <v/>
      </c>
      <c r="C1013" s="84"/>
      <c r="D1013" s="85"/>
      <c r="E1013" s="85"/>
      <c r="F1013" s="85"/>
      <c r="G1013" s="86" t="str">
        <f t="shared" si="174"/>
        <v/>
      </c>
      <c r="H1013" s="87"/>
      <c r="I1013" s="84" t="str">
        <f t="shared" si="175"/>
        <v/>
      </c>
      <c r="J1013" s="84"/>
      <c r="K1013" s="84"/>
      <c r="L1013" s="84"/>
      <c r="M1013" s="84"/>
      <c r="N1013" s="84"/>
    </row>
    <row r="1014" spans="1:14" x14ac:dyDescent="0.2">
      <c r="A1014" s="1">
        <v>28166</v>
      </c>
      <c r="B1014" s="83" t="str">
        <f t="shared" si="173"/>
        <v/>
      </c>
      <c r="C1014" s="84"/>
      <c r="D1014" s="85"/>
      <c r="E1014" s="85"/>
      <c r="F1014" s="85"/>
      <c r="G1014" s="86" t="str">
        <f t="shared" si="174"/>
        <v/>
      </c>
      <c r="H1014" s="87"/>
      <c r="I1014" s="84" t="str">
        <f t="shared" si="175"/>
        <v/>
      </c>
      <c r="J1014" s="84"/>
      <c r="K1014" s="84"/>
      <c r="L1014" s="84"/>
      <c r="M1014" s="84"/>
      <c r="N1014" s="84"/>
    </row>
    <row r="1015" spans="1:14" x14ac:dyDescent="0.2">
      <c r="A1015" s="1">
        <v>28167</v>
      </c>
      <c r="B1015" s="83" t="str">
        <f t="shared" si="173"/>
        <v/>
      </c>
      <c r="C1015" s="84"/>
      <c r="D1015" s="85"/>
      <c r="E1015" s="85"/>
      <c r="F1015" s="85"/>
      <c r="G1015" s="86" t="str">
        <f t="shared" si="174"/>
        <v/>
      </c>
      <c r="H1015" s="87"/>
      <c r="I1015" s="84" t="str">
        <f t="shared" si="175"/>
        <v/>
      </c>
      <c r="J1015" s="84"/>
      <c r="K1015" s="84"/>
      <c r="L1015" s="84"/>
      <c r="M1015" s="84"/>
      <c r="N1015" s="84"/>
    </row>
    <row r="1016" spans="1:14" x14ac:dyDescent="0.2">
      <c r="A1016" s="1">
        <v>28168</v>
      </c>
      <c r="B1016" s="83" t="str">
        <f t="shared" si="173"/>
        <v/>
      </c>
      <c r="C1016" s="84"/>
      <c r="D1016" s="85"/>
      <c r="E1016" s="85"/>
      <c r="F1016" s="85"/>
      <c r="G1016" s="86" t="str">
        <f t="shared" si="174"/>
        <v/>
      </c>
      <c r="H1016" s="87"/>
      <c r="I1016" s="84" t="str">
        <f t="shared" si="175"/>
        <v/>
      </c>
      <c r="J1016" s="84"/>
      <c r="K1016" s="84"/>
      <c r="L1016" s="84"/>
      <c r="M1016" s="84"/>
      <c r="N1016" s="84"/>
    </row>
    <row r="1017" spans="1:14" x14ac:dyDescent="0.2">
      <c r="A1017" s="1">
        <v>28169</v>
      </c>
      <c r="B1017" s="83" t="str">
        <f t="shared" si="173"/>
        <v/>
      </c>
      <c r="C1017" s="84"/>
      <c r="D1017" s="85"/>
      <c r="E1017" s="85"/>
      <c r="F1017" s="85"/>
      <c r="G1017" s="86" t="str">
        <f t="shared" si="174"/>
        <v/>
      </c>
      <c r="H1017" s="87"/>
      <c r="I1017" s="84" t="str">
        <f t="shared" si="175"/>
        <v/>
      </c>
      <c r="J1017" s="84"/>
      <c r="K1017" s="84"/>
      <c r="L1017" s="84"/>
      <c r="M1017" s="84"/>
      <c r="N1017" s="84"/>
    </row>
    <row r="1018" spans="1:14" x14ac:dyDescent="0.2">
      <c r="A1018" s="1">
        <v>28170</v>
      </c>
      <c r="B1018" s="83" t="str">
        <f t="shared" si="173"/>
        <v/>
      </c>
      <c r="C1018" s="84"/>
      <c r="D1018" s="85"/>
      <c r="E1018" s="85"/>
      <c r="F1018" s="85"/>
      <c r="G1018" s="86" t="str">
        <f t="shared" si="174"/>
        <v/>
      </c>
      <c r="H1018" s="87"/>
      <c r="I1018" s="84" t="str">
        <f t="shared" si="175"/>
        <v/>
      </c>
      <c r="J1018" s="84"/>
      <c r="K1018" s="84"/>
      <c r="L1018" s="84"/>
      <c r="M1018" s="84"/>
      <c r="N1018" s="84"/>
    </row>
    <row r="1019" spans="1:14" x14ac:dyDescent="0.2">
      <c r="A1019" s="1">
        <v>28171</v>
      </c>
      <c r="B1019" s="83" t="str">
        <f t="shared" si="173"/>
        <v/>
      </c>
      <c r="C1019" s="84"/>
      <c r="D1019" s="85"/>
      <c r="E1019" s="85"/>
      <c r="F1019" s="85"/>
      <c r="G1019" s="86" t="str">
        <f t="shared" si="174"/>
        <v/>
      </c>
      <c r="H1019" s="87"/>
      <c r="I1019" s="84" t="str">
        <f t="shared" si="175"/>
        <v/>
      </c>
      <c r="J1019" s="84"/>
      <c r="K1019" s="84"/>
      <c r="L1019" s="84"/>
      <c r="M1019" s="84"/>
      <c r="N1019" s="84"/>
    </row>
    <row r="1020" spans="1:14" x14ac:dyDescent="0.2">
      <c r="A1020" s="1">
        <v>28172</v>
      </c>
      <c r="B1020" s="83" t="str">
        <f t="shared" si="173"/>
        <v/>
      </c>
      <c r="C1020" s="84"/>
      <c r="D1020" s="85"/>
      <c r="E1020" s="85"/>
      <c r="F1020" s="85"/>
      <c r="G1020" s="86" t="str">
        <f t="shared" si="174"/>
        <v/>
      </c>
      <c r="H1020" s="87"/>
      <c r="I1020" s="84" t="str">
        <f t="shared" si="175"/>
        <v/>
      </c>
      <c r="J1020" s="84"/>
      <c r="K1020" s="84"/>
      <c r="L1020" s="84"/>
      <c r="M1020" s="84"/>
      <c r="N1020" s="84"/>
    </row>
    <row r="1021" spans="1:14" x14ac:dyDescent="0.2">
      <c r="A1021" s="1">
        <v>28173</v>
      </c>
      <c r="B1021" s="83" t="str">
        <f t="shared" si="173"/>
        <v/>
      </c>
      <c r="C1021" s="84"/>
      <c r="D1021" s="85"/>
      <c r="E1021" s="85"/>
      <c r="F1021" s="85"/>
      <c r="G1021" s="86" t="str">
        <f t="shared" si="174"/>
        <v/>
      </c>
      <c r="H1021" s="87"/>
      <c r="I1021" s="84" t="str">
        <f t="shared" si="175"/>
        <v/>
      </c>
      <c r="J1021" s="84"/>
      <c r="K1021" s="84"/>
      <c r="L1021" s="84"/>
      <c r="M1021" s="84"/>
      <c r="N1021" s="84"/>
    </row>
    <row r="1022" spans="1:14" x14ac:dyDescent="0.2">
      <c r="A1022" s="1">
        <v>28174</v>
      </c>
      <c r="B1022" s="83" t="str">
        <f t="shared" si="173"/>
        <v/>
      </c>
      <c r="C1022" s="84"/>
      <c r="D1022" s="85"/>
      <c r="E1022" s="85"/>
      <c r="F1022" s="85"/>
      <c r="G1022" s="86" t="str">
        <f t="shared" si="174"/>
        <v/>
      </c>
      <c r="H1022" s="87"/>
      <c r="I1022" s="84" t="str">
        <f t="shared" si="175"/>
        <v/>
      </c>
      <c r="J1022" s="84"/>
      <c r="K1022" s="84"/>
      <c r="L1022" s="84"/>
      <c r="M1022" s="84"/>
      <c r="N1022" s="84"/>
    </row>
    <row r="1023" spans="1:14" x14ac:dyDescent="0.2">
      <c r="A1023" s="1">
        <v>28175</v>
      </c>
      <c r="B1023" s="83" t="str">
        <f t="shared" si="173"/>
        <v/>
      </c>
      <c r="C1023" s="84"/>
      <c r="D1023" s="85"/>
      <c r="E1023" s="85"/>
      <c r="F1023" s="85"/>
      <c r="G1023" s="86" t="str">
        <f t="shared" si="174"/>
        <v/>
      </c>
      <c r="H1023" s="87"/>
      <c r="I1023" s="84" t="str">
        <f t="shared" si="175"/>
        <v/>
      </c>
      <c r="J1023" s="84"/>
      <c r="K1023" s="84"/>
      <c r="L1023" s="84"/>
      <c r="M1023" s="84"/>
      <c r="N1023" s="84"/>
    </row>
    <row r="1024" spans="1:14" x14ac:dyDescent="0.2">
      <c r="A1024" s="1">
        <v>28176</v>
      </c>
      <c r="B1024" s="83" t="str">
        <f t="shared" si="173"/>
        <v/>
      </c>
      <c r="C1024" s="84"/>
      <c r="D1024" s="85"/>
      <c r="E1024" s="85"/>
      <c r="F1024" s="85"/>
      <c r="G1024" s="86" t="str">
        <f t="shared" si="174"/>
        <v/>
      </c>
      <c r="H1024" s="87"/>
      <c r="I1024" s="84" t="str">
        <f t="shared" si="175"/>
        <v/>
      </c>
      <c r="J1024" s="84"/>
      <c r="K1024" s="84"/>
      <c r="L1024" s="84"/>
      <c r="M1024" s="84"/>
      <c r="N1024" s="84"/>
    </row>
    <row r="1025" spans="1:14" x14ac:dyDescent="0.2">
      <c r="A1025" s="1">
        <v>28177</v>
      </c>
      <c r="B1025" s="83" t="str">
        <f t="shared" si="173"/>
        <v/>
      </c>
      <c r="C1025" s="84"/>
      <c r="D1025" s="85"/>
      <c r="E1025" s="85"/>
      <c r="F1025" s="85"/>
      <c r="G1025" s="86" t="str">
        <f t="shared" si="174"/>
        <v/>
      </c>
      <c r="H1025" s="87"/>
      <c r="I1025" s="84" t="str">
        <f t="shared" si="175"/>
        <v/>
      </c>
      <c r="J1025" s="84"/>
      <c r="K1025" s="84"/>
      <c r="L1025" s="84"/>
      <c r="M1025" s="84"/>
      <c r="N1025" s="84"/>
    </row>
    <row r="1026" spans="1:14" x14ac:dyDescent="0.2">
      <c r="A1026" s="1">
        <v>28178</v>
      </c>
      <c r="B1026" s="83" t="str">
        <f t="shared" si="173"/>
        <v/>
      </c>
      <c r="C1026" s="84"/>
      <c r="D1026" s="85"/>
      <c r="E1026" s="85"/>
      <c r="F1026" s="85"/>
      <c r="G1026" s="86" t="str">
        <f t="shared" si="174"/>
        <v/>
      </c>
      <c r="H1026" s="87"/>
      <c r="I1026" s="84" t="str">
        <f t="shared" si="175"/>
        <v/>
      </c>
      <c r="J1026" s="84"/>
      <c r="K1026" s="84"/>
      <c r="L1026" s="84"/>
      <c r="M1026" s="84"/>
      <c r="N1026" s="84"/>
    </row>
    <row r="1027" spans="1:14" x14ac:dyDescent="0.2">
      <c r="A1027" s="1">
        <v>28179</v>
      </c>
      <c r="B1027" s="83" t="str">
        <f t="shared" si="173"/>
        <v/>
      </c>
      <c r="C1027" s="84"/>
      <c r="D1027" s="85"/>
      <c r="E1027" s="85"/>
      <c r="F1027" s="85"/>
      <c r="G1027" s="86" t="str">
        <f t="shared" si="174"/>
        <v/>
      </c>
      <c r="H1027" s="87"/>
      <c r="I1027" s="84" t="str">
        <f t="shared" si="175"/>
        <v/>
      </c>
      <c r="J1027" s="84"/>
      <c r="K1027" s="84"/>
      <c r="L1027" s="84"/>
      <c r="M1027" s="84"/>
      <c r="N1027" s="84"/>
    </row>
    <row r="1028" spans="1:14" x14ac:dyDescent="0.2">
      <c r="A1028" s="1">
        <v>28180</v>
      </c>
      <c r="B1028" s="83" t="str">
        <f t="shared" si="173"/>
        <v/>
      </c>
      <c r="C1028" s="84"/>
      <c r="D1028" s="85"/>
      <c r="E1028" s="85"/>
      <c r="F1028" s="85"/>
      <c r="G1028" s="86" t="str">
        <f t="shared" si="174"/>
        <v/>
      </c>
      <c r="H1028" s="87"/>
      <c r="I1028" s="84" t="str">
        <f t="shared" si="175"/>
        <v/>
      </c>
      <c r="J1028" s="84"/>
      <c r="K1028" s="84"/>
      <c r="L1028" s="84"/>
      <c r="M1028" s="84"/>
      <c r="N1028" s="84"/>
    </row>
    <row r="1029" spans="1:14" x14ac:dyDescent="0.2">
      <c r="A1029" s="1">
        <v>28181</v>
      </c>
      <c r="B1029" s="83" t="str">
        <f t="shared" si="173"/>
        <v/>
      </c>
      <c r="C1029" s="84"/>
      <c r="D1029" s="85"/>
      <c r="E1029" s="85"/>
      <c r="F1029" s="85"/>
      <c r="G1029" s="86" t="str">
        <f t="shared" si="174"/>
        <v/>
      </c>
      <c r="H1029" s="87"/>
      <c r="I1029" s="84" t="str">
        <f t="shared" si="175"/>
        <v/>
      </c>
      <c r="J1029" s="84"/>
      <c r="K1029" s="84"/>
      <c r="L1029" s="84"/>
      <c r="M1029" s="84"/>
      <c r="N1029" s="84"/>
    </row>
    <row r="1030" spans="1:14" x14ac:dyDescent="0.2">
      <c r="A1030" s="1">
        <v>28182</v>
      </c>
      <c r="B1030" s="83" t="str">
        <f t="shared" si="173"/>
        <v/>
      </c>
      <c r="C1030" s="84"/>
      <c r="D1030" s="85"/>
      <c r="E1030" s="85"/>
      <c r="F1030" s="85"/>
      <c r="G1030" s="86" t="str">
        <f t="shared" si="174"/>
        <v/>
      </c>
      <c r="H1030" s="87"/>
      <c r="I1030" s="84" t="str">
        <f t="shared" si="175"/>
        <v/>
      </c>
      <c r="J1030" s="84"/>
      <c r="K1030" s="84"/>
      <c r="L1030" s="84"/>
      <c r="M1030" s="84"/>
      <c r="N1030" s="84"/>
    </row>
    <row r="1031" spans="1:14" x14ac:dyDescent="0.2">
      <c r="A1031" s="1">
        <v>28183</v>
      </c>
      <c r="B1031" s="83" t="str">
        <f t="shared" ref="B1031:B1094" si="176">IF(C1031="","",DATE(D$7,E$7+C1031,IF(F$8=31,0,F$8)))</f>
        <v/>
      </c>
      <c r="C1031" s="84"/>
      <c r="D1031" s="85"/>
      <c r="E1031" s="85"/>
      <c r="F1031" s="85"/>
      <c r="G1031" s="86" t="str">
        <f t="shared" ref="G1031:G1094" si="177">IF(C1031="","",G1030-SUM(D1031:E1031))</f>
        <v/>
      </c>
      <c r="H1031" s="87"/>
      <c r="I1031" s="84" t="str">
        <f t="shared" si="175"/>
        <v/>
      </c>
      <c r="J1031" s="84"/>
      <c r="K1031" s="84"/>
      <c r="L1031" s="84"/>
      <c r="M1031" s="84"/>
      <c r="N1031" s="84"/>
    </row>
    <row r="1032" spans="1:14" x14ac:dyDescent="0.2">
      <c r="A1032" s="1">
        <v>28184</v>
      </c>
      <c r="B1032" s="83" t="str">
        <f t="shared" si="176"/>
        <v/>
      </c>
      <c r="C1032" s="84"/>
      <c r="D1032" s="85"/>
      <c r="E1032" s="85"/>
      <c r="F1032" s="85"/>
      <c r="G1032" s="86" t="str">
        <f t="shared" si="177"/>
        <v/>
      </c>
      <c r="H1032" s="87"/>
      <c r="I1032" s="84" t="str">
        <f t="shared" si="175"/>
        <v/>
      </c>
      <c r="J1032" s="84"/>
      <c r="K1032" s="84"/>
      <c r="L1032" s="84"/>
      <c r="M1032" s="84"/>
      <c r="N1032" s="84"/>
    </row>
    <row r="1033" spans="1:14" x14ac:dyDescent="0.2">
      <c r="A1033" s="1">
        <v>28185</v>
      </c>
      <c r="B1033" s="83" t="str">
        <f t="shared" si="176"/>
        <v/>
      </c>
      <c r="C1033" s="84"/>
      <c r="D1033" s="85"/>
      <c r="E1033" s="85"/>
      <c r="F1033" s="85"/>
      <c r="G1033" s="86" t="str">
        <f t="shared" si="177"/>
        <v/>
      </c>
      <c r="H1033" s="87"/>
      <c r="I1033" s="84" t="str">
        <f t="shared" si="175"/>
        <v/>
      </c>
      <c r="J1033" s="84"/>
      <c r="K1033" s="84"/>
      <c r="L1033" s="84"/>
      <c r="M1033" s="84"/>
      <c r="N1033" s="84"/>
    </row>
    <row r="1034" spans="1:14" x14ac:dyDescent="0.2">
      <c r="A1034" s="1">
        <v>28186</v>
      </c>
      <c r="B1034" s="83" t="str">
        <f t="shared" si="176"/>
        <v/>
      </c>
      <c r="C1034" s="84"/>
      <c r="D1034" s="85"/>
      <c r="E1034" s="85"/>
      <c r="F1034" s="85"/>
      <c r="G1034" s="86" t="str">
        <f t="shared" si="177"/>
        <v/>
      </c>
      <c r="H1034" s="87"/>
      <c r="I1034" s="84" t="str">
        <f t="shared" si="175"/>
        <v/>
      </c>
      <c r="J1034" s="84"/>
      <c r="K1034" s="84"/>
      <c r="L1034" s="84"/>
      <c r="M1034" s="84"/>
      <c r="N1034" s="84"/>
    </row>
    <row r="1035" spans="1:14" x14ac:dyDescent="0.2">
      <c r="A1035" s="1">
        <v>28187</v>
      </c>
      <c r="B1035" s="83" t="str">
        <f t="shared" si="176"/>
        <v/>
      </c>
      <c r="C1035" s="84"/>
      <c r="D1035" s="85"/>
      <c r="E1035" s="85"/>
      <c r="F1035" s="85"/>
      <c r="G1035" s="86" t="str">
        <f t="shared" si="177"/>
        <v/>
      </c>
      <c r="H1035" s="87"/>
      <c r="I1035" s="84" t="str">
        <f t="shared" si="175"/>
        <v/>
      </c>
      <c r="J1035" s="84"/>
      <c r="K1035" s="84"/>
      <c r="L1035" s="84"/>
      <c r="M1035" s="84"/>
      <c r="N1035" s="84"/>
    </row>
    <row r="1036" spans="1:14" x14ac:dyDescent="0.2">
      <c r="A1036" s="1">
        <v>28188</v>
      </c>
      <c r="B1036" s="83" t="str">
        <f t="shared" si="176"/>
        <v/>
      </c>
      <c r="C1036" s="84"/>
      <c r="D1036" s="85"/>
      <c r="E1036" s="85"/>
      <c r="F1036" s="85"/>
      <c r="G1036" s="86" t="str">
        <f t="shared" si="177"/>
        <v/>
      </c>
      <c r="H1036" s="87"/>
      <c r="I1036" s="84" t="str">
        <f t="shared" si="175"/>
        <v/>
      </c>
      <c r="J1036" s="84"/>
      <c r="K1036" s="84"/>
      <c r="L1036" s="84"/>
      <c r="M1036" s="84"/>
      <c r="N1036" s="84"/>
    </row>
    <row r="1037" spans="1:14" x14ac:dyDescent="0.2">
      <c r="A1037" s="1">
        <v>28189</v>
      </c>
      <c r="B1037" s="83" t="str">
        <f t="shared" si="176"/>
        <v/>
      </c>
      <c r="C1037" s="84"/>
      <c r="D1037" s="85"/>
      <c r="E1037" s="85"/>
      <c r="F1037" s="85"/>
      <c r="G1037" s="86" t="str">
        <f t="shared" si="177"/>
        <v/>
      </c>
      <c r="H1037" s="87"/>
      <c r="I1037" s="84" t="str">
        <f t="shared" si="175"/>
        <v/>
      </c>
      <c r="J1037" s="84"/>
      <c r="K1037" s="84"/>
      <c r="L1037" s="84"/>
      <c r="M1037" s="84"/>
      <c r="N1037" s="84"/>
    </row>
    <row r="1038" spans="1:14" x14ac:dyDescent="0.2">
      <c r="A1038" s="1">
        <v>28190</v>
      </c>
      <c r="B1038" s="83" t="str">
        <f t="shared" si="176"/>
        <v/>
      </c>
      <c r="C1038" s="84"/>
      <c r="D1038" s="85"/>
      <c r="E1038" s="85"/>
      <c r="F1038" s="85"/>
      <c r="G1038" s="86" t="str">
        <f t="shared" si="177"/>
        <v/>
      </c>
      <c r="H1038" s="87"/>
      <c r="I1038" s="84" t="str">
        <f t="shared" si="175"/>
        <v/>
      </c>
      <c r="J1038" s="84"/>
      <c r="K1038" s="84"/>
      <c r="L1038" s="84"/>
      <c r="M1038" s="84"/>
      <c r="N1038" s="84"/>
    </row>
    <row r="1039" spans="1:14" x14ac:dyDescent="0.2">
      <c r="A1039" s="1">
        <v>28191</v>
      </c>
      <c r="B1039" s="83" t="str">
        <f t="shared" si="176"/>
        <v/>
      </c>
      <c r="C1039" s="84"/>
      <c r="D1039" s="85"/>
      <c r="E1039" s="85"/>
      <c r="F1039" s="85"/>
      <c r="G1039" s="86" t="str">
        <f t="shared" si="177"/>
        <v/>
      </c>
      <c r="H1039" s="87"/>
      <c r="I1039" s="84" t="str">
        <f t="shared" si="175"/>
        <v/>
      </c>
      <c r="J1039" s="84"/>
      <c r="K1039" s="84"/>
      <c r="L1039" s="84"/>
      <c r="M1039" s="84"/>
      <c r="N1039" s="84"/>
    </row>
    <row r="1040" spans="1:14" x14ac:dyDescent="0.2">
      <c r="A1040" s="1">
        <v>28192</v>
      </c>
      <c r="B1040" s="83" t="str">
        <f t="shared" si="176"/>
        <v/>
      </c>
      <c r="C1040" s="84"/>
      <c r="D1040" s="85"/>
      <c r="E1040" s="85"/>
      <c r="F1040" s="85"/>
      <c r="G1040" s="86" t="str">
        <f t="shared" si="177"/>
        <v/>
      </c>
      <c r="H1040" s="87"/>
      <c r="I1040" s="84" t="str">
        <f t="shared" si="175"/>
        <v/>
      </c>
      <c r="J1040" s="84"/>
      <c r="K1040" s="84"/>
      <c r="L1040" s="84"/>
      <c r="M1040" s="84"/>
      <c r="N1040" s="84"/>
    </row>
    <row r="1041" spans="1:14" x14ac:dyDescent="0.2">
      <c r="A1041" s="1">
        <v>28193</v>
      </c>
      <c r="B1041" s="83" t="str">
        <f t="shared" si="176"/>
        <v/>
      </c>
      <c r="C1041" s="84"/>
      <c r="D1041" s="85"/>
      <c r="E1041" s="85"/>
      <c r="F1041" s="85"/>
      <c r="G1041" s="86" t="str">
        <f t="shared" si="177"/>
        <v/>
      </c>
      <c r="H1041" s="87"/>
      <c r="I1041" s="84" t="str">
        <f t="shared" si="175"/>
        <v/>
      </c>
      <c r="J1041" s="84"/>
      <c r="K1041" s="84"/>
      <c r="L1041" s="84"/>
      <c r="M1041" s="84"/>
      <c r="N1041" s="84"/>
    </row>
    <row r="1042" spans="1:14" x14ac:dyDescent="0.2">
      <c r="A1042" s="1">
        <v>28194</v>
      </c>
      <c r="B1042" s="83" t="str">
        <f t="shared" si="176"/>
        <v/>
      </c>
      <c r="C1042" s="84"/>
      <c r="D1042" s="85"/>
      <c r="E1042" s="85"/>
      <c r="F1042" s="85"/>
      <c r="G1042" s="86" t="str">
        <f t="shared" si="177"/>
        <v/>
      </c>
      <c r="H1042" s="87"/>
      <c r="I1042" s="84" t="str">
        <f t="shared" si="175"/>
        <v/>
      </c>
      <c r="J1042" s="84"/>
      <c r="K1042" s="84"/>
      <c r="L1042" s="84"/>
      <c r="M1042" s="84"/>
      <c r="N1042" s="84"/>
    </row>
    <row r="1043" spans="1:14" x14ac:dyDescent="0.2">
      <c r="A1043" s="1">
        <v>28195</v>
      </c>
      <c r="B1043" s="83" t="str">
        <f t="shared" si="176"/>
        <v/>
      </c>
      <c r="C1043" s="84"/>
      <c r="D1043" s="85"/>
      <c r="E1043" s="85"/>
      <c r="F1043" s="85"/>
      <c r="G1043" s="86" t="str">
        <f t="shared" si="177"/>
        <v/>
      </c>
      <c r="H1043" s="87"/>
      <c r="I1043" s="84" t="str">
        <f t="shared" si="175"/>
        <v/>
      </c>
      <c r="J1043" s="84"/>
      <c r="K1043" s="84"/>
      <c r="L1043" s="84"/>
      <c r="M1043" s="84"/>
      <c r="N1043" s="84"/>
    </row>
    <row r="1044" spans="1:14" x14ac:dyDescent="0.2">
      <c r="A1044" s="1">
        <v>28196</v>
      </c>
      <c r="B1044" s="83" t="str">
        <f t="shared" si="176"/>
        <v/>
      </c>
      <c r="C1044" s="84"/>
      <c r="D1044" s="85"/>
      <c r="E1044" s="85"/>
      <c r="F1044" s="85"/>
      <c r="G1044" s="86" t="str">
        <f t="shared" si="177"/>
        <v/>
      </c>
      <c r="H1044" s="87"/>
      <c r="I1044" s="84" t="str">
        <f t="shared" si="175"/>
        <v/>
      </c>
      <c r="J1044" s="84"/>
      <c r="K1044" s="84"/>
      <c r="L1044" s="84"/>
      <c r="M1044" s="84"/>
      <c r="N1044" s="84"/>
    </row>
    <row r="1045" spans="1:14" x14ac:dyDescent="0.2">
      <c r="A1045" s="1">
        <v>28197</v>
      </c>
      <c r="B1045" s="83" t="str">
        <f t="shared" si="176"/>
        <v/>
      </c>
      <c r="C1045" s="84"/>
      <c r="D1045" s="85"/>
      <c r="E1045" s="85"/>
      <c r="F1045" s="85"/>
      <c r="G1045" s="86" t="str">
        <f t="shared" si="177"/>
        <v/>
      </c>
      <c r="H1045" s="87"/>
      <c r="I1045" s="84" t="str">
        <f t="shared" si="175"/>
        <v/>
      </c>
      <c r="J1045" s="84"/>
      <c r="K1045" s="84"/>
      <c r="L1045" s="84"/>
      <c r="M1045" s="84"/>
      <c r="N1045" s="84"/>
    </row>
    <row r="1046" spans="1:14" x14ac:dyDescent="0.2">
      <c r="A1046" s="1">
        <v>28198</v>
      </c>
      <c r="B1046" s="83" t="str">
        <f t="shared" si="176"/>
        <v/>
      </c>
      <c r="C1046" s="84"/>
      <c r="D1046" s="85"/>
      <c r="E1046" s="85"/>
      <c r="F1046" s="85"/>
      <c r="G1046" s="86" t="str">
        <f t="shared" si="177"/>
        <v/>
      </c>
      <c r="H1046" s="87"/>
      <c r="I1046" s="84" t="str">
        <f t="shared" si="175"/>
        <v/>
      </c>
      <c r="J1046" s="84"/>
      <c r="K1046" s="84"/>
      <c r="L1046" s="84"/>
      <c r="M1046" s="84"/>
      <c r="N1046" s="84"/>
    </row>
    <row r="1047" spans="1:14" x14ac:dyDescent="0.2">
      <c r="A1047" s="1">
        <v>28199</v>
      </c>
      <c r="B1047" s="83" t="str">
        <f t="shared" si="176"/>
        <v/>
      </c>
      <c r="C1047" s="84"/>
      <c r="D1047" s="85"/>
      <c r="E1047" s="85"/>
      <c r="F1047" s="85"/>
      <c r="G1047" s="86" t="str">
        <f t="shared" si="177"/>
        <v/>
      </c>
      <c r="H1047" s="87"/>
      <c r="I1047" s="84" t="str">
        <f t="shared" si="175"/>
        <v/>
      </c>
      <c r="J1047" s="84"/>
      <c r="K1047" s="84"/>
      <c r="L1047" s="84"/>
      <c r="M1047" s="84"/>
      <c r="N1047" s="84"/>
    </row>
    <row r="1048" spans="1:14" x14ac:dyDescent="0.2">
      <c r="A1048" s="1">
        <v>28200</v>
      </c>
      <c r="B1048" s="83" t="str">
        <f t="shared" si="176"/>
        <v/>
      </c>
      <c r="C1048" s="84"/>
      <c r="D1048" s="85"/>
      <c r="E1048" s="85"/>
      <c r="F1048" s="85"/>
      <c r="G1048" s="86" t="str">
        <f t="shared" si="177"/>
        <v/>
      </c>
      <c r="H1048" s="87"/>
      <c r="I1048" s="84" t="str">
        <f t="shared" si="175"/>
        <v/>
      </c>
      <c r="J1048" s="84"/>
      <c r="K1048" s="84"/>
      <c r="L1048" s="84"/>
      <c r="M1048" s="84"/>
      <c r="N1048" s="84"/>
    </row>
    <row r="1049" spans="1:14" x14ac:dyDescent="0.2">
      <c r="A1049" s="1">
        <v>28201</v>
      </c>
      <c r="B1049" s="83" t="str">
        <f t="shared" si="176"/>
        <v/>
      </c>
      <c r="C1049" s="84"/>
      <c r="D1049" s="85"/>
      <c r="E1049" s="85"/>
      <c r="F1049" s="85"/>
      <c r="G1049" s="86" t="str">
        <f t="shared" si="177"/>
        <v/>
      </c>
      <c r="H1049" s="87"/>
      <c r="I1049" s="84" t="str">
        <f t="shared" si="175"/>
        <v/>
      </c>
      <c r="J1049" s="84"/>
      <c r="K1049" s="84"/>
      <c r="L1049" s="84"/>
      <c r="M1049" s="84"/>
      <c r="N1049" s="84"/>
    </row>
    <row r="1050" spans="1:14" x14ac:dyDescent="0.2">
      <c r="A1050" s="1">
        <v>28202</v>
      </c>
      <c r="B1050" s="83" t="str">
        <f t="shared" si="176"/>
        <v/>
      </c>
      <c r="C1050" s="84"/>
      <c r="D1050" s="85"/>
      <c r="E1050" s="85"/>
      <c r="F1050" s="85"/>
      <c r="G1050" s="86" t="str">
        <f t="shared" si="177"/>
        <v/>
      </c>
      <c r="H1050" s="87"/>
      <c r="I1050" s="84" t="str">
        <f t="shared" si="175"/>
        <v/>
      </c>
      <c r="J1050" s="84"/>
      <c r="K1050" s="84"/>
      <c r="L1050" s="84"/>
      <c r="M1050" s="84"/>
      <c r="N1050" s="84"/>
    </row>
    <row r="1051" spans="1:14" x14ac:dyDescent="0.2">
      <c r="A1051" s="1">
        <v>28203</v>
      </c>
      <c r="B1051" s="83" t="str">
        <f t="shared" si="176"/>
        <v/>
      </c>
      <c r="C1051" s="84"/>
      <c r="D1051" s="85"/>
      <c r="E1051" s="85"/>
      <c r="F1051" s="85"/>
      <c r="G1051" s="86" t="str">
        <f t="shared" si="177"/>
        <v/>
      </c>
      <c r="H1051" s="87"/>
      <c r="I1051" s="84" t="str">
        <f t="shared" si="175"/>
        <v/>
      </c>
      <c r="J1051" s="84"/>
      <c r="K1051" s="84"/>
      <c r="L1051" s="84"/>
      <c r="M1051" s="84"/>
      <c r="N1051" s="84"/>
    </row>
    <row r="1052" spans="1:14" x14ac:dyDescent="0.2">
      <c r="A1052" s="1">
        <v>28204</v>
      </c>
      <c r="B1052" s="83" t="str">
        <f t="shared" si="176"/>
        <v/>
      </c>
      <c r="C1052" s="84"/>
      <c r="D1052" s="85"/>
      <c r="E1052" s="85"/>
      <c r="F1052" s="85"/>
      <c r="G1052" s="86" t="str">
        <f t="shared" si="177"/>
        <v/>
      </c>
      <c r="H1052" s="87"/>
      <c r="I1052" s="84" t="str">
        <f t="shared" si="175"/>
        <v/>
      </c>
      <c r="J1052" s="84"/>
      <c r="K1052" s="84"/>
      <c r="L1052" s="84"/>
      <c r="M1052" s="84"/>
      <c r="N1052" s="84"/>
    </row>
    <row r="1053" spans="1:14" x14ac:dyDescent="0.2">
      <c r="A1053" s="1">
        <v>28205</v>
      </c>
      <c r="B1053" s="83" t="str">
        <f t="shared" si="176"/>
        <v/>
      </c>
      <c r="C1053" s="84"/>
      <c r="D1053" s="85"/>
      <c r="E1053" s="85"/>
      <c r="F1053" s="85"/>
      <c r="G1053" s="86" t="str">
        <f t="shared" si="177"/>
        <v/>
      </c>
      <c r="H1053" s="87"/>
      <c r="I1053" s="84" t="str">
        <f t="shared" si="175"/>
        <v/>
      </c>
      <c r="J1053" s="84"/>
      <c r="K1053" s="84"/>
      <c r="L1053" s="84"/>
      <c r="M1053" s="84"/>
      <c r="N1053" s="84"/>
    </row>
    <row r="1054" spans="1:14" x14ac:dyDescent="0.2">
      <c r="A1054" s="1">
        <v>28206</v>
      </c>
      <c r="B1054" s="83" t="str">
        <f t="shared" si="176"/>
        <v/>
      </c>
      <c r="C1054" s="84"/>
      <c r="D1054" s="85"/>
      <c r="E1054" s="85"/>
      <c r="F1054" s="85"/>
      <c r="G1054" s="86" t="str">
        <f t="shared" si="177"/>
        <v/>
      </c>
      <c r="H1054" s="87"/>
      <c r="I1054" s="84" t="str">
        <f t="shared" si="175"/>
        <v/>
      </c>
      <c r="J1054" s="84"/>
      <c r="K1054" s="84"/>
      <c r="L1054" s="84"/>
      <c r="M1054" s="84"/>
      <c r="N1054" s="84"/>
    </row>
    <row r="1055" spans="1:14" x14ac:dyDescent="0.2">
      <c r="A1055" s="1">
        <v>28207</v>
      </c>
      <c r="B1055" s="83" t="str">
        <f t="shared" si="176"/>
        <v/>
      </c>
      <c r="C1055" s="84"/>
      <c r="D1055" s="85"/>
      <c r="E1055" s="85"/>
      <c r="F1055" s="85"/>
      <c r="G1055" s="86" t="str">
        <f t="shared" si="177"/>
        <v/>
      </c>
      <c r="H1055" s="87"/>
      <c r="I1055" s="84" t="str">
        <f t="shared" si="175"/>
        <v/>
      </c>
      <c r="J1055" s="84"/>
      <c r="K1055" s="84"/>
      <c r="L1055" s="84"/>
      <c r="M1055" s="84"/>
      <c r="N1055" s="84"/>
    </row>
    <row r="1056" spans="1:14" x14ac:dyDescent="0.2">
      <c r="A1056" s="1">
        <v>28208</v>
      </c>
      <c r="B1056" s="83" t="str">
        <f t="shared" si="176"/>
        <v/>
      </c>
      <c r="C1056" s="84"/>
      <c r="D1056" s="85"/>
      <c r="E1056" s="85"/>
      <c r="F1056" s="85"/>
      <c r="G1056" s="86" t="str">
        <f t="shared" si="177"/>
        <v/>
      </c>
      <c r="H1056" s="87"/>
      <c r="I1056" s="84" t="str">
        <f t="shared" si="175"/>
        <v/>
      </c>
      <c r="J1056" s="84"/>
      <c r="K1056" s="84"/>
      <c r="L1056" s="84"/>
      <c r="M1056" s="84"/>
      <c r="N1056" s="84"/>
    </row>
    <row r="1057" spans="1:14" x14ac:dyDescent="0.2">
      <c r="A1057" s="1">
        <v>28209</v>
      </c>
      <c r="B1057" s="83" t="str">
        <f t="shared" si="176"/>
        <v/>
      </c>
      <c r="C1057" s="84"/>
      <c r="D1057" s="85"/>
      <c r="E1057" s="85"/>
      <c r="F1057" s="85"/>
      <c r="G1057" s="86" t="str">
        <f t="shared" si="177"/>
        <v/>
      </c>
      <c r="H1057" s="87"/>
      <c r="I1057" s="84" t="str">
        <f t="shared" si="175"/>
        <v/>
      </c>
      <c r="J1057" s="84"/>
      <c r="K1057" s="84"/>
      <c r="L1057" s="84"/>
      <c r="M1057" s="84"/>
      <c r="N1057" s="84"/>
    </row>
    <row r="1058" spans="1:14" x14ac:dyDescent="0.2">
      <c r="A1058" s="1">
        <v>28210</v>
      </c>
      <c r="B1058" s="83" t="str">
        <f t="shared" si="176"/>
        <v/>
      </c>
      <c r="C1058" s="84"/>
      <c r="D1058" s="85"/>
      <c r="E1058" s="85"/>
      <c r="F1058" s="85"/>
      <c r="G1058" s="86" t="str">
        <f t="shared" si="177"/>
        <v/>
      </c>
      <c r="H1058" s="87"/>
      <c r="I1058" s="84" t="str">
        <f t="shared" si="175"/>
        <v/>
      </c>
      <c r="J1058" s="84"/>
      <c r="K1058" s="84"/>
      <c r="L1058" s="84"/>
      <c r="M1058" s="84"/>
      <c r="N1058" s="84"/>
    </row>
    <row r="1059" spans="1:14" x14ac:dyDescent="0.2">
      <c r="A1059" s="1">
        <v>28211</v>
      </c>
      <c r="B1059" s="83" t="str">
        <f t="shared" si="176"/>
        <v/>
      </c>
      <c r="C1059" s="84"/>
      <c r="D1059" s="85"/>
      <c r="E1059" s="85"/>
      <c r="F1059" s="85"/>
      <c r="G1059" s="86" t="str">
        <f t="shared" si="177"/>
        <v/>
      </c>
      <c r="H1059" s="87"/>
      <c r="I1059" s="84" t="str">
        <f t="shared" si="175"/>
        <v/>
      </c>
      <c r="J1059" s="84"/>
      <c r="K1059" s="84"/>
      <c r="L1059" s="84"/>
      <c r="M1059" s="84"/>
      <c r="N1059" s="84"/>
    </row>
    <row r="1060" spans="1:14" x14ac:dyDescent="0.2">
      <c r="A1060" s="1">
        <v>28212</v>
      </c>
      <c r="B1060" s="83" t="str">
        <f t="shared" si="176"/>
        <v/>
      </c>
      <c r="C1060" s="84"/>
      <c r="D1060" s="85"/>
      <c r="E1060" s="85"/>
      <c r="F1060" s="85"/>
      <c r="G1060" s="86" t="str">
        <f t="shared" si="177"/>
        <v/>
      </c>
      <c r="H1060" s="87"/>
      <c r="I1060" s="84" t="str">
        <f t="shared" si="175"/>
        <v/>
      </c>
      <c r="J1060" s="84"/>
      <c r="K1060" s="84"/>
      <c r="L1060" s="84"/>
      <c r="M1060" s="84"/>
      <c r="N1060" s="84"/>
    </row>
    <row r="1061" spans="1:14" x14ac:dyDescent="0.2">
      <c r="A1061" s="1">
        <v>28213</v>
      </c>
      <c r="B1061" s="83" t="str">
        <f t="shared" si="176"/>
        <v/>
      </c>
      <c r="C1061" s="84"/>
      <c r="D1061" s="85"/>
      <c r="E1061" s="85"/>
      <c r="F1061" s="85"/>
      <c r="G1061" s="86" t="str">
        <f t="shared" si="177"/>
        <v/>
      </c>
      <c r="H1061" s="87"/>
      <c r="I1061" s="84" t="str">
        <f t="shared" si="175"/>
        <v/>
      </c>
      <c r="J1061" s="84"/>
      <c r="K1061" s="84"/>
      <c r="L1061" s="84"/>
      <c r="M1061" s="84"/>
      <c r="N1061" s="84"/>
    </row>
    <row r="1062" spans="1:14" x14ac:dyDescent="0.2">
      <c r="A1062" s="1">
        <v>28214</v>
      </c>
      <c r="B1062" s="83" t="str">
        <f t="shared" si="176"/>
        <v/>
      </c>
      <c r="C1062" s="84"/>
      <c r="D1062" s="85"/>
      <c r="E1062" s="85"/>
      <c r="F1062" s="85"/>
      <c r="G1062" s="86" t="str">
        <f t="shared" si="177"/>
        <v/>
      </c>
      <c r="H1062" s="87"/>
      <c r="I1062" s="84" t="str">
        <f t="shared" si="175"/>
        <v/>
      </c>
      <c r="J1062" s="84"/>
      <c r="K1062" s="84"/>
      <c r="L1062" s="84"/>
      <c r="M1062" s="84"/>
      <c r="N1062" s="84"/>
    </row>
    <row r="1063" spans="1:14" x14ac:dyDescent="0.2">
      <c r="A1063" s="1">
        <v>28215</v>
      </c>
      <c r="B1063" s="83" t="str">
        <f t="shared" si="176"/>
        <v/>
      </c>
      <c r="C1063" s="84"/>
      <c r="D1063" s="85"/>
      <c r="E1063" s="85"/>
      <c r="F1063" s="85"/>
      <c r="G1063" s="86" t="str">
        <f t="shared" si="177"/>
        <v/>
      </c>
      <c r="H1063" s="87"/>
      <c r="I1063" s="84" t="str">
        <f t="shared" si="175"/>
        <v/>
      </c>
      <c r="J1063" s="84"/>
      <c r="K1063" s="84"/>
      <c r="L1063" s="84"/>
      <c r="M1063" s="84"/>
      <c r="N1063" s="84"/>
    </row>
    <row r="1064" spans="1:14" x14ac:dyDescent="0.2">
      <c r="A1064" s="1">
        <v>28216</v>
      </c>
      <c r="B1064" s="83" t="str">
        <f t="shared" si="176"/>
        <v/>
      </c>
      <c r="C1064" s="84"/>
      <c r="D1064" s="85"/>
      <c r="E1064" s="85"/>
      <c r="F1064" s="85"/>
      <c r="G1064" s="86" t="str">
        <f t="shared" si="177"/>
        <v/>
      </c>
      <c r="H1064" s="87"/>
      <c r="I1064" s="84" t="str">
        <f t="shared" si="175"/>
        <v/>
      </c>
      <c r="J1064" s="84"/>
      <c r="K1064" s="84"/>
      <c r="L1064" s="84"/>
      <c r="M1064" s="84"/>
      <c r="N1064" s="84"/>
    </row>
    <row r="1065" spans="1:14" x14ac:dyDescent="0.2">
      <c r="A1065" s="1">
        <v>28217</v>
      </c>
      <c r="B1065" s="83" t="str">
        <f t="shared" si="176"/>
        <v/>
      </c>
      <c r="C1065" s="84"/>
      <c r="D1065" s="85"/>
      <c r="E1065" s="85"/>
      <c r="F1065" s="85"/>
      <c r="G1065" s="86" t="str">
        <f t="shared" si="177"/>
        <v/>
      </c>
      <c r="H1065" s="87"/>
      <c r="I1065" s="84" t="str">
        <f t="shared" si="175"/>
        <v/>
      </c>
      <c r="J1065" s="84"/>
      <c r="K1065" s="84"/>
      <c r="L1065" s="84"/>
      <c r="M1065" s="84"/>
      <c r="N1065" s="84"/>
    </row>
    <row r="1066" spans="1:14" x14ac:dyDescent="0.2">
      <c r="A1066" s="1">
        <v>28218</v>
      </c>
      <c r="B1066" s="83" t="str">
        <f t="shared" si="176"/>
        <v/>
      </c>
      <c r="C1066" s="84"/>
      <c r="D1066" s="85"/>
      <c r="E1066" s="85"/>
      <c r="F1066" s="85"/>
      <c r="G1066" s="86" t="str">
        <f t="shared" si="177"/>
        <v/>
      </c>
      <c r="H1066" s="87"/>
      <c r="I1066" s="84" t="str">
        <f t="shared" si="175"/>
        <v/>
      </c>
      <c r="J1066" s="84"/>
      <c r="K1066" s="84"/>
      <c r="L1066" s="84"/>
      <c r="M1066" s="84"/>
      <c r="N1066" s="84"/>
    </row>
    <row r="1067" spans="1:14" x14ac:dyDescent="0.2">
      <c r="A1067" s="1">
        <v>28219</v>
      </c>
      <c r="B1067" s="83" t="str">
        <f t="shared" si="176"/>
        <v/>
      </c>
      <c r="C1067" s="84"/>
      <c r="D1067" s="85"/>
      <c r="E1067" s="85"/>
      <c r="F1067" s="85"/>
      <c r="G1067" s="86" t="str">
        <f t="shared" si="177"/>
        <v/>
      </c>
      <c r="H1067" s="87"/>
      <c r="I1067" s="84" t="str">
        <f t="shared" si="175"/>
        <v/>
      </c>
      <c r="J1067" s="84"/>
      <c r="K1067" s="84"/>
      <c r="L1067" s="84"/>
      <c r="M1067" s="84"/>
      <c r="N1067" s="84"/>
    </row>
    <row r="1068" spans="1:14" x14ac:dyDescent="0.2">
      <c r="A1068" s="1">
        <v>28220</v>
      </c>
      <c r="B1068" s="83" t="str">
        <f t="shared" si="176"/>
        <v/>
      </c>
      <c r="C1068" s="84"/>
      <c r="D1068" s="85"/>
      <c r="E1068" s="85"/>
      <c r="F1068" s="85"/>
      <c r="G1068" s="86" t="str">
        <f t="shared" si="177"/>
        <v/>
      </c>
      <c r="H1068" s="87"/>
      <c r="I1068" s="84" t="str">
        <f t="shared" si="175"/>
        <v/>
      </c>
      <c r="J1068" s="84"/>
      <c r="K1068" s="84"/>
      <c r="L1068" s="84"/>
      <c r="M1068" s="84"/>
      <c r="N1068" s="84"/>
    </row>
    <row r="1069" spans="1:14" x14ac:dyDescent="0.2">
      <c r="A1069" s="1">
        <v>28221</v>
      </c>
      <c r="B1069" s="83" t="str">
        <f t="shared" si="176"/>
        <v/>
      </c>
      <c r="C1069" s="84"/>
      <c r="D1069" s="85"/>
      <c r="E1069" s="85"/>
      <c r="F1069" s="85"/>
      <c r="G1069" s="86" t="str">
        <f t="shared" si="177"/>
        <v/>
      </c>
      <c r="H1069" s="87"/>
      <c r="I1069" s="84" t="str">
        <f t="shared" si="175"/>
        <v/>
      </c>
      <c r="J1069" s="84"/>
      <c r="K1069" s="84"/>
      <c r="L1069" s="84"/>
      <c r="M1069" s="84"/>
      <c r="N1069" s="84"/>
    </row>
    <row r="1070" spans="1:14" x14ac:dyDescent="0.2">
      <c r="A1070" s="1">
        <v>28222</v>
      </c>
      <c r="B1070" s="83" t="str">
        <f t="shared" si="176"/>
        <v/>
      </c>
      <c r="C1070" s="84"/>
      <c r="D1070" s="85"/>
      <c r="E1070" s="85"/>
      <c r="F1070" s="85"/>
      <c r="G1070" s="86" t="str">
        <f t="shared" si="177"/>
        <v/>
      </c>
      <c r="H1070" s="87"/>
      <c r="I1070" s="84" t="str">
        <f t="shared" ref="I1070:I1133" si="178">IF(L$5&gt;=A1070,A1070,"")</f>
        <v/>
      </c>
      <c r="J1070" s="84"/>
      <c r="K1070" s="84"/>
      <c r="L1070" s="84"/>
      <c r="M1070" s="84"/>
      <c r="N1070" s="84"/>
    </row>
    <row r="1071" spans="1:14" x14ac:dyDescent="0.2">
      <c r="A1071" s="1">
        <v>28223</v>
      </c>
      <c r="B1071" s="83" t="str">
        <f t="shared" si="176"/>
        <v/>
      </c>
      <c r="C1071" s="84"/>
      <c r="D1071" s="85"/>
      <c r="E1071" s="85"/>
      <c r="F1071" s="85"/>
      <c r="G1071" s="86" t="str">
        <f t="shared" si="177"/>
        <v/>
      </c>
      <c r="H1071" s="87"/>
      <c r="I1071" s="84" t="str">
        <f t="shared" si="178"/>
        <v/>
      </c>
      <c r="J1071" s="84"/>
      <c r="K1071" s="84"/>
      <c r="L1071" s="84"/>
      <c r="M1071" s="84"/>
      <c r="N1071" s="84"/>
    </row>
    <row r="1072" spans="1:14" x14ac:dyDescent="0.2">
      <c r="A1072" s="1">
        <v>28224</v>
      </c>
      <c r="B1072" s="83" t="str">
        <f t="shared" si="176"/>
        <v/>
      </c>
      <c r="C1072" s="84"/>
      <c r="D1072" s="85"/>
      <c r="E1072" s="85"/>
      <c r="F1072" s="85"/>
      <c r="G1072" s="86" t="str">
        <f t="shared" si="177"/>
        <v/>
      </c>
      <c r="H1072" s="87"/>
      <c r="I1072" s="84" t="str">
        <f t="shared" si="178"/>
        <v/>
      </c>
      <c r="J1072" s="84"/>
      <c r="K1072" s="84"/>
      <c r="L1072" s="84"/>
      <c r="M1072" s="84"/>
      <c r="N1072" s="84"/>
    </row>
    <row r="1073" spans="1:14" x14ac:dyDescent="0.2">
      <c r="A1073" s="1">
        <v>28225</v>
      </c>
      <c r="B1073" s="83" t="str">
        <f t="shared" si="176"/>
        <v/>
      </c>
      <c r="C1073" s="84"/>
      <c r="D1073" s="85"/>
      <c r="E1073" s="85"/>
      <c r="F1073" s="85"/>
      <c r="G1073" s="86" t="str">
        <f t="shared" si="177"/>
        <v/>
      </c>
      <c r="H1073" s="87"/>
      <c r="I1073" s="84" t="str">
        <f t="shared" si="178"/>
        <v/>
      </c>
      <c r="J1073" s="84"/>
      <c r="K1073" s="84"/>
      <c r="L1073" s="84"/>
      <c r="M1073" s="84"/>
      <c r="N1073" s="84"/>
    </row>
    <row r="1074" spans="1:14" x14ac:dyDescent="0.2">
      <c r="A1074" s="1">
        <v>28226</v>
      </c>
      <c r="B1074" s="83" t="str">
        <f t="shared" si="176"/>
        <v/>
      </c>
      <c r="C1074" s="84"/>
      <c r="D1074" s="85"/>
      <c r="E1074" s="85"/>
      <c r="F1074" s="85"/>
      <c r="G1074" s="86" t="str">
        <f t="shared" si="177"/>
        <v/>
      </c>
      <c r="H1074" s="87"/>
      <c r="I1074" s="84" t="str">
        <f t="shared" si="178"/>
        <v/>
      </c>
      <c r="J1074" s="84"/>
      <c r="K1074" s="84"/>
      <c r="L1074" s="84"/>
      <c r="M1074" s="84"/>
      <c r="N1074" s="84"/>
    </row>
    <row r="1075" spans="1:14" x14ac:dyDescent="0.2">
      <c r="A1075" s="1">
        <v>28227</v>
      </c>
      <c r="B1075" s="83" t="str">
        <f t="shared" si="176"/>
        <v/>
      </c>
      <c r="C1075" s="84"/>
      <c r="D1075" s="85"/>
      <c r="E1075" s="85"/>
      <c r="F1075" s="85"/>
      <c r="G1075" s="86" t="str">
        <f t="shared" si="177"/>
        <v/>
      </c>
      <c r="H1075" s="87"/>
      <c r="I1075" s="84" t="str">
        <f t="shared" si="178"/>
        <v/>
      </c>
      <c r="J1075" s="84"/>
      <c r="K1075" s="84"/>
      <c r="L1075" s="84"/>
      <c r="M1075" s="84"/>
      <c r="N1075" s="84"/>
    </row>
    <row r="1076" spans="1:14" x14ac:dyDescent="0.2">
      <c r="A1076" s="1">
        <v>28228</v>
      </c>
      <c r="B1076" s="83" t="str">
        <f t="shared" si="176"/>
        <v/>
      </c>
      <c r="C1076" s="84"/>
      <c r="D1076" s="85"/>
      <c r="E1076" s="85"/>
      <c r="F1076" s="85"/>
      <c r="G1076" s="86" t="str">
        <f t="shared" si="177"/>
        <v/>
      </c>
      <c r="H1076" s="87"/>
      <c r="I1076" s="84" t="str">
        <f t="shared" si="178"/>
        <v/>
      </c>
      <c r="J1076" s="84"/>
      <c r="K1076" s="84"/>
      <c r="L1076" s="84"/>
      <c r="M1076" s="84"/>
      <c r="N1076" s="84"/>
    </row>
    <row r="1077" spans="1:14" x14ac:dyDescent="0.2">
      <c r="A1077" s="1">
        <v>28229</v>
      </c>
      <c r="B1077" s="83" t="str">
        <f t="shared" si="176"/>
        <v/>
      </c>
      <c r="C1077" s="84"/>
      <c r="D1077" s="85"/>
      <c r="E1077" s="85"/>
      <c r="F1077" s="85"/>
      <c r="G1077" s="86" t="str">
        <f t="shared" si="177"/>
        <v/>
      </c>
      <c r="H1077" s="87"/>
      <c r="I1077" s="84" t="str">
        <f t="shared" si="178"/>
        <v/>
      </c>
      <c r="J1077" s="84"/>
      <c r="K1077" s="84"/>
      <c r="L1077" s="84"/>
      <c r="M1077" s="84"/>
      <c r="N1077" s="84"/>
    </row>
    <row r="1078" spans="1:14" x14ac:dyDescent="0.2">
      <c r="A1078" s="1">
        <v>28230</v>
      </c>
      <c r="B1078" s="83" t="str">
        <f t="shared" si="176"/>
        <v/>
      </c>
      <c r="C1078" s="84"/>
      <c r="D1078" s="85"/>
      <c r="E1078" s="85"/>
      <c r="F1078" s="85"/>
      <c r="G1078" s="86" t="str">
        <f t="shared" si="177"/>
        <v/>
      </c>
      <c r="H1078" s="87"/>
      <c r="I1078" s="84" t="str">
        <f t="shared" si="178"/>
        <v/>
      </c>
      <c r="J1078" s="84"/>
      <c r="K1078" s="84"/>
      <c r="L1078" s="84"/>
      <c r="M1078" s="84"/>
      <c r="N1078" s="84"/>
    </row>
    <row r="1079" spans="1:14" x14ac:dyDescent="0.2">
      <c r="A1079" s="1">
        <v>28231</v>
      </c>
      <c r="B1079" s="83" t="str">
        <f t="shared" si="176"/>
        <v/>
      </c>
      <c r="C1079" s="84"/>
      <c r="D1079" s="85"/>
      <c r="E1079" s="85"/>
      <c r="F1079" s="85"/>
      <c r="G1079" s="86" t="str">
        <f t="shared" si="177"/>
        <v/>
      </c>
      <c r="H1079" s="87"/>
      <c r="I1079" s="84" t="str">
        <f t="shared" si="178"/>
        <v/>
      </c>
      <c r="J1079" s="84"/>
      <c r="K1079" s="84"/>
      <c r="L1079" s="84"/>
      <c r="M1079" s="84"/>
      <c r="N1079" s="84"/>
    </row>
    <row r="1080" spans="1:14" x14ac:dyDescent="0.2">
      <c r="A1080" s="1">
        <v>28232</v>
      </c>
      <c r="B1080" s="83" t="str">
        <f t="shared" si="176"/>
        <v/>
      </c>
      <c r="C1080" s="84"/>
      <c r="D1080" s="85"/>
      <c r="E1080" s="85"/>
      <c r="F1080" s="85"/>
      <c r="G1080" s="86" t="str">
        <f t="shared" si="177"/>
        <v/>
      </c>
      <c r="H1080" s="87"/>
      <c r="I1080" s="84" t="str">
        <f t="shared" si="178"/>
        <v/>
      </c>
      <c r="J1080" s="84"/>
      <c r="K1080" s="84"/>
      <c r="L1080" s="84"/>
      <c r="M1080" s="84"/>
      <c r="N1080" s="84"/>
    </row>
    <row r="1081" spans="1:14" x14ac:dyDescent="0.2">
      <c r="A1081" s="1">
        <v>28233</v>
      </c>
      <c r="B1081" s="83" t="str">
        <f t="shared" si="176"/>
        <v/>
      </c>
      <c r="C1081" s="84"/>
      <c r="D1081" s="85"/>
      <c r="E1081" s="85"/>
      <c r="F1081" s="85"/>
      <c r="G1081" s="86" t="str">
        <f t="shared" si="177"/>
        <v/>
      </c>
      <c r="H1081" s="87"/>
      <c r="I1081" s="84" t="str">
        <f t="shared" si="178"/>
        <v/>
      </c>
      <c r="J1081" s="84"/>
      <c r="K1081" s="84"/>
      <c r="L1081" s="84"/>
      <c r="M1081" s="84"/>
      <c r="N1081" s="84"/>
    </row>
    <row r="1082" spans="1:14" x14ac:dyDescent="0.2">
      <c r="A1082" s="1">
        <v>28234</v>
      </c>
      <c r="B1082" s="83" t="str">
        <f t="shared" si="176"/>
        <v/>
      </c>
      <c r="C1082" s="84"/>
      <c r="D1082" s="85"/>
      <c r="E1082" s="85"/>
      <c r="F1082" s="85"/>
      <c r="G1082" s="86" t="str">
        <f t="shared" si="177"/>
        <v/>
      </c>
      <c r="H1082" s="87"/>
      <c r="I1082" s="84" t="str">
        <f t="shared" si="178"/>
        <v/>
      </c>
      <c r="J1082" s="84"/>
      <c r="K1082" s="84"/>
      <c r="L1082" s="84"/>
      <c r="M1082" s="84"/>
      <c r="N1082" s="84"/>
    </row>
    <row r="1083" spans="1:14" x14ac:dyDescent="0.2">
      <c r="A1083" s="1">
        <v>28235</v>
      </c>
      <c r="B1083" s="83" t="str">
        <f t="shared" si="176"/>
        <v/>
      </c>
      <c r="C1083" s="84"/>
      <c r="D1083" s="85"/>
      <c r="E1083" s="85"/>
      <c r="F1083" s="85"/>
      <c r="G1083" s="86" t="str">
        <f t="shared" si="177"/>
        <v/>
      </c>
      <c r="H1083" s="87"/>
      <c r="I1083" s="84" t="str">
        <f t="shared" si="178"/>
        <v/>
      </c>
      <c r="J1083" s="84"/>
      <c r="K1083" s="84"/>
      <c r="L1083" s="84"/>
      <c r="M1083" s="84"/>
      <c r="N1083" s="84"/>
    </row>
    <row r="1084" spans="1:14" x14ac:dyDescent="0.2">
      <c r="A1084" s="1">
        <v>28236</v>
      </c>
      <c r="B1084" s="83" t="str">
        <f t="shared" si="176"/>
        <v/>
      </c>
      <c r="C1084" s="84"/>
      <c r="D1084" s="85"/>
      <c r="E1084" s="85"/>
      <c r="F1084" s="85"/>
      <c r="G1084" s="86" t="str">
        <f t="shared" si="177"/>
        <v/>
      </c>
      <c r="H1084" s="87"/>
      <c r="I1084" s="84" t="str">
        <f t="shared" si="178"/>
        <v/>
      </c>
      <c r="J1084" s="84"/>
      <c r="K1084" s="84"/>
      <c r="L1084" s="84"/>
      <c r="M1084" s="84"/>
      <c r="N1084" s="84"/>
    </row>
    <row r="1085" spans="1:14" x14ac:dyDescent="0.2">
      <c r="A1085" s="1">
        <v>28237</v>
      </c>
      <c r="B1085" s="83" t="str">
        <f t="shared" si="176"/>
        <v/>
      </c>
      <c r="C1085" s="84"/>
      <c r="D1085" s="85"/>
      <c r="E1085" s="85"/>
      <c r="F1085" s="85"/>
      <c r="G1085" s="86" t="str">
        <f t="shared" si="177"/>
        <v/>
      </c>
      <c r="H1085" s="87"/>
      <c r="I1085" s="84" t="str">
        <f t="shared" si="178"/>
        <v/>
      </c>
      <c r="J1085" s="84"/>
      <c r="K1085" s="84"/>
      <c r="L1085" s="84"/>
      <c r="M1085" s="84"/>
      <c r="N1085" s="84"/>
    </row>
    <row r="1086" spans="1:14" x14ac:dyDescent="0.2">
      <c r="A1086" s="1">
        <v>28238</v>
      </c>
      <c r="B1086" s="83" t="str">
        <f t="shared" si="176"/>
        <v/>
      </c>
      <c r="C1086" s="84"/>
      <c r="D1086" s="85"/>
      <c r="E1086" s="85"/>
      <c r="F1086" s="85"/>
      <c r="G1086" s="86" t="str">
        <f t="shared" si="177"/>
        <v/>
      </c>
      <c r="H1086" s="87"/>
      <c r="I1086" s="84" t="str">
        <f t="shared" si="178"/>
        <v/>
      </c>
      <c r="J1086" s="84"/>
      <c r="K1086" s="84"/>
      <c r="L1086" s="84"/>
      <c r="M1086" s="84"/>
      <c r="N1086" s="84"/>
    </row>
    <row r="1087" spans="1:14" x14ac:dyDescent="0.2">
      <c r="A1087" s="1">
        <v>28239</v>
      </c>
      <c r="B1087" s="83" t="str">
        <f t="shared" si="176"/>
        <v/>
      </c>
      <c r="C1087" s="84"/>
      <c r="D1087" s="85"/>
      <c r="E1087" s="85"/>
      <c r="F1087" s="85"/>
      <c r="G1087" s="86" t="str">
        <f t="shared" si="177"/>
        <v/>
      </c>
      <c r="H1087" s="87"/>
      <c r="I1087" s="84" t="str">
        <f t="shared" si="178"/>
        <v/>
      </c>
      <c r="J1087" s="84"/>
      <c r="K1087" s="84"/>
      <c r="L1087" s="84"/>
      <c r="M1087" s="84"/>
      <c r="N1087" s="84"/>
    </row>
    <row r="1088" spans="1:14" x14ac:dyDescent="0.2">
      <c r="A1088" s="1">
        <v>28240</v>
      </c>
      <c r="B1088" s="83" t="str">
        <f t="shared" si="176"/>
        <v/>
      </c>
      <c r="C1088" s="84"/>
      <c r="D1088" s="85"/>
      <c r="E1088" s="85"/>
      <c r="F1088" s="85"/>
      <c r="G1088" s="86" t="str">
        <f t="shared" si="177"/>
        <v/>
      </c>
      <c r="H1088" s="87"/>
      <c r="I1088" s="84" t="str">
        <f t="shared" si="178"/>
        <v/>
      </c>
      <c r="J1088" s="84"/>
      <c r="K1088" s="84"/>
      <c r="L1088" s="84"/>
      <c r="M1088" s="84"/>
      <c r="N1088" s="84"/>
    </row>
    <row r="1089" spans="1:14" x14ac:dyDescent="0.2">
      <c r="A1089" s="1">
        <v>28241</v>
      </c>
      <c r="B1089" s="83" t="str">
        <f t="shared" si="176"/>
        <v/>
      </c>
      <c r="C1089" s="84"/>
      <c r="D1089" s="85"/>
      <c r="E1089" s="85"/>
      <c r="F1089" s="85"/>
      <c r="G1089" s="86" t="str">
        <f t="shared" si="177"/>
        <v/>
      </c>
      <c r="H1089" s="87"/>
      <c r="I1089" s="84" t="str">
        <f t="shared" si="178"/>
        <v/>
      </c>
      <c r="J1089" s="84"/>
      <c r="K1089" s="84"/>
      <c r="L1089" s="84"/>
      <c r="M1089" s="84"/>
      <c r="N1089" s="84"/>
    </row>
    <row r="1090" spans="1:14" x14ac:dyDescent="0.2">
      <c r="A1090" s="1">
        <v>28242</v>
      </c>
      <c r="B1090" s="83" t="str">
        <f t="shared" si="176"/>
        <v/>
      </c>
      <c r="C1090" s="84"/>
      <c r="D1090" s="85"/>
      <c r="E1090" s="85"/>
      <c r="F1090" s="85"/>
      <c r="G1090" s="86" t="str">
        <f t="shared" si="177"/>
        <v/>
      </c>
      <c r="H1090" s="87"/>
      <c r="I1090" s="84" t="str">
        <f t="shared" si="178"/>
        <v/>
      </c>
      <c r="J1090" s="84"/>
      <c r="K1090" s="84"/>
      <c r="L1090" s="84"/>
      <c r="M1090" s="84"/>
      <c r="N1090" s="84"/>
    </row>
    <row r="1091" spans="1:14" x14ac:dyDescent="0.2">
      <c r="A1091" s="1">
        <v>28243</v>
      </c>
      <c r="B1091" s="83" t="str">
        <f t="shared" si="176"/>
        <v/>
      </c>
      <c r="C1091" s="84"/>
      <c r="D1091" s="85"/>
      <c r="E1091" s="85"/>
      <c r="F1091" s="85"/>
      <c r="G1091" s="86" t="str">
        <f t="shared" si="177"/>
        <v/>
      </c>
      <c r="H1091" s="87"/>
      <c r="I1091" s="84" t="str">
        <f t="shared" si="178"/>
        <v/>
      </c>
      <c r="J1091" s="84"/>
      <c r="K1091" s="84"/>
      <c r="L1091" s="84"/>
      <c r="M1091" s="84"/>
      <c r="N1091" s="84"/>
    </row>
    <row r="1092" spans="1:14" x14ac:dyDescent="0.2">
      <c r="A1092" s="1">
        <v>28244</v>
      </c>
      <c r="B1092" s="83" t="str">
        <f t="shared" si="176"/>
        <v/>
      </c>
      <c r="C1092" s="84"/>
      <c r="D1092" s="85"/>
      <c r="E1092" s="85"/>
      <c r="F1092" s="85"/>
      <c r="G1092" s="86" t="str">
        <f t="shared" si="177"/>
        <v/>
      </c>
      <c r="H1092" s="87"/>
      <c r="I1092" s="84" t="str">
        <f t="shared" si="178"/>
        <v/>
      </c>
      <c r="J1092" s="84"/>
      <c r="K1092" s="84"/>
      <c r="L1092" s="84"/>
      <c r="M1092" s="84"/>
      <c r="N1092" s="84"/>
    </row>
    <row r="1093" spans="1:14" x14ac:dyDescent="0.2">
      <c r="A1093" s="1">
        <v>28245</v>
      </c>
      <c r="B1093" s="83" t="str">
        <f t="shared" si="176"/>
        <v/>
      </c>
      <c r="C1093" s="84"/>
      <c r="D1093" s="85"/>
      <c r="E1093" s="85"/>
      <c r="F1093" s="85"/>
      <c r="G1093" s="86" t="str">
        <f t="shared" si="177"/>
        <v/>
      </c>
      <c r="H1093" s="87"/>
      <c r="I1093" s="84" t="str">
        <f t="shared" si="178"/>
        <v/>
      </c>
      <c r="J1093" s="84"/>
      <c r="K1093" s="84"/>
      <c r="L1093" s="84"/>
      <c r="M1093" s="84"/>
      <c r="N1093" s="84"/>
    </row>
    <row r="1094" spans="1:14" x14ac:dyDescent="0.2">
      <c r="A1094" s="1">
        <v>28246</v>
      </c>
      <c r="B1094" s="83" t="str">
        <f t="shared" si="176"/>
        <v/>
      </c>
      <c r="C1094" s="84"/>
      <c r="D1094" s="85"/>
      <c r="E1094" s="85"/>
      <c r="F1094" s="85"/>
      <c r="G1094" s="86" t="str">
        <f t="shared" si="177"/>
        <v/>
      </c>
      <c r="H1094" s="87"/>
      <c r="I1094" s="84" t="str">
        <f t="shared" si="178"/>
        <v/>
      </c>
      <c r="J1094" s="84"/>
      <c r="K1094" s="84"/>
      <c r="L1094" s="84"/>
      <c r="M1094" s="84"/>
      <c r="N1094" s="84"/>
    </row>
    <row r="1095" spans="1:14" x14ac:dyDescent="0.2">
      <c r="A1095" s="1">
        <v>28247</v>
      </c>
      <c r="B1095" s="83" t="str">
        <f t="shared" ref="B1095:B1158" si="179">IF(C1095="","",DATE(D$7,E$7+C1095,IF(F$8=31,0,F$8)))</f>
        <v/>
      </c>
      <c r="C1095" s="84"/>
      <c r="D1095" s="85"/>
      <c r="E1095" s="85"/>
      <c r="F1095" s="85"/>
      <c r="G1095" s="86" t="str">
        <f t="shared" ref="G1095:G1158" si="180">IF(C1095="","",G1094-SUM(D1095:E1095))</f>
        <v/>
      </c>
      <c r="H1095" s="87"/>
      <c r="I1095" s="84" t="str">
        <f t="shared" si="178"/>
        <v/>
      </c>
      <c r="J1095" s="84"/>
      <c r="K1095" s="84"/>
      <c r="L1095" s="84"/>
      <c r="M1095" s="84"/>
      <c r="N1095" s="84"/>
    </row>
    <row r="1096" spans="1:14" x14ac:dyDescent="0.2">
      <c r="A1096" s="1">
        <v>28248</v>
      </c>
      <c r="B1096" s="83" t="str">
        <f t="shared" si="179"/>
        <v/>
      </c>
      <c r="C1096" s="84"/>
      <c r="D1096" s="85"/>
      <c r="E1096" s="85"/>
      <c r="F1096" s="85"/>
      <c r="G1096" s="86" t="str">
        <f t="shared" si="180"/>
        <v/>
      </c>
      <c r="H1096" s="87"/>
      <c r="I1096" s="84" t="str">
        <f t="shared" si="178"/>
        <v/>
      </c>
      <c r="J1096" s="84"/>
      <c r="K1096" s="84"/>
      <c r="L1096" s="84"/>
      <c r="M1096" s="84"/>
      <c r="N1096" s="84"/>
    </row>
    <row r="1097" spans="1:14" x14ac:dyDescent="0.2">
      <c r="A1097" s="1">
        <v>28249</v>
      </c>
      <c r="B1097" s="83" t="str">
        <f t="shared" si="179"/>
        <v/>
      </c>
      <c r="C1097" s="84"/>
      <c r="D1097" s="85"/>
      <c r="E1097" s="85"/>
      <c r="F1097" s="85"/>
      <c r="G1097" s="86" t="str">
        <f t="shared" si="180"/>
        <v/>
      </c>
      <c r="H1097" s="87"/>
      <c r="I1097" s="84" t="str">
        <f t="shared" si="178"/>
        <v/>
      </c>
      <c r="J1097" s="84"/>
      <c r="K1097" s="84"/>
      <c r="L1097" s="84"/>
      <c r="M1097" s="84"/>
      <c r="N1097" s="84"/>
    </row>
    <row r="1098" spans="1:14" x14ac:dyDescent="0.2">
      <c r="A1098" s="1">
        <v>28250</v>
      </c>
      <c r="B1098" s="83" t="str">
        <f t="shared" si="179"/>
        <v/>
      </c>
      <c r="C1098" s="84"/>
      <c r="D1098" s="85"/>
      <c r="E1098" s="85"/>
      <c r="F1098" s="85"/>
      <c r="G1098" s="86" t="str">
        <f t="shared" si="180"/>
        <v/>
      </c>
      <c r="H1098" s="87"/>
      <c r="I1098" s="84" t="str">
        <f t="shared" si="178"/>
        <v/>
      </c>
      <c r="J1098" s="84"/>
      <c r="K1098" s="84"/>
      <c r="L1098" s="84"/>
      <c r="M1098" s="84"/>
      <c r="N1098" s="84"/>
    </row>
    <row r="1099" spans="1:14" x14ac:dyDescent="0.2">
      <c r="A1099" s="1">
        <v>28251</v>
      </c>
      <c r="B1099" s="83" t="str">
        <f t="shared" si="179"/>
        <v/>
      </c>
      <c r="C1099" s="84"/>
      <c r="D1099" s="85"/>
      <c r="E1099" s="85"/>
      <c r="F1099" s="85"/>
      <c r="G1099" s="86" t="str">
        <f t="shared" si="180"/>
        <v/>
      </c>
      <c r="H1099" s="87"/>
      <c r="I1099" s="84" t="str">
        <f t="shared" si="178"/>
        <v/>
      </c>
      <c r="J1099" s="84"/>
      <c r="K1099" s="84"/>
      <c r="L1099" s="84"/>
      <c r="M1099" s="84"/>
      <c r="N1099" s="84"/>
    </row>
    <row r="1100" spans="1:14" x14ac:dyDescent="0.2">
      <c r="A1100" s="1">
        <v>28252</v>
      </c>
      <c r="B1100" s="83" t="str">
        <f t="shared" si="179"/>
        <v/>
      </c>
      <c r="C1100" s="84"/>
      <c r="D1100" s="85"/>
      <c r="E1100" s="85"/>
      <c r="F1100" s="85"/>
      <c r="G1100" s="86" t="str">
        <f t="shared" si="180"/>
        <v/>
      </c>
      <c r="H1100" s="87"/>
      <c r="I1100" s="84" t="str">
        <f t="shared" si="178"/>
        <v/>
      </c>
      <c r="J1100" s="84"/>
      <c r="K1100" s="84"/>
      <c r="L1100" s="84"/>
      <c r="M1100" s="84"/>
      <c r="N1100" s="84"/>
    </row>
    <row r="1101" spans="1:14" x14ac:dyDescent="0.2">
      <c r="A1101" s="1">
        <v>28253</v>
      </c>
      <c r="B1101" s="83" t="str">
        <f t="shared" si="179"/>
        <v/>
      </c>
      <c r="C1101" s="84"/>
      <c r="D1101" s="85"/>
      <c r="E1101" s="85"/>
      <c r="F1101" s="85"/>
      <c r="G1101" s="86" t="str">
        <f t="shared" si="180"/>
        <v/>
      </c>
      <c r="H1101" s="87"/>
      <c r="I1101" s="84" t="str">
        <f t="shared" si="178"/>
        <v/>
      </c>
      <c r="J1101" s="84"/>
      <c r="K1101" s="84"/>
      <c r="L1101" s="84"/>
      <c r="M1101" s="84"/>
      <c r="N1101" s="84"/>
    </row>
    <row r="1102" spans="1:14" x14ac:dyDescent="0.2">
      <c r="A1102" s="1">
        <v>28254</v>
      </c>
      <c r="B1102" s="83" t="str">
        <f t="shared" si="179"/>
        <v/>
      </c>
      <c r="C1102" s="84"/>
      <c r="D1102" s="85"/>
      <c r="E1102" s="85"/>
      <c r="F1102" s="85"/>
      <c r="G1102" s="86" t="str">
        <f t="shared" si="180"/>
        <v/>
      </c>
      <c r="H1102" s="87"/>
      <c r="I1102" s="84" t="str">
        <f t="shared" si="178"/>
        <v/>
      </c>
      <c r="J1102" s="84"/>
      <c r="K1102" s="84"/>
      <c r="L1102" s="84"/>
      <c r="M1102" s="84"/>
      <c r="N1102" s="84"/>
    </row>
    <row r="1103" spans="1:14" x14ac:dyDescent="0.2">
      <c r="A1103" s="1">
        <v>28255</v>
      </c>
      <c r="B1103" s="83" t="str">
        <f t="shared" si="179"/>
        <v/>
      </c>
      <c r="C1103" s="84"/>
      <c r="D1103" s="85"/>
      <c r="E1103" s="85"/>
      <c r="F1103" s="85"/>
      <c r="G1103" s="86" t="str">
        <f t="shared" si="180"/>
        <v/>
      </c>
      <c r="H1103" s="87"/>
      <c r="I1103" s="84" t="str">
        <f t="shared" si="178"/>
        <v/>
      </c>
      <c r="J1103" s="84"/>
      <c r="K1103" s="84"/>
      <c r="L1103" s="84"/>
      <c r="M1103" s="84"/>
      <c r="N1103" s="84"/>
    </row>
    <row r="1104" spans="1:14" x14ac:dyDescent="0.2">
      <c r="A1104" s="1">
        <v>28256</v>
      </c>
      <c r="B1104" s="83" t="str">
        <f t="shared" si="179"/>
        <v/>
      </c>
      <c r="C1104" s="84"/>
      <c r="D1104" s="85"/>
      <c r="E1104" s="85"/>
      <c r="F1104" s="85"/>
      <c r="G1104" s="86" t="str">
        <f t="shared" si="180"/>
        <v/>
      </c>
      <c r="H1104" s="87"/>
      <c r="I1104" s="84" t="str">
        <f t="shared" si="178"/>
        <v/>
      </c>
      <c r="J1104" s="84"/>
      <c r="K1104" s="84"/>
      <c r="L1104" s="84"/>
      <c r="M1104" s="84"/>
      <c r="N1104" s="84"/>
    </row>
    <row r="1105" spans="1:14" x14ac:dyDescent="0.2">
      <c r="A1105" s="1">
        <v>28257</v>
      </c>
      <c r="B1105" s="83" t="str">
        <f t="shared" si="179"/>
        <v/>
      </c>
      <c r="C1105" s="84"/>
      <c r="D1105" s="85"/>
      <c r="E1105" s="85"/>
      <c r="F1105" s="85"/>
      <c r="G1105" s="86" t="str">
        <f t="shared" si="180"/>
        <v/>
      </c>
      <c r="H1105" s="87"/>
      <c r="I1105" s="84" t="str">
        <f t="shared" si="178"/>
        <v/>
      </c>
      <c r="J1105" s="84"/>
      <c r="K1105" s="84"/>
      <c r="L1105" s="84"/>
      <c r="M1105" s="84"/>
      <c r="N1105" s="84"/>
    </row>
    <row r="1106" spans="1:14" x14ac:dyDescent="0.2">
      <c r="A1106" s="1">
        <v>28258</v>
      </c>
      <c r="B1106" s="83" t="str">
        <f t="shared" si="179"/>
        <v/>
      </c>
      <c r="C1106" s="84"/>
      <c r="D1106" s="85"/>
      <c r="E1106" s="85"/>
      <c r="F1106" s="85"/>
      <c r="G1106" s="86" t="str">
        <f t="shared" si="180"/>
        <v/>
      </c>
      <c r="H1106" s="87"/>
      <c r="I1106" s="84" t="str">
        <f t="shared" si="178"/>
        <v/>
      </c>
      <c r="J1106" s="84"/>
      <c r="K1106" s="84"/>
      <c r="L1106" s="84"/>
      <c r="M1106" s="84"/>
      <c r="N1106" s="84"/>
    </row>
    <row r="1107" spans="1:14" x14ac:dyDescent="0.2">
      <c r="A1107" s="1">
        <v>28259</v>
      </c>
      <c r="B1107" s="83" t="str">
        <f t="shared" si="179"/>
        <v/>
      </c>
      <c r="C1107" s="84"/>
      <c r="D1107" s="85"/>
      <c r="E1107" s="85"/>
      <c r="F1107" s="85"/>
      <c r="G1107" s="86" t="str">
        <f t="shared" si="180"/>
        <v/>
      </c>
      <c r="H1107" s="87"/>
      <c r="I1107" s="84" t="str">
        <f t="shared" si="178"/>
        <v/>
      </c>
      <c r="J1107" s="84"/>
      <c r="K1107" s="84"/>
      <c r="L1107" s="84"/>
      <c r="M1107" s="84"/>
      <c r="N1107" s="84"/>
    </row>
    <row r="1108" spans="1:14" x14ac:dyDescent="0.2">
      <c r="A1108" s="1">
        <v>28260</v>
      </c>
      <c r="B1108" s="83" t="str">
        <f t="shared" si="179"/>
        <v/>
      </c>
      <c r="C1108" s="84"/>
      <c r="D1108" s="85"/>
      <c r="E1108" s="85"/>
      <c r="F1108" s="85"/>
      <c r="G1108" s="86" t="str">
        <f t="shared" si="180"/>
        <v/>
      </c>
      <c r="H1108" s="87"/>
      <c r="I1108" s="84" t="str">
        <f t="shared" si="178"/>
        <v/>
      </c>
      <c r="J1108" s="84"/>
      <c r="K1108" s="84"/>
      <c r="L1108" s="84"/>
      <c r="M1108" s="84"/>
      <c r="N1108" s="84"/>
    </row>
    <row r="1109" spans="1:14" x14ac:dyDescent="0.2">
      <c r="A1109" s="1">
        <v>28261</v>
      </c>
      <c r="B1109" s="83" t="str">
        <f t="shared" si="179"/>
        <v/>
      </c>
      <c r="C1109" s="84"/>
      <c r="D1109" s="85"/>
      <c r="E1109" s="85"/>
      <c r="F1109" s="85"/>
      <c r="G1109" s="86" t="str">
        <f t="shared" si="180"/>
        <v/>
      </c>
      <c r="H1109" s="87"/>
      <c r="I1109" s="84" t="str">
        <f t="shared" si="178"/>
        <v/>
      </c>
      <c r="J1109" s="84"/>
      <c r="K1109" s="84"/>
      <c r="L1109" s="84"/>
      <c r="M1109" s="84"/>
      <c r="N1109" s="84"/>
    </row>
    <row r="1110" spans="1:14" x14ac:dyDescent="0.2">
      <c r="A1110" s="1">
        <v>28262</v>
      </c>
      <c r="B1110" s="83" t="str">
        <f t="shared" si="179"/>
        <v/>
      </c>
      <c r="C1110" s="84"/>
      <c r="D1110" s="85"/>
      <c r="E1110" s="85"/>
      <c r="F1110" s="85"/>
      <c r="G1110" s="86" t="str">
        <f t="shared" si="180"/>
        <v/>
      </c>
      <c r="H1110" s="87"/>
      <c r="I1110" s="84" t="str">
        <f t="shared" si="178"/>
        <v/>
      </c>
      <c r="J1110" s="84"/>
      <c r="K1110" s="84"/>
      <c r="L1110" s="84"/>
      <c r="M1110" s="84"/>
      <c r="N1110" s="84"/>
    </row>
    <row r="1111" spans="1:14" x14ac:dyDescent="0.2">
      <c r="A1111" s="1">
        <v>28263</v>
      </c>
      <c r="B1111" s="83" t="str">
        <f t="shared" si="179"/>
        <v/>
      </c>
      <c r="C1111" s="84"/>
      <c r="D1111" s="85"/>
      <c r="E1111" s="85"/>
      <c r="F1111" s="85"/>
      <c r="G1111" s="86" t="str">
        <f t="shared" si="180"/>
        <v/>
      </c>
      <c r="H1111" s="87"/>
      <c r="I1111" s="84" t="str">
        <f t="shared" si="178"/>
        <v/>
      </c>
      <c r="J1111" s="84"/>
      <c r="K1111" s="84"/>
      <c r="L1111" s="84"/>
      <c r="M1111" s="84"/>
      <c r="N1111" s="84"/>
    </row>
    <row r="1112" spans="1:14" x14ac:dyDescent="0.2">
      <c r="A1112" s="1">
        <v>28264</v>
      </c>
      <c r="B1112" s="83" t="str">
        <f t="shared" si="179"/>
        <v/>
      </c>
      <c r="C1112" s="84"/>
      <c r="D1112" s="85"/>
      <c r="E1112" s="85"/>
      <c r="F1112" s="85"/>
      <c r="G1112" s="86" t="str">
        <f t="shared" si="180"/>
        <v/>
      </c>
      <c r="H1112" s="87"/>
      <c r="I1112" s="84" t="str">
        <f t="shared" si="178"/>
        <v/>
      </c>
      <c r="J1112" s="84"/>
      <c r="K1112" s="84"/>
      <c r="L1112" s="84"/>
      <c r="M1112" s="84"/>
      <c r="N1112" s="84"/>
    </row>
    <row r="1113" spans="1:14" x14ac:dyDescent="0.2">
      <c r="A1113" s="1">
        <v>28265</v>
      </c>
      <c r="B1113" s="83" t="str">
        <f t="shared" si="179"/>
        <v/>
      </c>
      <c r="C1113" s="84"/>
      <c r="D1113" s="85"/>
      <c r="E1113" s="85"/>
      <c r="F1113" s="85"/>
      <c r="G1113" s="86" t="str">
        <f t="shared" si="180"/>
        <v/>
      </c>
      <c r="H1113" s="87"/>
      <c r="I1113" s="84" t="str">
        <f t="shared" si="178"/>
        <v/>
      </c>
      <c r="J1113" s="84"/>
      <c r="K1113" s="84"/>
      <c r="L1113" s="84"/>
      <c r="M1113" s="84"/>
      <c r="N1113" s="84"/>
    </row>
    <row r="1114" spans="1:14" x14ac:dyDescent="0.2">
      <c r="A1114" s="1">
        <v>28266</v>
      </c>
      <c r="B1114" s="83" t="str">
        <f t="shared" si="179"/>
        <v/>
      </c>
      <c r="C1114" s="84"/>
      <c r="D1114" s="85"/>
      <c r="E1114" s="85"/>
      <c r="F1114" s="85"/>
      <c r="G1114" s="86" t="str">
        <f t="shared" si="180"/>
        <v/>
      </c>
      <c r="H1114" s="87"/>
      <c r="I1114" s="84" t="str">
        <f t="shared" si="178"/>
        <v/>
      </c>
      <c r="J1114" s="84"/>
      <c r="K1114" s="84"/>
      <c r="L1114" s="84"/>
      <c r="M1114" s="84"/>
      <c r="N1114" s="84"/>
    </row>
    <row r="1115" spans="1:14" x14ac:dyDescent="0.2">
      <c r="A1115" s="1">
        <v>28267</v>
      </c>
      <c r="B1115" s="83" t="str">
        <f t="shared" si="179"/>
        <v/>
      </c>
      <c r="C1115" s="84"/>
      <c r="D1115" s="85"/>
      <c r="E1115" s="85"/>
      <c r="F1115" s="85"/>
      <c r="G1115" s="86" t="str">
        <f t="shared" si="180"/>
        <v/>
      </c>
      <c r="H1115" s="87"/>
      <c r="I1115" s="84" t="str">
        <f t="shared" si="178"/>
        <v/>
      </c>
      <c r="J1115" s="84"/>
      <c r="K1115" s="84"/>
      <c r="L1115" s="84"/>
      <c r="M1115" s="84"/>
      <c r="N1115" s="84"/>
    </row>
    <row r="1116" spans="1:14" x14ac:dyDescent="0.2">
      <c r="A1116" s="1">
        <v>28268</v>
      </c>
      <c r="B1116" s="83" t="str">
        <f t="shared" si="179"/>
        <v/>
      </c>
      <c r="C1116" s="84"/>
      <c r="D1116" s="85"/>
      <c r="E1116" s="85"/>
      <c r="F1116" s="85"/>
      <c r="G1116" s="86" t="str">
        <f t="shared" si="180"/>
        <v/>
      </c>
      <c r="H1116" s="87"/>
      <c r="I1116" s="84" t="str">
        <f t="shared" si="178"/>
        <v/>
      </c>
      <c r="J1116" s="84"/>
      <c r="K1116" s="84"/>
      <c r="L1116" s="84"/>
      <c r="M1116" s="84"/>
      <c r="N1116" s="84"/>
    </row>
    <row r="1117" spans="1:14" x14ac:dyDescent="0.2">
      <c r="A1117" s="1">
        <v>28269</v>
      </c>
      <c r="B1117" s="83" t="str">
        <f t="shared" si="179"/>
        <v/>
      </c>
      <c r="C1117" s="84"/>
      <c r="D1117" s="85"/>
      <c r="E1117" s="85"/>
      <c r="F1117" s="85"/>
      <c r="G1117" s="86" t="str">
        <f t="shared" si="180"/>
        <v/>
      </c>
      <c r="H1117" s="87"/>
      <c r="I1117" s="84" t="str">
        <f t="shared" si="178"/>
        <v/>
      </c>
      <c r="J1117" s="84"/>
      <c r="K1117" s="84"/>
      <c r="L1117" s="84"/>
      <c r="M1117" s="84"/>
      <c r="N1117" s="84"/>
    </row>
    <row r="1118" spans="1:14" x14ac:dyDescent="0.2">
      <c r="A1118" s="1">
        <v>28270</v>
      </c>
      <c r="B1118" s="83" t="str">
        <f t="shared" si="179"/>
        <v/>
      </c>
      <c r="C1118" s="84"/>
      <c r="D1118" s="85"/>
      <c r="E1118" s="85"/>
      <c r="F1118" s="85"/>
      <c r="G1118" s="86" t="str">
        <f t="shared" si="180"/>
        <v/>
      </c>
      <c r="H1118" s="87"/>
      <c r="I1118" s="84" t="str">
        <f t="shared" si="178"/>
        <v/>
      </c>
      <c r="J1118" s="84"/>
      <c r="K1118" s="84"/>
      <c r="L1118" s="84"/>
      <c r="M1118" s="84"/>
      <c r="N1118" s="84"/>
    </row>
    <row r="1119" spans="1:14" x14ac:dyDescent="0.2">
      <c r="A1119" s="1">
        <v>28271</v>
      </c>
      <c r="B1119" s="83" t="str">
        <f t="shared" si="179"/>
        <v/>
      </c>
      <c r="C1119" s="84"/>
      <c r="D1119" s="85"/>
      <c r="E1119" s="85"/>
      <c r="F1119" s="85"/>
      <c r="G1119" s="86" t="str">
        <f t="shared" si="180"/>
        <v/>
      </c>
      <c r="H1119" s="87"/>
      <c r="I1119" s="84" t="str">
        <f t="shared" si="178"/>
        <v/>
      </c>
      <c r="J1119" s="84"/>
      <c r="K1119" s="84"/>
      <c r="L1119" s="84"/>
      <c r="M1119" s="84"/>
      <c r="N1119" s="84"/>
    </row>
    <row r="1120" spans="1:14" x14ac:dyDescent="0.2">
      <c r="A1120" s="1">
        <v>28272</v>
      </c>
      <c r="B1120" s="83" t="str">
        <f t="shared" si="179"/>
        <v/>
      </c>
      <c r="C1120" s="84"/>
      <c r="D1120" s="85"/>
      <c r="E1120" s="85"/>
      <c r="F1120" s="85"/>
      <c r="G1120" s="86" t="str">
        <f t="shared" si="180"/>
        <v/>
      </c>
      <c r="H1120" s="87"/>
      <c r="I1120" s="84" t="str">
        <f t="shared" si="178"/>
        <v/>
      </c>
      <c r="J1120" s="84"/>
      <c r="K1120" s="84"/>
      <c r="L1120" s="84"/>
      <c r="M1120" s="84"/>
      <c r="N1120" s="84"/>
    </row>
    <row r="1121" spans="1:14" x14ac:dyDescent="0.2">
      <c r="A1121" s="1">
        <v>28273</v>
      </c>
      <c r="B1121" s="83" t="str">
        <f t="shared" si="179"/>
        <v/>
      </c>
      <c r="C1121" s="84"/>
      <c r="D1121" s="85"/>
      <c r="E1121" s="85"/>
      <c r="F1121" s="85"/>
      <c r="G1121" s="86" t="str">
        <f t="shared" si="180"/>
        <v/>
      </c>
      <c r="H1121" s="87"/>
      <c r="I1121" s="84" t="str">
        <f t="shared" si="178"/>
        <v/>
      </c>
      <c r="J1121" s="84"/>
      <c r="K1121" s="84"/>
      <c r="L1121" s="84"/>
      <c r="M1121" s="84"/>
      <c r="N1121" s="84"/>
    </row>
    <row r="1122" spans="1:14" x14ac:dyDescent="0.2">
      <c r="A1122" s="1">
        <v>28274</v>
      </c>
      <c r="B1122" s="83" t="str">
        <f t="shared" si="179"/>
        <v/>
      </c>
      <c r="C1122" s="84"/>
      <c r="D1122" s="85"/>
      <c r="E1122" s="85"/>
      <c r="F1122" s="85"/>
      <c r="G1122" s="86" t="str">
        <f t="shared" si="180"/>
        <v/>
      </c>
      <c r="H1122" s="87"/>
      <c r="I1122" s="84" t="str">
        <f t="shared" si="178"/>
        <v/>
      </c>
      <c r="J1122" s="84"/>
      <c r="K1122" s="84"/>
      <c r="L1122" s="84"/>
      <c r="M1122" s="84"/>
      <c r="N1122" s="84"/>
    </row>
    <row r="1123" spans="1:14" x14ac:dyDescent="0.2">
      <c r="A1123" s="1">
        <v>28275</v>
      </c>
      <c r="B1123" s="83" t="str">
        <f t="shared" si="179"/>
        <v/>
      </c>
      <c r="C1123" s="84"/>
      <c r="D1123" s="85"/>
      <c r="E1123" s="85"/>
      <c r="F1123" s="85"/>
      <c r="G1123" s="86" t="str">
        <f t="shared" si="180"/>
        <v/>
      </c>
      <c r="H1123" s="87"/>
      <c r="I1123" s="84" t="str">
        <f t="shared" si="178"/>
        <v/>
      </c>
      <c r="J1123" s="84"/>
      <c r="K1123" s="84"/>
      <c r="L1123" s="84"/>
      <c r="M1123" s="84"/>
      <c r="N1123" s="84"/>
    </row>
    <row r="1124" spans="1:14" x14ac:dyDescent="0.2">
      <c r="A1124" s="1">
        <v>28276</v>
      </c>
      <c r="B1124" s="83" t="str">
        <f t="shared" si="179"/>
        <v/>
      </c>
      <c r="C1124" s="84"/>
      <c r="D1124" s="85"/>
      <c r="E1124" s="85"/>
      <c r="F1124" s="85"/>
      <c r="G1124" s="86" t="str">
        <f t="shared" si="180"/>
        <v/>
      </c>
      <c r="H1124" s="87"/>
      <c r="I1124" s="84" t="str">
        <f t="shared" si="178"/>
        <v/>
      </c>
      <c r="J1124" s="84"/>
      <c r="K1124" s="84"/>
      <c r="L1124" s="84"/>
      <c r="M1124" s="84"/>
      <c r="N1124" s="84"/>
    </row>
    <row r="1125" spans="1:14" x14ac:dyDescent="0.2">
      <c r="A1125" s="1">
        <v>28277</v>
      </c>
      <c r="B1125" s="83" t="str">
        <f t="shared" si="179"/>
        <v/>
      </c>
      <c r="C1125" s="84"/>
      <c r="D1125" s="85"/>
      <c r="E1125" s="85"/>
      <c r="F1125" s="85"/>
      <c r="G1125" s="86" t="str">
        <f t="shared" si="180"/>
        <v/>
      </c>
      <c r="H1125" s="87"/>
      <c r="I1125" s="84" t="str">
        <f t="shared" si="178"/>
        <v/>
      </c>
      <c r="J1125" s="84"/>
      <c r="K1125" s="84"/>
      <c r="L1125" s="84"/>
      <c r="M1125" s="84"/>
      <c r="N1125" s="84"/>
    </row>
    <row r="1126" spans="1:14" x14ac:dyDescent="0.2">
      <c r="A1126" s="1">
        <v>28278</v>
      </c>
      <c r="B1126" s="83" t="str">
        <f t="shared" si="179"/>
        <v/>
      </c>
      <c r="C1126" s="84"/>
      <c r="D1126" s="85"/>
      <c r="E1126" s="85"/>
      <c r="F1126" s="85"/>
      <c r="G1126" s="86" t="str">
        <f t="shared" si="180"/>
        <v/>
      </c>
      <c r="H1126" s="87"/>
      <c r="I1126" s="84" t="str">
        <f t="shared" si="178"/>
        <v/>
      </c>
      <c r="J1126" s="84"/>
      <c r="K1126" s="84"/>
      <c r="L1126" s="84"/>
      <c r="M1126" s="84"/>
      <c r="N1126" s="84"/>
    </row>
    <row r="1127" spans="1:14" x14ac:dyDescent="0.2">
      <c r="A1127" s="1">
        <v>28279</v>
      </c>
      <c r="B1127" s="83" t="str">
        <f t="shared" si="179"/>
        <v/>
      </c>
      <c r="C1127" s="84"/>
      <c r="D1127" s="85"/>
      <c r="E1127" s="85"/>
      <c r="F1127" s="85"/>
      <c r="G1127" s="86" t="str">
        <f t="shared" si="180"/>
        <v/>
      </c>
      <c r="H1127" s="87"/>
      <c r="I1127" s="84" t="str">
        <f t="shared" si="178"/>
        <v/>
      </c>
      <c r="J1127" s="84"/>
      <c r="K1127" s="84"/>
      <c r="L1127" s="84"/>
      <c r="M1127" s="84"/>
      <c r="N1127" s="84"/>
    </row>
    <row r="1128" spans="1:14" x14ac:dyDescent="0.2">
      <c r="A1128" s="1">
        <v>28280</v>
      </c>
      <c r="B1128" s="83" t="str">
        <f t="shared" si="179"/>
        <v/>
      </c>
      <c r="C1128" s="84"/>
      <c r="D1128" s="85"/>
      <c r="E1128" s="85"/>
      <c r="F1128" s="85"/>
      <c r="G1128" s="86" t="str">
        <f t="shared" si="180"/>
        <v/>
      </c>
      <c r="H1128" s="87"/>
      <c r="I1128" s="84" t="str">
        <f t="shared" si="178"/>
        <v/>
      </c>
      <c r="J1128" s="84"/>
      <c r="K1128" s="84"/>
      <c r="L1128" s="84"/>
      <c r="M1128" s="84"/>
      <c r="N1128" s="84"/>
    </row>
    <row r="1129" spans="1:14" x14ac:dyDescent="0.2">
      <c r="A1129" s="1">
        <v>28281</v>
      </c>
      <c r="B1129" s="83" t="str">
        <f t="shared" si="179"/>
        <v/>
      </c>
      <c r="C1129" s="84"/>
      <c r="D1129" s="85"/>
      <c r="E1129" s="85"/>
      <c r="F1129" s="85"/>
      <c r="G1129" s="86" t="str">
        <f t="shared" si="180"/>
        <v/>
      </c>
      <c r="H1129" s="87"/>
      <c r="I1129" s="84" t="str">
        <f t="shared" si="178"/>
        <v/>
      </c>
      <c r="J1129" s="84"/>
      <c r="K1129" s="84"/>
      <c r="L1129" s="84"/>
      <c r="M1129" s="84"/>
      <c r="N1129" s="84"/>
    </row>
    <row r="1130" spans="1:14" x14ac:dyDescent="0.2">
      <c r="A1130" s="1">
        <v>28282</v>
      </c>
      <c r="B1130" s="83" t="str">
        <f t="shared" si="179"/>
        <v/>
      </c>
      <c r="C1130" s="84"/>
      <c r="D1130" s="85"/>
      <c r="E1130" s="85"/>
      <c r="F1130" s="85"/>
      <c r="G1130" s="86" t="str">
        <f t="shared" si="180"/>
        <v/>
      </c>
      <c r="H1130" s="87"/>
      <c r="I1130" s="84" t="str">
        <f t="shared" si="178"/>
        <v/>
      </c>
      <c r="J1130" s="84"/>
      <c r="K1130" s="84"/>
      <c r="L1130" s="84"/>
      <c r="M1130" s="84"/>
      <c r="N1130" s="84"/>
    </row>
    <row r="1131" spans="1:14" x14ac:dyDescent="0.2">
      <c r="A1131" s="1">
        <v>28283</v>
      </c>
      <c r="B1131" s="83" t="str">
        <f t="shared" si="179"/>
        <v/>
      </c>
      <c r="C1131" s="84"/>
      <c r="D1131" s="85"/>
      <c r="E1131" s="85"/>
      <c r="F1131" s="85"/>
      <c r="G1131" s="86" t="str">
        <f t="shared" si="180"/>
        <v/>
      </c>
      <c r="H1131" s="87"/>
      <c r="I1131" s="84" t="str">
        <f t="shared" si="178"/>
        <v/>
      </c>
      <c r="J1131" s="84"/>
      <c r="K1131" s="84"/>
      <c r="L1131" s="84"/>
      <c r="M1131" s="84"/>
      <c r="N1131" s="84"/>
    </row>
    <row r="1132" spans="1:14" x14ac:dyDescent="0.2">
      <c r="A1132" s="1">
        <v>28284</v>
      </c>
      <c r="B1132" s="83" t="str">
        <f t="shared" si="179"/>
        <v/>
      </c>
      <c r="C1132" s="84"/>
      <c r="D1132" s="85"/>
      <c r="E1132" s="85"/>
      <c r="F1132" s="85"/>
      <c r="G1132" s="86" t="str">
        <f t="shared" si="180"/>
        <v/>
      </c>
      <c r="H1132" s="87"/>
      <c r="I1132" s="84" t="str">
        <f t="shared" si="178"/>
        <v/>
      </c>
      <c r="J1132" s="84"/>
      <c r="K1132" s="84"/>
      <c r="L1132" s="84"/>
      <c r="M1132" s="84"/>
      <c r="N1132" s="84"/>
    </row>
    <row r="1133" spans="1:14" x14ac:dyDescent="0.2">
      <c r="A1133" s="1">
        <v>28285</v>
      </c>
      <c r="B1133" s="83" t="str">
        <f t="shared" si="179"/>
        <v/>
      </c>
      <c r="C1133" s="84"/>
      <c r="D1133" s="85"/>
      <c r="E1133" s="85"/>
      <c r="F1133" s="85"/>
      <c r="G1133" s="86" t="str">
        <f t="shared" si="180"/>
        <v/>
      </c>
      <c r="H1133" s="87"/>
      <c r="I1133" s="84" t="str">
        <f t="shared" si="178"/>
        <v/>
      </c>
      <c r="J1133" s="84"/>
      <c r="K1133" s="84"/>
      <c r="L1133" s="84"/>
      <c r="M1133" s="84"/>
      <c r="N1133" s="84"/>
    </row>
    <row r="1134" spans="1:14" x14ac:dyDescent="0.2">
      <c r="A1134" s="1">
        <v>28286</v>
      </c>
      <c r="B1134" s="83" t="str">
        <f t="shared" si="179"/>
        <v/>
      </c>
      <c r="C1134" s="84"/>
      <c r="D1134" s="85"/>
      <c r="E1134" s="85"/>
      <c r="F1134" s="85"/>
      <c r="G1134" s="86" t="str">
        <f t="shared" si="180"/>
        <v/>
      </c>
      <c r="H1134" s="87"/>
      <c r="I1134" s="84" t="str">
        <f t="shared" ref="I1134:I1197" si="181">IF(L$5&gt;=A1134,A1134,"")</f>
        <v/>
      </c>
      <c r="J1134" s="84"/>
      <c r="K1134" s="84"/>
      <c r="L1134" s="84"/>
      <c r="M1134" s="84"/>
      <c r="N1134" s="84"/>
    </row>
    <row r="1135" spans="1:14" x14ac:dyDescent="0.2">
      <c r="A1135" s="1">
        <v>28287</v>
      </c>
      <c r="B1135" s="83" t="str">
        <f t="shared" si="179"/>
        <v/>
      </c>
      <c r="C1135" s="84"/>
      <c r="D1135" s="85"/>
      <c r="E1135" s="85"/>
      <c r="F1135" s="85"/>
      <c r="G1135" s="86" t="str">
        <f t="shared" si="180"/>
        <v/>
      </c>
      <c r="H1135" s="87"/>
      <c r="I1135" s="84" t="str">
        <f t="shared" si="181"/>
        <v/>
      </c>
      <c r="J1135" s="84"/>
      <c r="K1135" s="84"/>
      <c r="L1135" s="84"/>
      <c r="M1135" s="84"/>
      <c r="N1135" s="84"/>
    </row>
    <row r="1136" spans="1:14" x14ac:dyDescent="0.2">
      <c r="A1136" s="1">
        <v>28288</v>
      </c>
      <c r="B1136" s="83" t="str">
        <f t="shared" si="179"/>
        <v/>
      </c>
      <c r="C1136" s="84"/>
      <c r="D1136" s="85"/>
      <c r="E1136" s="85"/>
      <c r="F1136" s="85"/>
      <c r="G1136" s="86" t="str">
        <f t="shared" si="180"/>
        <v/>
      </c>
      <c r="H1136" s="87"/>
      <c r="I1136" s="84" t="str">
        <f t="shared" si="181"/>
        <v/>
      </c>
      <c r="J1136" s="84"/>
      <c r="K1136" s="84"/>
      <c r="L1136" s="84"/>
      <c r="M1136" s="84"/>
      <c r="N1136" s="84"/>
    </row>
    <row r="1137" spans="1:14" x14ac:dyDescent="0.2">
      <c r="A1137" s="1">
        <v>28289</v>
      </c>
      <c r="B1137" s="83" t="str">
        <f t="shared" si="179"/>
        <v/>
      </c>
      <c r="C1137" s="84"/>
      <c r="D1137" s="85"/>
      <c r="E1137" s="85"/>
      <c r="F1137" s="85"/>
      <c r="G1137" s="86" t="str">
        <f t="shared" si="180"/>
        <v/>
      </c>
      <c r="H1137" s="87"/>
      <c r="I1137" s="84" t="str">
        <f t="shared" si="181"/>
        <v/>
      </c>
      <c r="J1137" s="84"/>
      <c r="K1137" s="84"/>
      <c r="L1137" s="84"/>
      <c r="M1137" s="84"/>
      <c r="N1137" s="84"/>
    </row>
    <row r="1138" spans="1:14" x14ac:dyDescent="0.2">
      <c r="A1138" s="1">
        <v>28290</v>
      </c>
      <c r="B1138" s="83" t="str">
        <f t="shared" si="179"/>
        <v/>
      </c>
      <c r="C1138" s="84"/>
      <c r="D1138" s="85"/>
      <c r="E1138" s="85"/>
      <c r="F1138" s="85"/>
      <c r="G1138" s="86" t="str">
        <f t="shared" si="180"/>
        <v/>
      </c>
      <c r="H1138" s="87"/>
      <c r="I1138" s="84" t="str">
        <f t="shared" si="181"/>
        <v/>
      </c>
      <c r="J1138" s="84"/>
      <c r="K1138" s="84"/>
      <c r="L1138" s="84"/>
      <c r="M1138" s="84"/>
      <c r="N1138" s="84"/>
    </row>
    <row r="1139" spans="1:14" x14ac:dyDescent="0.2">
      <c r="A1139" s="1">
        <v>28291</v>
      </c>
      <c r="B1139" s="83" t="str">
        <f t="shared" si="179"/>
        <v/>
      </c>
      <c r="C1139" s="84"/>
      <c r="D1139" s="85"/>
      <c r="E1139" s="85"/>
      <c r="F1139" s="85"/>
      <c r="G1139" s="86" t="str">
        <f t="shared" si="180"/>
        <v/>
      </c>
      <c r="H1139" s="87"/>
      <c r="I1139" s="84" t="str">
        <f t="shared" si="181"/>
        <v/>
      </c>
      <c r="J1139" s="84"/>
      <c r="K1139" s="84"/>
      <c r="L1139" s="84"/>
      <c r="M1139" s="84"/>
      <c r="N1139" s="84"/>
    </row>
    <row r="1140" spans="1:14" x14ac:dyDescent="0.2">
      <c r="A1140" s="1">
        <v>28292</v>
      </c>
      <c r="B1140" s="83" t="str">
        <f t="shared" si="179"/>
        <v/>
      </c>
      <c r="C1140" s="84"/>
      <c r="D1140" s="85"/>
      <c r="E1140" s="85"/>
      <c r="F1140" s="85"/>
      <c r="G1140" s="86" t="str">
        <f t="shared" si="180"/>
        <v/>
      </c>
      <c r="H1140" s="87"/>
      <c r="I1140" s="84" t="str">
        <f t="shared" si="181"/>
        <v/>
      </c>
      <c r="J1140" s="84"/>
      <c r="K1140" s="84"/>
      <c r="L1140" s="84"/>
      <c r="M1140" s="84"/>
      <c r="N1140" s="84"/>
    </row>
    <row r="1141" spans="1:14" x14ac:dyDescent="0.2">
      <c r="A1141" s="1">
        <v>28293</v>
      </c>
      <c r="B1141" s="83" t="str">
        <f t="shared" si="179"/>
        <v/>
      </c>
      <c r="C1141" s="84"/>
      <c r="D1141" s="85"/>
      <c r="E1141" s="85"/>
      <c r="F1141" s="85"/>
      <c r="G1141" s="86" t="str">
        <f t="shared" si="180"/>
        <v/>
      </c>
      <c r="H1141" s="87"/>
      <c r="I1141" s="84" t="str">
        <f t="shared" si="181"/>
        <v/>
      </c>
      <c r="J1141" s="84"/>
      <c r="K1141" s="84"/>
      <c r="L1141" s="84"/>
      <c r="M1141" s="84"/>
      <c r="N1141" s="84"/>
    </row>
    <row r="1142" spans="1:14" x14ac:dyDescent="0.2">
      <c r="A1142" s="1">
        <v>28294</v>
      </c>
      <c r="B1142" s="83" t="str">
        <f t="shared" si="179"/>
        <v/>
      </c>
      <c r="C1142" s="84"/>
      <c r="D1142" s="85"/>
      <c r="E1142" s="85"/>
      <c r="F1142" s="85"/>
      <c r="G1142" s="86" t="str">
        <f t="shared" si="180"/>
        <v/>
      </c>
      <c r="H1142" s="87"/>
      <c r="I1142" s="84" t="str">
        <f t="shared" si="181"/>
        <v/>
      </c>
      <c r="J1142" s="84"/>
      <c r="K1142" s="84"/>
      <c r="L1142" s="84"/>
      <c r="M1142" s="84"/>
      <c r="N1142" s="84"/>
    </row>
    <row r="1143" spans="1:14" x14ac:dyDescent="0.2">
      <c r="A1143" s="1">
        <v>28295</v>
      </c>
      <c r="B1143" s="83" t="str">
        <f t="shared" si="179"/>
        <v/>
      </c>
      <c r="C1143" s="84"/>
      <c r="D1143" s="85"/>
      <c r="E1143" s="85"/>
      <c r="F1143" s="85"/>
      <c r="G1143" s="86" t="str">
        <f t="shared" si="180"/>
        <v/>
      </c>
      <c r="H1143" s="87"/>
      <c r="I1143" s="84" t="str">
        <f t="shared" si="181"/>
        <v/>
      </c>
      <c r="J1143" s="84"/>
      <c r="K1143" s="84"/>
      <c r="L1143" s="84"/>
      <c r="M1143" s="84"/>
      <c r="N1143" s="84"/>
    </row>
    <row r="1144" spans="1:14" x14ac:dyDescent="0.2">
      <c r="A1144" s="1">
        <v>28296</v>
      </c>
      <c r="B1144" s="83" t="str">
        <f t="shared" si="179"/>
        <v/>
      </c>
      <c r="C1144" s="84"/>
      <c r="D1144" s="85"/>
      <c r="E1144" s="85"/>
      <c r="F1144" s="85"/>
      <c r="G1144" s="86" t="str">
        <f t="shared" si="180"/>
        <v/>
      </c>
      <c r="H1144" s="87"/>
      <c r="I1144" s="84" t="str">
        <f t="shared" si="181"/>
        <v/>
      </c>
      <c r="J1144" s="84"/>
      <c r="K1144" s="84"/>
      <c r="L1144" s="84"/>
      <c r="M1144" s="84"/>
      <c r="N1144" s="84"/>
    </row>
    <row r="1145" spans="1:14" x14ac:dyDescent="0.2">
      <c r="A1145" s="1">
        <v>28297</v>
      </c>
      <c r="B1145" s="83" t="str">
        <f t="shared" si="179"/>
        <v/>
      </c>
      <c r="C1145" s="84"/>
      <c r="D1145" s="85"/>
      <c r="E1145" s="85"/>
      <c r="F1145" s="85"/>
      <c r="G1145" s="86" t="str">
        <f t="shared" si="180"/>
        <v/>
      </c>
      <c r="H1145" s="87"/>
      <c r="I1145" s="84" t="str">
        <f t="shared" si="181"/>
        <v/>
      </c>
      <c r="J1145" s="84"/>
      <c r="K1145" s="84"/>
      <c r="L1145" s="84"/>
      <c r="M1145" s="84"/>
      <c r="N1145" s="84"/>
    </row>
    <row r="1146" spans="1:14" x14ac:dyDescent="0.2">
      <c r="A1146" s="1">
        <v>28298</v>
      </c>
      <c r="B1146" s="83" t="str">
        <f t="shared" si="179"/>
        <v/>
      </c>
      <c r="C1146" s="84"/>
      <c r="D1146" s="85"/>
      <c r="E1146" s="85"/>
      <c r="F1146" s="85"/>
      <c r="G1146" s="86" t="str">
        <f t="shared" si="180"/>
        <v/>
      </c>
      <c r="H1146" s="87"/>
      <c r="I1146" s="84" t="str">
        <f t="shared" si="181"/>
        <v/>
      </c>
      <c r="J1146" s="84"/>
      <c r="K1146" s="84"/>
      <c r="L1146" s="84"/>
      <c r="M1146" s="84"/>
      <c r="N1146" s="84"/>
    </row>
    <row r="1147" spans="1:14" x14ac:dyDescent="0.2">
      <c r="A1147" s="1">
        <v>28299</v>
      </c>
      <c r="B1147" s="83" t="str">
        <f t="shared" si="179"/>
        <v/>
      </c>
      <c r="C1147" s="84"/>
      <c r="D1147" s="85"/>
      <c r="E1147" s="85"/>
      <c r="F1147" s="85"/>
      <c r="G1147" s="86" t="str">
        <f t="shared" si="180"/>
        <v/>
      </c>
      <c r="H1147" s="87"/>
      <c r="I1147" s="84" t="str">
        <f t="shared" si="181"/>
        <v/>
      </c>
      <c r="J1147" s="84"/>
      <c r="K1147" s="84"/>
      <c r="L1147" s="84"/>
      <c r="M1147" s="84"/>
      <c r="N1147" s="84"/>
    </row>
    <row r="1148" spans="1:14" x14ac:dyDescent="0.2">
      <c r="A1148" s="1">
        <v>28300</v>
      </c>
      <c r="B1148" s="83" t="str">
        <f t="shared" si="179"/>
        <v/>
      </c>
      <c r="C1148" s="84"/>
      <c r="D1148" s="85"/>
      <c r="E1148" s="85"/>
      <c r="F1148" s="85"/>
      <c r="G1148" s="86" t="str">
        <f t="shared" si="180"/>
        <v/>
      </c>
      <c r="H1148" s="87"/>
      <c r="I1148" s="84" t="str">
        <f t="shared" si="181"/>
        <v/>
      </c>
      <c r="J1148" s="84"/>
      <c r="K1148" s="84"/>
      <c r="L1148" s="84"/>
      <c r="M1148" s="84"/>
      <c r="N1148" s="84"/>
    </row>
    <row r="1149" spans="1:14" x14ac:dyDescent="0.2">
      <c r="A1149" s="1">
        <v>28301</v>
      </c>
      <c r="B1149" s="83" t="str">
        <f t="shared" si="179"/>
        <v/>
      </c>
      <c r="C1149" s="84"/>
      <c r="D1149" s="85"/>
      <c r="E1149" s="85"/>
      <c r="F1149" s="85"/>
      <c r="G1149" s="86" t="str">
        <f t="shared" si="180"/>
        <v/>
      </c>
      <c r="H1149" s="87"/>
      <c r="I1149" s="84" t="str">
        <f t="shared" si="181"/>
        <v/>
      </c>
      <c r="J1149" s="84"/>
      <c r="K1149" s="84"/>
      <c r="L1149" s="84"/>
      <c r="M1149" s="84"/>
      <c r="N1149" s="84"/>
    </row>
    <row r="1150" spans="1:14" x14ac:dyDescent="0.2">
      <c r="A1150" s="1">
        <v>28302</v>
      </c>
      <c r="B1150" s="83" t="str">
        <f t="shared" si="179"/>
        <v/>
      </c>
      <c r="C1150" s="84"/>
      <c r="D1150" s="85"/>
      <c r="E1150" s="85"/>
      <c r="F1150" s="85"/>
      <c r="G1150" s="86" t="str">
        <f t="shared" si="180"/>
        <v/>
      </c>
      <c r="H1150" s="87"/>
      <c r="I1150" s="84" t="str">
        <f t="shared" si="181"/>
        <v/>
      </c>
      <c r="J1150" s="84"/>
      <c r="K1150" s="84"/>
      <c r="L1150" s="84"/>
      <c r="M1150" s="84"/>
      <c r="N1150" s="84"/>
    </row>
    <row r="1151" spans="1:14" x14ac:dyDescent="0.2">
      <c r="A1151" s="1">
        <v>28303</v>
      </c>
      <c r="B1151" s="83" t="str">
        <f t="shared" si="179"/>
        <v/>
      </c>
      <c r="C1151" s="84"/>
      <c r="D1151" s="85"/>
      <c r="E1151" s="85"/>
      <c r="F1151" s="85"/>
      <c r="G1151" s="86" t="str">
        <f t="shared" si="180"/>
        <v/>
      </c>
      <c r="H1151" s="87"/>
      <c r="I1151" s="84" t="str">
        <f t="shared" si="181"/>
        <v/>
      </c>
      <c r="J1151" s="84"/>
      <c r="K1151" s="84"/>
      <c r="L1151" s="84"/>
      <c r="M1151" s="84"/>
      <c r="N1151" s="84"/>
    </row>
    <row r="1152" spans="1:14" x14ac:dyDescent="0.2">
      <c r="A1152" s="1">
        <v>28304</v>
      </c>
      <c r="B1152" s="83" t="str">
        <f t="shared" si="179"/>
        <v/>
      </c>
      <c r="C1152" s="84"/>
      <c r="D1152" s="85"/>
      <c r="E1152" s="85"/>
      <c r="F1152" s="85"/>
      <c r="G1152" s="86" t="str">
        <f t="shared" si="180"/>
        <v/>
      </c>
      <c r="H1152" s="87"/>
      <c r="I1152" s="84" t="str">
        <f t="shared" si="181"/>
        <v/>
      </c>
      <c r="J1152" s="84"/>
      <c r="K1152" s="84"/>
      <c r="L1152" s="84"/>
      <c r="M1152" s="84"/>
      <c r="N1152" s="84"/>
    </row>
    <row r="1153" spans="1:14" x14ac:dyDescent="0.2">
      <c r="A1153" s="1">
        <v>28305</v>
      </c>
      <c r="B1153" s="83" t="str">
        <f t="shared" si="179"/>
        <v/>
      </c>
      <c r="C1153" s="84"/>
      <c r="D1153" s="85"/>
      <c r="E1153" s="85"/>
      <c r="F1153" s="85"/>
      <c r="G1153" s="86" t="str">
        <f t="shared" si="180"/>
        <v/>
      </c>
      <c r="H1153" s="87"/>
      <c r="I1153" s="84" t="str">
        <f t="shared" si="181"/>
        <v/>
      </c>
      <c r="J1153" s="84"/>
      <c r="K1153" s="84"/>
      <c r="L1153" s="84"/>
      <c r="M1153" s="84"/>
      <c r="N1153" s="84"/>
    </row>
    <row r="1154" spans="1:14" x14ac:dyDescent="0.2">
      <c r="A1154" s="1">
        <v>28306</v>
      </c>
      <c r="B1154" s="83" t="str">
        <f t="shared" si="179"/>
        <v/>
      </c>
      <c r="C1154" s="84"/>
      <c r="D1154" s="85"/>
      <c r="E1154" s="85"/>
      <c r="F1154" s="85"/>
      <c r="G1154" s="86" t="str">
        <f t="shared" si="180"/>
        <v/>
      </c>
      <c r="H1154" s="87"/>
      <c r="I1154" s="84" t="str">
        <f t="shared" si="181"/>
        <v/>
      </c>
      <c r="J1154" s="84"/>
      <c r="K1154" s="84"/>
      <c r="L1154" s="84"/>
      <c r="M1154" s="84"/>
      <c r="N1154" s="84"/>
    </row>
    <row r="1155" spans="1:14" x14ac:dyDescent="0.2">
      <c r="A1155" s="1">
        <v>28307</v>
      </c>
      <c r="B1155" s="83" t="str">
        <f t="shared" si="179"/>
        <v/>
      </c>
      <c r="C1155" s="84"/>
      <c r="D1155" s="85"/>
      <c r="E1155" s="85"/>
      <c r="F1155" s="85"/>
      <c r="G1155" s="86" t="str">
        <f t="shared" si="180"/>
        <v/>
      </c>
      <c r="H1155" s="87"/>
      <c r="I1155" s="84" t="str">
        <f t="shared" si="181"/>
        <v/>
      </c>
      <c r="J1155" s="84"/>
      <c r="K1155" s="84"/>
      <c r="L1155" s="84"/>
      <c r="M1155" s="84"/>
      <c r="N1155" s="84"/>
    </row>
    <row r="1156" spans="1:14" x14ac:dyDescent="0.2">
      <c r="A1156" s="1">
        <v>28308</v>
      </c>
      <c r="B1156" s="83" t="str">
        <f t="shared" si="179"/>
        <v/>
      </c>
      <c r="C1156" s="84"/>
      <c r="D1156" s="85"/>
      <c r="E1156" s="85"/>
      <c r="F1156" s="85"/>
      <c r="G1156" s="86" t="str">
        <f t="shared" si="180"/>
        <v/>
      </c>
      <c r="H1156" s="87"/>
      <c r="I1156" s="84" t="str">
        <f t="shared" si="181"/>
        <v/>
      </c>
      <c r="J1156" s="84"/>
      <c r="K1156" s="84"/>
      <c r="L1156" s="84"/>
      <c r="M1156" s="84"/>
      <c r="N1156" s="84"/>
    </row>
    <row r="1157" spans="1:14" x14ac:dyDescent="0.2">
      <c r="A1157" s="1">
        <v>28309</v>
      </c>
      <c r="B1157" s="83" t="str">
        <f t="shared" si="179"/>
        <v/>
      </c>
      <c r="C1157" s="84"/>
      <c r="D1157" s="85"/>
      <c r="E1157" s="85"/>
      <c r="F1157" s="85"/>
      <c r="G1157" s="86" t="str">
        <f t="shared" si="180"/>
        <v/>
      </c>
      <c r="H1157" s="87"/>
      <c r="I1157" s="84" t="str">
        <f t="shared" si="181"/>
        <v/>
      </c>
      <c r="J1157" s="84"/>
      <c r="K1157" s="84"/>
      <c r="L1157" s="84"/>
      <c r="M1157" s="84"/>
      <c r="N1157" s="84"/>
    </row>
    <row r="1158" spans="1:14" x14ac:dyDescent="0.2">
      <c r="A1158" s="1">
        <v>28310</v>
      </c>
      <c r="B1158" s="83" t="str">
        <f t="shared" si="179"/>
        <v/>
      </c>
      <c r="C1158" s="84"/>
      <c r="D1158" s="85"/>
      <c r="E1158" s="85"/>
      <c r="F1158" s="85"/>
      <c r="G1158" s="86" t="str">
        <f t="shared" si="180"/>
        <v/>
      </c>
      <c r="H1158" s="87"/>
      <c r="I1158" s="84" t="str">
        <f t="shared" si="181"/>
        <v/>
      </c>
      <c r="J1158" s="84"/>
      <c r="K1158" s="84"/>
      <c r="L1158" s="84"/>
      <c r="M1158" s="84"/>
      <c r="N1158" s="84"/>
    </row>
    <row r="1159" spans="1:14" x14ac:dyDescent="0.2">
      <c r="A1159" s="1">
        <v>28311</v>
      </c>
      <c r="B1159" s="83" t="str">
        <f t="shared" ref="B1159:B1222" si="182">IF(C1159="","",DATE(D$7,E$7+C1159,IF(F$8=31,0,F$8)))</f>
        <v/>
      </c>
      <c r="C1159" s="84"/>
      <c r="D1159" s="85"/>
      <c r="E1159" s="85"/>
      <c r="F1159" s="85"/>
      <c r="G1159" s="86" t="str">
        <f t="shared" ref="G1159:G1222" si="183">IF(C1159="","",G1158-SUM(D1159:E1159))</f>
        <v/>
      </c>
      <c r="H1159" s="87"/>
      <c r="I1159" s="84" t="str">
        <f t="shared" si="181"/>
        <v/>
      </c>
      <c r="J1159" s="84"/>
      <c r="K1159" s="84"/>
      <c r="L1159" s="84"/>
      <c r="M1159" s="84"/>
      <c r="N1159" s="84"/>
    </row>
    <row r="1160" spans="1:14" x14ac:dyDescent="0.2">
      <c r="A1160" s="1">
        <v>28312</v>
      </c>
      <c r="B1160" s="83" t="str">
        <f t="shared" si="182"/>
        <v/>
      </c>
      <c r="C1160" s="84"/>
      <c r="D1160" s="85"/>
      <c r="E1160" s="85"/>
      <c r="F1160" s="85"/>
      <c r="G1160" s="86" t="str">
        <f t="shared" si="183"/>
        <v/>
      </c>
      <c r="H1160" s="87"/>
      <c r="I1160" s="84" t="str">
        <f t="shared" si="181"/>
        <v/>
      </c>
      <c r="J1160" s="84"/>
      <c r="K1160" s="84"/>
      <c r="L1160" s="84"/>
      <c r="M1160" s="84"/>
      <c r="N1160" s="84"/>
    </row>
    <row r="1161" spans="1:14" x14ac:dyDescent="0.2">
      <c r="A1161" s="1">
        <v>28313</v>
      </c>
      <c r="B1161" s="88" t="str">
        <f t="shared" si="182"/>
        <v/>
      </c>
      <c r="C1161" s="4"/>
      <c r="D1161" s="89"/>
      <c r="E1161" s="89"/>
      <c r="F1161" s="89"/>
      <c r="G1161" s="90" t="str">
        <f t="shared" si="183"/>
        <v/>
      </c>
      <c r="H1161" s="91"/>
      <c r="I1161" s="4" t="str">
        <f t="shared" si="181"/>
        <v/>
      </c>
      <c r="J1161" s="4"/>
      <c r="K1161" s="4"/>
      <c r="L1161" s="4"/>
      <c r="M1161" s="4"/>
      <c r="N1161" s="4"/>
    </row>
    <row r="1162" spans="1:14" x14ac:dyDescent="0.2">
      <c r="A1162" s="1">
        <v>28314</v>
      </c>
      <c r="B1162" s="88" t="str">
        <f t="shared" si="182"/>
        <v/>
      </c>
      <c r="C1162" s="4"/>
      <c r="D1162" s="89"/>
      <c r="E1162" s="89"/>
      <c r="F1162" s="89"/>
      <c r="G1162" s="90" t="str">
        <f t="shared" si="183"/>
        <v/>
      </c>
      <c r="H1162" s="91"/>
      <c r="I1162" s="4" t="str">
        <f t="shared" si="181"/>
        <v/>
      </c>
      <c r="J1162" s="4"/>
      <c r="K1162" s="4"/>
      <c r="L1162" s="4"/>
      <c r="M1162" s="4"/>
      <c r="N1162" s="4"/>
    </row>
    <row r="1163" spans="1:14" x14ac:dyDescent="0.2">
      <c r="A1163" s="1">
        <v>28315</v>
      </c>
      <c r="B1163" s="88" t="str">
        <f t="shared" si="182"/>
        <v/>
      </c>
      <c r="C1163" s="4"/>
      <c r="D1163" s="89"/>
      <c r="E1163" s="89"/>
      <c r="F1163" s="89"/>
      <c r="G1163" s="90" t="str">
        <f t="shared" si="183"/>
        <v/>
      </c>
      <c r="H1163" s="91"/>
      <c r="I1163" s="4" t="str">
        <f t="shared" si="181"/>
        <v/>
      </c>
      <c r="J1163" s="4"/>
      <c r="K1163" s="4"/>
      <c r="L1163" s="4"/>
      <c r="M1163" s="4"/>
      <c r="N1163" s="4"/>
    </row>
    <row r="1164" spans="1:14" x14ac:dyDescent="0.2">
      <c r="A1164" s="1">
        <v>28316</v>
      </c>
      <c r="B1164" s="88" t="str">
        <f t="shared" si="182"/>
        <v/>
      </c>
      <c r="C1164" s="4"/>
      <c r="D1164" s="89"/>
      <c r="E1164" s="89"/>
      <c r="F1164" s="89"/>
      <c r="G1164" s="90" t="str">
        <f t="shared" si="183"/>
        <v/>
      </c>
      <c r="H1164" s="91"/>
      <c r="I1164" s="4" t="str">
        <f t="shared" si="181"/>
        <v/>
      </c>
      <c r="J1164" s="4"/>
      <c r="K1164" s="4"/>
      <c r="L1164" s="4"/>
      <c r="M1164" s="4"/>
      <c r="N1164" s="4"/>
    </row>
    <row r="1165" spans="1:14" x14ac:dyDescent="0.2">
      <c r="A1165" s="1">
        <v>28317</v>
      </c>
      <c r="B1165" s="88" t="str">
        <f t="shared" si="182"/>
        <v/>
      </c>
      <c r="C1165" s="4"/>
      <c r="D1165" s="89"/>
      <c r="E1165" s="89"/>
      <c r="F1165" s="89"/>
      <c r="G1165" s="90" t="str">
        <f t="shared" si="183"/>
        <v/>
      </c>
      <c r="H1165" s="91"/>
      <c r="I1165" s="4" t="str">
        <f t="shared" si="181"/>
        <v/>
      </c>
      <c r="J1165" s="4"/>
      <c r="K1165" s="4"/>
      <c r="L1165" s="4"/>
      <c r="M1165" s="4"/>
      <c r="N1165" s="4"/>
    </row>
    <row r="1166" spans="1:14" x14ac:dyDescent="0.2">
      <c r="A1166" s="1">
        <v>28318</v>
      </c>
      <c r="B1166" s="88" t="str">
        <f t="shared" si="182"/>
        <v/>
      </c>
      <c r="C1166" s="4"/>
      <c r="D1166" s="89"/>
      <c r="E1166" s="89"/>
      <c r="F1166" s="89"/>
      <c r="G1166" s="90" t="str">
        <f t="shared" si="183"/>
        <v/>
      </c>
      <c r="H1166" s="91"/>
      <c r="I1166" s="4" t="str">
        <f t="shared" si="181"/>
        <v/>
      </c>
      <c r="J1166" s="4"/>
      <c r="K1166" s="4"/>
      <c r="L1166" s="4"/>
      <c r="M1166" s="4"/>
      <c r="N1166" s="4"/>
    </row>
    <row r="1167" spans="1:14" x14ac:dyDescent="0.2">
      <c r="A1167" s="1">
        <v>28319</v>
      </c>
      <c r="B1167" s="88" t="str">
        <f t="shared" si="182"/>
        <v/>
      </c>
      <c r="C1167" s="4"/>
      <c r="D1167" s="89"/>
      <c r="E1167" s="89"/>
      <c r="F1167" s="89"/>
      <c r="G1167" s="90" t="str">
        <f t="shared" si="183"/>
        <v/>
      </c>
      <c r="H1167" s="91"/>
      <c r="I1167" s="4" t="str">
        <f t="shared" si="181"/>
        <v/>
      </c>
      <c r="J1167" s="4"/>
      <c r="K1167" s="4"/>
      <c r="L1167" s="4"/>
      <c r="M1167" s="4"/>
      <c r="N1167" s="4"/>
    </row>
    <row r="1168" spans="1:14" x14ac:dyDescent="0.2">
      <c r="A1168" s="1">
        <v>28320</v>
      </c>
      <c r="B1168" s="88" t="str">
        <f t="shared" si="182"/>
        <v/>
      </c>
      <c r="C1168" s="4"/>
      <c r="D1168" s="89"/>
      <c r="E1168" s="89"/>
      <c r="F1168" s="89"/>
      <c r="G1168" s="90" t="str">
        <f t="shared" si="183"/>
        <v/>
      </c>
      <c r="H1168" s="91"/>
      <c r="I1168" s="4" t="str">
        <f t="shared" si="181"/>
        <v/>
      </c>
      <c r="J1168" s="4"/>
      <c r="K1168" s="4"/>
      <c r="L1168" s="4"/>
      <c r="M1168" s="4"/>
      <c r="N1168" s="4"/>
    </row>
    <row r="1169" spans="1:14" x14ac:dyDescent="0.2">
      <c r="A1169" s="1">
        <v>28321</v>
      </c>
      <c r="B1169" s="88" t="str">
        <f t="shared" si="182"/>
        <v/>
      </c>
      <c r="C1169" s="4"/>
      <c r="D1169" s="89"/>
      <c r="E1169" s="89"/>
      <c r="F1169" s="89"/>
      <c r="G1169" s="90" t="str">
        <f t="shared" si="183"/>
        <v/>
      </c>
      <c r="H1169" s="91"/>
      <c r="I1169" s="4" t="str">
        <f t="shared" si="181"/>
        <v/>
      </c>
      <c r="J1169" s="4"/>
      <c r="K1169" s="4"/>
      <c r="L1169" s="4"/>
      <c r="M1169" s="4"/>
      <c r="N1169" s="4"/>
    </row>
    <row r="1170" spans="1:14" x14ac:dyDescent="0.2">
      <c r="A1170" s="1">
        <v>28322</v>
      </c>
      <c r="B1170" s="88" t="str">
        <f t="shared" si="182"/>
        <v/>
      </c>
      <c r="C1170" s="4"/>
      <c r="D1170" s="89"/>
      <c r="E1170" s="89"/>
      <c r="F1170" s="89"/>
      <c r="G1170" s="90" t="str">
        <f t="shared" si="183"/>
        <v/>
      </c>
      <c r="H1170" s="91"/>
      <c r="I1170" s="4" t="str">
        <f t="shared" si="181"/>
        <v/>
      </c>
      <c r="J1170" s="4"/>
      <c r="K1170" s="4"/>
      <c r="L1170" s="4"/>
      <c r="M1170" s="4"/>
      <c r="N1170" s="4"/>
    </row>
    <row r="1171" spans="1:14" x14ac:dyDescent="0.2">
      <c r="A1171" s="1">
        <v>28323</v>
      </c>
      <c r="B1171" s="88" t="str">
        <f t="shared" si="182"/>
        <v/>
      </c>
      <c r="C1171" s="4"/>
      <c r="D1171" s="89"/>
      <c r="E1171" s="89"/>
      <c r="F1171" s="89"/>
      <c r="G1171" s="90" t="str">
        <f t="shared" si="183"/>
        <v/>
      </c>
      <c r="H1171" s="91"/>
      <c r="I1171" s="4" t="str">
        <f t="shared" si="181"/>
        <v/>
      </c>
      <c r="J1171" s="4"/>
      <c r="K1171" s="4"/>
      <c r="L1171" s="4"/>
      <c r="M1171" s="4"/>
      <c r="N1171" s="4"/>
    </row>
    <row r="1172" spans="1:14" x14ac:dyDescent="0.2">
      <c r="A1172" s="1">
        <v>28324</v>
      </c>
      <c r="B1172" s="88" t="str">
        <f t="shared" si="182"/>
        <v/>
      </c>
      <c r="C1172" s="4"/>
      <c r="D1172" s="89"/>
      <c r="E1172" s="89"/>
      <c r="F1172" s="89"/>
      <c r="G1172" s="90" t="str">
        <f t="shared" si="183"/>
        <v/>
      </c>
      <c r="H1172" s="91"/>
      <c r="I1172" s="4" t="str">
        <f t="shared" si="181"/>
        <v/>
      </c>
      <c r="J1172" s="4"/>
      <c r="K1172" s="4"/>
      <c r="L1172" s="4"/>
      <c r="M1172" s="4"/>
      <c r="N1172" s="4"/>
    </row>
    <row r="1173" spans="1:14" x14ac:dyDescent="0.2">
      <c r="A1173" s="1">
        <v>28325</v>
      </c>
      <c r="B1173" s="88" t="str">
        <f t="shared" si="182"/>
        <v/>
      </c>
      <c r="C1173" s="4"/>
      <c r="D1173" s="89"/>
      <c r="E1173" s="89"/>
      <c r="F1173" s="89"/>
      <c r="G1173" s="90" t="str">
        <f t="shared" si="183"/>
        <v/>
      </c>
      <c r="H1173" s="91"/>
      <c r="I1173" s="4" t="str">
        <f t="shared" si="181"/>
        <v/>
      </c>
      <c r="J1173" s="4"/>
      <c r="K1173" s="4"/>
      <c r="L1173" s="4"/>
      <c r="M1173" s="4"/>
      <c r="N1173" s="4"/>
    </row>
    <row r="1174" spans="1:14" x14ac:dyDescent="0.2">
      <c r="A1174" s="1">
        <v>28326</v>
      </c>
      <c r="B1174" s="88" t="str">
        <f t="shared" si="182"/>
        <v/>
      </c>
      <c r="C1174" s="4"/>
      <c r="D1174" s="89"/>
      <c r="E1174" s="89"/>
      <c r="F1174" s="89"/>
      <c r="G1174" s="90" t="str">
        <f t="shared" si="183"/>
        <v/>
      </c>
      <c r="H1174" s="91"/>
      <c r="I1174" s="4" t="str">
        <f t="shared" si="181"/>
        <v/>
      </c>
      <c r="J1174" s="4"/>
      <c r="K1174" s="4"/>
      <c r="L1174" s="4"/>
      <c r="M1174" s="4"/>
      <c r="N1174" s="4"/>
    </row>
    <row r="1175" spans="1:14" x14ac:dyDescent="0.2">
      <c r="A1175" s="1">
        <v>28327</v>
      </c>
      <c r="B1175" s="88" t="str">
        <f t="shared" si="182"/>
        <v/>
      </c>
      <c r="C1175" s="4"/>
      <c r="D1175" s="89"/>
      <c r="E1175" s="89"/>
      <c r="F1175" s="89"/>
      <c r="G1175" s="90" t="str">
        <f t="shared" si="183"/>
        <v/>
      </c>
      <c r="H1175" s="91"/>
      <c r="I1175" s="4" t="str">
        <f t="shared" si="181"/>
        <v/>
      </c>
      <c r="J1175" s="4"/>
      <c r="K1175" s="4"/>
      <c r="L1175" s="4"/>
      <c r="M1175" s="4"/>
      <c r="N1175" s="4"/>
    </row>
    <row r="1176" spans="1:14" x14ac:dyDescent="0.2">
      <c r="A1176" s="1">
        <v>28328</v>
      </c>
      <c r="B1176" s="88" t="str">
        <f t="shared" si="182"/>
        <v/>
      </c>
      <c r="C1176" s="4"/>
      <c r="D1176" s="89"/>
      <c r="E1176" s="89"/>
      <c r="F1176" s="89"/>
      <c r="G1176" s="90" t="str">
        <f t="shared" si="183"/>
        <v/>
      </c>
      <c r="H1176" s="91"/>
      <c r="I1176" s="4" t="str">
        <f t="shared" si="181"/>
        <v/>
      </c>
      <c r="J1176" s="4"/>
      <c r="K1176" s="4"/>
      <c r="L1176" s="4"/>
      <c r="M1176" s="4"/>
      <c r="N1176" s="4"/>
    </row>
    <row r="1177" spans="1:14" x14ac:dyDescent="0.2">
      <c r="A1177" s="1">
        <v>28329</v>
      </c>
      <c r="B1177" s="88" t="str">
        <f t="shared" si="182"/>
        <v/>
      </c>
      <c r="C1177" s="4"/>
      <c r="D1177" s="89"/>
      <c r="E1177" s="89"/>
      <c r="F1177" s="89"/>
      <c r="G1177" s="90" t="str">
        <f t="shared" si="183"/>
        <v/>
      </c>
      <c r="H1177" s="91"/>
      <c r="I1177" s="4" t="str">
        <f t="shared" si="181"/>
        <v/>
      </c>
      <c r="J1177" s="4"/>
      <c r="K1177" s="4"/>
      <c r="L1177" s="4"/>
      <c r="M1177" s="4"/>
      <c r="N1177" s="4"/>
    </row>
    <row r="1178" spans="1:14" x14ac:dyDescent="0.2">
      <c r="A1178" s="1">
        <v>28330</v>
      </c>
      <c r="B1178" s="88" t="str">
        <f t="shared" si="182"/>
        <v/>
      </c>
      <c r="C1178" s="4"/>
      <c r="D1178" s="89"/>
      <c r="E1178" s="89"/>
      <c r="F1178" s="89"/>
      <c r="G1178" s="90" t="str">
        <f t="shared" si="183"/>
        <v/>
      </c>
      <c r="H1178" s="91"/>
      <c r="I1178" s="4" t="str">
        <f t="shared" si="181"/>
        <v/>
      </c>
      <c r="J1178" s="4"/>
      <c r="K1178" s="4"/>
      <c r="L1178" s="4"/>
      <c r="M1178" s="4"/>
      <c r="N1178" s="4"/>
    </row>
    <row r="1179" spans="1:14" x14ac:dyDescent="0.2">
      <c r="A1179" s="1">
        <v>28331</v>
      </c>
      <c r="B1179" s="88" t="str">
        <f t="shared" si="182"/>
        <v/>
      </c>
      <c r="C1179" s="4"/>
      <c r="D1179" s="89"/>
      <c r="E1179" s="89"/>
      <c r="F1179" s="89"/>
      <c r="G1179" s="90" t="str">
        <f t="shared" si="183"/>
        <v/>
      </c>
      <c r="H1179" s="91"/>
      <c r="I1179" s="4" t="str">
        <f t="shared" si="181"/>
        <v/>
      </c>
      <c r="J1179" s="4"/>
      <c r="K1179" s="4"/>
      <c r="L1179" s="4"/>
      <c r="M1179" s="4"/>
      <c r="N1179" s="4"/>
    </row>
    <row r="1180" spans="1:14" x14ac:dyDescent="0.2">
      <c r="A1180" s="1">
        <v>28332</v>
      </c>
      <c r="B1180" s="88" t="str">
        <f t="shared" si="182"/>
        <v/>
      </c>
      <c r="C1180" s="4"/>
      <c r="D1180" s="89"/>
      <c r="E1180" s="89"/>
      <c r="F1180" s="89"/>
      <c r="G1180" s="90" t="str">
        <f t="shared" si="183"/>
        <v/>
      </c>
      <c r="H1180" s="91"/>
      <c r="I1180" s="4" t="str">
        <f t="shared" si="181"/>
        <v/>
      </c>
      <c r="J1180" s="4"/>
      <c r="K1180" s="4"/>
      <c r="L1180" s="4"/>
      <c r="M1180" s="4"/>
      <c r="N1180" s="4"/>
    </row>
    <row r="1181" spans="1:14" x14ac:dyDescent="0.2">
      <c r="A1181" s="1">
        <v>28333</v>
      </c>
      <c r="B1181" s="88" t="str">
        <f t="shared" si="182"/>
        <v/>
      </c>
      <c r="C1181" s="4"/>
      <c r="D1181" s="89"/>
      <c r="E1181" s="89"/>
      <c r="F1181" s="89"/>
      <c r="G1181" s="90" t="str">
        <f t="shared" si="183"/>
        <v/>
      </c>
      <c r="H1181" s="91"/>
      <c r="I1181" s="4" t="str">
        <f t="shared" si="181"/>
        <v/>
      </c>
      <c r="J1181" s="4"/>
      <c r="K1181" s="4"/>
      <c r="L1181" s="4"/>
      <c r="M1181" s="4"/>
      <c r="N1181" s="4"/>
    </row>
    <row r="1182" spans="1:14" x14ac:dyDescent="0.2">
      <c r="A1182" s="1">
        <v>28334</v>
      </c>
      <c r="B1182" s="88" t="str">
        <f t="shared" si="182"/>
        <v/>
      </c>
      <c r="C1182" s="4"/>
      <c r="D1182" s="89"/>
      <c r="E1182" s="89"/>
      <c r="F1182" s="89"/>
      <c r="G1182" s="90" t="str">
        <f t="shared" si="183"/>
        <v/>
      </c>
      <c r="H1182" s="91"/>
      <c r="I1182" s="4" t="str">
        <f t="shared" si="181"/>
        <v/>
      </c>
      <c r="J1182" s="4"/>
      <c r="K1182" s="4"/>
      <c r="L1182" s="4"/>
      <c r="M1182" s="4"/>
      <c r="N1182" s="4"/>
    </row>
    <row r="1183" spans="1:14" x14ac:dyDescent="0.2">
      <c r="A1183" s="1">
        <v>28335</v>
      </c>
      <c r="B1183" s="88" t="str">
        <f t="shared" si="182"/>
        <v/>
      </c>
      <c r="C1183" s="4"/>
      <c r="D1183" s="89"/>
      <c r="E1183" s="89"/>
      <c r="F1183" s="89"/>
      <c r="G1183" s="90" t="str">
        <f t="shared" si="183"/>
        <v/>
      </c>
      <c r="H1183" s="91"/>
      <c r="I1183" s="4" t="str">
        <f t="shared" si="181"/>
        <v/>
      </c>
      <c r="J1183" s="4"/>
      <c r="K1183" s="4"/>
      <c r="L1183" s="4"/>
      <c r="M1183" s="4"/>
      <c r="N1183" s="4"/>
    </row>
    <row r="1184" spans="1:14" x14ac:dyDescent="0.2">
      <c r="A1184" s="1">
        <v>28336</v>
      </c>
      <c r="B1184" s="88" t="str">
        <f t="shared" si="182"/>
        <v/>
      </c>
      <c r="C1184" s="4"/>
      <c r="D1184" s="89"/>
      <c r="E1184" s="89"/>
      <c r="F1184" s="89"/>
      <c r="G1184" s="90" t="str">
        <f t="shared" si="183"/>
        <v/>
      </c>
      <c r="H1184" s="91"/>
      <c r="I1184" s="4" t="str">
        <f t="shared" si="181"/>
        <v/>
      </c>
      <c r="J1184" s="4"/>
      <c r="K1184" s="4"/>
      <c r="L1184" s="4"/>
      <c r="M1184" s="4"/>
      <c r="N1184" s="4"/>
    </row>
    <row r="1185" spans="1:14" x14ac:dyDescent="0.2">
      <c r="A1185" s="1">
        <v>28337</v>
      </c>
      <c r="B1185" s="88" t="str">
        <f t="shared" si="182"/>
        <v/>
      </c>
      <c r="C1185" s="4"/>
      <c r="D1185" s="89"/>
      <c r="E1185" s="89"/>
      <c r="F1185" s="89"/>
      <c r="G1185" s="90" t="str">
        <f t="shared" si="183"/>
        <v/>
      </c>
      <c r="H1185" s="91"/>
      <c r="I1185" s="4" t="str">
        <f t="shared" si="181"/>
        <v/>
      </c>
      <c r="J1185" s="4"/>
      <c r="K1185" s="4"/>
      <c r="L1185" s="4"/>
      <c r="M1185" s="4"/>
      <c r="N1185" s="4"/>
    </row>
    <row r="1186" spans="1:14" x14ac:dyDescent="0.2">
      <c r="A1186" s="1">
        <v>28338</v>
      </c>
      <c r="B1186" s="88" t="str">
        <f t="shared" si="182"/>
        <v/>
      </c>
      <c r="C1186" s="4"/>
      <c r="D1186" s="89"/>
      <c r="E1186" s="89"/>
      <c r="F1186" s="89"/>
      <c r="G1186" s="90" t="str">
        <f t="shared" si="183"/>
        <v/>
      </c>
      <c r="H1186" s="91"/>
      <c r="I1186" s="4" t="str">
        <f t="shared" si="181"/>
        <v/>
      </c>
      <c r="J1186" s="4"/>
      <c r="K1186" s="4"/>
      <c r="L1186" s="4"/>
      <c r="M1186" s="4"/>
      <c r="N1186" s="4"/>
    </row>
    <row r="1187" spans="1:14" x14ac:dyDescent="0.2">
      <c r="A1187" s="1">
        <v>28339</v>
      </c>
      <c r="B1187" s="88" t="str">
        <f t="shared" si="182"/>
        <v/>
      </c>
      <c r="C1187" s="4"/>
      <c r="D1187" s="89"/>
      <c r="E1187" s="89"/>
      <c r="F1187" s="89"/>
      <c r="G1187" s="90" t="str">
        <f t="shared" si="183"/>
        <v/>
      </c>
      <c r="H1187" s="91"/>
      <c r="I1187" s="4" t="str">
        <f t="shared" si="181"/>
        <v/>
      </c>
      <c r="J1187" s="4"/>
      <c r="K1187" s="4"/>
      <c r="L1187" s="4"/>
      <c r="M1187" s="4"/>
      <c r="N1187" s="4"/>
    </row>
    <row r="1188" spans="1:14" x14ac:dyDescent="0.2">
      <c r="A1188" s="1">
        <v>28340</v>
      </c>
      <c r="B1188" s="88" t="str">
        <f t="shared" si="182"/>
        <v/>
      </c>
      <c r="C1188" s="4"/>
      <c r="D1188" s="89"/>
      <c r="E1188" s="89"/>
      <c r="F1188" s="89"/>
      <c r="G1188" s="90" t="str">
        <f t="shared" si="183"/>
        <v/>
      </c>
      <c r="H1188" s="91"/>
      <c r="I1188" s="4" t="str">
        <f t="shared" si="181"/>
        <v/>
      </c>
      <c r="J1188" s="4"/>
      <c r="K1188" s="4"/>
      <c r="L1188" s="4"/>
      <c r="M1188" s="4"/>
      <c r="N1188" s="4"/>
    </row>
    <row r="1189" spans="1:14" x14ac:dyDescent="0.2">
      <c r="A1189" s="1">
        <v>28341</v>
      </c>
      <c r="B1189" s="88" t="str">
        <f t="shared" si="182"/>
        <v/>
      </c>
      <c r="C1189" s="4"/>
      <c r="D1189" s="89"/>
      <c r="E1189" s="89"/>
      <c r="F1189" s="89"/>
      <c r="G1189" s="90" t="str">
        <f t="shared" si="183"/>
        <v/>
      </c>
      <c r="H1189" s="91"/>
      <c r="I1189" s="4" t="str">
        <f t="shared" si="181"/>
        <v/>
      </c>
      <c r="J1189" s="4"/>
      <c r="K1189" s="4"/>
      <c r="L1189" s="4"/>
      <c r="M1189" s="4"/>
      <c r="N1189" s="4"/>
    </row>
    <row r="1190" spans="1:14" x14ac:dyDescent="0.2">
      <c r="A1190" s="1">
        <v>28342</v>
      </c>
      <c r="B1190" s="88" t="str">
        <f t="shared" si="182"/>
        <v/>
      </c>
      <c r="C1190" s="4"/>
      <c r="D1190" s="89"/>
      <c r="E1190" s="89"/>
      <c r="F1190" s="89"/>
      <c r="G1190" s="90" t="str">
        <f t="shared" si="183"/>
        <v/>
      </c>
      <c r="H1190" s="91"/>
      <c r="I1190" s="4" t="str">
        <f t="shared" si="181"/>
        <v/>
      </c>
      <c r="J1190" s="4"/>
      <c r="K1190" s="4"/>
      <c r="L1190" s="4"/>
      <c r="M1190" s="4"/>
      <c r="N1190" s="4"/>
    </row>
    <row r="1191" spans="1:14" x14ac:dyDescent="0.2">
      <c r="A1191" s="1">
        <v>28343</v>
      </c>
      <c r="B1191" s="88" t="str">
        <f t="shared" si="182"/>
        <v/>
      </c>
      <c r="C1191" s="4"/>
      <c r="D1191" s="89"/>
      <c r="E1191" s="89"/>
      <c r="F1191" s="89"/>
      <c r="G1191" s="90" t="str">
        <f t="shared" si="183"/>
        <v/>
      </c>
      <c r="H1191" s="91"/>
      <c r="I1191" s="4" t="str">
        <f t="shared" si="181"/>
        <v/>
      </c>
      <c r="J1191" s="4"/>
      <c r="K1191" s="4"/>
      <c r="L1191" s="4"/>
      <c r="M1191" s="4"/>
      <c r="N1191" s="4"/>
    </row>
    <row r="1192" spans="1:14" x14ac:dyDescent="0.2">
      <c r="A1192" s="1">
        <v>28344</v>
      </c>
      <c r="B1192" s="88" t="str">
        <f t="shared" si="182"/>
        <v/>
      </c>
      <c r="C1192" s="4"/>
      <c r="D1192" s="89"/>
      <c r="E1192" s="89"/>
      <c r="F1192" s="89"/>
      <c r="G1192" s="90" t="str">
        <f t="shared" si="183"/>
        <v/>
      </c>
      <c r="H1192" s="91"/>
      <c r="I1192" s="4" t="str">
        <f t="shared" si="181"/>
        <v/>
      </c>
      <c r="J1192" s="4"/>
      <c r="K1192" s="4"/>
      <c r="L1192" s="4"/>
      <c r="M1192" s="4"/>
      <c r="N1192" s="4"/>
    </row>
    <row r="1193" spans="1:14" x14ac:dyDescent="0.2">
      <c r="A1193" s="1">
        <v>28345</v>
      </c>
      <c r="B1193" s="88" t="str">
        <f t="shared" si="182"/>
        <v/>
      </c>
      <c r="C1193" s="4"/>
      <c r="D1193" s="89"/>
      <c r="E1193" s="89"/>
      <c r="F1193" s="89"/>
      <c r="G1193" s="90" t="str">
        <f t="shared" si="183"/>
        <v/>
      </c>
      <c r="H1193" s="91"/>
      <c r="I1193" s="4" t="str">
        <f t="shared" si="181"/>
        <v/>
      </c>
      <c r="J1193" s="4"/>
      <c r="K1193" s="4"/>
      <c r="L1193" s="4"/>
      <c r="M1193" s="4"/>
      <c r="N1193" s="4"/>
    </row>
    <row r="1194" spans="1:14" x14ac:dyDescent="0.2">
      <c r="A1194" s="1">
        <v>28346</v>
      </c>
      <c r="B1194" s="88" t="str">
        <f t="shared" si="182"/>
        <v/>
      </c>
      <c r="C1194" s="4"/>
      <c r="D1194" s="89"/>
      <c r="E1194" s="89"/>
      <c r="F1194" s="89"/>
      <c r="G1194" s="90" t="str">
        <f t="shared" si="183"/>
        <v/>
      </c>
      <c r="H1194" s="91"/>
      <c r="I1194" s="4" t="str">
        <f t="shared" si="181"/>
        <v/>
      </c>
      <c r="J1194" s="4"/>
      <c r="K1194" s="4"/>
      <c r="L1194" s="4"/>
      <c r="M1194" s="4"/>
      <c r="N1194" s="4"/>
    </row>
    <row r="1195" spans="1:14" x14ac:dyDescent="0.2">
      <c r="A1195" s="1">
        <v>28347</v>
      </c>
      <c r="B1195" s="88" t="str">
        <f t="shared" si="182"/>
        <v/>
      </c>
      <c r="C1195" s="4"/>
      <c r="D1195" s="89"/>
      <c r="E1195" s="89"/>
      <c r="F1195" s="89"/>
      <c r="G1195" s="90" t="str">
        <f t="shared" si="183"/>
        <v/>
      </c>
      <c r="H1195" s="91"/>
      <c r="I1195" s="4" t="str">
        <f t="shared" si="181"/>
        <v/>
      </c>
      <c r="J1195" s="4"/>
      <c r="K1195" s="4"/>
      <c r="L1195" s="4"/>
      <c r="M1195" s="4"/>
      <c r="N1195" s="4"/>
    </row>
    <row r="1196" spans="1:14" x14ac:dyDescent="0.2">
      <c r="A1196" s="1">
        <v>28348</v>
      </c>
      <c r="B1196" s="88" t="str">
        <f t="shared" si="182"/>
        <v/>
      </c>
      <c r="C1196" s="4"/>
      <c r="D1196" s="89"/>
      <c r="E1196" s="89"/>
      <c r="F1196" s="89"/>
      <c r="G1196" s="90" t="str">
        <f t="shared" si="183"/>
        <v/>
      </c>
      <c r="H1196" s="91"/>
      <c r="I1196" s="4" t="str">
        <f t="shared" si="181"/>
        <v/>
      </c>
      <c r="J1196" s="4"/>
      <c r="K1196" s="4"/>
      <c r="L1196" s="4"/>
      <c r="M1196" s="4"/>
      <c r="N1196" s="4"/>
    </row>
    <row r="1197" spans="1:14" x14ac:dyDescent="0.2">
      <c r="A1197" s="1">
        <v>28349</v>
      </c>
      <c r="B1197" s="88" t="str">
        <f t="shared" si="182"/>
        <v/>
      </c>
      <c r="C1197" s="4"/>
      <c r="D1197" s="89"/>
      <c r="E1197" s="89"/>
      <c r="F1197" s="89"/>
      <c r="G1197" s="90" t="str">
        <f t="shared" si="183"/>
        <v/>
      </c>
      <c r="H1197" s="91"/>
      <c r="I1197" s="4" t="str">
        <f t="shared" si="181"/>
        <v/>
      </c>
      <c r="J1197" s="4"/>
      <c r="K1197" s="4"/>
      <c r="L1197" s="4"/>
      <c r="M1197" s="4"/>
      <c r="N1197" s="4"/>
    </row>
    <row r="1198" spans="1:14" x14ac:dyDescent="0.2">
      <c r="A1198" s="1">
        <v>28350</v>
      </c>
      <c r="B1198" s="88" t="str">
        <f t="shared" si="182"/>
        <v/>
      </c>
      <c r="C1198" s="4"/>
      <c r="D1198" s="89"/>
      <c r="E1198" s="89"/>
      <c r="F1198" s="89"/>
      <c r="G1198" s="90" t="str">
        <f t="shared" si="183"/>
        <v/>
      </c>
      <c r="H1198" s="91"/>
      <c r="I1198" s="4" t="str">
        <f t="shared" ref="I1198:I1261" si="184">IF(L$5&gt;=A1198,A1198,"")</f>
        <v/>
      </c>
      <c r="J1198" s="4"/>
      <c r="K1198" s="4"/>
      <c r="L1198" s="4"/>
      <c r="M1198" s="4"/>
      <c r="N1198" s="4"/>
    </row>
    <row r="1199" spans="1:14" x14ac:dyDescent="0.2">
      <c r="A1199" s="1">
        <v>28351</v>
      </c>
      <c r="B1199" s="88" t="str">
        <f t="shared" si="182"/>
        <v/>
      </c>
      <c r="C1199" s="4"/>
      <c r="D1199" s="89"/>
      <c r="E1199" s="89"/>
      <c r="F1199" s="89"/>
      <c r="G1199" s="90" t="str">
        <f t="shared" si="183"/>
        <v/>
      </c>
      <c r="H1199" s="91"/>
      <c r="I1199" s="4" t="str">
        <f t="shared" si="184"/>
        <v/>
      </c>
      <c r="J1199" s="4"/>
      <c r="K1199" s="4"/>
      <c r="L1199" s="4"/>
      <c r="M1199" s="4"/>
      <c r="N1199" s="4"/>
    </row>
    <row r="1200" spans="1:14" x14ac:dyDescent="0.2">
      <c r="A1200" s="1">
        <v>28352</v>
      </c>
      <c r="B1200" s="88" t="str">
        <f t="shared" si="182"/>
        <v/>
      </c>
      <c r="C1200" s="4"/>
      <c r="D1200" s="89"/>
      <c r="E1200" s="89"/>
      <c r="F1200" s="89"/>
      <c r="G1200" s="90" t="str">
        <f t="shared" si="183"/>
        <v/>
      </c>
      <c r="H1200" s="91"/>
      <c r="I1200" s="4" t="str">
        <f t="shared" si="184"/>
        <v/>
      </c>
      <c r="J1200" s="4"/>
      <c r="K1200" s="4"/>
      <c r="L1200" s="4"/>
      <c r="M1200" s="4"/>
      <c r="N1200" s="4"/>
    </row>
    <row r="1201" spans="1:14" x14ac:dyDescent="0.2">
      <c r="A1201" s="1">
        <v>28353</v>
      </c>
      <c r="B1201" s="88" t="str">
        <f t="shared" si="182"/>
        <v/>
      </c>
      <c r="C1201" s="4"/>
      <c r="D1201" s="89"/>
      <c r="E1201" s="89"/>
      <c r="F1201" s="89"/>
      <c r="G1201" s="90" t="str">
        <f t="shared" si="183"/>
        <v/>
      </c>
      <c r="H1201" s="91"/>
      <c r="I1201" s="4" t="str">
        <f t="shared" si="184"/>
        <v/>
      </c>
      <c r="J1201" s="4"/>
      <c r="K1201" s="4"/>
      <c r="L1201" s="4"/>
      <c r="M1201" s="4"/>
      <c r="N1201" s="4"/>
    </row>
    <row r="1202" spans="1:14" x14ac:dyDescent="0.2">
      <c r="A1202" s="1">
        <v>28354</v>
      </c>
      <c r="B1202" s="88" t="str">
        <f t="shared" si="182"/>
        <v/>
      </c>
      <c r="C1202" s="4"/>
      <c r="D1202" s="89"/>
      <c r="E1202" s="89"/>
      <c r="F1202" s="89"/>
      <c r="G1202" s="90" t="str">
        <f t="shared" si="183"/>
        <v/>
      </c>
      <c r="H1202" s="91"/>
      <c r="I1202" s="4" t="str">
        <f t="shared" si="184"/>
        <v/>
      </c>
      <c r="J1202" s="4"/>
      <c r="K1202" s="4"/>
      <c r="L1202" s="4"/>
      <c r="M1202" s="4"/>
      <c r="N1202" s="4"/>
    </row>
    <row r="1203" spans="1:14" x14ac:dyDescent="0.2">
      <c r="A1203" s="1">
        <v>28355</v>
      </c>
      <c r="B1203" s="88" t="str">
        <f t="shared" si="182"/>
        <v/>
      </c>
      <c r="C1203" s="4"/>
      <c r="D1203" s="89"/>
      <c r="E1203" s="89"/>
      <c r="F1203" s="89"/>
      <c r="G1203" s="90" t="str">
        <f t="shared" si="183"/>
        <v/>
      </c>
      <c r="H1203" s="91"/>
      <c r="I1203" s="4" t="str">
        <f t="shared" si="184"/>
        <v/>
      </c>
      <c r="J1203" s="4"/>
      <c r="K1203" s="4"/>
      <c r="L1203" s="4"/>
      <c r="M1203" s="4"/>
      <c r="N1203" s="4"/>
    </row>
    <row r="1204" spans="1:14" x14ac:dyDescent="0.2">
      <c r="A1204" s="1">
        <v>28356</v>
      </c>
      <c r="B1204" s="88" t="str">
        <f t="shared" si="182"/>
        <v/>
      </c>
      <c r="C1204" s="4"/>
      <c r="D1204" s="89"/>
      <c r="E1204" s="89"/>
      <c r="F1204" s="89"/>
      <c r="G1204" s="90" t="str">
        <f t="shared" si="183"/>
        <v/>
      </c>
      <c r="H1204" s="91"/>
      <c r="I1204" s="4" t="str">
        <f t="shared" si="184"/>
        <v/>
      </c>
      <c r="J1204" s="4"/>
      <c r="K1204" s="4"/>
      <c r="L1204" s="4"/>
      <c r="M1204" s="4"/>
      <c r="N1204" s="4"/>
    </row>
    <row r="1205" spans="1:14" x14ac:dyDescent="0.2">
      <c r="A1205" s="1">
        <v>28357</v>
      </c>
      <c r="B1205" s="88" t="str">
        <f t="shared" si="182"/>
        <v/>
      </c>
      <c r="C1205" s="4"/>
      <c r="D1205" s="89"/>
      <c r="E1205" s="89"/>
      <c r="F1205" s="89"/>
      <c r="G1205" s="90" t="str">
        <f t="shared" si="183"/>
        <v/>
      </c>
      <c r="H1205" s="91"/>
      <c r="I1205" s="4" t="str">
        <f t="shared" si="184"/>
        <v/>
      </c>
      <c r="J1205" s="4"/>
      <c r="K1205" s="4"/>
      <c r="L1205" s="4"/>
      <c r="M1205" s="4"/>
      <c r="N1205" s="4"/>
    </row>
    <row r="1206" spans="1:14" x14ac:dyDescent="0.2">
      <c r="A1206" s="1">
        <v>28358</v>
      </c>
      <c r="B1206" s="88" t="str">
        <f t="shared" si="182"/>
        <v/>
      </c>
      <c r="C1206" s="4"/>
      <c r="D1206" s="89"/>
      <c r="E1206" s="89"/>
      <c r="F1206" s="89"/>
      <c r="G1206" s="90" t="str">
        <f t="shared" si="183"/>
        <v/>
      </c>
      <c r="H1206" s="91"/>
      <c r="I1206" s="4" t="str">
        <f t="shared" si="184"/>
        <v/>
      </c>
      <c r="J1206" s="4"/>
      <c r="K1206" s="4"/>
      <c r="L1206" s="4"/>
      <c r="M1206" s="4"/>
      <c r="N1206" s="4"/>
    </row>
    <row r="1207" spans="1:14" x14ac:dyDescent="0.2">
      <c r="A1207" s="1">
        <v>28359</v>
      </c>
      <c r="B1207" s="88" t="str">
        <f t="shared" si="182"/>
        <v/>
      </c>
      <c r="C1207" s="4"/>
      <c r="D1207" s="89"/>
      <c r="E1207" s="89"/>
      <c r="F1207" s="89"/>
      <c r="G1207" s="90" t="str">
        <f t="shared" si="183"/>
        <v/>
      </c>
      <c r="H1207" s="91"/>
      <c r="I1207" s="4" t="str">
        <f t="shared" si="184"/>
        <v/>
      </c>
      <c r="J1207" s="4"/>
      <c r="K1207" s="4"/>
      <c r="L1207" s="4"/>
      <c r="M1207" s="4"/>
      <c r="N1207" s="4"/>
    </row>
    <row r="1208" spans="1:14" x14ac:dyDescent="0.2">
      <c r="A1208" s="1">
        <v>28360</v>
      </c>
      <c r="B1208" s="88" t="str">
        <f t="shared" si="182"/>
        <v/>
      </c>
      <c r="C1208" s="4"/>
      <c r="D1208" s="89"/>
      <c r="E1208" s="89"/>
      <c r="F1208" s="89"/>
      <c r="G1208" s="90" t="str">
        <f t="shared" si="183"/>
        <v/>
      </c>
      <c r="H1208" s="91"/>
      <c r="I1208" s="4" t="str">
        <f t="shared" si="184"/>
        <v/>
      </c>
      <c r="J1208" s="4"/>
      <c r="K1208" s="4"/>
      <c r="L1208" s="4"/>
      <c r="M1208" s="4"/>
      <c r="N1208" s="4"/>
    </row>
    <row r="1209" spans="1:14" x14ac:dyDescent="0.2">
      <c r="A1209" s="1">
        <v>28361</v>
      </c>
      <c r="B1209" s="88" t="str">
        <f t="shared" si="182"/>
        <v/>
      </c>
      <c r="C1209" s="4"/>
      <c r="D1209" s="89"/>
      <c r="E1209" s="89"/>
      <c r="F1209" s="89"/>
      <c r="G1209" s="90" t="str">
        <f t="shared" si="183"/>
        <v/>
      </c>
      <c r="H1209" s="91"/>
      <c r="I1209" s="4" t="str">
        <f t="shared" si="184"/>
        <v/>
      </c>
      <c r="J1209" s="4"/>
      <c r="K1209" s="4"/>
      <c r="L1209" s="4"/>
      <c r="M1209" s="4"/>
      <c r="N1209" s="4"/>
    </row>
    <row r="1210" spans="1:14" x14ac:dyDescent="0.2">
      <c r="A1210" s="1">
        <v>28362</v>
      </c>
      <c r="B1210" s="88" t="str">
        <f t="shared" si="182"/>
        <v/>
      </c>
      <c r="C1210" s="4"/>
      <c r="D1210" s="89"/>
      <c r="E1210" s="89"/>
      <c r="F1210" s="89"/>
      <c r="G1210" s="90" t="str">
        <f t="shared" si="183"/>
        <v/>
      </c>
      <c r="H1210" s="91"/>
      <c r="I1210" s="4" t="str">
        <f t="shared" si="184"/>
        <v/>
      </c>
      <c r="J1210" s="4"/>
      <c r="K1210" s="4"/>
      <c r="L1210" s="4"/>
      <c r="M1210" s="4"/>
      <c r="N1210" s="4"/>
    </row>
    <row r="1211" spans="1:14" x14ac:dyDescent="0.2">
      <c r="A1211" s="1">
        <v>28363</v>
      </c>
      <c r="B1211" s="88" t="str">
        <f t="shared" si="182"/>
        <v/>
      </c>
      <c r="C1211" s="4"/>
      <c r="D1211" s="89"/>
      <c r="E1211" s="89"/>
      <c r="F1211" s="89"/>
      <c r="G1211" s="90" t="str">
        <f t="shared" si="183"/>
        <v/>
      </c>
      <c r="H1211" s="91"/>
      <c r="I1211" s="4" t="str">
        <f t="shared" si="184"/>
        <v/>
      </c>
      <c r="J1211" s="4"/>
      <c r="K1211" s="4"/>
      <c r="L1211" s="4"/>
      <c r="M1211" s="4"/>
      <c r="N1211" s="4"/>
    </row>
    <row r="1212" spans="1:14" x14ac:dyDescent="0.2">
      <c r="A1212" s="1">
        <v>28364</v>
      </c>
      <c r="B1212" s="88" t="str">
        <f t="shared" si="182"/>
        <v/>
      </c>
      <c r="C1212" s="4"/>
      <c r="D1212" s="89"/>
      <c r="E1212" s="89"/>
      <c r="F1212" s="89"/>
      <c r="G1212" s="90" t="str">
        <f t="shared" si="183"/>
        <v/>
      </c>
      <c r="H1212" s="91"/>
      <c r="I1212" s="4" t="str">
        <f t="shared" si="184"/>
        <v/>
      </c>
      <c r="J1212" s="4"/>
      <c r="K1212" s="4"/>
      <c r="L1212" s="4"/>
      <c r="M1212" s="4"/>
      <c r="N1212" s="4"/>
    </row>
    <row r="1213" spans="1:14" x14ac:dyDescent="0.2">
      <c r="A1213" s="1">
        <v>28365</v>
      </c>
      <c r="B1213" s="88" t="str">
        <f t="shared" si="182"/>
        <v/>
      </c>
      <c r="C1213" s="4"/>
      <c r="D1213" s="89"/>
      <c r="E1213" s="89"/>
      <c r="F1213" s="89"/>
      <c r="G1213" s="90" t="str">
        <f t="shared" si="183"/>
        <v/>
      </c>
      <c r="H1213" s="91"/>
      <c r="I1213" s="4" t="str">
        <f t="shared" si="184"/>
        <v/>
      </c>
      <c r="J1213" s="4"/>
      <c r="K1213" s="4"/>
      <c r="L1213" s="4"/>
      <c r="M1213" s="4"/>
      <c r="N1213" s="4"/>
    </row>
    <row r="1214" spans="1:14" x14ac:dyDescent="0.2">
      <c r="A1214" s="1">
        <v>28366</v>
      </c>
      <c r="B1214" s="88" t="str">
        <f t="shared" si="182"/>
        <v/>
      </c>
      <c r="C1214" s="4"/>
      <c r="D1214" s="89"/>
      <c r="E1214" s="89"/>
      <c r="F1214" s="89"/>
      <c r="G1214" s="90" t="str">
        <f t="shared" si="183"/>
        <v/>
      </c>
      <c r="H1214" s="91"/>
      <c r="I1214" s="4" t="str">
        <f t="shared" si="184"/>
        <v/>
      </c>
      <c r="J1214" s="4"/>
      <c r="K1214" s="4"/>
      <c r="L1214" s="4"/>
      <c r="M1214" s="4"/>
      <c r="N1214" s="4"/>
    </row>
    <row r="1215" spans="1:14" x14ac:dyDescent="0.2">
      <c r="A1215" s="1">
        <v>28367</v>
      </c>
      <c r="B1215" s="88" t="str">
        <f t="shared" si="182"/>
        <v/>
      </c>
      <c r="C1215" s="4"/>
      <c r="D1215" s="89"/>
      <c r="E1215" s="89"/>
      <c r="F1215" s="89"/>
      <c r="G1215" s="90" t="str">
        <f t="shared" si="183"/>
        <v/>
      </c>
      <c r="H1215" s="91"/>
      <c r="I1215" s="4" t="str">
        <f t="shared" si="184"/>
        <v/>
      </c>
      <c r="J1215" s="4"/>
      <c r="K1215" s="4"/>
      <c r="L1215" s="4"/>
      <c r="M1215" s="4"/>
      <c r="N1215" s="4"/>
    </row>
    <row r="1216" spans="1:14" x14ac:dyDescent="0.2">
      <c r="A1216" s="1">
        <v>28368</v>
      </c>
      <c r="B1216" s="88" t="str">
        <f t="shared" si="182"/>
        <v/>
      </c>
      <c r="C1216" s="4"/>
      <c r="D1216" s="89"/>
      <c r="E1216" s="89"/>
      <c r="F1216" s="89"/>
      <c r="G1216" s="90" t="str">
        <f t="shared" si="183"/>
        <v/>
      </c>
      <c r="H1216" s="91"/>
      <c r="I1216" s="4" t="str">
        <f t="shared" si="184"/>
        <v/>
      </c>
      <c r="J1216" s="4"/>
      <c r="K1216" s="4"/>
      <c r="L1216" s="4"/>
      <c r="M1216" s="4"/>
      <c r="N1216" s="4"/>
    </row>
    <row r="1217" spans="1:14" x14ac:dyDescent="0.2">
      <c r="A1217" s="1">
        <v>28369</v>
      </c>
      <c r="B1217" s="88" t="str">
        <f t="shared" si="182"/>
        <v/>
      </c>
      <c r="C1217" s="4"/>
      <c r="D1217" s="89"/>
      <c r="E1217" s="89"/>
      <c r="F1217" s="89"/>
      <c r="G1217" s="90" t="str">
        <f t="shared" si="183"/>
        <v/>
      </c>
      <c r="H1217" s="91"/>
      <c r="I1217" s="4" t="str">
        <f t="shared" si="184"/>
        <v/>
      </c>
      <c r="J1217" s="4"/>
      <c r="K1217" s="4"/>
      <c r="L1217" s="4"/>
      <c r="M1217" s="4"/>
      <c r="N1217" s="4"/>
    </row>
    <row r="1218" spans="1:14" x14ac:dyDescent="0.2">
      <c r="A1218" s="1">
        <v>28370</v>
      </c>
      <c r="B1218" s="88" t="str">
        <f t="shared" si="182"/>
        <v/>
      </c>
      <c r="C1218" s="4"/>
      <c r="D1218" s="89"/>
      <c r="E1218" s="89"/>
      <c r="F1218" s="89"/>
      <c r="G1218" s="90" t="str">
        <f t="shared" si="183"/>
        <v/>
      </c>
      <c r="H1218" s="91"/>
      <c r="I1218" s="4" t="str">
        <f t="shared" si="184"/>
        <v/>
      </c>
      <c r="J1218" s="4"/>
      <c r="K1218" s="4"/>
      <c r="L1218" s="4"/>
      <c r="M1218" s="4"/>
      <c r="N1218" s="4"/>
    </row>
    <row r="1219" spans="1:14" x14ac:dyDescent="0.2">
      <c r="A1219" s="1">
        <v>28371</v>
      </c>
      <c r="B1219" s="88" t="str">
        <f t="shared" si="182"/>
        <v/>
      </c>
      <c r="C1219" s="4"/>
      <c r="D1219" s="89"/>
      <c r="E1219" s="89"/>
      <c r="F1219" s="89"/>
      <c r="G1219" s="90" t="str">
        <f t="shared" si="183"/>
        <v/>
      </c>
      <c r="H1219" s="91"/>
      <c r="I1219" s="4" t="str">
        <f t="shared" si="184"/>
        <v/>
      </c>
      <c r="J1219" s="4"/>
      <c r="K1219" s="4"/>
      <c r="L1219" s="4"/>
      <c r="M1219" s="4"/>
      <c r="N1219" s="4"/>
    </row>
    <row r="1220" spans="1:14" x14ac:dyDescent="0.2">
      <c r="A1220" s="1">
        <v>28372</v>
      </c>
      <c r="B1220" s="88" t="str">
        <f t="shared" si="182"/>
        <v/>
      </c>
      <c r="C1220" s="4"/>
      <c r="D1220" s="89"/>
      <c r="E1220" s="89"/>
      <c r="F1220" s="89"/>
      <c r="G1220" s="90" t="str">
        <f t="shared" si="183"/>
        <v/>
      </c>
      <c r="H1220" s="91"/>
      <c r="I1220" s="4" t="str">
        <f t="shared" si="184"/>
        <v/>
      </c>
      <c r="J1220" s="4"/>
      <c r="K1220" s="4"/>
      <c r="L1220" s="4"/>
      <c r="M1220" s="4"/>
      <c r="N1220" s="4"/>
    </row>
    <row r="1221" spans="1:14" x14ac:dyDescent="0.2">
      <c r="A1221" s="1">
        <v>28373</v>
      </c>
      <c r="B1221" s="88" t="str">
        <f t="shared" si="182"/>
        <v/>
      </c>
      <c r="C1221" s="4"/>
      <c r="D1221" s="89"/>
      <c r="E1221" s="89"/>
      <c r="F1221" s="89"/>
      <c r="G1221" s="90" t="str">
        <f t="shared" si="183"/>
        <v/>
      </c>
      <c r="H1221" s="91"/>
      <c r="I1221" s="4" t="str">
        <f t="shared" si="184"/>
        <v/>
      </c>
      <c r="J1221" s="4"/>
      <c r="K1221" s="4"/>
      <c r="L1221" s="4"/>
      <c r="M1221" s="4"/>
      <c r="N1221" s="4"/>
    </row>
    <row r="1222" spans="1:14" x14ac:dyDescent="0.2">
      <c r="A1222" s="1">
        <v>28374</v>
      </c>
      <c r="B1222" s="88" t="str">
        <f t="shared" si="182"/>
        <v/>
      </c>
      <c r="C1222" s="4"/>
      <c r="D1222" s="89"/>
      <c r="E1222" s="89"/>
      <c r="F1222" s="89"/>
      <c r="G1222" s="90" t="str">
        <f t="shared" si="183"/>
        <v/>
      </c>
      <c r="H1222" s="91"/>
      <c r="I1222" s="4" t="str">
        <f t="shared" si="184"/>
        <v/>
      </c>
      <c r="J1222" s="4"/>
      <c r="K1222" s="4"/>
      <c r="L1222" s="4"/>
      <c r="M1222" s="4"/>
      <c r="N1222" s="4"/>
    </row>
    <row r="1223" spans="1:14" x14ac:dyDescent="0.2">
      <c r="A1223" s="1">
        <v>28375</v>
      </c>
      <c r="B1223" s="88" t="str">
        <f t="shared" ref="B1223:B1286" si="185">IF(C1223="","",DATE(D$7,E$7+C1223,IF(F$8=31,0,F$8)))</f>
        <v/>
      </c>
      <c r="C1223" s="4"/>
      <c r="D1223" s="89"/>
      <c r="E1223" s="89"/>
      <c r="F1223" s="89"/>
      <c r="G1223" s="90" t="str">
        <f t="shared" ref="G1223:G1286" si="186">IF(C1223="","",G1222-SUM(D1223:E1223))</f>
        <v/>
      </c>
      <c r="H1223" s="91"/>
      <c r="I1223" s="4" t="str">
        <f t="shared" si="184"/>
        <v/>
      </c>
      <c r="J1223" s="4"/>
      <c r="K1223" s="4"/>
      <c r="L1223" s="4"/>
      <c r="M1223" s="4"/>
      <c r="N1223" s="4"/>
    </row>
    <row r="1224" spans="1:14" x14ac:dyDescent="0.2">
      <c r="A1224" s="1">
        <v>28376</v>
      </c>
      <c r="B1224" s="88" t="str">
        <f t="shared" si="185"/>
        <v/>
      </c>
      <c r="C1224" s="4"/>
      <c r="D1224" s="89"/>
      <c r="E1224" s="89"/>
      <c r="F1224" s="89"/>
      <c r="G1224" s="90" t="str">
        <f t="shared" si="186"/>
        <v/>
      </c>
      <c r="H1224" s="91"/>
      <c r="I1224" s="4" t="str">
        <f t="shared" si="184"/>
        <v/>
      </c>
      <c r="J1224" s="4"/>
      <c r="K1224" s="4"/>
      <c r="L1224" s="4"/>
      <c r="M1224" s="4"/>
      <c r="N1224" s="4"/>
    </row>
    <row r="1225" spans="1:14" x14ac:dyDescent="0.2">
      <c r="A1225" s="1">
        <v>28377</v>
      </c>
      <c r="B1225" s="88" t="str">
        <f t="shared" si="185"/>
        <v/>
      </c>
      <c r="C1225" s="4"/>
      <c r="D1225" s="89"/>
      <c r="E1225" s="89"/>
      <c r="F1225" s="89"/>
      <c r="G1225" s="90" t="str">
        <f t="shared" si="186"/>
        <v/>
      </c>
      <c r="H1225" s="91"/>
      <c r="I1225" s="4" t="str">
        <f t="shared" si="184"/>
        <v/>
      </c>
      <c r="J1225" s="4"/>
      <c r="K1225" s="4"/>
      <c r="L1225" s="4"/>
      <c r="M1225" s="4"/>
      <c r="N1225" s="4"/>
    </row>
    <row r="1226" spans="1:14" x14ac:dyDescent="0.2">
      <c r="A1226" s="1">
        <v>28378</v>
      </c>
      <c r="B1226" s="88" t="str">
        <f t="shared" si="185"/>
        <v/>
      </c>
      <c r="C1226" s="4"/>
      <c r="D1226" s="89"/>
      <c r="E1226" s="89"/>
      <c r="F1226" s="89"/>
      <c r="G1226" s="90" t="str">
        <f t="shared" si="186"/>
        <v/>
      </c>
      <c r="H1226" s="91"/>
      <c r="I1226" s="4" t="str">
        <f t="shared" si="184"/>
        <v/>
      </c>
      <c r="J1226" s="4"/>
      <c r="K1226" s="4"/>
      <c r="L1226" s="4"/>
      <c r="M1226" s="4"/>
      <c r="N1226" s="4"/>
    </row>
    <row r="1227" spans="1:14" x14ac:dyDescent="0.2">
      <c r="A1227" s="1">
        <v>28379</v>
      </c>
      <c r="B1227" s="88" t="str">
        <f t="shared" si="185"/>
        <v/>
      </c>
      <c r="C1227" s="4"/>
      <c r="D1227" s="89"/>
      <c r="E1227" s="89"/>
      <c r="F1227" s="89"/>
      <c r="G1227" s="90" t="str">
        <f t="shared" si="186"/>
        <v/>
      </c>
      <c r="H1227" s="91"/>
      <c r="I1227" s="4" t="str">
        <f t="shared" si="184"/>
        <v/>
      </c>
      <c r="J1227" s="4"/>
      <c r="K1227" s="4"/>
      <c r="L1227" s="4"/>
      <c r="M1227" s="4"/>
      <c r="N1227" s="4"/>
    </row>
    <row r="1228" spans="1:14" x14ac:dyDescent="0.2">
      <c r="A1228" s="1">
        <v>28380</v>
      </c>
      <c r="B1228" s="88" t="str">
        <f t="shared" si="185"/>
        <v/>
      </c>
      <c r="C1228" s="4"/>
      <c r="D1228" s="89"/>
      <c r="E1228" s="89"/>
      <c r="F1228" s="89"/>
      <c r="G1228" s="90" t="str">
        <f t="shared" si="186"/>
        <v/>
      </c>
      <c r="H1228" s="91"/>
      <c r="I1228" s="4" t="str">
        <f t="shared" si="184"/>
        <v/>
      </c>
      <c r="J1228" s="4"/>
      <c r="K1228" s="4"/>
      <c r="L1228" s="4"/>
      <c r="M1228" s="4"/>
      <c r="N1228" s="4"/>
    </row>
    <row r="1229" spans="1:14" x14ac:dyDescent="0.2">
      <c r="A1229" s="1">
        <v>28381</v>
      </c>
      <c r="B1229" s="88" t="str">
        <f t="shared" si="185"/>
        <v/>
      </c>
      <c r="C1229" s="4"/>
      <c r="D1229" s="89"/>
      <c r="E1229" s="89"/>
      <c r="F1229" s="89"/>
      <c r="G1229" s="90" t="str">
        <f t="shared" si="186"/>
        <v/>
      </c>
      <c r="H1229" s="91"/>
      <c r="I1229" s="4" t="str">
        <f t="shared" si="184"/>
        <v/>
      </c>
      <c r="J1229" s="4"/>
      <c r="K1229" s="4"/>
      <c r="L1229" s="4"/>
      <c r="M1229" s="4"/>
      <c r="N1229" s="4"/>
    </row>
    <row r="1230" spans="1:14" x14ac:dyDescent="0.2">
      <c r="A1230" s="1">
        <v>28382</v>
      </c>
      <c r="B1230" s="88" t="str">
        <f t="shared" si="185"/>
        <v/>
      </c>
      <c r="C1230" s="4"/>
      <c r="D1230" s="89"/>
      <c r="E1230" s="89"/>
      <c r="F1230" s="89"/>
      <c r="G1230" s="90" t="str">
        <f t="shared" si="186"/>
        <v/>
      </c>
      <c r="H1230" s="91"/>
      <c r="I1230" s="4" t="str">
        <f t="shared" si="184"/>
        <v/>
      </c>
      <c r="J1230" s="4"/>
      <c r="K1230" s="4"/>
      <c r="L1230" s="4"/>
      <c r="M1230" s="4"/>
      <c r="N1230" s="4"/>
    </row>
    <row r="1231" spans="1:14" x14ac:dyDescent="0.2">
      <c r="A1231" s="1">
        <v>28383</v>
      </c>
      <c r="B1231" s="88" t="str">
        <f t="shared" si="185"/>
        <v/>
      </c>
      <c r="C1231" s="4"/>
      <c r="D1231" s="89"/>
      <c r="E1231" s="89"/>
      <c r="F1231" s="89"/>
      <c r="G1231" s="90" t="str">
        <f t="shared" si="186"/>
        <v/>
      </c>
      <c r="H1231" s="91"/>
      <c r="I1231" s="4" t="str">
        <f t="shared" si="184"/>
        <v/>
      </c>
      <c r="J1231" s="4"/>
      <c r="K1231" s="4"/>
      <c r="L1231" s="4"/>
      <c r="M1231" s="4"/>
      <c r="N1231" s="4"/>
    </row>
    <row r="1232" spans="1:14" x14ac:dyDescent="0.2">
      <c r="A1232" s="1">
        <v>28384</v>
      </c>
      <c r="B1232" s="88" t="str">
        <f t="shared" si="185"/>
        <v/>
      </c>
      <c r="C1232" s="4"/>
      <c r="D1232" s="89"/>
      <c r="E1232" s="89"/>
      <c r="F1232" s="89"/>
      <c r="G1232" s="90" t="str">
        <f t="shared" si="186"/>
        <v/>
      </c>
      <c r="H1232" s="91"/>
      <c r="I1232" s="4" t="str">
        <f t="shared" si="184"/>
        <v/>
      </c>
      <c r="J1232" s="4"/>
      <c r="K1232" s="4"/>
      <c r="L1232" s="4"/>
      <c r="M1232" s="4"/>
      <c r="N1232" s="4"/>
    </row>
    <row r="1233" spans="1:14" x14ac:dyDescent="0.2">
      <c r="A1233" s="1">
        <v>28385</v>
      </c>
      <c r="B1233" s="88" t="str">
        <f t="shared" si="185"/>
        <v/>
      </c>
      <c r="C1233" s="4"/>
      <c r="D1233" s="89"/>
      <c r="E1233" s="89"/>
      <c r="F1233" s="89"/>
      <c r="G1233" s="90" t="str">
        <f t="shared" si="186"/>
        <v/>
      </c>
      <c r="H1233" s="91"/>
      <c r="I1233" s="4" t="str">
        <f t="shared" si="184"/>
        <v/>
      </c>
      <c r="J1233" s="4"/>
      <c r="K1233" s="4"/>
      <c r="L1233" s="4"/>
      <c r="M1233" s="4"/>
      <c r="N1233" s="4"/>
    </row>
    <row r="1234" spans="1:14" x14ac:dyDescent="0.2">
      <c r="A1234" s="1">
        <v>28386</v>
      </c>
      <c r="B1234" s="88" t="str">
        <f t="shared" si="185"/>
        <v/>
      </c>
      <c r="C1234" s="4"/>
      <c r="D1234" s="89"/>
      <c r="E1234" s="89"/>
      <c r="F1234" s="89"/>
      <c r="G1234" s="90" t="str">
        <f t="shared" si="186"/>
        <v/>
      </c>
      <c r="H1234" s="91"/>
      <c r="I1234" s="4" t="str">
        <f t="shared" si="184"/>
        <v/>
      </c>
      <c r="J1234" s="4"/>
      <c r="K1234" s="4"/>
      <c r="L1234" s="4"/>
      <c r="M1234" s="4"/>
      <c r="N1234" s="4"/>
    </row>
    <row r="1235" spans="1:14" x14ac:dyDescent="0.2">
      <c r="A1235" s="1">
        <v>28387</v>
      </c>
      <c r="B1235" s="88" t="str">
        <f t="shared" si="185"/>
        <v/>
      </c>
      <c r="C1235" s="4"/>
      <c r="D1235" s="89"/>
      <c r="E1235" s="89"/>
      <c r="F1235" s="89"/>
      <c r="G1235" s="90" t="str">
        <f t="shared" si="186"/>
        <v/>
      </c>
      <c r="H1235" s="91"/>
      <c r="I1235" s="4" t="str">
        <f t="shared" si="184"/>
        <v/>
      </c>
      <c r="J1235" s="4"/>
      <c r="K1235" s="4"/>
      <c r="L1235" s="4"/>
      <c r="M1235" s="4"/>
      <c r="N1235" s="4"/>
    </row>
    <row r="1236" spans="1:14" x14ac:dyDescent="0.2">
      <c r="A1236" s="1">
        <v>28388</v>
      </c>
      <c r="B1236" s="88" t="str">
        <f t="shared" si="185"/>
        <v/>
      </c>
      <c r="C1236" s="4"/>
      <c r="D1236" s="89"/>
      <c r="E1236" s="89"/>
      <c r="F1236" s="89"/>
      <c r="G1236" s="90" t="str">
        <f t="shared" si="186"/>
        <v/>
      </c>
      <c r="H1236" s="91"/>
      <c r="I1236" s="4" t="str">
        <f t="shared" si="184"/>
        <v/>
      </c>
      <c r="J1236" s="4"/>
      <c r="K1236" s="4"/>
      <c r="L1236" s="4"/>
      <c r="M1236" s="4"/>
      <c r="N1236" s="4"/>
    </row>
    <row r="1237" spans="1:14" x14ac:dyDescent="0.2">
      <c r="A1237" s="1">
        <v>28389</v>
      </c>
      <c r="B1237" s="88" t="str">
        <f t="shared" si="185"/>
        <v/>
      </c>
      <c r="C1237" s="4"/>
      <c r="D1237" s="89"/>
      <c r="E1237" s="89"/>
      <c r="F1237" s="89"/>
      <c r="G1237" s="90" t="str">
        <f t="shared" si="186"/>
        <v/>
      </c>
      <c r="H1237" s="91"/>
      <c r="I1237" s="4" t="str">
        <f t="shared" si="184"/>
        <v/>
      </c>
      <c r="J1237" s="4"/>
      <c r="K1237" s="4"/>
      <c r="L1237" s="4"/>
      <c r="M1237" s="4"/>
      <c r="N1237" s="4"/>
    </row>
    <row r="1238" spans="1:14" x14ac:dyDescent="0.2">
      <c r="A1238" s="1">
        <v>28390</v>
      </c>
      <c r="B1238" s="88" t="str">
        <f t="shared" si="185"/>
        <v/>
      </c>
      <c r="C1238" s="4"/>
      <c r="D1238" s="89"/>
      <c r="E1238" s="89"/>
      <c r="F1238" s="89"/>
      <c r="G1238" s="90" t="str">
        <f t="shared" si="186"/>
        <v/>
      </c>
      <c r="H1238" s="91"/>
      <c r="I1238" s="4" t="str">
        <f t="shared" si="184"/>
        <v/>
      </c>
      <c r="J1238" s="4"/>
      <c r="K1238" s="4"/>
      <c r="L1238" s="4"/>
      <c r="M1238" s="4"/>
      <c r="N1238" s="4"/>
    </row>
    <row r="1239" spans="1:14" x14ac:dyDescent="0.2">
      <c r="A1239" s="1">
        <v>28391</v>
      </c>
      <c r="B1239" s="88" t="str">
        <f t="shared" si="185"/>
        <v/>
      </c>
      <c r="C1239" s="4"/>
      <c r="D1239" s="89"/>
      <c r="E1239" s="89"/>
      <c r="F1239" s="89"/>
      <c r="G1239" s="90" t="str">
        <f t="shared" si="186"/>
        <v/>
      </c>
      <c r="H1239" s="91"/>
      <c r="I1239" s="4" t="str">
        <f t="shared" si="184"/>
        <v/>
      </c>
      <c r="J1239" s="4"/>
      <c r="K1239" s="4"/>
      <c r="L1239" s="4"/>
      <c r="M1239" s="4"/>
      <c r="N1239" s="4"/>
    </row>
    <row r="1240" spans="1:14" x14ac:dyDescent="0.2">
      <c r="A1240" s="1">
        <v>28392</v>
      </c>
      <c r="B1240" s="88" t="str">
        <f t="shared" si="185"/>
        <v/>
      </c>
      <c r="C1240" s="4"/>
      <c r="D1240" s="89"/>
      <c r="E1240" s="89"/>
      <c r="F1240" s="89"/>
      <c r="G1240" s="90" t="str">
        <f t="shared" si="186"/>
        <v/>
      </c>
      <c r="H1240" s="91"/>
      <c r="I1240" s="4" t="str">
        <f t="shared" si="184"/>
        <v/>
      </c>
      <c r="J1240" s="4"/>
      <c r="K1240" s="4"/>
      <c r="L1240" s="4"/>
      <c r="M1240" s="4"/>
      <c r="N1240" s="4"/>
    </row>
    <row r="1241" spans="1:14" x14ac:dyDescent="0.2">
      <c r="A1241" s="1">
        <v>28393</v>
      </c>
      <c r="B1241" s="88" t="str">
        <f t="shared" si="185"/>
        <v/>
      </c>
      <c r="C1241" s="4"/>
      <c r="D1241" s="89"/>
      <c r="E1241" s="89"/>
      <c r="F1241" s="89"/>
      <c r="G1241" s="90" t="str">
        <f t="shared" si="186"/>
        <v/>
      </c>
      <c r="H1241" s="91"/>
      <c r="I1241" s="4" t="str">
        <f t="shared" si="184"/>
        <v/>
      </c>
      <c r="J1241" s="4"/>
      <c r="K1241" s="4"/>
      <c r="L1241" s="4"/>
      <c r="M1241" s="4"/>
      <c r="N1241" s="4"/>
    </row>
    <row r="1242" spans="1:14" x14ac:dyDescent="0.2">
      <c r="A1242" s="1">
        <v>28394</v>
      </c>
      <c r="B1242" s="88" t="str">
        <f t="shared" si="185"/>
        <v/>
      </c>
      <c r="C1242" s="4"/>
      <c r="D1242" s="89"/>
      <c r="E1242" s="89"/>
      <c r="F1242" s="89"/>
      <c r="G1242" s="90" t="str">
        <f t="shared" si="186"/>
        <v/>
      </c>
      <c r="H1242" s="91"/>
      <c r="I1242" s="4" t="str">
        <f t="shared" si="184"/>
        <v/>
      </c>
      <c r="J1242" s="4"/>
      <c r="K1242" s="4"/>
      <c r="L1242" s="4"/>
      <c r="M1242" s="4"/>
      <c r="N1242" s="4"/>
    </row>
    <row r="1243" spans="1:14" x14ac:dyDescent="0.2">
      <c r="A1243" s="1">
        <v>28395</v>
      </c>
      <c r="B1243" s="88" t="str">
        <f t="shared" si="185"/>
        <v/>
      </c>
      <c r="C1243" s="4"/>
      <c r="D1243" s="89"/>
      <c r="E1243" s="89"/>
      <c r="F1243" s="89"/>
      <c r="G1243" s="90" t="str">
        <f t="shared" si="186"/>
        <v/>
      </c>
      <c r="H1243" s="91"/>
      <c r="I1243" s="4" t="str">
        <f t="shared" si="184"/>
        <v/>
      </c>
      <c r="J1243" s="4"/>
      <c r="K1243" s="4"/>
      <c r="L1243" s="4"/>
      <c r="M1243" s="4"/>
      <c r="N1243" s="4"/>
    </row>
    <row r="1244" spans="1:14" x14ac:dyDescent="0.2">
      <c r="A1244" s="1">
        <v>28396</v>
      </c>
      <c r="B1244" s="88" t="str">
        <f t="shared" si="185"/>
        <v/>
      </c>
      <c r="C1244" s="4"/>
      <c r="D1244" s="89"/>
      <c r="E1244" s="89"/>
      <c r="F1244" s="89"/>
      <c r="G1244" s="90" t="str">
        <f t="shared" si="186"/>
        <v/>
      </c>
      <c r="H1244" s="91"/>
      <c r="I1244" s="4" t="str">
        <f t="shared" si="184"/>
        <v/>
      </c>
      <c r="J1244" s="4"/>
      <c r="K1244" s="4"/>
      <c r="L1244" s="4"/>
      <c r="M1244" s="4"/>
      <c r="N1244" s="4"/>
    </row>
    <row r="1245" spans="1:14" x14ac:dyDescent="0.2">
      <c r="A1245" s="1">
        <v>28397</v>
      </c>
      <c r="B1245" s="88" t="str">
        <f t="shared" si="185"/>
        <v/>
      </c>
      <c r="C1245" s="4"/>
      <c r="D1245" s="89"/>
      <c r="E1245" s="89"/>
      <c r="F1245" s="89"/>
      <c r="G1245" s="90" t="str">
        <f t="shared" si="186"/>
        <v/>
      </c>
      <c r="H1245" s="91"/>
      <c r="I1245" s="4" t="str">
        <f t="shared" si="184"/>
        <v/>
      </c>
      <c r="J1245" s="4"/>
      <c r="K1245" s="4"/>
      <c r="L1245" s="4"/>
      <c r="M1245" s="4"/>
      <c r="N1245" s="4"/>
    </row>
    <row r="1246" spans="1:14" x14ac:dyDescent="0.2">
      <c r="A1246" s="1">
        <v>28398</v>
      </c>
      <c r="B1246" s="88" t="str">
        <f t="shared" si="185"/>
        <v/>
      </c>
      <c r="C1246" s="4"/>
      <c r="D1246" s="89"/>
      <c r="E1246" s="89"/>
      <c r="F1246" s="89"/>
      <c r="G1246" s="90" t="str">
        <f t="shared" si="186"/>
        <v/>
      </c>
      <c r="H1246" s="91"/>
      <c r="I1246" s="4" t="str">
        <f t="shared" si="184"/>
        <v/>
      </c>
      <c r="J1246" s="4"/>
      <c r="K1246" s="4"/>
      <c r="L1246" s="4"/>
      <c r="M1246" s="4"/>
      <c r="N1246" s="4"/>
    </row>
    <row r="1247" spans="1:14" x14ac:dyDescent="0.2">
      <c r="A1247" s="1">
        <v>28399</v>
      </c>
      <c r="B1247" s="88" t="str">
        <f t="shared" si="185"/>
        <v/>
      </c>
      <c r="C1247" s="4"/>
      <c r="D1247" s="89"/>
      <c r="E1247" s="89"/>
      <c r="F1247" s="89"/>
      <c r="G1247" s="90" t="str">
        <f t="shared" si="186"/>
        <v/>
      </c>
      <c r="H1247" s="91"/>
      <c r="I1247" s="4" t="str">
        <f t="shared" si="184"/>
        <v/>
      </c>
      <c r="J1247" s="4"/>
      <c r="K1247" s="4"/>
      <c r="L1247" s="4"/>
      <c r="M1247" s="4"/>
      <c r="N1247" s="4"/>
    </row>
    <row r="1248" spans="1:14" x14ac:dyDescent="0.2">
      <c r="A1248" s="1">
        <v>28400</v>
      </c>
      <c r="B1248" s="88" t="str">
        <f t="shared" si="185"/>
        <v/>
      </c>
      <c r="C1248" s="4"/>
      <c r="D1248" s="89"/>
      <c r="E1248" s="89"/>
      <c r="F1248" s="89"/>
      <c r="G1248" s="90" t="str">
        <f t="shared" si="186"/>
        <v/>
      </c>
      <c r="H1248" s="91"/>
      <c r="I1248" s="4" t="str">
        <f t="shared" si="184"/>
        <v/>
      </c>
      <c r="J1248" s="4"/>
      <c r="K1248" s="4"/>
      <c r="L1248" s="4"/>
      <c r="M1248" s="4"/>
      <c r="N1248" s="4"/>
    </row>
    <row r="1249" spans="1:14" x14ac:dyDescent="0.2">
      <c r="A1249" s="1">
        <v>28401</v>
      </c>
      <c r="B1249" s="88" t="str">
        <f t="shared" si="185"/>
        <v/>
      </c>
      <c r="C1249" s="4"/>
      <c r="D1249" s="89"/>
      <c r="E1249" s="89"/>
      <c r="F1249" s="89"/>
      <c r="G1249" s="90" t="str">
        <f t="shared" si="186"/>
        <v/>
      </c>
      <c r="H1249" s="91"/>
      <c r="I1249" s="4" t="str">
        <f t="shared" si="184"/>
        <v/>
      </c>
      <c r="J1249" s="4"/>
      <c r="K1249" s="4"/>
      <c r="L1249" s="4"/>
      <c r="M1249" s="4"/>
      <c r="N1249" s="4"/>
    </row>
    <row r="1250" spans="1:14" x14ac:dyDescent="0.2">
      <c r="A1250" s="1">
        <v>28402</v>
      </c>
      <c r="B1250" s="88" t="str">
        <f t="shared" si="185"/>
        <v/>
      </c>
      <c r="C1250" s="4"/>
      <c r="D1250" s="89"/>
      <c r="E1250" s="89"/>
      <c r="F1250" s="89"/>
      <c r="G1250" s="90" t="str">
        <f t="shared" si="186"/>
        <v/>
      </c>
      <c r="H1250" s="91"/>
      <c r="I1250" s="4" t="str">
        <f t="shared" si="184"/>
        <v/>
      </c>
      <c r="J1250" s="4"/>
      <c r="K1250" s="4"/>
      <c r="L1250" s="4"/>
      <c r="M1250" s="4"/>
      <c r="N1250" s="4"/>
    </row>
    <row r="1251" spans="1:14" x14ac:dyDescent="0.2">
      <c r="A1251" s="1">
        <v>28403</v>
      </c>
      <c r="B1251" s="88" t="str">
        <f t="shared" si="185"/>
        <v/>
      </c>
      <c r="C1251" s="4"/>
      <c r="D1251" s="89"/>
      <c r="E1251" s="89"/>
      <c r="F1251" s="89"/>
      <c r="G1251" s="90" t="str">
        <f t="shared" si="186"/>
        <v/>
      </c>
      <c r="H1251" s="91"/>
      <c r="I1251" s="4" t="str">
        <f t="shared" si="184"/>
        <v/>
      </c>
      <c r="J1251" s="4"/>
      <c r="K1251" s="4"/>
      <c r="L1251" s="4"/>
      <c r="M1251" s="4"/>
      <c r="N1251" s="4"/>
    </row>
    <row r="1252" spans="1:14" x14ac:dyDescent="0.2">
      <c r="A1252" s="1">
        <v>28404</v>
      </c>
      <c r="B1252" s="88" t="str">
        <f t="shared" si="185"/>
        <v/>
      </c>
      <c r="C1252" s="4"/>
      <c r="D1252" s="89"/>
      <c r="E1252" s="89"/>
      <c r="F1252" s="89"/>
      <c r="G1252" s="90" t="str">
        <f t="shared" si="186"/>
        <v/>
      </c>
      <c r="H1252" s="91"/>
      <c r="I1252" s="4" t="str">
        <f t="shared" si="184"/>
        <v/>
      </c>
      <c r="J1252" s="4"/>
      <c r="K1252" s="4"/>
      <c r="L1252" s="4"/>
      <c r="M1252" s="4"/>
      <c r="N1252" s="4"/>
    </row>
    <row r="1253" spans="1:14" x14ac:dyDescent="0.2">
      <c r="A1253" s="1">
        <v>28405</v>
      </c>
      <c r="B1253" s="88" t="str">
        <f t="shared" si="185"/>
        <v/>
      </c>
      <c r="C1253" s="4"/>
      <c r="D1253" s="89"/>
      <c r="E1253" s="89"/>
      <c r="F1253" s="89"/>
      <c r="G1253" s="90" t="str">
        <f t="shared" si="186"/>
        <v/>
      </c>
      <c r="H1253" s="91"/>
      <c r="I1253" s="4" t="str">
        <f t="shared" si="184"/>
        <v/>
      </c>
      <c r="J1253" s="4"/>
      <c r="K1253" s="4"/>
      <c r="L1253" s="4"/>
      <c r="M1253" s="4"/>
      <c r="N1253" s="4"/>
    </row>
    <row r="1254" spans="1:14" x14ac:dyDescent="0.2">
      <c r="A1254" s="1">
        <v>28406</v>
      </c>
      <c r="B1254" s="88" t="str">
        <f t="shared" si="185"/>
        <v/>
      </c>
      <c r="C1254" s="4"/>
      <c r="D1254" s="89"/>
      <c r="E1254" s="89"/>
      <c r="F1254" s="89"/>
      <c r="G1254" s="90" t="str">
        <f t="shared" si="186"/>
        <v/>
      </c>
      <c r="H1254" s="91"/>
      <c r="I1254" s="4" t="str">
        <f t="shared" si="184"/>
        <v/>
      </c>
      <c r="J1254" s="4"/>
      <c r="K1254" s="4"/>
      <c r="L1254" s="4"/>
      <c r="M1254" s="4"/>
      <c r="N1254" s="4"/>
    </row>
    <row r="1255" spans="1:14" x14ac:dyDescent="0.2">
      <c r="A1255" s="1">
        <v>28407</v>
      </c>
      <c r="B1255" s="88" t="str">
        <f t="shared" si="185"/>
        <v/>
      </c>
      <c r="C1255" s="4"/>
      <c r="D1255" s="89"/>
      <c r="E1255" s="89"/>
      <c r="F1255" s="89"/>
      <c r="G1255" s="90" t="str">
        <f t="shared" si="186"/>
        <v/>
      </c>
      <c r="H1255" s="91"/>
      <c r="I1255" s="4" t="str">
        <f t="shared" si="184"/>
        <v/>
      </c>
      <c r="J1255" s="4"/>
      <c r="K1255" s="4"/>
      <c r="L1255" s="4"/>
      <c r="M1255" s="4"/>
      <c r="N1255" s="4"/>
    </row>
    <row r="1256" spans="1:14" x14ac:dyDescent="0.2">
      <c r="A1256" s="1">
        <v>28408</v>
      </c>
      <c r="B1256" s="88" t="str">
        <f t="shared" si="185"/>
        <v/>
      </c>
      <c r="C1256" s="4"/>
      <c r="D1256" s="89"/>
      <c r="E1256" s="89"/>
      <c r="F1256" s="89"/>
      <c r="G1256" s="90" t="str">
        <f t="shared" si="186"/>
        <v/>
      </c>
      <c r="H1256" s="91"/>
      <c r="I1256" s="4" t="str">
        <f t="shared" si="184"/>
        <v/>
      </c>
      <c r="J1256" s="4"/>
      <c r="K1256" s="4"/>
      <c r="L1256" s="4"/>
      <c r="M1256" s="4"/>
      <c r="N1256" s="4"/>
    </row>
    <row r="1257" spans="1:14" x14ac:dyDescent="0.2">
      <c r="A1257" s="1">
        <v>28409</v>
      </c>
      <c r="B1257" s="88" t="str">
        <f t="shared" si="185"/>
        <v/>
      </c>
      <c r="C1257" s="4"/>
      <c r="D1257" s="89"/>
      <c r="E1257" s="89"/>
      <c r="F1257" s="89"/>
      <c r="G1257" s="90" t="str">
        <f t="shared" si="186"/>
        <v/>
      </c>
      <c r="H1257" s="91"/>
      <c r="I1257" s="4" t="str">
        <f t="shared" si="184"/>
        <v/>
      </c>
      <c r="J1257" s="4"/>
      <c r="K1257" s="4"/>
      <c r="L1257" s="4"/>
      <c r="M1257" s="4"/>
      <c r="N1257" s="4"/>
    </row>
    <row r="1258" spans="1:14" x14ac:dyDescent="0.2">
      <c r="A1258" s="1">
        <v>28410</v>
      </c>
      <c r="B1258" s="88" t="str">
        <f t="shared" si="185"/>
        <v/>
      </c>
      <c r="C1258" s="4"/>
      <c r="D1258" s="89"/>
      <c r="E1258" s="89"/>
      <c r="F1258" s="89"/>
      <c r="G1258" s="90" t="str">
        <f t="shared" si="186"/>
        <v/>
      </c>
      <c r="H1258" s="91"/>
      <c r="I1258" s="4" t="str">
        <f t="shared" si="184"/>
        <v/>
      </c>
      <c r="J1258" s="4"/>
      <c r="K1258" s="4"/>
      <c r="L1258" s="4"/>
      <c r="M1258" s="4"/>
      <c r="N1258" s="4"/>
    </row>
    <row r="1259" spans="1:14" x14ac:dyDescent="0.2">
      <c r="A1259" s="1">
        <v>28411</v>
      </c>
      <c r="B1259" s="88" t="str">
        <f t="shared" si="185"/>
        <v/>
      </c>
      <c r="C1259" s="4"/>
      <c r="D1259" s="89"/>
      <c r="E1259" s="89"/>
      <c r="F1259" s="89"/>
      <c r="G1259" s="90" t="str">
        <f t="shared" si="186"/>
        <v/>
      </c>
      <c r="H1259" s="91"/>
      <c r="I1259" s="4" t="str">
        <f t="shared" si="184"/>
        <v/>
      </c>
      <c r="J1259" s="4"/>
      <c r="K1259" s="4"/>
      <c r="L1259" s="4"/>
      <c r="M1259" s="4"/>
      <c r="N1259" s="4"/>
    </row>
    <row r="1260" spans="1:14" x14ac:dyDescent="0.2">
      <c r="A1260" s="1">
        <v>28412</v>
      </c>
      <c r="B1260" s="88" t="str">
        <f t="shared" si="185"/>
        <v/>
      </c>
      <c r="C1260" s="4"/>
      <c r="D1260" s="89"/>
      <c r="E1260" s="89"/>
      <c r="F1260" s="89"/>
      <c r="G1260" s="90" t="str">
        <f t="shared" si="186"/>
        <v/>
      </c>
      <c r="H1260" s="91"/>
      <c r="I1260" s="4" t="str">
        <f t="shared" si="184"/>
        <v/>
      </c>
      <c r="J1260" s="4"/>
      <c r="K1260" s="4"/>
      <c r="L1260" s="4"/>
      <c r="M1260" s="4"/>
      <c r="N1260" s="4"/>
    </row>
    <row r="1261" spans="1:14" x14ac:dyDescent="0.2">
      <c r="A1261" s="1">
        <v>28413</v>
      </c>
      <c r="B1261" s="88" t="str">
        <f t="shared" si="185"/>
        <v/>
      </c>
      <c r="C1261" s="4"/>
      <c r="D1261" s="89"/>
      <c r="E1261" s="89"/>
      <c r="F1261" s="89"/>
      <c r="G1261" s="90" t="str">
        <f t="shared" si="186"/>
        <v/>
      </c>
      <c r="H1261" s="91"/>
      <c r="I1261" s="4" t="str">
        <f t="shared" si="184"/>
        <v/>
      </c>
      <c r="J1261" s="4"/>
      <c r="K1261" s="4"/>
      <c r="L1261" s="4"/>
      <c r="M1261" s="4"/>
      <c r="N1261" s="4"/>
    </row>
    <row r="1262" spans="1:14" x14ac:dyDescent="0.2">
      <c r="A1262" s="1">
        <v>28414</v>
      </c>
      <c r="B1262" s="88" t="str">
        <f t="shared" si="185"/>
        <v/>
      </c>
      <c r="C1262" s="4"/>
      <c r="D1262" s="89"/>
      <c r="E1262" s="89"/>
      <c r="F1262" s="89"/>
      <c r="G1262" s="90" t="str">
        <f t="shared" si="186"/>
        <v/>
      </c>
      <c r="H1262" s="91"/>
      <c r="I1262" s="4" t="str">
        <f t="shared" ref="I1262:I1325" si="187">IF(L$5&gt;=A1262,A1262,"")</f>
        <v/>
      </c>
      <c r="J1262" s="4"/>
      <c r="K1262" s="4"/>
      <c r="L1262" s="4"/>
      <c r="M1262" s="4"/>
      <c r="N1262" s="4"/>
    </row>
    <row r="1263" spans="1:14" x14ac:dyDescent="0.2">
      <c r="A1263" s="1">
        <v>28415</v>
      </c>
      <c r="B1263" s="88" t="str">
        <f t="shared" si="185"/>
        <v/>
      </c>
      <c r="C1263" s="4"/>
      <c r="D1263" s="89"/>
      <c r="E1263" s="89"/>
      <c r="F1263" s="89"/>
      <c r="G1263" s="90" t="str">
        <f t="shared" si="186"/>
        <v/>
      </c>
      <c r="H1263" s="91"/>
      <c r="I1263" s="4" t="str">
        <f t="shared" si="187"/>
        <v/>
      </c>
      <c r="J1263" s="4"/>
      <c r="K1263" s="4"/>
      <c r="L1263" s="4"/>
      <c r="M1263" s="4"/>
      <c r="N1263" s="4"/>
    </row>
    <row r="1264" spans="1:14" x14ac:dyDescent="0.2">
      <c r="A1264" s="1">
        <v>28416</v>
      </c>
      <c r="B1264" s="88" t="str">
        <f t="shared" si="185"/>
        <v/>
      </c>
      <c r="C1264" s="4"/>
      <c r="D1264" s="89"/>
      <c r="E1264" s="89"/>
      <c r="F1264" s="89"/>
      <c r="G1264" s="90" t="str">
        <f t="shared" si="186"/>
        <v/>
      </c>
      <c r="H1264" s="91"/>
      <c r="I1264" s="4" t="str">
        <f t="shared" si="187"/>
        <v/>
      </c>
      <c r="J1264" s="4"/>
      <c r="K1264" s="4"/>
      <c r="L1264" s="4"/>
      <c r="M1264" s="4"/>
      <c r="N1264" s="4"/>
    </row>
    <row r="1265" spans="1:14" x14ac:dyDescent="0.2">
      <c r="A1265" s="1">
        <v>28417</v>
      </c>
      <c r="B1265" s="88" t="str">
        <f t="shared" si="185"/>
        <v/>
      </c>
      <c r="C1265" s="4"/>
      <c r="D1265" s="89"/>
      <c r="E1265" s="89"/>
      <c r="F1265" s="89"/>
      <c r="G1265" s="90" t="str">
        <f t="shared" si="186"/>
        <v/>
      </c>
      <c r="H1265" s="91"/>
      <c r="I1265" s="4" t="str">
        <f t="shared" si="187"/>
        <v/>
      </c>
      <c r="J1265" s="4"/>
      <c r="K1265" s="4"/>
      <c r="L1265" s="4"/>
      <c r="M1265" s="4"/>
      <c r="N1265" s="4"/>
    </row>
    <row r="1266" spans="1:14" x14ac:dyDescent="0.2">
      <c r="A1266" s="1">
        <v>28418</v>
      </c>
      <c r="B1266" s="88" t="str">
        <f t="shared" si="185"/>
        <v/>
      </c>
      <c r="C1266" s="4"/>
      <c r="D1266" s="89"/>
      <c r="E1266" s="89"/>
      <c r="F1266" s="89"/>
      <c r="G1266" s="90" t="str">
        <f t="shared" si="186"/>
        <v/>
      </c>
      <c r="H1266" s="91"/>
      <c r="I1266" s="4" t="str">
        <f t="shared" si="187"/>
        <v/>
      </c>
      <c r="J1266" s="4"/>
      <c r="K1266" s="4"/>
      <c r="L1266" s="4"/>
      <c r="M1266" s="4"/>
      <c r="N1266" s="4"/>
    </row>
    <row r="1267" spans="1:14" x14ac:dyDescent="0.2">
      <c r="A1267" s="1">
        <v>28419</v>
      </c>
      <c r="B1267" s="88" t="str">
        <f t="shared" si="185"/>
        <v/>
      </c>
      <c r="C1267" s="4"/>
      <c r="D1267" s="89"/>
      <c r="E1267" s="89"/>
      <c r="F1267" s="89"/>
      <c r="G1267" s="90" t="str">
        <f t="shared" si="186"/>
        <v/>
      </c>
      <c r="H1267" s="91"/>
      <c r="I1267" s="4" t="str">
        <f t="shared" si="187"/>
        <v/>
      </c>
      <c r="J1267" s="4"/>
      <c r="K1267" s="4"/>
      <c r="L1267" s="4"/>
      <c r="M1267" s="4"/>
      <c r="N1267" s="4"/>
    </row>
    <row r="1268" spans="1:14" x14ac:dyDescent="0.2">
      <c r="A1268" s="1">
        <v>28420</v>
      </c>
      <c r="B1268" s="88" t="str">
        <f t="shared" si="185"/>
        <v/>
      </c>
      <c r="C1268" s="4"/>
      <c r="D1268" s="89"/>
      <c r="E1268" s="89"/>
      <c r="F1268" s="89"/>
      <c r="G1268" s="90" t="str">
        <f t="shared" si="186"/>
        <v/>
      </c>
      <c r="H1268" s="91"/>
      <c r="I1268" s="4" t="str">
        <f t="shared" si="187"/>
        <v/>
      </c>
      <c r="J1268" s="4"/>
      <c r="K1268" s="4"/>
      <c r="L1268" s="4"/>
      <c r="M1268" s="4"/>
      <c r="N1268" s="4"/>
    </row>
    <row r="1269" spans="1:14" x14ac:dyDescent="0.2">
      <c r="A1269" s="1">
        <v>28421</v>
      </c>
      <c r="B1269" s="88" t="str">
        <f t="shared" si="185"/>
        <v/>
      </c>
      <c r="C1269" s="4"/>
      <c r="D1269" s="89"/>
      <c r="E1269" s="89"/>
      <c r="F1269" s="89"/>
      <c r="G1269" s="90" t="str">
        <f t="shared" si="186"/>
        <v/>
      </c>
      <c r="H1269" s="91"/>
      <c r="I1269" s="4" t="str">
        <f t="shared" si="187"/>
        <v/>
      </c>
      <c r="J1269" s="4"/>
      <c r="K1269" s="4"/>
      <c r="L1269" s="4"/>
      <c r="M1269" s="4"/>
      <c r="N1269" s="4"/>
    </row>
    <row r="1270" spans="1:14" x14ac:dyDescent="0.2">
      <c r="A1270" s="1">
        <v>28422</v>
      </c>
      <c r="B1270" s="88" t="str">
        <f t="shared" si="185"/>
        <v/>
      </c>
      <c r="C1270" s="4"/>
      <c r="D1270" s="89"/>
      <c r="E1270" s="89"/>
      <c r="F1270" s="89"/>
      <c r="G1270" s="90" t="str">
        <f t="shared" si="186"/>
        <v/>
      </c>
      <c r="H1270" s="91"/>
      <c r="I1270" s="4" t="str">
        <f t="shared" si="187"/>
        <v/>
      </c>
      <c r="J1270" s="4"/>
      <c r="K1270" s="4"/>
      <c r="L1270" s="4"/>
      <c r="M1270" s="4"/>
      <c r="N1270" s="4"/>
    </row>
    <row r="1271" spans="1:14" x14ac:dyDescent="0.2">
      <c r="A1271" s="1">
        <v>28423</v>
      </c>
      <c r="B1271" s="88" t="str">
        <f t="shared" si="185"/>
        <v/>
      </c>
      <c r="C1271" s="4"/>
      <c r="D1271" s="89"/>
      <c r="E1271" s="89"/>
      <c r="F1271" s="89"/>
      <c r="G1271" s="90" t="str">
        <f t="shared" si="186"/>
        <v/>
      </c>
      <c r="H1271" s="91"/>
      <c r="I1271" s="4" t="str">
        <f t="shared" si="187"/>
        <v/>
      </c>
      <c r="J1271" s="4"/>
      <c r="K1271" s="4"/>
      <c r="L1271" s="4"/>
      <c r="M1271" s="4"/>
      <c r="N1271" s="4"/>
    </row>
    <row r="1272" spans="1:14" x14ac:dyDescent="0.2">
      <c r="A1272" s="1">
        <v>28424</v>
      </c>
      <c r="B1272" s="88" t="str">
        <f t="shared" si="185"/>
        <v/>
      </c>
      <c r="C1272" s="4"/>
      <c r="D1272" s="89"/>
      <c r="E1272" s="89"/>
      <c r="F1272" s="89"/>
      <c r="G1272" s="90" t="str">
        <f t="shared" si="186"/>
        <v/>
      </c>
      <c r="H1272" s="91"/>
      <c r="I1272" s="4" t="str">
        <f t="shared" si="187"/>
        <v/>
      </c>
      <c r="J1272" s="4"/>
      <c r="K1272" s="4"/>
      <c r="L1272" s="4"/>
      <c r="M1272" s="4"/>
      <c r="N1272" s="4"/>
    </row>
    <row r="1273" spans="1:14" x14ac:dyDescent="0.2">
      <c r="A1273" s="1">
        <v>28425</v>
      </c>
      <c r="B1273" s="88" t="str">
        <f t="shared" si="185"/>
        <v/>
      </c>
      <c r="C1273" s="4"/>
      <c r="D1273" s="89"/>
      <c r="E1273" s="89"/>
      <c r="F1273" s="89"/>
      <c r="G1273" s="90" t="str">
        <f t="shared" si="186"/>
        <v/>
      </c>
      <c r="H1273" s="91"/>
      <c r="I1273" s="4" t="str">
        <f t="shared" si="187"/>
        <v/>
      </c>
      <c r="J1273" s="4"/>
      <c r="K1273" s="4"/>
      <c r="L1273" s="4"/>
      <c r="M1273" s="4"/>
      <c r="N1273" s="4"/>
    </row>
    <row r="1274" spans="1:14" x14ac:dyDescent="0.2">
      <c r="A1274" s="1">
        <v>28426</v>
      </c>
      <c r="B1274" s="88" t="str">
        <f t="shared" si="185"/>
        <v/>
      </c>
      <c r="C1274" s="4"/>
      <c r="D1274" s="89"/>
      <c r="E1274" s="89"/>
      <c r="F1274" s="89"/>
      <c r="G1274" s="90" t="str">
        <f t="shared" si="186"/>
        <v/>
      </c>
      <c r="H1274" s="91"/>
      <c r="I1274" s="4" t="str">
        <f t="shared" si="187"/>
        <v/>
      </c>
      <c r="J1274" s="4"/>
      <c r="K1274" s="4"/>
      <c r="L1274" s="4"/>
      <c r="M1274" s="4"/>
      <c r="N1274" s="4"/>
    </row>
    <row r="1275" spans="1:14" x14ac:dyDescent="0.2">
      <c r="A1275" s="1">
        <v>28427</v>
      </c>
      <c r="B1275" s="88" t="str">
        <f t="shared" si="185"/>
        <v/>
      </c>
      <c r="C1275" s="4"/>
      <c r="D1275" s="89"/>
      <c r="E1275" s="89"/>
      <c r="F1275" s="89"/>
      <c r="G1275" s="90" t="str">
        <f t="shared" si="186"/>
        <v/>
      </c>
      <c r="H1275" s="91"/>
      <c r="I1275" s="4" t="str">
        <f t="shared" si="187"/>
        <v/>
      </c>
      <c r="J1275" s="4"/>
      <c r="K1275" s="4"/>
      <c r="L1275" s="4"/>
      <c r="M1275" s="4"/>
      <c r="N1275" s="4"/>
    </row>
    <row r="1276" spans="1:14" x14ac:dyDescent="0.2">
      <c r="A1276" s="1">
        <v>28428</v>
      </c>
      <c r="B1276" s="88" t="str">
        <f t="shared" si="185"/>
        <v/>
      </c>
      <c r="C1276" s="4"/>
      <c r="D1276" s="89"/>
      <c r="E1276" s="89"/>
      <c r="F1276" s="89"/>
      <c r="G1276" s="90" t="str">
        <f t="shared" si="186"/>
        <v/>
      </c>
      <c r="H1276" s="91"/>
      <c r="I1276" s="4" t="str">
        <f t="shared" si="187"/>
        <v/>
      </c>
      <c r="J1276" s="4"/>
      <c r="K1276" s="4"/>
      <c r="L1276" s="4"/>
      <c r="M1276" s="4"/>
      <c r="N1276" s="4"/>
    </row>
    <row r="1277" spans="1:14" x14ac:dyDescent="0.2">
      <c r="A1277" s="1">
        <v>28429</v>
      </c>
      <c r="B1277" s="88" t="str">
        <f t="shared" si="185"/>
        <v/>
      </c>
      <c r="C1277" s="4"/>
      <c r="D1277" s="89"/>
      <c r="E1277" s="89"/>
      <c r="F1277" s="89"/>
      <c r="G1277" s="90" t="str">
        <f t="shared" si="186"/>
        <v/>
      </c>
      <c r="H1277" s="91"/>
      <c r="I1277" s="4" t="str">
        <f t="shared" si="187"/>
        <v/>
      </c>
      <c r="J1277" s="4"/>
      <c r="K1277" s="4"/>
      <c r="L1277" s="4"/>
      <c r="M1277" s="4"/>
      <c r="N1277" s="4"/>
    </row>
    <row r="1278" spans="1:14" x14ac:dyDescent="0.2">
      <c r="A1278" s="1">
        <v>28430</v>
      </c>
      <c r="B1278" s="88" t="str">
        <f t="shared" si="185"/>
        <v/>
      </c>
      <c r="C1278" s="4"/>
      <c r="D1278" s="89"/>
      <c r="E1278" s="89"/>
      <c r="F1278" s="89"/>
      <c r="G1278" s="90" t="str">
        <f t="shared" si="186"/>
        <v/>
      </c>
      <c r="H1278" s="91"/>
      <c r="I1278" s="4" t="str">
        <f t="shared" si="187"/>
        <v/>
      </c>
      <c r="J1278" s="4"/>
      <c r="K1278" s="4"/>
      <c r="L1278" s="4"/>
      <c r="M1278" s="4"/>
      <c r="N1278" s="4"/>
    </row>
    <row r="1279" spans="1:14" x14ac:dyDescent="0.2">
      <c r="A1279" s="1">
        <v>28431</v>
      </c>
      <c r="B1279" s="88" t="str">
        <f t="shared" si="185"/>
        <v/>
      </c>
      <c r="C1279" s="4"/>
      <c r="D1279" s="89"/>
      <c r="E1279" s="89"/>
      <c r="F1279" s="89"/>
      <c r="G1279" s="90" t="str">
        <f t="shared" si="186"/>
        <v/>
      </c>
      <c r="H1279" s="91"/>
      <c r="I1279" s="4" t="str">
        <f t="shared" si="187"/>
        <v/>
      </c>
      <c r="J1279" s="4"/>
      <c r="K1279" s="4"/>
      <c r="L1279" s="4"/>
      <c r="M1279" s="4"/>
      <c r="N1279" s="4"/>
    </row>
    <row r="1280" spans="1:14" x14ac:dyDescent="0.2">
      <c r="A1280" s="1">
        <v>28432</v>
      </c>
      <c r="B1280" s="88" t="str">
        <f t="shared" si="185"/>
        <v/>
      </c>
      <c r="C1280" s="4"/>
      <c r="D1280" s="89"/>
      <c r="E1280" s="89"/>
      <c r="F1280" s="89"/>
      <c r="G1280" s="90" t="str">
        <f t="shared" si="186"/>
        <v/>
      </c>
      <c r="H1280" s="91"/>
      <c r="I1280" s="4" t="str">
        <f t="shared" si="187"/>
        <v/>
      </c>
      <c r="J1280" s="4"/>
      <c r="K1280" s="4"/>
      <c r="L1280" s="4"/>
      <c r="M1280" s="4"/>
      <c r="N1280" s="4"/>
    </row>
    <row r="1281" spans="1:14" x14ac:dyDescent="0.2">
      <c r="A1281" s="1">
        <v>28433</v>
      </c>
      <c r="B1281" s="88" t="str">
        <f t="shared" si="185"/>
        <v/>
      </c>
      <c r="C1281" s="4"/>
      <c r="D1281" s="89"/>
      <c r="E1281" s="89"/>
      <c r="F1281" s="89"/>
      <c r="G1281" s="90" t="str">
        <f t="shared" si="186"/>
        <v/>
      </c>
      <c r="H1281" s="91"/>
      <c r="I1281" s="4" t="str">
        <f t="shared" si="187"/>
        <v/>
      </c>
      <c r="J1281" s="4"/>
      <c r="K1281" s="4"/>
      <c r="L1281" s="4"/>
      <c r="M1281" s="4"/>
      <c r="N1281" s="4"/>
    </row>
    <row r="1282" spans="1:14" x14ac:dyDescent="0.2">
      <c r="A1282" s="1">
        <v>28434</v>
      </c>
      <c r="B1282" s="88" t="str">
        <f t="shared" si="185"/>
        <v/>
      </c>
      <c r="C1282" s="4"/>
      <c r="D1282" s="89"/>
      <c r="E1282" s="89"/>
      <c r="F1282" s="89"/>
      <c r="G1282" s="90" t="str">
        <f t="shared" si="186"/>
        <v/>
      </c>
      <c r="H1282" s="91"/>
      <c r="I1282" s="4" t="str">
        <f t="shared" si="187"/>
        <v/>
      </c>
      <c r="J1282" s="4"/>
      <c r="K1282" s="4"/>
      <c r="L1282" s="4"/>
      <c r="M1282" s="4"/>
      <c r="N1282" s="4"/>
    </row>
    <row r="1283" spans="1:14" x14ac:dyDescent="0.2">
      <c r="A1283" s="1">
        <v>28435</v>
      </c>
      <c r="B1283" s="88" t="str">
        <f t="shared" si="185"/>
        <v/>
      </c>
      <c r="C1283" s="4"/>
      <c r="D1283" s="89"/>
      <c r="E1283" s="89"/>
      <c r="F1283" s="89"/>
      <c r="G1283" s="90" t="str">
        <f t="shared" si="186"/>
        <v/>
      </c>
      <c r="H1283" s="91"/>
      <c r="I1283" s="4" t="str">
        <f t="shared" si="187"/>
        <v/>
      </c>
      <c r="J1283" s="4"/>
      <c r="K1283" s="4"/>
      <c r="L1283" s="4"/>
      <c r="M1283" s="4"/>
      <c r="N1283" s="4"/>
    </row>
    <row r="1284" spans="1:14" x14ac:dyDescent="0.2">
      <c r="A1284" s="1">
        <v>28436</v>
      </c>
      <c r="B1284" s="88" t="str">
        <f t="shared" si="185"/>
        <v/>
      </c>
      <c r="C1284" s="4"/>
      <c r="D1284" s="89"/>
      <c r="E1284" s="89"/>
      <c r="F1284" s="89"/>
      <c r="G1284" s="90" t="str">
        <f t="shared" si="186"/>
        <v/>
      </c>
      <c r="H1284" s="91"/>
      <c r="I1284" s="4" t="str">
        <f t="shared" si="187"/>
        <v/>
      </c>
      <c r="J1284" s="4"/>
      <c r="K1284" s="4"/>
      <c r="L1284" s="4"/>
      <c r="M1284" s="4"/>
      <c r="N1284" s="4"/>
    </row>
    <row r="1285" spans="1:14" x14ac:dyDescent="0.2">
      <c r="A1285" s="1">
        <v>28437</v>
      </c>
      <c r="B1285" s="88" t="str">
        <f t="shared" si="185"/>
        <v/>
      </c>
      <c r="C1285" s="4"/>
      <c r="D1285" s="89"/>
      <c r="E1285" s="89"/>
      <c r="F1285" s="89"/>
      <c r="G1285" s="90" t="str">
        <f t="shared" si="186"/>
        <v/>
      </c>
      <c r="H1285" s="91"/>
      <c r="I1285" s="4" t="str">
        <f t="shared" si="187"/>
        <v/>
      </c>
      <c r="J1285" s="4"/>
      <c r="K1285" s="4"/>
      <c r="L1285" s="4"/>
      <c r="M1285" s="4"/>
      <c r="N1285" s="4"/>
    </row>
    <row r="1286" spans="1:14" x14ac:dyDescent="0.2">
      <c r="A1286" s="1">
        <v>28438</v>
      </c>
      <c r="B1286" s="88" t="str">
        <f t="shared" si="185"/>
        <v/>
      </c>
      <c r="C1286" s="4"/>
      <c r="D1286" s="89"/>
      <c r="E1286" s="89"/>
      <c r="F1286" s="89"/>
      <c r="G1286" s="90" t="str">
        <f t="shared" si="186"/>
        <v/>
      </c>
      <c r="H1286" s="91"/>
      <c r="I1286" s="4" t="str">
        <f t="shared" si="187"/>
        <v/>
      </c>
      <c r="J1286" s="4"/>
      <c r="K1286" s="4"/>
      <c r="L1286" s="4"/>
      <c r="M1286" s="4"/>
      <c r="N1286" s="4"/>
    </row>
    <row r="1287" spans="1:14" x14ac:dyDescent="0.2">
      <c r="A1287" s="1">
        <v>28439</v>
      </c>
      <c r="B1287" s="88" t="str">
        <f t="shared" ref="B1287:B1350" si="188">IF(C1287="","",DATE(D$7,E$7+C1287,IF(F$8=31,0,F$8)))</f>
        <v/>
      </c>
      <c r="C1287" s="4"/>
      <c r="D1287" s="89"/>
      <c r="E1287" s="89"/>
      <c r="F1287" s="89"/>
      <c r="G1287" s="90" t="str">
        <f t="shared" ref="G1287:G1350" si="189">IF(C1287="","",G1286-SUM(D1287:E1287))</f>
        <v/>
      </c>
      <c r="H1287" s="91"/>
      <c r="I1287" s="4" t="str">
        <f t="shared" si="187"/>
        <v/>
      </c>
      <c r="J1287" s="4"/>
      <c r="K1287" s="4"/>
      <c r="L1287" s="4"/>
      <c r="M1287" s="4"/>
      <c r="N1287" s="4"/>
    </row>
    <row r="1288" spans="1:14" x14ac:dyDescent="0.2">
      <c r="A1288" s="1">
        <v>28440</v>
      </c>
      <c r="B1288" s="88" t="str">
        <f t="shared" si="188"/>
        <v/>
      </c>
      <c r="C1288" s="4"/>
      <c r="D1288" s="89"/>
      <c r="E1288" s="89"/>
      <c r="F1288" s="89"/>
      <c r="G1288" s="90" t="str">
        <f t="shared" si="189"/>
        <v/>
      </c>
      <c r="H1288" s="91"/>
      <c r="I1288" s="4" t="str">
        <f t="shared" si="187"/>
        <v/>
      </c>
      <c r="J1288" s="4"/>
      <c r="K1288" s="4"/>
      <c r="L1288" s="4"/>
      <c r="M1288" s="4"/>
      <c r="N1288" s="4"/>
    </row>
    <row r="1289" spans="1:14" x14ac:dyDescent="0.2">
      <c r="A1289" s="1">
        <v>28441</v>
      </c>
      <c r="B1289" s="88" t="str">
        <f t="shared" si="188"/>
        <v/>
      </c>
      <c r="C1289" s="4"/>
      <c r="D1289" s="89"/>
      <c r="E1289" s="89"/>
      <c r="F1289" s="89"/>
      <c r="G1289" s="90" t="str">
        <f t="shared" si="189"/>
        <v/>
      </c>
      <c r="H1289" s="91"/>
      <c r="I1289" s="4" t="str">
        <f t="shared" si="187"/>
        <v/>
      </c>
      <c r="J1289" s="4"/>
      <c r="K1289" s="4"/>
      <c r="L1289" s="4"/>
      <c r="M1289" s="4"/>
      <c r="N1289" s="4"/>
    </row>
    <row r="1290" spans="1:14" x14ac:dyDescent="0.2">
      <c r="A1290" s="1">
        <v>28442</v>
      </c>
      <c r="B1290" s="88" t="str">
        <f t="shared" si="188"/>
        <v/>
      </c>
      <c r="C1290" s="4"/>
      <c r="D1290" s="89"/>
      <c r="E1290" s="89"/>
      <c r="F1290" s="89"/>
      <c r="G1290" s="90" t="str">
        <f t="shared" si="189"/>
        <v/>
      </c>
      <c r="H1290" s="91"/>
      <c r="I1290" s="4" t="str">
        <f t="shared" si="187"/>
        <v/>
      </c>
      <c r="J1290" s="4"/>
      <c r="K1290" s="4"/>
      <c r="L1290" s="4"/>
      <c r="M1290" s="4"/>
      <c r="N1290" s="4"/>
    </row>
    <row r="1291" spans="1:14" x14ac:dyDescent="0.2">
      <c r="A1291" s="1">
        <v>28443</v>
      </c>
      <c r="B1291" s="88" t="str">
        <f t="shared" si="188"/>
        <v/>
      </c>
      <c r="C1291" s="4"/>
      <c r="D1291" s="89"/>
      <c r="E1291" s="89"/>
      <c r="F1291" s="89"/>
      <c r="G1291" s="90" t="str">
        <f t="shared" si="189"/>
        <v/>
      </c>
      <c r="H1291" s="91"/>
      <c r="I1291" s="4" t="str">
        <f t="shared" si="187"/>
        <v/>
      </c>
      <c r="J1291" s="4"/>
      <c r="K1291" s="4"/>
      <c r="L1291" s="4"/>
      <c r="M1291" s="4"/>
      <c r="N1291" s="4"/>
    </row>
    <row r="1292" spans="1:14" x14ac:dyDescent="0.2">
      <c r="A1292" s="1">
        <v>28444</v>
      </c>
      <c r="B1292" s="88" t="str">
        <f t="shared" si="188"/>
        <v/>
      </c>
      <c r="C1292" s="4"/>
      <c r="D1292" s="89"/>
      <c r="E1292" s="89"/>
      <c r="F1292" s="89"/>
      <c r="G1292" s="90" t="str">
        <f t="shared" si="189"/>
        <v/>
      </c>
      <c r="H1292" s="91"/>
      <c r="I1292" s="4" t="str">
        <f t="shared" si="187"/>
        <v/>
      </c>
      <c r="J1292" s="4"/>
      <c r="K1292" s="4"/>
      <c r="L1292" s="4"/>
      <c r="M1292" s="4"/>
      <c r="N1292" s="4"/>
    </row>
    <row r="1293" spans="1:14" x14ac:dyDescent="0.2">
      <c r="A1293" s="1">
        <v>28445</v>
      </c>
      <c r="B1293" s="88" t="str">
        <f t="shared" si="188"/>
        <v/>
      </c>
      <c r="C1293" s="4"/>
      <c r="D1293" s="89"/>
      <c r="E1293" s="89"/>
      <c r="F1293" s="89"/>
      <c r="G1293" s="90" t="str">
        <f t="shared" si="189"/>
        <v/>
      </c>
      <c r="H1293" s="91"/>
      <c r="I1293" s="4" t="str">
        <f t="shared" si="187"/>
        <v/>
      </c>
      <c r="J1293" s="4"/>
      <c r="K1293" s="4"/>
      <c r="L1293" s="4"/>
      <c r="M1293" s="4"/>
      <c r="N1293" s="4"/>
    </row>
    <row r="1294" spans="1:14" x14ac:dyDescent="0.2">
      <c r="A1294" s="1">
        <v>28446</v>
      </c>
      <c r="B1294" s="88" t="str">
        <f t="shared" si="188"/>
        <v/>
      </c>
      <c r="C1294" s="4"/>
      <c r="D1294" s="89"/>
      <c r="E1294" s="89"/>
      <c r="F1294" s="89"/>
      <c r="G1294" s="90" t="str">
        <f t="shared" si="189"/>
        <v/>
      </c>
      <c r="H1294" s="91"/>
      <c r="I1294" s="4" t="str">
        <f t="shared" si="187"/>
        <v/>
      </c>
      <c r="J1294" s="4"/>
      <c r="K1294" s="4"/>
      <c r="L1294" s="4"/>
      <c r="M1294" s="4"/>
      <c r="N1294" s="4"/>
    </row>
    <row r="1295" spans="1:14" x14ac:dyDescent="0.2">
      <c r="A1295" s="1">
        <v>28447</v>
      </c>
      <c r="B1295" s="88" t="str">
        <f t="shared" si="188"/>
        <v/>
      </c>
      <c r="C1295" s="4"/>
      <c r="D1295" s="89"/>
      <c r="E1295" s="89"/>
      <c r="F1295" s="89"/>
      <c r="G1295" s="90" t="str">
        <f t="shared" si="189"/>
        <v/>
      </c>
      <c r="H1295" s="91"/>
      <c r="I1295" s="4" t="str">
        <f t="shared" si="187"/>
        <v/>
      </c>
      <c r="J1295" s="4"/>
      <c r="K1295" s="4"/>
      <c r="L1295" s="4"/>
      <c r="M1295" s="4"/>
      <c r="N1295" s="4"/>
    </row>
    <row r="1296" spans="1:14" x14ac:dyDescent="0.2">
      <c r="A1296" s="1">
        <v>28448</v>
      </c>
      <c r="B1296" s="88" t="str">
        <f t="shared" si="188"/>
        <v/>
      </c>
      <c r="C1296" s="4"/>
      <c r="D1296" s="89"/>
      <c r="E1296" s="89"/>
      <c r="F1296" s="89"/>
      <c r="G1296" s="90" t="str">
        <f t="shared" si="189"/>
        <v/>
      </c>
      <c r="H1296" s="91"/>
      <c r="I1296" s="4" t="str">
        <f t="shared" si="187"/>
        <v/>
      </c>
      <c r="J1296" s="4"/>
      <c r="K1296" s="4"/>
      <c r="L1296" s="4"/>
      <c r="M1296" s="4"/>
      <c r="N1296" s="4"/>
    </row>
    <row r="1297" spans="1:14" x14ac:dyDescent="0.2">
      <c r="A1297" s="1">
        <v>28449</v>
      </c>
      <c r="B1297" s="88" t="str">
        <f t="shared" si="188"/>
        <v/>
      </c>
      <c r="C1297" s="4"/>
      <c r="D1297" s="89"/>
      <c r="E1297" s="89"/>
      <c r="F1297" s="89"/>
      <c r="G1297" s="90" t="str">
        <f t="shared" si="189"/>
        <v/>
      </c>
      <c r="H1297" s="91"/>
      <c r="I1297" s="4" t="str">
        <f t="shared" si="187"/>
        <v/>
      </c>
      <c r="J1297" s="4"/>
      <c r="K1297" s="4"/>
      <c r="L1297" s="4"/>
      <c r="M1297" s="4"/>
      <c r="N1297" s="4"/>
    </row>
    <row r="1298" spans="1:14" x14ac:dyDescent="0.2">
      <c r="A1298" s="1">
        <v>28450</v>
      </c>
      <c r="B1298" s="88" t="str">
        <f t="shared" si="188"/>
        <v/>
      </c>
      <c r="C1298" s="4"/>
      <c r="D1298" s="89"/>
      <c r="E1298" s="89"/>
      <c r="F1298" s="89"/>
      <c r="G1298" s="90" t="str">
        <f t="shared" si="189"/>
        <v/>
      </c>
      <c r="H1298" s="91"/>
      <c r="I1298" s="4" t="str">
        <f t="shared" si="187"/>
        <v/>
      </c>
      <c r="J1298" s="4"/>
      <c r="K1298" s="4"/>
      <c r="L1298" s="4"/>
      <c r="M1298" s="4"/>
      <c r="N1298" s="4"/>
    </row>
    <row r="1299" spans="1:14" x14ac:dyDescent="0.2">
      <c r="A1299" s="1">
        <v>28451</v>
      </c>
      <c r="B1299" s="88" t="str">
        <f t="shared" si="188"/>
        <v/>
      </c>
      <c r="C1299" s="4"/>
      <c r="D1299" s="89"/>
      <c r="E1299" s="89"/>
      <c r="F1299" s="89"/>
      <c r="G1299" s="90" t="str">
        <f t="shared" si="189"/>
        <v/>
      </c>
      <c r="H1299" s="91"/>
      <c r="I1299" s="4" t="str">
        <f t="shared" si="187"/>
        <v/>
      </c>
      <c r="J1299" s="4"/>
      <c r="K1299" s="4"/>
      <c r="L1299" s="4"/>
      <c r="M1299" s="4"/>
      <c r="N1299" s="4"/>
    </row>
    <row r="1300" spans="1:14" x14ac:dyDescent="0.2">
      <c r="A1300" s="1">
        <v>28452</v>
      </c>
      <c r="B1300" s="88" t="str">
        <f t="shared" si="188"/>
        <v/>
      </c>
      <c r="C1300" s="4"/>
      <c r="D1300" s="89"/>
      <c r="E1300" s="89"/>
      <c r="F1300" s="89"/>
      <c r="G1300" s="90" t="str">
        <f t="shared" si="189"/>
        <v/>
      </c>
      <c r="H1300" s="91"/>
      <c r="I1300" s="4" t="str">
        <f t="shared" si="187"/>
        <v/>
      </c>
      <c r="J1300" s="4"/>
      <c r="K1300" s="4"/>
      <c r="L1300" s="4"/>
      <c r="M1300" s="4"/>
      <c r="N1300" s="4"/>
    </row>
    <row r="1301" spans="1:14" x14ac:dyDescent="0.2">
      <c r="A1301" s="1">
        <v>28453</v>
      </c>
      <c r="B1301" s="88" t="str">
        <f t="shared" si="188"/>
        <v/>
      </c>
      <c r="C1301" s="4"/>
      <c r="D1301" s="89"/>
      <c r="E1301" s="89"/>
      <c r="F1301" s="89"/>
      <c r="G1301" s="90" t="str">
        <f t="shared" si="189"/>
        <v/>
      </c>
      <c r="H1301" s="91"/>
      <c r="I1301" s="4" t="str">
        <f t="shared" si="187"/>
        <v/>
      </c>
      <c r="J1301" s="4"/>
      <c r="K1301" s="4"/>
      <c r="L1301" s="4"/>
      <c r="M1301" s="4"/>
      <c r="N1301" s="4"/>
    </row>
    <row r="1302" spans="1:14" x14ac:dyDescent="0.2">
      <c r="A1302" s="1">
        <v>28454</v>
      </c>
      <c r="B1302" s="88" t="str">
        <f t="shared" si="188"/>
        <v/>
      </c>
      <c r="C1302" s="4"/>
      <c r="D1302" s="89"/>
      <c r="E1302" s="89"/>
      <c r="F1302" s="89"/>
      <c r="G1302" s="90" t="str">
        <f t="shared" si="189"/>
        <v/>
      </c>
      <c r="H1302" s="91"/>
      <c r="I1302" s="4" t="str">
        <f t="shared" si="187"/>
        <v/>
      </c>
      <c r="J1302" s="4"/>
      <c r="K1302" s="4"/>
      <c r="L1302" s="4"/>
      <c r="M1302" s="4"/>
      <c r="N1302" s="4"/>
    </row>
    <row r="1303" spans="1:14" x14ac:dyDescent="0.2">
      <c r="A1303" s="1">
        <v>28455</v>
      </c>
      <c r="B1303" s="88" t="str">
        <f t="shared" si="188"/>
        <v/>
      </c>
      <c r="C1303" s="4"/>
      <c r="D1303" s="89"/>
      <c r="E1303" s="89"/>
      <c r="F1303" s="89"/>
      <c r="G1303" s="90" t="str">
        <f t="shared" si="189"/>
        <v/>
      </c>
      <c r="H1303" s="91"/>
      <c r="I1303" s="4" t="str">
        <f t="shared" si="187"/>
        <v/>
      </c>
      <c r="J1303" s="4"/>
      <c r="K1303" s="4"/>
      <c r="L1303" s="4"/>
      <c r="M1303" s="4"/>
      <c r="N1303" s="4"/>
    </row>
    <row r="1304" spans="1:14" x14ac:dyDescent="0.2">
      <c r="A1304" s="1">
        <v>28456</v>
      </c>
      <c r="B1304" s="88" t="str">
        <f t="shared" si="188"/>
        <v/>
      </c>
      <c r="C1304" s="4"/>
      <c r="D1304" s="89"/>
      <c r="E1304" s="89"/>
      <c r="F1304" s="89"/>
      <c r="G1304" s="90" t="str">
        <f t="shared" si="189"/>
        <v/>
      </c>
      <c r="H1304" s="91"/>
      <c r="I1304" s="4" t="str">
        <f t="shared" si="187"/>
        <v/>
      </c>
      <c r="J1304" s="4"/>
      <c r="K1304" s="4"/>
      <c r="L1304" s="4"/>
      <c r="M1304" s="4"/>
      <c r="N1304" s="4"/>
    </row>
    <row r="1305" spans="1:14" x14ac:dyDescent="0.2">
      <c r="A1305" s="1">
        <v>28457</v>
      </c>
      <c r="B1305" s="88" t="str">
        <f t="shared" si="188"/>
        <v/>
      </c>
      <c r="C1305" s="4"/>
      <c r="D1305" s="89"/>
      <c r="E1305" s="89"/>
      <c r="F1305" s="89"/>
      <c r="G1305" s="90" t="str">
        <f t="shared" si="189"/>
        <v/>
      </c>
      <c r="H1305" s="91"/>
      <c r="I1305" s="4" t="str">
        <f t="shared" si="187"/>
        <v/>
      </c>
      <c r="J1305" s="4"/>
      <c r="K1305" s="4"/>
      <c r="L1305" s="4"/>
      <c r="M1305" s="4"/>
      <c r="N1305" s="4"/>
    </row>
    <row r="1306" spans="1:14" x14ac:dyDescent="0.2">
      <c r="A1306" s="1">
        <v>28458</v>
      </c>
      <c r="B1306" s="88" t="str">
        <f t="shared" si="188"/>
        <v/>
      </c>
      <c r="C1306" s="4"/>
      <c r="D1306" s="89"/>
      <c r="E1306" s="89"/>
      <c r="F1306" s="89"/>
      <c r="G1306" s="90" t="str">
        <f t="shared" si="189"/>
        <v/>
      </c>
      <c r="H1306" s="91"/>
      <c r="I1306" s="4" t="str">
        <f t="shared" si="187"/>
        <v/>
      </c>
      <c r="J1306" s="4"/>
      <c r="K1306" s="4"/>
      <c r="L1306" s="4"/>
      <c r="M1306" s="4"/>
      <c r="N1306" s="4"/>
    </row>
    <row r="1307" spans="1:14" x14ac:dyDescent="0.2">
      <c r="A1307" s="1">
        <v>28459</v>
      </c>
      <c r="B1307" s="88" t="str">
        <f t="shared" si="188"/>
        <v/>
      </c>
      <c r="C1307" s="4"/>
      <c r="D1307" s="89"/>
      <c r="E1307" s="89"/>
      <c r="F1307" s="89"/>
      <c r="G1307" s="90" t="str">
        <f t="shared" si="189"/>
        <v/>
      </c>
      <c r="H1307" s="91"/>
      <c r="I1307" s="4" t="str">
        <f t="shared" si="187"/>
        <v/>
      </c>
      <c r="J1307" s="4"/>
      <c r="K1307" s="4"/>
      <c r="L1307" s="4"/>
      <c r="M1307" s="4"/>
      <c r="N1307" s="4"/>
    </row>
    <row r="1308" spans="1:14" x14ac:dyDescent="0.2">
      <c r="A1308" s="1">
        <v>28460</v>
      </c>
      <c r="B1308" s="88" t="str">
        <f t="shared" si="188"/>
        <v/>
      </c>
      <c r="C1308" s="4"/>
      <c r="D1308" s="89"/>
      <c r="E1308" s="89"/>
      <c r="F1308" s="89"/>
      <c r="G1308" s="90" t="str">
        <f t="shared" si="189"/>
        <v/>
      </c>
      <c r="H1308" s="91"/>
      <c r="I1308" s="4" t="str">
        <f t="shared" si="187"/>
        <v/>
      </c>
      <c r="J1308" s="4"/>
      <c r="K1308" s="4"/>
      <c r="L1308" s="4"/>
      <c r="M1308" s="4"/>
      <c r="N1308" s="4"/>
    </row>
    <row r="1309" spans="1:14" x14ac:dyDescent="0.2">
      <c r="A1309" s="1">
        <v>28461</v>
      </c>
      <c r="B1309" s="88" t="str">
        <f t="shared" si="188"/>
        <v/>
      </c>
      <c r="C1309" s="4"/>
      <c r="D1309" s="89"/>
      <c r="E1309" s="89"/>
      <c r="F1309" s="89"/>
      <c r="G1309" s="90" t="str">
        <f t="shared" si="189"/>
        <v/>
      </c>
      <c r="H1309" s="91"/>
      <c r="I1309" s="4" t="str">
        <f t="shared" si="187"/>
        <v/>
      </c>
      <c r="J1309" s="4"/>
      <c r="K1309" s="4"/>
      <c r="L1309" s="4"/>
      <c r="M1309" s="4"/>
      <c r="N1309" s="4"/>
    </row>
    <row r="1310" spans="1:14" x14ac:dyDescent="0.2">
      <c r="A1310" s="1">
        <v>28462</v>
      </c>
      <c r="B1310" s="88" t="str">
        <f t="shared" si="188"/>
        <v/>
      </c>
      <c r="C1310" s="4"/>
      <c r="D1310" s="89"/>
      <c r="E1310" s="89"/>
      <c r="F1310" s="89"/>
      <c r="G1310" s="90" t="str">
        <f t="shared" si="189"/>
        <v/>
      </c>
      <c r="H1310" s="91"/>
      <c r="I1310" s="4" t="str">
        <f t="shared" si="187"/>
        <v/>
      </c>
      <c r="J1310" s="4"/>
      <c r="K1310" s="4"/>
      <c r="L1310" s="4"/>
      <c r="M1310" s="4"/>
      <c r="N1310" s="4"/>
    </row>
    <row r="1311" spans="1:14" x14ac:dyDescent="0.2">
      <c r="A1311" s="1">
        <v>28463</v>
      </c>
      <c r="B1311" s="88" t="str">
        <f t="shared" si="188"/>
        <v/>
      </c>
      <c r="C1311" s="4"/>
      <c r="D1311" s="89"/>
      <c r="E1311" s="89"/>
      <c r="F1311" s="89"/>
      <c r="G1311" s="90" t="str">
        <f t="shared" si="189"/>
        <v/>
      </c>
      <c r="H1311" s="91"/>
      <c r="I1311" s="4" t="str">
        <f t="shared" si="187"/>
        <v/>
      </c>
      <c r="J1311" s="4"/>
      <c r="K1311" s="4"/>
      <c r="L1311" s="4"/>
      <c r="M1311" s="4"/>
      <c r="N1311" s="4"/>
    </row>
    <row r="1312" spans="1:14" x14ac:dyDescent="0.2">
      <c r="A1312" s="1">
        <v>28464</v>
      </c>
      <c r="B1312" s="88" t="str">
        <f t="shared" si="188"/>
        <v/>
      </c>
      <c r="C1312" s="4"/>
      <c r="D1312" s="89"/>
      <c r="E1312" s="89"/>
      <c r="F1312" s="89"/>
      <c r="G1312" s="90" t="str">
        <f t="shared" si="189"/>
        <v/>
      </c>
      <c r="H1312" s="91"/>
      <c r="I1312" s="4" t="str">
        <f t="shared" si="187"/>
        <v/>
      </c>
      <c r="J1312" s="4"/>
      <c r="K1312" s="4"/>
      <c r="L1312" s="4"/>
      <c r="M1312" s="4"/>
      <c r="N1312" s="4"/>
    </row>
    <row r="1313" spans="1:14" x14ac:dyDescent="0.2">
      <c r="A1313" s="1">
        <v>28465</v>
      </c>
      <c r="B1313" s="88" t="str">
        <f t="shared" si="188"/>
        <v/>
      </c>
      <c r="C1313" s="4"/>
      <c r="D1313" s="89"/>
      <c r="E1313" s="89"/>
      <c r="F1313" s="89"/>
      <c r="G1313" s="90" t="str">
        <f t="shared" si="189"/>
        <v/>
      </c>
      <c r="H1313" s="91"/>
      <c r="I1313" s="4" t="str">
        <f t="shared" si="187"/>
        <v/>
      </c>
      <c r="J1313" s="4"/>
      <c r="K1313" s="4"/>
      <c r="L1313" s="4"/>
      <c r="M1313" s="4"/>
      <c r="N1313" s="4"/>
    </row>
    <row r="1314" spans="1:14" x14ac:dyDescent="0.2">
      <c r="A1314" s="1">
        <v>28466</v>
      </c>
      <c r="B1314" s="88" t="str">
        <f t="shared" si="188"/>
        <v/>
      </c>
      <c r="C1314" s="4"/>
      <c r="D1314" s="89"/>
      <c r="E1314" s="89"/>
      <c r="F1314" s="89"/>
      <c r="G1314" s="90" t="str">
        <f t="shared" si="189"/>
        <v/>
      </c>
      <c r="H1314" s="91"/>
      <c r="I1314" s="4" t="str">
        <f t="shared" si="187"/>
        <v/>
      </c>
      <c r="J1314" s="4"/>
      <c r="K1314" s="4"/>
      <c r="L1314" s="4"/>
      <c r="M1314" s="4"/>
      <c r="N1314" s="4"/>
    </row>
    <row r="1315" spans="1:14" x14ac:dyDescent="0.2">
      <c r="A1315" s="1">
        <v>28467</v>
      </c>
      <c r="B1315" s="88" t="str">
        <f t="shared" si="188"/>
        <v/>
      </c>
      <c r="C1315" s="4"/>
      <c r="D1315" s="89"/>
      <c r="E1315" s="89"/>
      <c r="F1315" s="89"/>
      <c r="G1315" s="90" t="str">
        <f t="shared" si="189"/>
        <v/>
      </c>
      <c r="H1315" s="91"/>
      <c r="I1315" s="4" t="str">
        <f t="shared" si="187"/>
        <v/>
      </c>
      <c r="J1315" s="4"/>
      <c r="K1315" s="4"/>
      <c r="L1315" s="4"/>
      <c r="M1315" s="4"/>
      <c r="N1315" s="4"/>
    </row>
    <row r="1316" spans="1:14" x14ac:dyDescent="0.2">
      <c r="A1316" s="1">
        <v>28468</v>
      </c>
      <c r="B1316" s="88" t="str">
        <f t="shared" si="188"/>
        <v/>
      </c>
      <c r="C1316" s="4"/>
      <c r="D1316" s="89"/>
      <c r="E1316" s="89"/>
      <c r="F1316" s="89"/>
      <c r="G1316" s="90" t="str">
        <f t="shared" si="189"/>
        <v/>
      </c>
      <c r="H1316" s="91"/>
      <c r="I1316" s="4" t="str">
        <f t="shared" si="187"/>
        <v/>
      </c>
      <c r="J1316" s="4"/>
      <c r="K1316" s="4"/>
      <c r="L1316" s="4"/>
      <c r="M1316" s="4"/>
      <c r="N1316" s="4"/>
    </row>
    <row r="1317" spans="1:14" x14ac:dyDescent="0.2">
      <c r="A1317" s="1">
        <v>28469</v>
      </c>
      <c r="B1317" s="88" t="str">
        <f t="shared" si="188"/>
        <v/>
      </c>
      <c r="C1317" s="4"/>
      <c r="D1317" s="89"/>
      <c r="E1317" s="89"/>
      <c r="F1317" s="89"/>
      <c r="G1317" s="90" t="str">
        <f t="shared" si="189"/>
        <v/>
      </c>
      <c r="H1317" s="91"/>
      <c r="I1317" s="4" t="str">
        <f t="shared" si="187"/>
        <v/>
      </c>
      <c r="J1317" s="4"/>
      <c r="K1317" s="4"/>
      <c r="L1317" s="4"/>
      <c r="M1317" s="4"/>
      <c r="N1317" s="4"/>
    </row>
    <row r="1318" spans="1:14" x14ac:dyDescent="0.2">
      <c r="A1318" s="1">
        <v>28470</v>
      </c>
      <c r="B1318" s="88" t="str">
        <f t="shared" si="188"/>
        <v/>
      </c>
      <c r="C1318" s="4"/>
      <c r="D1318" s="89"/>
      <c r="E1318" s="89"/>
      <c r="F1318" s="89"/>
      <c r="G1318" s="90" t="str">
        <f t="shared" si="189"/>
        <v/>
      </c>
      <c r="H1318" s="91"/>
      <c r="I1318" s="4" t="str">
        <f t="shared" si="187"/>
        <v/>
      </c>
      <c r="J1318" s="4"/>
      <c r="K1318" s="4"/>
      <c r="L1318" s="4"/>
      <c r="M1318" s="4"/>
      <c r="N1318" s="4"/>
    </row>
    <row r="1319" spans="1:14" x14ac:dyDescent="0.2">
      <c r="A1319" s="1">
        <v>28471</v>
      </c>
      <c r="B1319" s="88" t="str">
        <f t="shared" si="188"/>
        <v/>
      </c>
      <c r="C1319" s="4"/>
      <c r="D1319" s="89"/>
      <c r="E1319" s="89"/>
      <c r="F1319" s="89"/>
      <c r="G1319" s="90" t="str">
        <f t="shared" si="189"/>
        <v/>
      </c>
      <c r="H1319" s="91"/>
      <c r="I1319" s="4" t="str">
        <f t="shared" si="187"/>
        <v/>
      </c>
      <c r="J1319" s="4"/>
      <c r="K1319" s="4"/>
      <c r="L1319" s="4"/>
      <c r="M1319" s="4"/>
      <c r="N1319" s="4"/>
    </row>
    <row r="1320" spans="1:14" x14ac:dyDescent="0.2">
      <c r="A1320" s="1">
        <v>28472</v>
      </c>
      <c r="B1320" s="88" t="str">
        <f t="shared" si="188"/>
        <v/>
      </c>
      <c r="C1320" s="4"/>
      <c r="D1320" s="89"/>
      <c r="E1320" s="89"/>
      <c r="F1320" s="89"/>
      <c r="G1320" s="90" t="str">
        <f t="shared" si="189"/>
        <v/>
      </c>
      <c r="H1320" s="91"/>
      <c r="I1320" s="4" t="str">
        <f t="shared" si="187"/>
        <v/>
      </c>
      <c r="J1320" s="4"/>
      <c r="K1320" s="4"/>
      <c r="L1320" s="4"/>
      <c r="M1320" s="4"/>
      <c r="N1320" s="4"/>
    </row>
    <row r="1321" spans="1:14" x14ac:dyDescent="0.2">
      <c r="A1321" s="1">
        <v>28473</v>
      </c>
      <c r="B1321" s="88" t="str">
        <f t="shared" si="188"/>
        <v/>
      </c>
      <c r="C1321" s="4"/>
      <c r="D1321" s="89"/>
      <c r="E1321" s="89"/>
      <c r="F1321" s="89"/>
      <c r="G1321" s="90" t="str">
        <f t="shared" si="189"/>
        <v/>
      </c>
      <c r="H1321" s="91"/>
      <c r="I1321" s="4" t="str">
        <f t="shared" si="187"/>
        <v/>
      </c>
      <c r="J1321" s="4"/>
      <c r="K1321" s="4"/>
      <c r="L1321" s="4"/>
      <c r="M1321" s="4"/>
      <c r="N1321" s="4"/>
    </row>
    <row r="1322" spans="1:14" x14ac:dyDescent="0.2">
      <c r="A1322" s="1">
        <v>28474</v>
      </c>
      <c r="B1322" s="88" t="str">
        <f t="shared" si="188"/>
        <v/>
      </c>
      <c r="C1322" s="4"/>
      <c r="D1322" s="89"/>
      <c r="E1322" s="89"/>
      <c r="F1322" s="89"/>
      <c r="G1322" s="90" t="str">
        <f t="shared" si="189"/>
        <v/>
      </c>
      <c r="H1322" s="91"/>
      <c r="I1322" s="4" t="str">
        <f t="shared" si="187"/>
        <v/>
      </c>
      <c r="J1322" s="4"/>
      <c r="K1322" s="4"/>
      <c r="L1322" s="4"/>
      <c r="M1322" s="4"/>
      <c r="N1322" s="4"/>
    </row>
    <row r="1323" spans="1:14" x14ac:dyDescent="0.2">
      <c r="A1323" s="1">
        <v>28475</v>
      </c>
      <c r="B1323" s="88" t="str">
        <f t="shared" si="188"/>
        <v/>
      </c>
      <c r="C1323" s="4"/>
      <c r="D1323" s="89"/>
      <c r="E1323" s="89"/>
      <c r="F1323" s="89"/>
      <c r="G1323" s="90" t="str">
        <f t="shared" si="189"/>
        <v/>
      </c>
      <c r="H1323" s="91"/>
      <c r="I1323" s="4" t="str">
        <f t="shared" si="187"/>
        <v/>
      </c>
      <c r="J1323" s="4"/>
      <c r="K1323" s="4"/>
      <c r="L1323" s="4"/>
      <c r="M1323" s="4"/>
      <c r="N1323" s="4"/>
    </row>
    <row r="1324" spans="1:14" x14ac:dyDescent="0.2">
      <c r="A1324" s="1">
        <v>28476</v>
      </c>
      <c r="B1324" s="88" t="str">
        <f t="shared" si="188"/>
        <v/>
      </c>
      <c r="C1324" s="4"/>
      <c r="D1324" s="89"/>
      <c r="E1324" s="89"/>
      <c r="F1324" s="89"/>
      <c r="G1324" s="90" t="str">
        <f t="shared" si="189"/>
        <v/>
      </c>
      <c r="H1324" s="91"/>
      <c r="I1324" s="4" t="str">
        <f t="shared" si="187"/>
        <v/>
      </c>
      <c r="J1324" s="4"/>
      <c r="K1324" s="4"/>
      <c r="L1324" s="4"/>
      <c r="M1324" s="4"/>
      <c r="N1324" s="4"/>
    </row>
    <row r="1325" spans="1:14" x14ac:dyDescent="0.2">
      <c r="A1325" s="1">
        <v>28477</v>
      </c>
      <c r="B1325" s="88" t="str">
        <f t="shared" si="188"/>
        <v/>
      </c>
      <c r="C1325" s="4"/>
      <c r="D1325" s="89"/>
      <c r="E1325" s="89"/>
      <c r="F1325" s="89"/>
      <c r="G1325" s="90" t="str">
        <f t="shared" si="189"/>
        <v/>
      </c>
      <c r="H1325" s="91"/>
      <c r="I1325" s="4" t="str">
        <f t="shared" si="187"/>
        <v/>
      </c>
      <c r="J1325" s="4"/>
      <c r="K1325" s="4"/>
      <c r="L1325" s="4"/>
      <c r="M1325" s="4"/>
      <c r="N1325" s="4"/>
    </row>
    <row r="1326" spans="1:14" x14ac:dyDescent="0.2">
      <c r="A1326" s="1">
        <v>28478</v>
      </c>
      <c r="B1326" s="88" t="str">
        <f t="shared" si="188"/>
        <v/>
      </c>
      <c r="C1326" s="4"/>
      <c r="D1326" s="89"/>
      <c r="E1326" s="89"/>
      <c r="F1326" s="89"/>
      <c r="G1326" s="90" t="str">
        <f t="shared" si="189"/>
        <v/>
      </c>
      <c r="H1326" s="91"/>
      <c r="I1326" s="4" t="str">
        <f t="shared" ref="I1326:I1389" si="190">IF(L$5&gt;=A1326,A1326,"")</f>
        <v/>
      </c>
      <c r="J1326" s="4"/>
      <c r="K1326" s="4"/>
      <c r="L1326" s="4"/>
      <c r="M1326" s="4"/>
      <c r="N1326" s="4"/>
    </row>
    <row r="1327" spans="1:14" x14ac:dyDescent="0.2">
      <c r="A1327" s="1">
        <v>28479</v>
      </c>
      <c r="B1327" s="88" t="str">
        <f t="shared" si="188"/>
        <v/>
      </c>
      <c r="C1327" s="4"/>
      <c r="D1327" s="89"/>
      <c r="E1327" s="89"/>
      <c r="F1327" s="89"/>
      <c r="G1327" s="90" t="str">
        <f t="shared" si="189"/>
        <v/>
      </c>
      <c r="H1327" s="91"/>
      <c r="I1327" s="4" t="str">
        <f t="shared" si="190"/>
        <v/>
      </c>
      <c r="J1327" s="4"/>
      <c r="K1327" s="4"/>
      <c r="L1327" s="4"/>
      <c r="M1327" s="4"/>
      <c r="N1327" s="4"/>
    </row>
    <row r="1328" spans="1:14" x14ac:dyDescent="0.2">
      <c r="A1328" s="1">
        <v>28480</v>
      </c>
      <c r="B1328" s="88" t="str">
        <f t="shared" si="188"/>
        <v/>
      </c>
      <c r="C1328" s="4"/>
      <c r="D1328" s="89"/>
      <c r="E1328" s="89"/>
      <c r="F1328" s="89"/>
      <c r="G1328" s="90" t="str">
        <f t="shared" si="189"/>
        <v/>
      </c>
      <c r="H1328" s="91"/>
      <c r="I1328" s="4" t="str">
        <f t="shared" si="190"/>
        <v/>
      </c>
      <c r="J1328" s="4"/>
      <c r="K1328" s="4"/>
      <c r="L1328" s="4"/>
      <c r="M1328" s="4"/>
      <c r="N1328" s="4"/>
    </row>
    <row r="1329" spans="1:14" x14ac:dyDescent="0.2">
      <c r="A1329" s="1">
        <v>28481</v>
      </c>
      <c r="B1329" s="88" t="str">
        <f t="shared" si="188"/>
        <v/>
      </c>
      <c r="C1329" s="4"/>
      <c r="D1329" s="89"/>
      <c r="E1329" s="89"/>
      <c r="F1329" s="89"/>
      <c r="G1329" s="90" t="str">
        <f t="shared" si="189"/>
        <v/>
      </c>
      <c r="H1329" s="91"/>
      <c r="I1329" s="4" t="str">
        <f t="shared" si="190"/>
        <v/>
      </c>
      <c r="J1329" s="4"/>
      <c r="K1329" s="4"/>
      <c r="L1329" s="4"/>
      <c r="M1329" s="4"/>
      <c r="N1329" s="4"/>
    </row>
    <row r="1330" spans="1:14" x14ac:dyDescent="0.2">
      <c r="A1330" s="1">
        <v>28482</v>
      </c>
      <c r="B1330" s="88" t="str">
        <f t="shared" si="188"/>
        <v/>
      </c>
      <c r="C1330" s="4"/>
      <c r="D1330" s="89"/>
      <c r="E1330" s="89"/>
      <c r="F1330" s="89"/>
      <c r="G1330" s="90" t="str">
        <f t="shared" si="189"/>
        <v/>
      </c>
      <c r="H1330" s="91"/>
      <c r="I1330" s="4" t="str">
        <f t="shared" si="190"/>
        <v/>
      </c>
      <c r="J1330" s="4"/>
      <c r="K1330" s="4"/>
      <c r="L1330" s="4"/>
      <c r="M1330" s="4"/>
      <c r="N1330" s="4"/>
    </row>
    <row r="1331" spans="1:14" x14ac:dyDescent="0.2">
      <c r="A1331" s="1">
        <v>28483</v>
      </c>
      <c r="B1331" s="88" t="str">
        <f t="shared" si="188"/>
        <v/>
      </c>
      <c r="C1331" s="4"/>
      <c r="D1331" s="89"/>
      <c r="E1331" s="89"/>
      <c r="F1331" s="89"/>
      <c r="G1331" s="90" t="str">
        <f t="shared" si="189"/>
        <v/>
      </c>
      <c r="H1331" s="91"/>
      <c r="I1331" s="4" t="str">
        <f t="shared" si="190"/>
        <v/>
      </c>
      <c r="J1331" s="4"/>
      <c r="K1331" s="4"/>
      <c r="L1331" s="4"/>
      <c r="M1331" s="4"/>
      <c r="N1331" s="4"/>
    </row>
    <row r="1332" spans="1:14" x14ac:dyDescent="0.2">
      <c r="A1332" s="1">
        <v>28484</v>
      </c>
      <c r="B1332" s="88" t="str">
        <f t="shared" si="188"/>
        <v/>
      </c>
      <c r="C1332" s="4"/>
      <c r="D1332" s="89"/>
      <c r="E1332" s="89"/>
      <c r="F1332" s="89"/>
      <c r="G1332" s="90" t="str">
        <f t="shared" si="189"/>
        <v/>
      </c>
      <c r="H1332" s="91"/>
      <c r="I1332" s="4" t="str">
        <f t="shared" si="190"/>
        <v/>
      </c>
      <c r="J1332" s="4"/>
      <c r="K1332" s="4"/>
      <c r="L1332" s="4"/>
      <c r="M1332" s="4"/>
      <c r="N1332" s="4"/>
    </row>
    <row r="1333" spans="1:14" x14ac:dyDescent="0.2">
      <c r="A1333" s="1">
        <v>28485</v>
      </c>
      <c r="B1333" s="88" t="str">
        <f t="shared" si="188"/>
        <v/>
      </c>
      <c r="C1333" s="4"/>
      <c r="D1333" s="89"/>
      <c r="E1333" s="89"/>
      <c r="F1333" s="89"/>
      <c r="G1333" s="90" t="str">
        <f t="shared" si="189"/>
        <v/>
      </c>
      <c r="H1333" s="91"/>
      <c r="I1333" s="4" t="str">
        <f t="shared" si="190"/>
        <v/>
      </c>
      <c r="J1333" s="4"/>
      <c r="K1333" s="4"/>
      <c r="L1333" s="4"/>
      <c r="M1333" s="4"/>
      <c r="N1333" s="4"/>
    </row>
    <row r="1334" spans="1:14" x14ac:dyDescent="0.2">
      <c r="A1334" s="1">
        <v>28486</v>
      </c>
      <c r="B1334" s="88" t="str">
        <f t="shared" si="188"/>
        <v/>
      </c>
      <c r="C1334" s="4"/>
      <c r="D1334" s="89"/>
      <c r="E1334" s="89"/>
      <c r="F1334" s="89"/>
      <c r="G1334" s="90" t="str">
        <f t="shared" si="189"/>
        <v/>
      </c>
      <c r="H1334" s="91"/>
      <c r="I1334" s="4" t="str">
        <f t="shared" si="190"/>
        <v/>
      </c>
      <c r="J1334" s="4"/>
      <c r="K1334" s="4"/>
      <c r="L1334" s="4"/>
      <c r="M1334" s="4"/>
      <c r="N1334" s="4"/>
    </row>
    <row r="1335" spans="1:14" x14ac:dyDescent="0.2">
      <c r="A1335" s="1">
        <v>28487</v>
      </c>
      <c r="B1335" s="88" t="str">
        <f t="shared" si="188"/>
        <v/>
      </c>
      <c r="C1335" s="4"/>
      <c r="D1335" s="89"/>
      <c r="E1335" s="89"/>
      <c r="F1335" s="89"/>
      <c r="G1335" s="90" t="str">
        <f t="shared" si="189"/>
        <v/>
      </c>
      <c r="H1335" s="91"/>
      <c r="I1335" s="4" t="str">
        <f t="shared" si="190"/>
        <v/>
      </c>
      <c r="J1335" s="4"/>
      <c r="K1335" s="4"/>
      <c r="L1335" s="4"/>
      <c r="M1335" s="4"/>
      <c r="N1335" s="4"/>
    </row>
    <row r="1336" spans="1:14" x14ac:dyDescent="0.2">
      <c r="A1336" s="1">
        <v>28488</v>
      </c>
      <c r="B1336" s="88" t="str">
        <f t="shared" si="188"/>
        <v/>
      </c>
      <c r="C1336" s="4"/>
      <c r="D1336" s="89"/>
      <c r="E1336" s="89"/>
      <c r="F1336" s="89"/>
      <c r="G1336" s="90" t="str">
        <f t="shared" si="189"/>
        <v/>
      </c>
      <c r="H1336" s="91"/>
      <c r="I1336" s="4" t="str">
        <f t="shared" si="190"/>
        <v/>
      </c>
      <c r="J1336" s="4"/>
      <c r="K1336" s="4"/>
      <c r="L1336" s="4"/>
      <c r="M1336" s="4"/>
      <c r="N1336" s="4"/>
    </row>
    <row r="1337" spans="1:14" x14ac:dyDescent="0.2">
      <c r="A1337" s="1">
        <v>28489</v>
      </c>
      <c r="B1337" s="88" t="str">
        <f t="shared" si="188"/>
        <v/>
      </c>
      <c r="C1337" s="4"/>
      <c r="D1337" s="89"/>
      <c r="E1337" s="89"/>
      <c r="F1337" s="89"/>
      <c r="G1337" s="90" t="str">
        <f t="shared" si="189"/>
        <v/>
      </c>
      <c r="H1337" s="91"/>
      <c r="I1337" s="4" t="str">
        <f t="shared" si="190"/>
        <v/>
      </c>
      <c r="J1337" s="4"/>
      <c r="K1337" s="4"/>
      <c r="L1337" s="4"/>
      <c r="M1337" s="4"/>
      <c r="N1337" s="4"/>
    </row>
    <row r="1338" spans="1:14" x14ac:dyDescent="0.2">
      <c r="A1338" s="1">
        <v>28490</v>
      </c>
      <c r="B1338" s="88" t="str">
        <f t="shared" si="188"/>
        <v/>
      </c>
      <c r="C1338" s="4"/>
      <c r="D1338" s="89"/>
      <c r="E1338" s="89"/>
      <c r="F1338" s="89"/>
      <c r="G1338" s="90" t="str">
        <f t="shared" si="189"/>
        <v/>
      </c>
      <c r="H1338" s="91"/>
      <c r="I1338" s="4" t="str">
        <f t="shared" si="190"/>
        <v/>
      </c>
      <c r="J1338" s="4"/>
      <c r="K1338" s="4"/>
      <c r="L1338" s="4"/>
      <c r="M1338" s="4"/>
      <c r="N1338" s="4"/>
    </row>
    <row r="1339" spans="1:14" x14ac:dyDescent="0.2">
      <c r="A1339" s="1">
        <v>28491</v>
      </c>
      <c r="B1339" s="88" t="str">
        <f t="shared" si="188"/>
        <v/>
      </c>
      <c r="C1339" s="4"/>
      <c r="D1339" s="89"/>
      <c r="E1339" s="89"/>
      <c r="F1339" s="89"/>
      <c r="G1339" s="90" t="str">
        <f t="shared" si="189"/>
        <v/>
      </c>
      <c r="H1339" s="91"/>
      <c r="I1339" s="4" t="str">
        <f t="shared" si="190"/>
        <v/>
      </c>
      <c r="J1339" s="4"/>
      <c r="K1339" s="4"/>
      <c r="L1339" s="4"/>
      <c r="M1339" s="4"/>
      <c r="N1339" s="4"/>
    </row>
    <row r="1340" spans="1:14" x14ac:dyDescent="0.2">
      <c r="A1340" s="1">
        <v>28492</v>
      </c>
      <c r="B1340" s="88" t="str">
        <f t="shared" si="188"/>
        <v/>
      </c>
      <c r="C1340" s="4"/>
      <c r="D1340" s="89"/>
      <c r="E1340" s="89"/>
      <c r="F1340" s="89"/>
      <c r="G1340" s="90" t="str">
        <f t="shared" si="189"/>
        <v/>
      </c>
      <c r="H1340" s="91"/>
      <c r="I1340" s="4" t="str">
        <f t="shared" si="190"/>
        <v/>
      </c>
      <c r="J1340" s="4"/>
      <c r="K1340" s="4"/>
      <c r="L1340" s="4"/>
      <c r="M1340" s="4"/>
      <c r="N1340" s="4"/>
    </row>
    <row r="1341" spans="1:14" x14ac:dyDescent="0.2">
      <c r="A1341" s="1">
        <v>28493</v>
      </c>
      <c r="B1341" s="88" t="str">
        <f t="shared" si="188"/>
        <v/>
      </c>
      <c r="C1341" s="4"/>
      <c r="D1341" s="89"/>
      <c r="E1341" s="89"/>
      <c r="F1341" s="89"/>
      <c r="G1341" s="90" t="str">
        <f t="shared" si="189"/>
        <v/>
      </c>
      <c r="H1341" s="91"/>
      <c r="I1341" s="4" t="str">
        <f t="shared" si="190"/>
        <v/>
      </c>
      <c r="J1341" s="4"/>
      <c r="K1341" s="4"/>
      <c r="L1341" s="4"/>
      <c r="M1341" s="4"/>
      <c r="N1341" s="4"/>
    </row>
    <row r="1342" spans="1:14" x14ac:dyDescent="0.2">
      <c r="A1342" s="1">
        <v>28494</v>
      </c>
      <c r="B1342" s="88" t="str">
        <f t="shared" si="188"/>
        <v/>
      </c>
      <c r="C1342" s="4"/>
      <c r="D1342" s="89"/>
      <c r="E1342" s="89"/>
      <c r="F1342" s="89"/>
      <c r="G1342" s="90" t="str">
        <f t="shared" si="189"/>
        <v/>
      </c>
      <c r="H1342" s="91"/>
      <c r="I1342" s="4" t="str">
        <f t="shared" si="190"/>
        <v/>
      </c>
      <c r="J1342" s="4"/>
      <c r="K1342" s="4"/>
      <c r="L1342" s="4"/>
      <c r="M1342" s="4"/>
      <c r="N1342" s="4"/>
    </row>
    <row r="1343" spans="1:14" x14ac:dyDescent="0.2">
      <c r="A1343" s="1">
        <v>28495</v>
      </c>
      <c r="B1343" s="88" t="str">
        <f t="shared" si="188"/>
        <v/>
      </c>
      <c r="C1343" s="4"/>
      <c r="D1343" s="89"/>
      <c r="E1343" s="89"/>
      <c r="F1343" s="89"/>
      <c r="G1343" s="90" t="str">
        <f t="shared" si="189"/>
        <v/>
      </c>
      <c r="H1343" s="91"/>
      <c r="I1343" s="4" t="str">
        <f t="shared" si="190"/>
        <v/>
      </c>
      <c r="J1343" s="4"/>
      <c r="K1343" s="4"/>
      <c r="L1343" s="4"/>
      <c r="M1343" s="4"/>
      <c r="N1343" s="4"/>
    </row>
    <row r="1344" spans="1:14" x14ac:dyDescent="0.2">
      <c r="A1344" s="1">
        <v>28496</v>
      </c>
      <c r="B1344" s="88" t="str">
        <f t="shared" si="188"/>
        <v/>
      </c>
      <c r="C1344" s="4"/>
      <c r="D1344" s="89"/>
      <c r="E1344" s="89"/>
      <c r="F1344" s="89"/>
      <c r="G1344" s="90" t="str">
        <f t="shared" si="189"/>
        <v/>
      </c>
      <c r="H1344" s="91"/>
      <c r="I1344" s="4" t="str">
        <f t="shared" si="190"/>
        <v/>
      </c>
      <c r="J1344" s="4"/>
      <c r="K1344" s="4"/>
      <c r="L1344" s="4"/>
      <c r="M1344" s="4"/>
      <c r="N1344" s="4"/>
    </row>
    <row r="1345" spans="1:14" x14ac:dyDescent="0.2">
      <c r="A1345" s="1">
        <v>28497</v>
      </c>
      <c r="B1345" s="88" t="str">
        <f t="shared" si="188"/>
        <v/>
      </c>
      <c r="C1345" s="4"/>
      <c r="D1345" s="89"/>
      <c r="E1345" s="89"/>
      <c r="F1345" s="89"/>
      <c r="G1345" s="90" t="str">
        <f t="shared" si="189"/>
        <v/>
      </c>
      <c r="H1345" s="91"/>
      <c r="I1345" s="4" t="str">
        <f t="shared" si="190"/>
        <v/>
      </c>
      <c r="J1345" s="4"/>
      <c r="K1345" s="4"/>
      <c r="L1345" s="4"/>
      <c r="M1345" s="4"/>
      <c r="N1345" s="4"/>
    </row>
    <row r="1346" spans="1:14" x14ac:dyDescent="0.2">
      <c r="A1346" s="1">
        <v>28498</v>
      </c>
      <c r="B1346" s="88" t="str">
        <f t="shared" si="188"/>
        <v/>
      </c>
      <c r="C1346" s="4"/>
      <c r="D1346" s="89"/>
      <c r="E1346" s="89"/>
      <c r="F1346" s="89"/>
      <c r="G1346" s="90" t="str">
        <f t="shared" si="189"/>
        <v/>
      </c>
      <c r="H1346" s="91"/>
      <c r="I1346" s="4" t="str">
        <f t="shared" si="190"/>
        <v/>
      </c>
      <c r="J1346" s="4"/>
      <c r="K1346" s="4"/>
      <c r="L1346" s="4"/>
      <c r="M1346" s="4"/>
      <c r="N1346" s="4"/>
    </row>
    <row r="1347" spans="1:14" x14ac:dyDescent="0.2">
      <c r="A1347" s="1">
        <v>28499</v>
      </c>
      <c r="B1347" s="88" t="str">
        <f t="shared" si="188"/>
        <v/>
      </c>
      <c r="C1347" s="4"/>
      <c r="D1347" s="89"/>
      <c r="E1347" s="89"/>
      <c r="F1347" s="89"/>
      <c r="G1347" s="90" t="str">
        <f t="shared" si="189"/>
        <v/>
      </c>
      <c r="H1347" s="91"/>
      <c r="I1347" s="4" t="str">
        <f t="shared" si="190"/>
        <v/>
      </c>
      <c r="J1347" s="4"/>
      <c r="K1347" s="4"/>
      <c r="L1347" s="4"/>
      <c r="M1347" s="4"/>
      <c r="N1347" s="4"/>
    </row>
    <row r="1348" spans="1:14" x14ac:dyDescent="0.2">
      <c r="A1348" s="1">
        <v>28500</v>
      </c>
      <c r="B1348" s="88" t="str">
        <f t="shared" si="188"/>
        <v/>
      </c>
      <c r="C1348" s="4"/>
      <c r="D1348" s="89"/>
      <c r="E1348" s="89"/>
      <c r="F1348" s="89"/>
      <c r="G1348" s="90" t="str">
        <f t="shared" si="189"/>
        <v/>
      </c>
      <c r="H1348" s="91"/>
      <c r="I1348" s="4" t="str">
        <f t="shared" si="190"/>
        <v/>
      </c>
      <c r="J1348" s="4"/>
      <c r="K1348" s="4"/>
      <c r="L1348" s="4"/>
      <c r="M1348" s="4"/>
      <c r="N1348" s="4"/>
    </row>
    <row r="1349" spans="1:14" x14ac:dyDescent="0.2">
      <c r="A1349" s="1">
        <v>28501</v>
      </c>
      <c r="B1349" s="88" t="str">
        <f t="shared" si="188"/>
        <v/>
      </c>
      <c r="C1349" s="4"/>
      <c r="D1349" s="89"/>
      <c r="E1349" s="89"/>
      <c r="F1349" s="89"/>
      <c r="G1349" s="90" t="str">
        <f t="shared" si="189"/>
        <v/>
      </c>
      <c r="H1349" s="91"/>
      <c r="I1349" s="4" t="str">
        <f t="shared" si="190"/>
        <v/>
      </c>
      <c r="J1349" s="4"/>
      <c r="K1349" s="4"/>
      <c r="L1349" s="4"/>
      <c r="M1349" s="4"/>
      <c r="N1349" s="4"/>
    </row>
    <row r="1350" spans="1:14" x14ac:dyDescent="0.2">
      <c r="A1350" s="1">
        <v>28502</v>
      </c>
      <c r="B1350" s="88" t="str">
        <f t="shared" si="188"/>
        <v/>
      </c>
      <c r="C1350" s="4"/>
      <c r="D1350" s="89"/>
      <c r="E1350" s="89"/>
      <c r="F1350" s="89"/>
      <c r="G1350" s="90" t="str">
        <f t="shared" si="189"/>
        <v/>
      </c>
      <c r="H1350" s="91"/>
      <c r="I1350" s="4" t="str">
        <f t="shared" si="190"/>
        <v/>
      </c>
      <c r="J1350" s="4"/>
      <c r="K1350" s="4"/>
      <c r="L1350" s="4"/>
      <c r="M1350" s="4"/>
      <c r="N1350" s="4"/>
    </row>
    <row r="1351" spans="1:14" x14ac:dyDescent="0.2">
      <c r="A1351" s="1">
        <v>28503</v>
      </c>
      <c r="B1351" s="88" t="str">
        <f t="shared" ref="B1351:B1414" si="191">IF(C1351="","",DATE(D$7,E$7+C1351,IF(F$8=31,0,F$8)))</f>
        <v/>
      </c>
      <c r="C1351" s="4"/>
      <c r="D1351" s="89"/>
      <c r="E1351" s="89"/>
      <c r="F1351" s="89"/>
      <c r="G1351" s="90" t="str">
        <f t="shared" ref="G1351:G1414" si="192">IF(C1351="","",G1350-SUM(D1351:E1351))</f>
        <v/>
      </c>
      <c r="H1351" s="91"/>
      <c r="I1351" s="4" t="str">
        <f t="shared" si="190"/>
        <v/>
      </c>
      <c r="J1351" s="4"/>
      <c r="K1351" s="4"/>
      <c r="L1351" s="4"/>
      <c r="M1351" s="4"/>
      <c r="N1351" s="4"/>
    </row>
    <row r="1352" spans="1:14" x14ac:dyDescent="0.2">
      <c r="A1352" s="1">
        <v>28504</v>
      </c>
      <c r="B1352" s="88" t="str">
        <f t="shared" si="191"/>
        <v/>
      </c>
      <c r="C1352" s="4"/>
      <c r="D1352" s="89"/>
      <c r="E1352" s="89"/>
      <c r="F1352" s="89"/>
      <c r="G1352" s="90" t="str">
        <f t="shared" si="192"/>
        <v/>
      </c>
      <c r="H1352" s="91"/>
      <c r="I1352" s="4" t="str">
        <f t="shared" si="190"/>
        <v/>
      </c>
      <c r="J1352" s="4"/>
      <c r="K1352" s="4"/>
      <c r="L1352" s="4"/>
      <c r="M1352" s="4"/>
      <c r="N1352" s="4"/>
    </row>
    <row r="1353" spans="1:14" x14ac:dyDescent="0.2">
      <c r="A1353" s="1">
        <v>28505</v>
      </c>
      <c r="B1353" s="88" t="str">
        <f t="shared" si="191"/>
        <v/>
      </c>
      <c r="C1353" s="4"/>
      <c r="D1353" s="89"/>
      <c r="E1353" s="89"/>
      <c r="F1353" s="89"/>
      <c r="G1353" s="90" t="str">
        <f t="shared" si="192"/>
        <v/>
      </c>
      <c r="H1353" s="91"/>
      <c r="I1353" s="4" t="str">
        <f t="shared" si="190"/>
        <v/>
      </c>
      <c r="J1353" s="4"/>
      <c r="K1353" s="4"/>
      <c r="L1353" s="4"/>
      <c r="M1353" s="4"/>
      <c r="N1353" s="4"/>
    </row>
    <row r="1354" spans="1:14" x14ac:dyDescent="0.2">
      <c r="A1354" s="1">
        <v>28506</v>
      </c>
      <c r="B1354" s="88" t="str">
        <f t="shared" si="191"/>
        <v/>
      </c>
      <c r="C1354" s="4"/>
      <c r="D1354" s="89"/>
      <c r="E1354" s="89"/>
      <c r="F1354" s="89"/>
      <c r="G1354" s="90" t="str">
        <f t="shared" si="192"/>
        <v/>
      </c>
      <c r="H1354" s="91"/>
      <c r="I1354" s="4" t="str">
        <f t="shared" si="190"/>
        <v/>
      </c>
      <c r="J1354" s="4"/>
      <c r="K1354" s="4"/>
      <c r="L1354" s="4"/>
      <c r="M1354" s="4"/>
      <c r="N1354" s="4"/>
    </row>
    <row r="1355" spans="1:14" x14ac:dyDescent="0.2">
      <c r="A1355" s="1">
        <v>28507</v>
      </c>
      <c r="B1355" s="88" t="str">
        <f t="shared" si="191"/>
        <v/>
      </c>
      <c r="C1355" s="4"/>
      <c r="D1355" s="89"/>
      <c r="E1355" s="89"/>
      <c r="F1355" s="89"/>
      <c r="G1355" s="90" t="str">
        <f t="shared" si="192"/>
        <v/>
      </c>
      <c r="H1355" s="91"/>
      <c r="I1355" s="4" t="str">
        <f t="shared" si="190"/>
        <v/>
      </c>
      <c r="J1355" s="4"/>
      <c r="K1355" s="4"/>
      <c r="L1355" s="4"/>
      <c r="M1355" s="4"/>
      <c r="N1355" s="4"/>
    </row>
    <row r="1356" spans="1:14" x14ac:dyDescent="0.2">
      <c r="A1356" s="1">
        <v>28508</v>
      </c>
      <c r="B1356" s="88" t="str">
        <f t="shared" si="191"/>
        <v/>
      </c>
      <c r="C1356" s="4"/>
      <c r="D1356" s="89"/>
      <c r="E1356" s="89"/>
      <c r="F1356" s="89"/>
      <c r="G1356" s="90" t="str">
        <f t="shared" si="192"/>
        <v/>
      </c>
      <c r="H1356" s="91"/>
      <c r="I1356" s="4" t="str">
        <f t="shared" si="190"/>
        <v/>
      </c>
      <c r="J1356" s="4"/>
      <c r="K1356" s="4"/>
      <c r="L1356" s="4"/>
      <c r="M1356" s="4"/>
      <c r="N1356" s="4"/>
    </row>
    <row r="1357" spans="1:14" x14ac:dyDescent="0.2">
      <c r="A1357" s="1">
        <v>28509</v>
      </c>
      <c r="B1357" s="88" t="str">
        <f t="shared" si="191"/>
        <v/>
      </c>
      <c r="C1357" s="4"/>
      <c r="D1357" s="89"/>
      <c r="E1357" s="89"/>
      <c r="F1357" s="89"/>
      <c r="G1357" s="90" t="str">
        <f t="shared" si="192"/>
        <v/>
      </c>
      <c r="H1357" s="91"/>
      <c r="I1357" s="4" t="str">
        <f t="shared" si="190"/>
        <v/>
      </c>
      <c r="J1357" s="4"/>
      <c r="K1357" s="4"/>
      <c r="L1357" s="4"/>
      <c r="M1357" s="4"/>
      <c r="N1357" s="4"/>
    </row>
    <row r="1358" spans="1:14" x14ac:dyDescent="0.2">
      <c r="A1358" s="1">
        <v>28510</v>
      </c>
      <c r="B1358" s="88" t="str">
        <f t="shared" si="191"/>
        <v/>
      </c>
      <c r="C1358" s="4"/>
      <c r="D1358" s="89"/>
      <c r="E1358" s="89"/>
      <c r="F1358" s="89"/>
      <c r="G1358" s="90" t="str">
        <f t="shared" si="192"/>
        <v/>
      </c>
      <c r="H1358" s="91"/>
      <c r="I1358" s="4" t="str">
        <f t="shared" si="190"/>
        <v/>
      </c>
      <c r="J1358" s="4"/>
      <c r="K1358" s="4"/>
      <c r="L1358" s="4"/>
      <c r="M1358" s="4"/>
      <c r="N1358" s="4"/>
    </row>
    <row r="1359" spans="1:14" x14ac:dyDescent="0.2">
      <c r="A1359" s="1">
        <v>28511</v>
      </c>
      <c r="B1359" s="88" t="str">
        <f t="shared" si="191"/>
        <v/>
      </c>
      <c r="C1359" s="4"/>
      <c r="D1359" s="89"/>
      <c r="E1359" s="89"/>
      <c r="F1359" s="89"/>
      <c r="G1359" s="90" t="str">
        <f t="shared" si="192"/>
        <v/>
      </c>
      <c r="H1359" s="91"/>
      <c r="I1359" s="4" t="str">
        <f t="shared" si="190"/>
        <v/>
      </c>
      <c r="J1359" s="4"/>
      <c r="K1359" s="4"/>
      <c r="L1359" s="4"/>
      <c r="M1359" s="4"/>
      <c r="N1359" s="4"/>
    </row>
    <row r="1360" spans="1:14" x14ac:dyDescent="0.2">
      <c r="A1360" s="1">
        <v>28512</v>
      </c>
      <c r="B1360" s="88" t="str">
        <f t="shared" si="191"/>
        <v/>
      </c>
      <c r="C1360" s="4"/>
      <c r="D1360" s="89"/>
      <c r="E1360" s="89"/>
      <c r="F1360" s="89"/>
      <c r="G1360" s="90" t="str">
        <f t="shared" si="192"/>
        <v/>
      </c>
      <c r="H1360" s="91"/>
      <c r="I1360" s="4" t="str">
        <f t="shared" si="190"/>
        <v/>
      </c>
      <c r="J1360" s="4"/>
      <c r="K1360" s="4"/>
      <c r="L1360" s="4"/>
      <c r="M1360" s="4"/>
      <c r="N1360" s="4"/>
    </row>
    <row r="1361" spans="1:14" x14ac:dyDescent="0.2">
      <c r="A1361" s="1">
        <v>28513</v>
      </c>
      <c r="B1361" s="88" t="str">
        <f t="shared" si="191"/>
        <v/>
      </c>
      <c r="C1361" s="4"/>
      <c r="D1361" s="89"/>
      <c r="E1361" s="89"/>
      <c r="F1361" s="89"/>
      <c r="G1361" s="90" t="str">
        <f t="shared" si="192"/>
        <v/>
      </c>
      <c r="H1361" s="91"/>
      <c r="I1361" s="4" t="str">
        <f t="shared" si="190"/>
        <v/>
      </c>
      <c r="J1361" s="4"/>
      <c r="K1361" s="4"/>
      <c r="L1361" s="4"/>
      <c r="M1361" s="4"/>
      <c r="N1361" s="4"/>
    </row>
    <row r="1362" spans="1:14" x14ac:dyDescent="0.2">
      <c r="A1362" s="1">
        <v>28514</v>
      </c>
      <c r="B1362" s="88" t="str">
        <f t="shared" si="191"/>
        <v/>
      </c>
      <c r="C1362" s="4"/>
      <c r="D1362" s="89"/>
      <c r="E1362" s="89"/>
      <c r="F1362" s="89"/>
      <c r="G1362" s="90" t="str">
        <f t="shared" si="192"/>
        <v/>
      </c>
      <c r="H1362" s="91"/>
      <c r="I1362" s="4" t="str">
        <f t="shared" si="190"/>
        <v/>
      </c>
      <c r="J1362" s="4"/>
      <c r="K1362" s="4"/>
      <c r="L1362" s="4"/>
      <c r="M1362" s="4"/>
      <c r="N1362" s="4"/>
    </row>
    <row r="1363" spans="1:14" x14ac:dyDescent="0.2">
      <c r="A1363" s="1">
        <v>28515</v>
      </c>
      <c r="B1363" s="88" t="str">
        <f t="shared" si="191"/>
        <v/>
      </c>
      <c r="C1363" s="4"/>
      <c r="D1363" s="89"/>
      <c r="E1363" s="89"/>
      <c r="F1363" s="89"/>
      <c r="G1363" s="90" t="str">
        <f t="shared" si="192"/>
        <v/>
      </c>
      <c r="H1363" s="91"/>
      <c r="I1363" s="4" t="str">
        <f t="shared" si="190"/>
        <v/>
      </c>
      <c r="J1363" s="4"/>
      <c r="K1363" s="4"/>
      <c r="L1363" s="4"/>
      <c r="M1363" s="4"/>
      <c r="N1363" s="4"/>
    </row>
    <row r="1364" spans="1:14" x14ac:dyDescent="0.2">
      <c r="A1364" s="1">
        <v>28516</v>
      </c>
      <c r="B1364" s="88" t="str">
        <f t="shared" si="191"/>
        <v/>
      </c>
      <c r="C1364" s="4"/>
      <c r="D1364" s="89"/>
      <c r="E1364" s="89"/>
      <c r="F1364" s="89"/>
      <c r="G1364" s="90" t="str">
        <f t="shared" si="192"/>
        <v/>
      </c>
      <c r="H1364" s="91"/>
      <c r="I1364" s="4" t="str">
        <f t="shared" si="190"/>
        <v/>
      </c>
      <c r="J1364" s="4"/>
      <c r="K1364" s="4"/>
      <c r="L1364" s="4"/>
      <c r="M1364" s="4"/>
      <c r="N1364" s="4"/>
    </row>
    <row r="1365" spans="1:14" x14ac:dyDescent="0.2">
      <c r="A1365" s="1">
        <v>28517</v>
      </c>
      <c r="B1365" s="88" t="str">
        <f t="shared" si="191"/>
        <v/>
      </c>
      <c r="C1365" s="4"/>
      <c r="D1365" s="89"/>
      <c r="E1365" s="89"/>
      <c r="F1365" s="89"/>
      <c r="G1365" s="90" t="str">
        <f t="shared" si="192"/>
        <v/>
      </c>
      <c r="H1365" s="91"/>
      <c r="I1365" s="4" t="str">
        <f t="shared" si="190"/>
        <v/>
      </c>
      <c r="J1365" s="4"/>
      <c r="K1365" s="4"/>
      <c r="L1365" s="4"/>
      <c r="M1365" s="4"/>
      <c r="N1365" s="4"/>
    </row>
    <row r="1366" spans="1:14" x14ac:dyDescent="0.2">
      <c r="A1366" s="1">
        <v>28518</v>
      </c>
      <c r="B1366" s="88" t="str">
        <f t="shared" si="191"/>
        <v/>
      </c>
      <c r="C1366" s="4"/>
      <c r="D1366" s="89"/>
      <c r="E1366" s="89"/>
      <c r="F1366" s="89"/>
      <c r="G1366" s="90" t="str">
        <f t="shared" si="192"/>
        <v/>
      </c>
      <c r="H1366" s="91"/>
      <c r="I1366" s="4" t="str">
        <f t="shared" si="190"/>
        <v/>
      </c>
      <c r="J1366" s="4"/>
      <c r="K1366" s="4"/>
      <c r="L1366" s="4"/>
      <c r="M1366" s="4"/>
      <c r="N1366" s="4"/>
    </row>
    <row r="1367" spans="1:14" x14ac:dyDescent="0.2">
      <c r="A1367" s="1">
        <v>28519</v>
      </c>
      <c r="B1367" s="88" t="str">
        <f t="shared" si="191"/>
        <v/>
      </c>
      <c r="C1367" s="4"/>
      <c r="D1367" s="89"/>
      <c r="E1367" s="89"/>
      <c r="F1367" s="89"/>
      <c r="G1367" s="90" t="str">
        <f t="shared" si="192"/>
        <v/>
      </c>
      <c r="H1367" s="91"/>
      <c r="I1367" s="4" t="str">
        <f t="shared" si="190"/>
        <v/>
      </c>
      <c r="J1367" s="4"/>
      <c r="K1367" s="4"/>
      <c r="L1367" s="4"/>
      <c r="M1367" s="4"/>
      <c r="N1367" s="4"/>
    </row>
    <row r="1368" spans="1:14" x14ac:dyDescent="0.2">
      <c r="A1368" s="1">
        <v>28520</v>
      </c>
      <c r="B1368" s="88" t="str">
        <f t="shared" si="191"/>
        <v/>
      </c>
      <c r="C1368" s="4"/>
      <c r="D1368" s="89"/>
      <c r="E1368" s="89"/>
      <c r="F1368" s="89"/>
      <c r="G1368" s="90" t="str">
        <f t="shared" si="192"/>
        <v/>
      </c>
      <c r="H1368" s="91"/>
      <c r="I1368" s="4" t="str">
        <f t="shared" si="190"/>
        <v/>
      </c>
      <c r="J1368" s="4"/>
      <c r="K1368" s="4"/>
      <c r="L1368" s="4"/>
      <c r="M1368" s="4"/>
      <c r="N1368" s="4"/>
    </row>
    <row r="1369" spans="1:14" x14ac:dyDescent="0.2">
      <c r="A1369" s="1">
        <v>28521</v>
      </c>
      <c r="B1369" s="88" t="str">
        <f t="shared" si="191"/>
        <v/>
      </c>
      <c r="C1369" s="4"/>
      <c r="D1369" s="89"/>
      <c r="E1369" s="89"/>
      <c r="F1369" s="89"/>
      <c r="G1369" s="90" t="str">
        <f t="shared" si="192"/>
        <v/>
      </c>
      <c r="H1369" s="91"/>
      <c r="I1369" s="4" t="str">
        <f t="shared" si="190"/>
        <v/>
      </c>
      <c r="J1369" s="4"/>
      <c r="K1369" s="4"/>
      <c r="L1369" s="4"/>
      <c r="M1369" s="4"/>
      <c r="N1369" s="4"/>
    </row>
    <row r="1370" spans="1:14" x14ac:dyDescent="0.2">
      <c r="A1370" s="1">
        <v>28522</v>
      </c>
      <c r="B1370" s="88" t="str">
        <f t="shared" si="191"/>
        <v/>
      </c>
      <c r="C1370" s="4"/>
      <c r="D1370" s="89"/>
      <c r="E1370" s="89"/>
      <c r="F1370" s="89"/>
      <c r="G1370" s="90" t="str">
        <f t="shared" si="192"/>
        <v/>
      </c>
      <c r="H1370" s="91"/>
      <c r="I1370" s="4" t="str">
        <f t="shared" si="190"/>
        <v/>
      </c>
      <c r="J1370" s="4"/>
      <c r="K1370" s="4"/>
      <c r="L1370" s="4"/>
      <c r="M1370" s="4"/>
      <c r="N1370" s="4"/>
    </row>
    <row r="1371" spans="1:14" x14ac:dyDescent="0.2">
      <c r="A1371" s="1">
        <v>28523</v>
      </c>
      <c r="B1371" s="88" t="str">
        <f t="shared" si="191"/>
        <v/>
      </c>
      <c r="C1371" s="4"/>
      <c r="D1371" s="89"/>
      <c r="E1371" s="89"/>
      <c r="F1371" s="89"/>
      <c r="G1371" s="90" t="str">
        <f t="shared" si="192"/>
        <v/>
      </c>
      <c r="H1371" s="91"/>
      <c r="I1371" s="4" t="str">
        <f t="shared" si="190"/>
        <v/>
      </c>
      <c r="J1371" s="4"/>
      <c r="K1371" s="4"/>
      <c r="L1371" s="4"/>
      <c r="M1371" s="4"/>
      <c r="N1371" s="4"/>
    </row>
    <row r="1372" spans="1:14" x14ac:dyDescent="0.2">
      <c r="A1372" s="1">
        <v>28524</v>
      </c>
      <c r="B1372" s="88" t="str">
        <f t="shared" si="191"/>
        <v/>
      </c>
      <c r="C1372" s="4"/>
      <c r="D1372" s="89"/>
      <c r="E1372" s="89"/>
      <c r="F1372" s="89"/>
      <c r="G1372" s="90" t="str">
        <f t="shared" si="192"/>
        <v/>
      </c>
      <c r="H1372" s="91"/>
      <c r="I1372" s="4" t="str">
        <f t="shared" si="190"/>
        <v/>
      </c>
      <c r="J1372" s="4"/>
      <c r="K1372" s="4"/>
      <c r="L1372" s="4"/>
      <c r="M1372" s="4"/>
      <c r="N1372" s="4"/>
    </row>
    <row r="1373" spans="1:14" x14ac:dyDescent="0.2">
      <c r="A1373" s="1">
        <v>28525</v>
      </c>
      <c r="B1373" s="88" t="str">
        <f t="shared" si="191"/>
        <v/>
      </c>
      <c r="C1373" s="4"/>
      <c r="D1373" s="89"/>
      <c r="E1373" s="89"/>
      <c r="F1373" s="89"/>
      <c r="G1373" s="90" t="str">
        <f t="shared" si="192"/>
        <v/>
      </c>
      <c r="H1373" s="91"/>
      <c r="I1373" s="4" t="str">
        <f t="shared" si="190"/>
        <v/>
      </c>
      <c r="J1373" s="4"/>
      <c r="K1373" s="4"/>
      <c r="L1373" s="4"/>
      <c r="M1373" s="4"/>
      <c r="N1373" s="4"/>
    </row>
    <row r="1374" spans="1:14" x14ac:dyDescent="0.2">
      <c r="A1374" s="1">
        <v>28526</v>
      </c>
      <c r="B1374" s="88" t="str">
        <f t="shared" si="191"/>
        <v/>
      </c>
      <c r="C1374" s="4"/>
      <c r="D1374" s="89"/>
      <c r="E1374" s="89"/>
      <c r="F1374" s="89"/>
      <c r="G1374" s="90" t="str">
        <f t="shared" si="192"/>
        <v/>
      </c>
      <c r="H1374" s="91"/>
      <c r="I1374" s="4" t="str">
        <f t="shared" si="190"/>
        <v/>
      </c>
      <c r="J1374" s="4"/>
      <c r="K1374" s="4"/>
      <c r="L1374" s="4"/>
      <c r="M1374" s="4"/>
      <c r="N1374" s="4"/>
    </row>
    <row r="1375" spans="1:14" x14ac:dyDescent="0.2">
      <c r="A1375" s="1">
        <v>28527</v>
      </c>
      <c r="B1375" s="88" t="str">
        <f t="shared" si="191"/>
        <v/>
      </c>
      <c r="C1375" s="4"/>
      <c r="D1375" s="89"/>
      <c r="E1375" s="89"/>
      <c r="F1375" s="89"/>
      <c r="G1375" s="90" t="str">
        <f t="shared" si="192"/>
        <v/>
      </c>
      <c r="H1375" s="91"/>
      <c r="I1375" s="4" t="str">
        <f t="shared" si="190"/>
        <v/>
      </c>
      <c r="J1375" s="4"/>
      <c r="K1375" s="4"/>
      <c r="L1375" s="4"/>
      <c r="M1375" s="4"/>
      <c r="N1375" s="4"/>
    </row>
    <row r="1376" spans="1:14" x14ac:dyDescent="0.2">
      <c r="A1376" s="1">
        <v>28528</v>
      </c>
      <c r="B1376" s="88" t="str">
        <f t="shared" si="191"/>
        <v/>
      </c>
      <c r="C1376" s="4"/>
      <c r="D1376" s="89"/>
      <c r="E1376" s="89"/>
      <c r="F1376" s="89"/>
      <c r="G1376" s="90" t="str">
        <f t="shared" si="192"/>
        <v/>
      </c>
      <c r="H1376" s="91"/>
      <c r="I1376" s="4" t="str">
        <f t="shared" si="190"/>
        <v/>
      </c>
      <c r="J1376" s="4"/>
      <c r="K1376" s="4"/>
      <c r="L1376" s="4"/>
      <c r="M1376" s="4"/>
      <c r="N1376" s="4"/>
    </row>
    <row r="1377" spans="1:14" x14ac:dyDescent="0.2">
      <c r="A1377" s="1">
        <v>28529</v>
      </c>
      <c r="B1377" s="88" t="str">
        <f t="shared" si="191"/>
        <v/>
      </c>
      <c r="C1377" s="4"/>
      <c r="D1377" s="89"/>
      <c r="E1377" s="89"/>
      <c r="F1377" s="89"/>
      <c r="G1377" s="90" t="str">
        <f t="shared" si="192"/>
        <v/>
      </c>
      <c r="H1377" s="91"/>
      <c r="I1377" s="4" t="str">
        <f t="shared" si="190"/>
        <v/>
      </c>
      <c r="J1377" s="4"/>
      <c r="K1377" s="4"/>
      <c r="L1377" s="4"/>
      <c r="M1377" s="4"/>
      <c r="N1377" s="4"/>
    </row>
    <row r="1378" spans="1:14" x14ac:dyDescent="0.2">
      <c r="A1378" s="1">
        <v>28530</v>
      </c>
      <c r="B1378" s="88" t="str">
        <f t="shared" si="191"/>
        <v/>
      </c>
      <c r="C1378" s="4"/>
      <c r="D1378" s="89"/>
      <c r="E1378" s="89"/>
      <c r="F1378" s="89"/>
      <c r="G1378" s="90" t="str">
        <f t="shared" si="192"/>
        <v/>
      </c>
      <c r="H1378" s="91"/>
      <c r="I1378" s="4" t="str">
        <f t="shared" si="190"/>
        <v/>
      </c>
      <c r="J1378" s="4"/>
      <c r="K1378" s="4"/>
      <c r="L1378" s="4"/>
      <c r="M1378" s="4"/>
      <c r="N1378" s="4"/>
    </row>
    <row r="1379" spans="1:14" x14ac:dyDescent="0.2">
      <c r="A1379" s="1">
        <v>28531</v>
      </c>
      <c r="B1379" s="88" t="str">
        <f t="shared" si="191"/>
        <v/>
      </c>
      <c r="C1379" s="4"/>
      <c r="D1379" s="89"/>
      <c r="E1379" s="89"/>
      <c r="F1379" s="89"/>
      <c r="G1379" s="90" t="str">
        <f t="shared" si="192"/>
        <v/>
      </c>
      <c r="H1379" s="91"/>
      <c r="I1379" s="4" t="str">
        <f t="shared" si="190"/>
        <v/>
      </c>
      <c r="J1379" s="4"/>
      <c r="K1379" s="4"/>
      <c r="L1379" s="4"/>
      <c r="M1379" s="4"/>
      <c r="N1379" s="4"/>
    </row>
    <row r="1380" spans="1:14" x14ac:dyDescent="0.2">
      <c r="A1380" s="1">
        <v>28532</v>
      </c>
      <c r="B1380" s="88" t="str">
        <f t="shared" si="191"/>
        <v/>
      </c>
      <c r="C1380" s="4"/>
      <c r="D1380" s="89"/>
      <c r="E1380" s="89"/>
      <c r="F1380" s="89"/>
      <c r="G1380" s="90" t="str">
        <f t="shared" si="192"/>
        <v/>
      </c>
      <c r="H1380" s="91"/>
      <c r="I1380" s="4" t="str">
        <f t="shared" si="190"/>
        <v/>
      </c>
      <c r="J1380" s="4"/>
      <c r="K1380" s="4"/>
      <c r="L1380" s="4"/>
      <c r="M1380" s="4"/>
      <c r="N1380" s="4"/>
    </row>
    <row r="1381" spans="1:14" x14ac:dyDescent="0.2">
      <c r="A1381" s="1">
        <v>28533</v>
      </c>
      <c r="B1381" s="88" t="str">
        <f t="shared" si="191"/>
        <v/>
      </c>
      <c r="C1381" s="4"/>
      <c r="D1381" s="89"/>
      <c r="E1381" s="89"/>
      <c r="F1381" s="89"/>
      <c r="G1381" s="90" t="str">
        <f t="shared" si="192"/>
        <v/>
      </c>
      <c r="H1381" s="91"/>
      <c r="I1381" s="4" t="str">
        <f t="shared" si="190"/>
        <v/>
      </c>
      <c r="J1381" s="4"/>
      <c r="K1381" s="4"/>
      <c r="L1381" s="4"/>
      <c r="M1381" s="4"/>
      <c r="N1381" s="4"/>
    </row>
    <row r="1382" spans="1:14" x14ac:dyDescent="0.2">
      <c r="A1382" s="1">
        <v>28534</v>
      </c>
      <c r="B1382" s="88" t="str">
        <f t="shared" si="191"/>
        <v/>
      </c>
      <c r="C1382" s="4"/>
      <c r="D1382" s="89"/>
      <c r="E1382" s="89"/>
      <c r="F1382" s="89"/>
      <c r="G1382" s="90" t="str">
        <f t="shared" si="192"/>
        <v/>
      </c>
      <c r="H1382" s="91"/>
      <c r="I1382" s="4" t="str">
        <f t="shared" si="190"/>
        <v/>
      </c>
      <c r="J1382" s="4"/>
      <c r="K1382" s="4"/>
      <c r="L1382" s="4"/>
      <c r="M1382" s="4"/>
      <c r="N1382" s="4"/>
    </row>
    <row r="1383" spans="1:14" x14ac:dyDescent="0.2">
      <c r="A1383" s="1">
        <v>28535</v>
      </c>
      <c r="B1383" s="88" t="str">
        <f t="shared" si="191"/>
        <v/>
      </c>
      <c r="C1383" s="4"/>
      <c r="D1383" s="89"/>
      <c r="E1383" s="89"/>
      <c r="F1383" s="89"/>
      <c r="G1383" s="90" t="str">
        <f t="shared" si="192"/>
        <v/>
      </c>
      <c r="H1383" s="91"/>
      <c r="I1383" s="4" t="str">
        <f t="shared" si="190"/>
        <v/>
      </c>
      <c r="J1383" s="4"/>
      <c r="K1383" s="4"/>
      <c r="L1383" s="4"/>
      <c r="M1383" s="4"/>
      <c r="N1383" s="4"/>
    </row>
    <row r="1384" spans="1:14" x14ac:dyDescent="0.2">
      <c r="A1384" s="1">
        <v>28536</v>
      </c>
      <c r="B1384" s="88" t="str">
        <f t="shared" si="191"/>
        <v/>
      </c>
      <c r="C1384" s="4"/>
      <c r="D1384" s="89"/>
      <c r="E1384" s="89"/>
      <c r="F1384" s="89"/>
      <c r="G1384" s="90" t="str">
        <f t="shared" si="192"/>
        <v/>
      </c>
      <c r="H1384" s="91"/>
      <c r="I1384" s="4" t="str">
        <f t="shared" si="190"/>
        <v/>
      </c>
      <c r="J1384" s="4"/>
      <c r="K1384" s="4"/>
      <c r="L1384" s="4"/>
      <c r="M1384" s="4"/>
      <c r="N1384" s="4"/>
    </row>
    <row r="1385" spans="1:14" x14ac:dyDescent="0.2">
      <c r="A1385" s="1">
        <v>28537</v>
      </c>
      <c r="B1385" s="88" t="str">
        <f t="shared" si="191"/>
        <v/>
      </c>
      <c r="C1385" s="4"/>
      <c r="D1385" s="89"/>
      <c r="E1385" s="89"/>
      <c r="F1385" s="89"/>
      <c r="G1385" s="90" t="str">
        <f t="shared" si="192"/>
        <v/>
      </c>
      <c r="H1385" s="91"/>
      <c r="I1385" s="4" t="str">
        <f t="shared" si="190"/>
        <v/>
      </c>
      <c r="J1385" s="4"/>
      <c r="K1385" s="4"/>
      <c r="L1385" s="4"/>
      <c r="M1385" s="4"/>
      <c r="N1385" s="4"/>
    </row>
    <row r="1386" spans="1:14" x14ac:dyDescent="0.2">
      <c r="A1386" s="1">
        <v>28538</v>
      </c>
      <c r="B1386" s="88" t="str">
        <f t="shared" si="191"/>
        <v/>
      </c>
      <c r="C1386" s="4"/>
      <c r="D1386" s="89"/>
      <c r="E1386" s="89"/>
      <c r="F1386" s="89"/>
      <c r="G1386" s="90" t="str">
        <f t="shared" si="192"/>
        <v/>
      </c>
      <c r="H1386" s="91"/>
      <c r="I1386" s="4" t="str">
        <f t="shared" si="190"/>
        <v/>
      </c>
      <c r="J1386" s="4"/>
      <c r="K1386" s="4"/>
      <c r="L1386" s="4"/>
      <c r="M1386" s="4"/>
      <c r="N1386" s="4"/>
    </row>
    <row r="1387" spans="1:14" x14ac:dyDescent="0.2">
      <c r="A1387" s="1">
        <v>28539</v>
      </c>
      <c r="B1387" s="88" t="str">
        <f t="shared" si="191"/>
        <v/>
      </c>
      <c r="C1387" s="4"/>
      <c r="D1387" s="89"/>
      <c r="E1387" s="89"/>
      <c r="F1387" s="89"/>
      <c r="G1387" s="90" t="str">
        <f t="shared" si="192"/>
        <v/>
      </c>
      <c r="H1387" s="91"/>
      <c r="I1387" s="4" t="str">
        <f t="shared" si="190"/>
        <v/>
      </c>
      <c r="J1387" s="4"/>
      <c r="K1387" s="4"/>
      <c r="L1387" s="4"/>
      <c r="M1387" s="4"/>
      <c r="N1387" s="4"/>
    </row>
    <row r="1388" spans="1:14" x14ac:dyDescent="0.2">
      <c r="A1388" s="1">
        <v>28540</v>
      </c>
      <c r="B1388" s="88" t="str">
        <f t="shared" si="191"/>
        <v/>
      </c>
      <c r="C1388" s="4"/>
      <c r="D1388" s="89"/>
      <c r="E1388" s="89"/>
      <c r="F1388" s="89"/>
      <c r="G1388" s="90" t="str">
        <f t="shared" si="192"/>
        <v/>
      </c>
      <c r="H1388" s="91"/>
      <c r="I1388" s="4" t="str">
        <f t="shared" si="190"/>
        <v/>
      </c>
      <c r="J1388" s="4"/>
      <c r="K1388" s="4"/>
      <c r="L1388" s="4"/>
      <c r="M1388" s="4"/>
      <c r="N1388" s="4"/>
    </row>
    <row r="1389" spans="1:14" x14ac:dyDescent="0.2">
      <c r="A1389" s="1">
        <v>28541</v>
      </c>
      <c r="B1389" s="88" t="str">
        <f t="shared" si="191"/>
        <v/>
      </c>
      <c r="C1389" s="4"/>
      <c r="D1389" s="89"/>
      <c r="E1389" s="89"/>
      <c r="F1389" s="89"/>
      <c r="G1389" s="90" t="str">
        <f t="shared" si="192"/>
        <v/>
      </c>
      <c r="H1389" s="91"/>
      <c r="I1389" s="4" t="str">
        <f t="shared" si="190"/>
        <v/>
      </c>
      <c r="J1389" s="4"/>
      <c r="K1389" s="4"/>
      <c r="L1389" s="4"/>
      <c r="M1389" s="4"/>
      <c r="N1389" s="4"/>
    </row>
    <row r="1390" spans="1:14" x14ac:dyDescent="0.2">
      <c r="A1390" s="1">
        <v>28542</v>
      </c>
      <c r="B1390" s="88" t="str">
        <f t="shared" si="191"/>
        <v/>
      </c>
      <c r="C1390" s="4"/>
      <c r="D1390" s="89"/>
      <c r="E1390" s="89"/>
      <c r="F1390" s="89"/>
      <c r="G1390" s="90" t="str">
        <f t="shared" si="192"/>
        <v/>
      </c>
      <c r="H1390" s="91"/>
      <c r="I1390" s="4" t="str">
        <f t="shared" ref="I1390:I1453" si="193">IF(L$5&gt;=A1390,A1390,"")</f>
        <v/>
      </c>
      <c r="J1390" s="4"/>
      <c r="K1390" s="4"/>
      <c r="L1390" s="4"/>
      <c r="M1390" s="4"/>
      <c r="N1390" s="4"/>
    </row>
    <row r="1391" spans="1:14" x14ac:dyDescent="0.2">
      <c r="A1391" s="1">
        <v>28543</v>
      </c>
      <c r="B1391" s="88" t="str">
        <f t="shared" si="191"/>
        <v/>
      </c>
      <c r="C1391" s="4"/>
      <c r="D1391" s="89"/>
      <c r="E1391" s="89"/>
      <c r="F1391" s="89"/>
      <c r="G1391" s="90" t="str">
        <f t="shared" si="192"/>
        <v/>
      </c>
      <c r="H1391" s="91"/>
      <c r="I1391" s="4" t="str">
        <f t="shared" si="193"/>
        <v/>
      </c>
      <c r="J1391" s="4"/>
      <c r="K1391" s="4"/>
      <c r="L1391" s="4"/>
      <c r="M1391" s="4"/>
      <c r="N1391" s="4"/>
    </row>
    <row r="1392" spans="1:14" x14ac:dyDescent="0.2">
      <c r="A1392" s="1">
        <v>28544</v>
      </c>
      <c r="B1392" s="88" t="str">
        <f t="shared" si="191"/>
        <v/>
      </c>
      <c r="C1392" s="4"/>
      <c r="D1392" s="89"/>
      <c r="E1392" s="89"/>
      <c r="F1392" s="89"/>
      <c r="G1392" s="90" t="str">
        <f t="shared" si="192"/>
        <v/>
      </c>
      <c r="H1392" s="91"/>
      <c r="I1392" s="4" t="str">
        <f t="shared" si="193"/>
        <v/>
      </c>
      <c r="J1392" s="4"/>
      <c r="K1392" s="4"/>
      <c r="L1392" s="4"/>
      <c r="M1392" s="4"/>
      <c r="N1392" s="4"/>
    </row>
    <row r="1393" spans="1:14" x14ac:dyDescent="0.2">
      <c r="A1393" s="1">
        <v>28545</v>
      </c>
      <c r="B1393" s="88" t="str">
        <f t="shared" si="191"/>
        <v/>
      </c>
      <c r="C1393" s="4"/>
      <c r="D1393" s="89"/>
      <c r="E1393" s="89"/>
      <c r="F1393" s="89"/>
      <c r="G1393" s="90" t="str">
        <f t="shared" si="192"/>
        <v/>
      </c>
      <c r="H1393" s="91"/>
      <c r="I1393" s="4" t="str">
        <f t="shared" si="193"/>
        <v/>
      </c>
      <c r="J1393" s="4"/>
      <c r="K1393" s="4"/>
      <c r="L1393" s="4"/>
      <c r="M1393" s="4"/>
      <c r="N1393" s="4"/>
    </row>
    <row r="1394" spans="1:14" x14ac:dyDescent="0.2">
      <c r="A1394" s="1">
        <v>28546</v>
      </c>
      <c r="B1394" s="88" t="str">
        <f t="shared" si="191"/>
        <v/>
      </c>
      <c r="C1394" s="4"/>
      <c r="D1394" s="89"/>
      <c r="E1394" s="89"/>
      <c r="F1394" s="89"/>
      <c r="G1394" s="90" t="str">
        <f t="shared" si="192"/>
        <v/>
      </c>
      <c r="H1394" s="91"/>
      <c r="I1394" s="4" t="str">
        <f t="shared" si="193"/>
        <v/>
      </c>
      <c r="J1394" s="4"/>
      <c r="K1394" s="4"/>
      <c r="L1394" s="4"/>
      <c r="M1394" s="4"/>
      <c r="N1394" s="4"/>
    </row>
    <row r="1395" spans="1:14" x14ac:dyDescent="0.2">
      <c r="A1395" s="1">
        <v>28547</v>
      </c>
      <c r="B1395" s="88" t="str">
        <f t="shared" si="191"/>
        <v/>
      </c>
      <c r="C1395" s="4"/>
      <c r="D1395" s="89"/>
      <c r="E1395" s="89"/>
      <c r="F1395" s="89"/>
      <c r="G1395" s="90" t="str">
        <f t="shared" si="192"/>
        <v/>
      </c>
      <c r="H1395" s="91"/>
      <c r="I1395" s="4" t="str">
        <f t="shared" si="193"/>
        <v/>
      </c>
      <c r="J1395" s="4"/>
      <c r="K1395" s="4"/>
      <c r="L1395" s="4"/>
      <c r="M1395" s="4"/>
      <c r="N1395" s="4"/>
    </row>
    <row r="1396" spans="1:14" x14ac:dyDescent="0.2">
      <c r="A1396" s="1">
        <v>28548</v>
      </c>
      <c r="B1396" s="88" t="str">
        <f t="shared" si="191"/>
        <v/>
      </c>
      <c r="C1396" s="4"/>
      <c r="D1396" s="89"/>
      <c r="E1396" s="89"/>
      <c r="F1396" s="89"/>
      <c r="G1396" s="90" t="str">
        <f t="shared" si="192"/>
        <v/>
      </c>
      <c r="H1396" s="91"/>
      <c r="I1396" s="4" t="str">
        <f t="shared" si="193"/>
        <v/>
      </c>
      <c r="J1396" s="4"/>
      <c r="K1396" s="4"/>
      <c r="L1396" s="4"/>
      <c r="M1396" s="4"/>
      <c r="N1396" s="4"/>
    </row>
    <row r="1397" spans="1:14" x14ac:dyDescent="0.2">
      <c r="A1397" s="1">
        <v>28549</v>
      </c>
      <c r="B1397" s="88" t="str">
        <f t="shared" si="191"/>
        <v/>
      </c>
      <c r="C1397" s="4"/>
      <c r="D1397" s="89"/>
      <c r="E1397" s="89"/>
      <c r="F1397" s="89"/>
      <c r="G1397" s="90" t="str">
        <f t="shared" si="192"/>
        <v/>
      </c>
      <c r="H1397" s="91"/>
      <c r="I1397" s="4" t="str">
        <f t="shared" si="193"/>
        <v/>
      </c>
      <c r="J1397" s="4"/>
      <c r="K1397" s="4"/>
      <c r="L1397" s="4"/>
      <c r="M1397" s="4"/>
      <c r="N1397" s="4"/>
    </row>
    <row r="1398" spans="1:14" x14ac:dyDescent="0.2">
      <c r="A1398" s="1">
        <v>28550</v>
      </c>
      <c r="B1398" s="88" t="str">
        <f t="shared" si="191"/>
        <v/>
      </c>
      <c r="C1398" s="4"/>
      <c r="D1398" s="89"/>
      <c r="E1398" s="89"/>
      <c r="F1398" s="89"/>
      <c r="G1398" s="90" t="str">
        <f t="shared" si="192"/>
        <v/>
      </c>
      <c r="H1398" s="91"/>
      <c r="I1398" s="4" t="str">
        <f t="shared" si="193"/>
        <v/>
      </c>
      <c r="J1398" s="4"/>
      <c r="K1398" s="4"/>
      <c r="L1398" s="4"/>
      <c r="M1398" s="4"/>
      <c r="N1398" s="4"/>
    </row>
    <row r="1399" spans="1:14" x14ac:dyDescent="0.2">
      <c r="A1399" s="1">
        <v>28551</v>
      </c>
      <c r="B1399" s="88" t="str">
        <f t="shared" si="191"/>
        <v/>
      </c>
      <c r="C1399" s="4"/>
      <c r="D1399" s="89"/>
      <c r="E1399" s="89"/>
      <c r="F1399" s="89"/>
      <c r="G1399" s="90" t="str">
        <f t="shared" si="192"/>
        <v/>
      </c>
      <c r="H1399" s="91"/>
      <c r="I1399" s="4" t="str">
        <f t="shared" si="193"/>
        <v/>
      </c>
      <c r="J1399" s="4"/>
      <c r="K1399" s="4"/>
      <c r="L1399" s="4"/>
      <c r="M1399" s="4"/>
      <c r="N1399" s="4"/>
    </row>
    <row r="1400" spans="1:14" x14ac:dyDescent="0.2">
      <c r="A1400" s="1">
        <v>28552</v>
      </c>
      <c r="B1400" s="88" t="str">
        <f t="shared" si="191"/>
        <v/>
      </c>
      <c r="C1400" s="4"/>
      <c r="D1400" s="89"/>
      <c r="E1400" s="89"/>
      <c r="F1400" s="89"/>
      <c r="G1400" s="90" t="str">
        <f t="shared" si="192"/>
        <v/>
      </c>
      <c r="H1400" s="91"/>
      <c r="I1400" s="4" t="str">
        <f t="shared" si="193"/>
        <v/>
      </c>
      <c r="J1400" s="4"/>
      <c r="K1400" s="4"/>
      <c r="L1400" s="4"/>
      <c r="M1400" s="4"/>
      <c r="N1400" s="4"/>
    </row>
    <row r="1401" spans="1:14" x14ac:dyDescent="0.2">
      <c r="A1401" s="1">
        <v>28553</v>
      </c>
      <c r="B1401" s="88" t="str">
        <f t="shared" si="191"/>
        <v/>
      </c>
      <c r="C1401" s="4"/>
      <c r="D1401" s="89"/>
      <c r="E1401" s="89"/>
      <c r="F1401" s="89"/>
      <c r="G1401" s="90" t="str">
        <f t="shared" si="192"/>
        <v/>
      </c>
      <c r="H1401" s="91"/>
      <c r="I1401" s="4" t="str">
        <f t="shared" si="193"/>
        <v/>
      </c>
      <c r="J1401" s="4"/>
      <c r="K1401" s="4"/>
      <c r="L1401" s="4"/>
      <c r="M1401" s="4"/>
      <c r="N1401" s="4"/>
    </row>
    <row r="1402" spans="1:14" x14ac:dyDescent="0.2">
      <c r="A1402" s="1">
        <v>28554</v>
      </c>
      <c r="B1402" s="88" t="str">
        <f t="shared" si="191"/>
        <v/>
      </c>
      <c r="C1402" s="4"/>
      <c r="D1402" s="89"/>
      <c r="E1402" s="89"/>
      <c r="F1402" s="89"/>
      <c r="G1402" s="90" t="str">
        <f t="shared" si="192"/>
        <v/>
      </c>
      <c r="H1402" s="91"/>
      <c r="I1402" s="4" t="str">
        <f t="shared" si="193"/>
        <v/>
      </c>
      <c r="J1402" s="4"/>
      <c r="K1402" s="4"/>
      <c r="L1402" s="4"/>
      <c r="M1402" s="4"/>
      <c r="N1402" s="4"/>
    </row>
    <row r="1403" spans="1:14" x14ac:dyDescent="0.2">
      <c r="A1403" s="1">
        <v>28555</v>
      </c>
      <c r="B1403" s="88" t="str">
        <f t="shared" si="191"/>
        <v/>
      </c>
      <c r="C1403" s="4"/>
      <c r="D1403" s="89"/>
      <c r="E1403" s="89"/>
      <c r="F1403" s="89"/>
      <c r="G1403" s="90" t="str">
        <f t="shared" si="192"/>
        <v/>
      </c>
      <c r="H1403" s="91"/>
      <c r="I1403" s="4" t="str">
        <f t="shared" si="193"/>
        <v/>
      </c>
      <c r="J1403" s="4"/>
      <c r="K1403" s="4"/>
      <c r="L1403" s="4"/>
      <c r="M1403" s="4"/>
      <c r="N1403" s="4"/>
    </row>
    <row r="1404" spans="1:14" x14ac:dyDescent="0.2">
      <c r="A1404" s="1">
        <v>28556</v>
      </c>
      <c r="B1404" s="88" t="str">
        <f t="shared" si="191"/>
        <v/>
      </c>
      <c r="C1404" s="4"/>
      <c r="D1404" s="89"/>
      <c r="E1404" s="89"/>
      <c r="F1404" s="89"/>
      <c r="G1404" s="90" t="str">
        <f t="shared" si="192"/>
        <v/>
      </c>
      <c r="H1404" s="91"/>
      <c r="I1404" s="4" t="str">
        <f t="shared" si="193"/>
        <v/>
      </c>
      <c r="J1404" s="4"/>
      <c r="K1404" s="4"/>
      <c r="L1404" s="4"/>
      <c r="M1404" s="4"/>
      <c r="N1404" s="4"/>
    </row>
    <row r="1405" spans="1:14" x14ac:dyDescent="0.2">
      <c r="A1405" s="1">
        <v>28557</v>
      </c>
      <c r="B1405" s="88" t="str">
        <f t="shared" si="191"/>
        <v/>
      </c>
      <c r="C1405" s="4"/>
      <c r="D1405" s="89"/>
      <c r="E1405" s="89"/>
      <c r="F1405" s="89"/>
      <c r="G1405" s="90" t="str">
        <f t="shared" si="192"/>
        <v/>
      </c>
      <c r="H1405" s="91"/>
      <c r="I1405" s="4" t="str">
        <f t="shared" si="193"/>
        <v/>
      </c>
      <c r="J1405" s="4"/>
      <c r="K1405" s="4"/>
      <c r="L1405" s="4"/>
      <c r="M1405" s="4"/>
      <c r="N1405" s="4"/>
    </row>
    <row r="1406" spans="1:14" x14ac:dyDescent="0.2">
      <c r="A1406" s="1">
        <v>28558</v>
      </c>
      <c r="B1406" s="88" t="str">
        <f t="shared" si="191"/>
        <v/>
      </c>
      <c r="C1406" s="4"/>
      <c r="D1406" s="89"/>
      <c r="E1406" s="89"/>
      <c r="F1406" s="89"/>
      <c r="G1406" s="90" t="str">
        <f t="shared" si="192"/>
        <v/>
      </c>
      <c r="H1406" s="91"/>
      <c r="I1406" s="4" t="str">
        <f t="shared" si="193"/>
        <v/>
      </c>
      <c r="J1406" s="4"/>
      <c r="K1406" s="4"/>
      <c r="L1406" s="4"/>
      <c r="M1406" s="4"/>
      <c r="N1406" s="4"/>
    </row>
    <row r="1407" spans="1:14" x14ac:dyDescent="0.2">
      <c r="A1407" s="1">
        <v>28559</v>
      </c>
      <c r="B1407" s="88" t="str">
        <f t="shared" si="191"/>
        <v/>
      </c>
      <c r="C1407" s="4"/>
      <c r="D1407" s="89"/>
      <c r="E1407" s="89"/>
      <c r="F1407" s="89"/>
      <c r="G1407" s="90" t="str">
        <f t="shared" si="192"/>
        <v/>
      </c>
      <c r="H1407" s="91"/>
      <c r="I1407" s="4" t="str">
        <f t="shared" si="193"/>
        <v/>
      </c>
      <c r="J1407" s="4"/>
      <c r="K1407" s="4"/>
      <c r="L1407" s="4"/>
      <c r="M1407" s="4"/>
      <c r="N1407" s="4"/>
    </row>
    <row r="1408" spans="1:14" x14ac:dyDescent="0.2">
      <c r="A1408" s="1">
        <v>28560</v>
      </c>
      <c r="B1408" s="88" t="str">
        <f t="shared" si="191"/>
        <v/>
      </c>
      <c r="C1408" s="4"/>
      <c r="D1408" s="89"/>
      <c r="E1408" s="89"/>
      <c r="F1408" s="89"/>
      <c r="G1408" s="90" t="str">
        <f t="shared" si="192"/>
        <v/>
      </c>
      <c r="H1408" s="91"/>
      <c r="I1408" s="4" t="str">
        <f t="shared" si="193"/>
        <v/>
      </c>
      <c r="J1408" s="4"/>
      <c r="K1408" s="4"/>
      <c r="L1408" s="4"/>
      <c r="M1408" s="4"/>
      <c r="N1408" s="4"/>
    </row>
    <row r="1409" spans="1:14" x14ac:dyDescent="0.2">
      <c r="A1409" s="1">
        <v>28561</v>
      </c>
      <c r="B1409" s="88" t="str">
        <f t="shared" si="191"/>
        <v/>
      </c>
      <c r="C1409" s="4"/>
      <c r="D1409" s="89"/>
      <c r="E1409" s="89"/>
      <c r="F1409" s="89"/>
      <c r="G1409" s="90" t="str">
        <f t="shared" si="192"/>
        <v/>
      </c>
      <c r="H1409" s="91"/>
      <c r="I1409" s="4" t="str">
        <f t="shared" si="193"/>
        <v/>
      </c>
      <c r="J1409" s="4"/>
      <c r="K1409" s="4"/>
      <c r="L1409" s="4"/>
      <c r="M1409" s="4"/>
      <c r="N1409" s="4"/>
    </row>
    <row r="1410" spans="1:14" x14ac:dyDescent="0.2">
      <c r="A1410" s="1">
        <v>28562</v>
      </c>
      <c r="B1410" s="88" t="str">
        <f t="shared" si="191"/>
        <v/>
      </c>
      <c r="C1410" s="4"/>
      <c r="D1410" s="89"/>
      <c r="E1410" s="89"/>
      <c r="F1410" s="89"/>
      <c r="G1410" s="90" t="str">
        <f t="shared" si="192"/>
        <v/>
      </c>
      <c r="H1410" s="91"/>
      <c r="I1410" s="4" t="str">
        <f t="shared" si="193"/>
        <v/>
      </c>
      <c r="J1410" s="4"/>
      <c r="K1410" s="4"/>
      <c r="L1410" s="4"/>
      <c r="M1410" s="4"/>
      <c r="N1410" s="4"/>
    </row>
    <row r="1411" spans="1:14" x14ac:dyDescent="0.2">
      <c r="A1411" s="1">
        <v>28563</v>
      </c>
      <c r="B1411" s="88" t="str">
        <f t="shared" si="191"/>
        <v/>
      </c>
      <c r="C1411" s="4"/>
      <c r="D1411" s="89"/>
      <c r="E1411" s="89"/>
      <c r="F1411" s="89"/>
      <c r="G1411" s="90" t="str">
        <f t="shared" si="192"/>
        <v/>
      </c>
      <c r="H1411" s="91"/>
      <c r="I1411" s="4" t="str">
        <f t="shared" si="193"/>
        <v/>
      </c>
      <c r="J1411" s="4"/>
      <c r="K1411" s="4"/>
      <c r="L1411" s="4"/>
      <c r="M1411" s="4"/>
      <c r="N1411" s="4"/>
    </row>
    <row r="1412" spans="1:14" x14ac:dyDescent="0.2">
      <c r="A1412" s="1">
        <v>28564</v>
      </c>
      <c r="B1412" s="88" t="str">
        <f t="shared" si="191"/>
        <v/>
      </c>
      <c r="C1412" s="4"/>
      <c r="D1412" s="89"/>
      <c r="E1412" s="89"/>
      <c r="F1412" s="89"/>
      <c r="G1412" s="90" t="str">
        <f t="shared" si="192"/>
        <v/>
      </c>
      <c r="H1412" s="91"/>
      <c r="I1412" s="4" t="str">
        <f t="shared" si="193"/>
        <v/>
      </c>
      <c r="J1412" s="4"/>
      <c r="K1412" s="4"/>
      <c r="L1412" s="4"/>
      <c r="M1412" s="4"/>
      <c r="N1412" s="4"/>
    </row>
    <row r="1413" spans="1:14" x14ac:dyDescent="0.2">
      <c r="A1413" s="1">
        <v>28565</v>
      </c>
      <c r="B1413" s="88" t="str">
        <f t="shared" si="191"/>
        <v/>
      </c>
      <c r="C1413" s="4"/>
      <c r="D1413" s="89"/>
      <c r="E1413" s="89"/>
      <c r="F1413" s="89"/>
      <c r="G1413" s="90" t="str">
        <f t="shared" si="192"/>
        <v/>
      </c>
      <c r="H1413" s="91"/>
      <c r="I1413" s="4" t="str">
        <f t="shared" si="193"/>
        <v/>
      </c>
      <c r="J1413" s="4"/>
      <c r="K1413" s="4"/>
      <c r="L1413" s="4"/>
      <c r="M1413" s="4"/>
      <c r="N1413" s="4"/>
    </row>
    <row r="1414" spans="1:14" x14ac:dyDescent="0.2">
      <c r="A1414" s="1">
        <v>28566</v>
      </c>
      <c r="B1414" s="88" t="str">
        <f t="shared" si="191"/>
        <v/>
      </c>
      <c r="C1414" s="4"/>
      <c r="D1414" s="89"/>
      <c r="E1414" s="89"/>
      <c r="F1414" s="89"/>
      <c r="G1414" s="90" t="str">
        <f t="shared" si="192"/>
        <v/>
      </c>
      <c r="H1414" s="91"/>
      <c r="I1414" s="4" t="str">
        <f t="shared" si="193"/>
        <v/>
      </c>
      <c r="J1414" s="4"/>
      <c r="K1414" s="4"/>
      <c r="L1414" s="4"/>
      <c r="M1414" s="4"/>
      <c r="N1414" s="4"/>
    </row>
    <row r="1415" spans="1:14" x14ac:dyDescent="0.2">
      <c r="A1415" s="1">
        <v>28567</v>
      </c>
      <c r="B1415" s="88" t="str">
        <f t="shared" ref="B1415:B1478" si="194">IF(C1415="","",DATE(D$7,E$7+C1415,IF(F$8=31,0,F$8)))</f>
        <v/>
      </c>
      <c r="C1415" s="4"/>
      <c r="D1415" s="89"/>
      <c r="E1415" s="89"/>
      <c r="F1415" s="89"/>
      <c r="G1415" s="90" t="str">
        <f t="shared" ref="G1415:G1478" si="195">IF(C1415="","",G1414-SUM(D1415:E1415))</f>
        <v/>
      </c>
      <c r="H1415" s="91"/>
      <c r="I1415" s="4" t="str">
        <f t="shared" si="193"/>
        <v/>
      </c>
      <c r="J1415" s="4"/>
      <c r="K1415" s="4"/>
      <c r="L1415" s="4"/>
      <c r="M1415" s="4"/>
      <c r="N1415" s="4"/>
    </row>
    <row r="1416" spans="1:14" x14ac:dyDescent="0.2">
      <c r="A1416" s="1">
        <v>28568</v>
      </c>
      <c r="B1416" s="88" t="str">
        <f t="shared" si="194"/>
        <v/>
      </c>
      <c r="C1416" s="4"/>
      <c r="D1416" s="89"/>
      <c r="E1416" s="89"/>
      <c r="F1416" s="89"/>
      <c r="G1416" s="90" t="str">
        <f t="shared" si="195"/>
        <v/>
      </c>
      <c r="H1416" s="91"/>
      <c r="I1416" s="4" t="str">
        <f t="shared" si="193"/>
        <v/>
      </c>
      <c r="J1416" s="4"/>
      <c r="K1416" s="4"/>
      <c r="L1416" s="4"/>
      <c r="M1416" s="4"/>
      <c r="N1416" s="4"/>
    </row>
    <row r="1417" spans="1:14" x14ac:dyDescent="0.2">
      <c r="A1417" s="1">
        <v>28569</v>
      </c>
      <c r="B1417" s="88" t="str">
        <f t="shared" si="194"/>
        <v/>
      </c>
      <c r="C1417" s="4"/>
      <c r="D1417" s="89"/>
      <c r="E1417" s="89"/>
      <c r="F1417" s="89"/>
      <c r="G1417" s="90" t="str">
        <f t="shared" si="195"/>
        <v/>
      </c>
      <c r="H1417" s="91"/>
      <c r="I1417" s="4" t="str">
        <f t="shared" si="193"/>
        <v/>
      </c>
      <c r="J1417" s="4"/>
      <c r="K1417" s="4"/>
      <c r="L1417" s="4"/>
      <c r="M1417" s="4"/>
      <c r="N1417" s="4"/>
    </row>
    <row r="1418" spans="1:14" x14ac:dyDescent="0.2">
      <c r="A1418" s="1">
        <v>28570</v>
      </c>
      <c r="B1418" s="88" t="str">
        <f t="shared" si="194"/>
        <v/>
      </c>
      <c r="C1418" s="4"/>
      <c r="D1418" s="89"/>
      <c r="E1418" s="89"/>
      <c r="F1418" s="89"/>
      <c r="G1418" s="90" t="str">
        <f t="shared" si="195"/>
        <v/>
      </c>
      <c r="H1418" s="91"/>
      <c r="I1418" s="4" t="str">
        <f t="shared" si="193"/>
        <v/>
      </c>
      <c r="J1418" s="4"/>
      <c r="K1418" s="4"/>
      <c r="L1418" s="4"/>
      <c r="M1418" s="4"/>
      <c r="N1418" s="4"/>
    </row>
    <row r="1419" spans="1:14" x14ac:dyDescent="0.2">
      <c r="A1419" s="1">
        <v>28571</v>
      </c>
      <c r="B1419" s="88" t="str">
        <f t="shared" si="194"/>
        <v/>
      </c>
      <c r="C1419" s="4"/>
      <c r="D1419" s="89"/>
      <c r="E1419" s="89"/>
      <c r="F1419" s="89"/>
      <c r="G1419" s="90" t="str">
        <f t="shared" si="195"/>
        <v/>
      </c>
      <c r="H1419" s="91"/>
      <c r="I1419" s="4" t="str">
        <f t="shared" si="193"/>
        <v/>
      </c>
      <c r="J1419" s="4"/>
      <c r="K1419" s="4"/>
      <c r="L1419" s="4"/>
      <c r="M1419" s="4"/>
      <c r="N1419" s="4"/>
    </row>
    <row r="1420" spans="1:14" x14ac:dyDescent="0.2">
      <c r="A1420" s="1">
        <v>28572</v>
      </c>
      <c r="B1420" s="88" t="str">
        <f t="shared" si="194"/>
        <v/>
      </c>
      <c r="C1420" s="4"/>
      <c r="D1420" s="89"/>
      <c r="E1420" s="89"/>
      <c r="F1420" s="89"/>
      <c r="G1420" s="90" t="str">
        <f t="shared" si="195"/>
        <v/>
      </c>
      <c r="H1420" s="91"/>
      <c r="I1420" s="4" t="str">
        <f t="shared" si="193"/>
        <v/>
      </c>
      <c r="J1420" s="4"/>
      <c r="K1420" s="4"/>
      <c r="L1420" s="4"/>
      <c r="M1420" s="4"/>
      <c r="N1420" s="4"/>
    </row>
    <row r="1421" spans="1:14" x14ac:dyDescent="0.2">
      <c r="A1421" s="1">
        <v>28573</v>
      </c>
      <c r="B1421" s="88" t="str">
        <f t="shared" si="194"/>
        <v/>
      </c>
      <c r="C1421" s="4"/>
      <c r="D1421" s="89"/>
      <c r="E1421" s="89"/>
      <c r="F1421" s="89"/>
      <c r="G1421" s="90" t="str">
        <f t="shared" si="195"/>
        <v/>
      </c>
      <c r="H1421" s="91"/>
      <c r="I1421" s="4" t="str">
        <f t="shared" si="193"/>
        <v/>
      </c>
      <c r="J1421" s="4"/>
      <c r="K1421" s="4"/>
      <c r="L1421" s="4"/>
      <c r="M1421" s="4"/>
      <c r="N1421" s="4"/>
    </row>
    <row r="1422" spans="1:14" x14ac:dyDescent="0.2">
      <c r="A1422" s="1">
        <v>28574</v>
      </c>
      <c r="B1422" s="88" t="str">
        <f t="shared" si="194"/>
        <v/>
      </c>
      <c r="C1422" s="4"/>
      <c r="D1422" s="89"/>
      <c r="E1422" s="89"/>
      <c r="F1422" s="89"/>
      <c r="G1422" s="90" t="str">
        <f t="shared" si="195"/>
        <v/>
      </c>
      <c r="H1422" s="91"/>
      <c r="I1422" s="4" t="str">
        <f t="shared" si="193"/>
        <v/>
      </c>
      <c r="J1422" s="4"/>
      <c r="K1422" s="4"/>
      <c r="L1422" s="4"/>
      <c r="M1422" s="4"/>
      <c r="N1422" s="4"/>
    </row>
    <row r="1423" spans="1:14" x14ac:dyDescent="0.2">
      <c r="A1423" s="1">
        <v>28575</v>
      </c>
      <c r="B1423" s="88" t="str">
        <f t="shared" si="194"/>
        <v/>
      </c>
      <c r="C1423" s="4"/>
      <c r="D1423" s="89"/>
      <c r="E1423" s="89"/>
      <c r="F1423" s="89"/>
      <c r="G1423" s="90" t="str">
        <f t="shared" si="195"/>
        <v/>
      </c>
      <c r="H1423" s="91"/>
      <c r="I1423" s="4" t="str">
        <f t="shared" si="193"/>
        <v/>
      </c>
      <c r="J1423" s="4"/>
      <c r="K1423" s="4"/>
      <c r="L1423" s="4"/>
      <c r="M1423" s="4"/>
      <c r="N1423" s="4"/>
    </row>
    <row r="1424" spans="1:14" x14ac:dyDescent="0.2">
      <c r="A1424" s="1">
        <v>28576</v>
      </c>
      <c r="B1424" s="88" t="str">
        <f t="shared" si="194"/>
        <v/>
      </c>
      <c r="C1424" s="4"/>
      <c r="D1424" s="89"/>
      <c r="E1424" s="89"/>
      <c r="F1424" s="89"/>
      <c r="G1424" s="90" t="str">
        <f t="shared" si="195"/>
        <v/>
      </c>
      <c r="H1424" s="91"/>
      <c r="I1424" s="4" t="str">
        <f t="shared" si="193"/>
        <v/>
      </c>
      <c r="J1424" s="4"/>
      <c r="K1424" s="4"/>
      <c r="L1424" s="4"/>
      <c r="M1424" s="4"/>
      <c r="N1424" s="4"/>
    </row>
    <row r="1425" spans="1:14" x14ac:dyDescent="0.2">
      <c r="A1425" s="1">
        <v>28577</v>
      </c>
      <c r="B1425" s="88" t="str">
        <f t="shared" si="194"/>
        <v/>
      </c>
      <c r="C1425" s="4"/>
      <c r="D1425" s="89"/>
      <c r="E1425" s="89"/>
      <c r="F1425" s="89"/>
      <c r="G1425" s="90" t="str">
        <f t="shared" si="195"/>
        <v/>
      </c>
      <c r="H1425" s="91"/>
      <c r="I1425" s="4" t="str">
        <f t="shared" si="193"/>
        <v/>
      </c>
      <c r="J1425" s="4"/>
      <c r="K1425" s="4"/>
      <c r="L1425" s="4"/>
      <c r="M1425" s="4"/>
      <c r="N1425" s="4"/>
    </row>
    <row r="1426" spans="1:14" x14ac:dyDescent="0.2">
      <c r="A1426" s="1">
        <v>28578</v>
      </c>
      <c r="B1426" s="88" t="str">
        <f t="shared" si="194"/>
        <v/>
      </c>
      <c r="C1426" s="4"/>
      <c r="D1426" s="89"/>
      <c r="E1426" s="89"/>
      <c r="F1426" s="89"/>
      <c r="G1426" s="90" t="str">
        <f t="shared" si="195"/>
        <v/>
      </c>
      <c r="H1426" s="91"/>
      <c r="I1426" s="4" t="str">
        <f t="shared" si="193"/>
        <v/>
      </c>
      <c r="J1426" s="4"/>
      <c r="K1426" s="4"/>
      <c r="L1426" s="4"/>
      <c r="M1426" s="4"/>
      <c r="N1426" s="4"/>
    </row>
    <row r="1427" spans="1:14" x14ac:dyDescent="0.2">
      <c r="A1427" s="1">
        <v>28579</v>
      </c>
      <c r="B1427" s="88" t="str">
        <f t="shared" si="194"/>
        <v/>
      </c>
      <c r="C1427" s="4"/>
      <c r="D1427" s="89"/>
      <c r="E1427" s="89"/>
      <c r="F1427" s="89"/>
      <c r="G1427" s="90" t="str">
        <f t="shared" si="195"/>
        <v/>
      </c>
      <c r="H1427" s="91"/>
      <c r="I1427" s="4" t="str">
        <f t="shared" si="193"/>
        <v/>
      </c>
      <c r="J1427" s="4"/>
      <c r="K1427" s="4"/>
      <c r="L1427" s="4"/>
      <c r="M1427" s="4"/>
      <c r="N1427" s="4"/>
    </row>
    <row r="1428" spans="1:14" x14ac:dyDescent="0.2">
      <c r="A1428" s="1">
        <v>28580</v>
      </c>
      <c r="B1428" s="88" t="str">
        <f t="shared" si="194"/>
        <v/>
      </c>
      <c r="C1428" s="4"/>
      <c r="D1428" s="89"/>
      <c r="E1428" s="89"/>
      <c r="F1428" s="89"/>
      <c r="G1428" s="90" t="str">
        <f t="shared" si="195"/>
        <v/>
      </c>
      <c r="H1428" s="91"/>
      <c r="I1428" s="4" t="str">
        <f t="shared" si="193"/>
        <v/>
      </c>
      <c r="J1428" s="4"/>
      <c r="K1428" s="4"/>
      <c r="L1428" s="4"/>
      <c r="M1428" s="4"/>
      <c r="N1428" s="4"/>
    </row>
    <row r="1429" spans="1:14" x14ac:dyDescent="0.2">
      <c r="A1429" s="1">
        <v>28581</v>
      </c>
      <c r="B1429" s="88" t="str">
        <f t="shared" si="194"/>
        <v/>
      </c>
      <c r="C1429" s="4"/>
      <c r="D1429" s="89"/>
      <c r="E1429" s="89"/>
      <c r="F1429" s="89"/>
      <c r="G1429" s="90" t="str">
        <f t="shared" si="195"/>
        <v/>
      </c>
      <c r="H1429" s="91"/>
      <c r="I1429" s="4" t="str">
        <f t="shared" si="193"/>
        <v/>
      </c>
      <c r="J1429" s="4"/>
      <c r="K1429" s="4"/>
      <c r="L1429" s="4"/>
      <c r="M1429" s="4"/>
      <c r="N1429" s="4"/>
    </row>
    <row r="1430" spans="1:14" x14ac:dyDescent="0.2">
      <c r="A1430" s="1">
        <v>28582</v>
      </c>
      <c r="B1430" s="88" t="str">
        <f t="shared" si="194"/>
        <v/>
      </c>
      <c r="C1430" s="4"/>
      <c r="D1430" s="89"/>
      <c r="E1430" s="89"/>
      <c r="F1430" s="89"/>
      <c r="G1430" s="90" t="str">
        <f t="shared" si="195"/>
        <v/>
      </c>
      <c r="H1430" s="91"/>
      <c r="I1430" s="4" t="str">
        <f t="shared" si="193"/>
        <v/>
      </c>
      <c r="J1430" s="4"/>
      <c r="K1430" s="4"/>
      <c r="L1430" s="4"/>
      <c r="M1430" s="4"/>
      <c r="N1430" s="4"/>
    </row>
    <row r="1431" spans="1:14" x14ac:dyDescent="0.2">
      <c r="A1431" s="1">
        <v>28583</v>
      </c>
      <c r="B1431" s="88" t="str">
        <f t="shared" si="194"/>
        <v/>
      </c>
      <c r="C1431" s="4"/>
      <c r="D1431" s="89"/>
      <c r="E1431" s="89"/>
      <c r="F1431" s="89"/>
      <c r="G1431" s="90" t="str">
        <f t="shared" si="195"/>
        <v/>
      </c>
      <c r="H1431" s="91"/>
      <c r="I1431" s="4" t="str">
        <f t="shared" si="193"/>
        <v/>
      </c>
      <c r="J1431" s="4"/>
      <c r="K1431" s="4"/>
      <c r="L1431" s="4"/>
      <c r="M1431" s="4"/>
      <c r="N1431" s="4"/>
    </row>
    <row r="1432" spans="1:14" x14ac:dyDescent="0.2">
      <c r="A1432" s="1">
        <v>28584</v>
      </c>
      <c r="B1432" s="88" t="str">
        <f t="shared" si="194"/>
        <v/>
      </c>
      <c r="C1432" s="4"/>
      <c r="D1432" s="89"/>
      <c r="E1432" s="89"/>
      <c r="F1432" s="89"/>
      <c r="G1432" s="90" t="str">
        <f t="shared" si="195"/>
        <v/>
      </c>
      <c r="H1432" s="91"/>
      <c r="I1432" s="4" t="str">
        <f t="shared" si="193"/>
        <v/>
      </c>
      <c r="J1432" s="4"/>
      <c r="K1432" s="4"/>
      <c r="L1432" s="4"/>
      <c r="M1432" s="4"/>
      <c r="N1432" s="4"/>
    </row>
    <row r="1433" spans="1:14" x14ac:dyDescent="0.2">
      <c r="A1433" s="1">
        <v>28585</v>
      </c>
      <c r="B1433" s="88" t="str">
        <f t="shared" si="194"/>
        <v/>
      </c>
      <c r="C1433" s="4"/>
      <c r="D1433" s="89"/>
      <c r="E1433" s="89"/>
      <c r="F1433" s="89"/>
      <c r="G1433" s="90" t="str">
        <f t="shared" si="195"/>
        <v/>
      </c>
      <c r="H1433" s="91"/>
      <c r="I1433" s="4" t="str">
        <f t="shared" si="193"/>
        <v/>
      </c>
      <c r="J1433" s="4"/>
      <c r="K1433" s="4"/>
      <c r="L1433" s="4"/>
      <c r="M1433" s="4"/>
      <c r="N1433" s="4"/>
    </row>
    <row r="1434" spans="1:14" x14ac:dyDescent="0.2">
      <c r="A1434" s="1">
        <v>28586</v>
      </c>
      <c r="B1434" s="88" t="str">
        <f t="shared" si="194"/>
        <v/>
      </c>
      <c r="C1434" s="4"/>
      <c r="D1434" s="89"/>
      <c r="E1434" s="89"/>
      <c r="F1434" s="89"/>
      <c r="G1434" s="90" t="str">
        <f t="shared" si="195"/>
        <v/>
      </c>
      <c r="H1434" s="91"/>
      <c r="I1434" s="4" t="str">
        <f t="shared" si="193"/>
        <v/>
      </c>
      <c r="J1434" s="4"/>
      <c r="K1434" s="4"/>
      <c r="L1434" s="4"/>
      <c r="M1434" s="4"/>
      <c r="N1434" s="4"/>
    </row>
    <row r="1435" spans="1:14" x14ac:dyDescent="0.2">
      <c r="A1435" s="1">
        <v>28587</v>
      </c>
      <c r="B1435" s="88" t="str">
        <f t="shared" si="194"/>
        <v/>
      </c>
      <c r="C1435" s="4"/>
      <c r="D1435" s="89"/>
      <c r="E1435" s="89"/>
      <c r="F1435" s="89"/>
      <c r="G1435" s="90" t="str">
        <f t="shared" si="195"/>
        <v/>
      </c>
      <c r="H1435" s="91"/>
      <c r="I1435" s="4" t="str">
        <f t="shared" si="193"/>
        <v/>
      </c>
      <c r="J1435" s="4"/>
      <c r="K1435" s="4"/>
      <c r="L1435" s="4"/>
      <c r="M1435" s="4"/>
      <c r="N1435" s="4"/>
    </row>
    <row r="1436" spans="1:14" x14ac:dyDescent="0.2">
      <c r="A1436" s="1">
        <v>28588</v>
      </c>
      <c r="B1436" s="88" t="str">
        <f t="shared" si="194"/>
        <v/>
      </c>
      <c r="C1436" s="4"/>
      <c r="D1436" s="89"/>
      <c r="E1436" s="89"/>
      <c r="F1436" s="89"/>
      <c r="G1436" s="90" t="str">
        <f t="shared" si="195"/>
        <v/>
      </c>
      <c r="H1436" s="91"/>
      <c r="I1436" s="4" t="str">
        <f t="shared" si="193"/>
        <v/>
      </c>
      <c r="J1436" s="4"/>
      <c r="K1436" s="4"/>
      <c r="L1436" s="4"/>
      <c r="M1436" s="4"/>
      <c r="N1436" s="4"/>
    </row>
    <row r="1437" spans="1:14" x14ac:dyDescent="0.2">
      <c r="A1437" s="1">
        <v>28589</v>
      </c>
      <c r="B1437" s="88" t="str">
        <f t="shared" si="194"/>
        <v/>
      </c>
      <c r="C1437" s="4"/>
      <c r="D1437" s="89"/>
      <c r="E1437" s="89"/>
      <c r="F1437" s="89"/>
      <c r="G1437" s="90" t="str">
        <f t="shared" si="195"/>
        <v/>
      </c>
      <c r="H1437" s="91"/>
      <c r="I1437" s="4" t="str">
        <f t="shared" si="193"/>
        <v/>
      </c>
      <c r="J1437" s="4"/>
      <c r="K1437" s="4"/>
      <c r="L1437" s="4"/>
      <c r="M1437" s="4"/>
      <c r="N1437" s="4"/>
    </row>
    <row r="1438" spans="1:14" x14ac:dyDescent="0.2">
      <c r="A1438" s="1">
        <v>28590</v>
      </c>
      <c r="B1438" s="88" t="str">
        <f t="shared" si="194"/>
        <v/>
      </c>
      <c r="C1438" s="4"/>
      <c r="D1438" s="89"/>
      <c r="E1438" s="89"/>
      <c r="F1438" s="89"/>
      <c r="G1438" s="90" t="str">
        <f t="shared" si="195"/>
        <v/>
      </c>
      <c r="H1438" s="91"/>
      <c r="I1438" s="4" t="str">
        <f t="shared" si="193"/>
        <v/>
      </c>
      <c r="J1438" s="4"/>
      <c r="K1438" s="4"/>
      <c r="L1438" s="4"/>
      <c r="M1438" s="4"/>
      <c r="N1438" s="4"/>
    </row>
    <row r="1439" spans="1:14" x14ac:dyDescent="0.2">
      <c r="A1439" s="1">
        <v>28591</v>
      </c>
      <c r="B1439" s="88" t="str">
        <f t="shared" si="194"/>
        <v/>
      </c>
      <c r="C1439" s="4"/>
      <c r="D1439" s="89"/>
      <c r="E1439" s="89"/>
      <c r="F1439" s="89"/>
      <c r="G1439" s="90" t="str">
        <f t="shared" si="195"/>
        <v/>
      </c>
      <c r="H1439" s="91"/>
      <c r="I1439" s="4" t="str">
        <f t="shared" si="193"/>
        <v/>
      </c>
      <c r="J1439" s="4"/>
      <c r="K1439" s="4"/>
      <c r="L1439" s="4"/>
      <c r="M1439" s="4"/>
      <c r="N1439" s="4"/>
    </row>
    <row r="1440" spans="1:14" x14ac:dyDescent="0.2">
      <c r="A1440" s="1">
        <v>28592</v>
      </c>
      <c r="B1440" s="88" t="str">
        <f t="shared" si="194"/>
        <v/>
      </c>
      <c r="C1440" s="4"/>
      <c r="D1440" s="89"/>
      <c r="E1440" s="89"/>
      <c r="F1440" s="89"/>
      <c r="G1440" s="90" t="str">
        <f t="shared" si="195"/>
        <v/>
      </c>
      <c r="H1440" s="91"/>
      <c r="I1440" s="4" t="str">
        <f t="shared" si="193"/>
        <v/>
      </c>
      <c r="J1440" s="4"/>
      <c r="K1440" s="4"/>
      <c r="L1440" s="4"/>
      <c r="M1440" s="4"/>
      <c r="N1440" s="4"/>
    </row>
    <row r="1441" spans="1:14" x14ac:dyDescent="0.2">
      <c r="A1441" s="1">
        <v>28593</v>
      </c>
      <c r="B1441" s="88" t="str">
        <f t="shared" si="194"/>
        <v/>
      </c>
      <c r="C1441" s="4"/>
      <c r="D1441" s="89"/>
      <c r="E1441" s="89"/>
      <c r="F1441" s="89"/>
      <c r="G1441" s="90" t="str">
        <f t="shared" si="195"/>
        <v/>
      </c>
      <c r="H1441" s="91"/>
      <c r="I1441" s="4" t="str">
        <f t="shared" si="193"/>
        <v/>
      </c>
      <c r="J1441" s="4"/>
      <c r="K1441" s="4"/>
      <c r="L1441" s="4"/>
      <c r="M1441" s="4"/>
      <c r="N1441" s="4"/>
    </row>
    <row r="1442" spans="1:14" x14ac:dyDescent="0.2">
      <c r="A1442" s="1">
        <v>28594</v>
      </c>
      <c r="B1442" s="88" t="str">
        <f t="shared" si="194"/>
        <v/>
      </c>
      <c r="C1442" s="4"/>
      <c r="D1442" s="89"/>
      <c r="E1442" s="89"/>
      <c r="F1442" s="89"/>
      <c r="G1442" s="90" t="str">
        <f t="shared" si="195"/>
        <v/>
      </c>
      <c r="H1442" s="91"/>
      <c r="I1442" s="4" t="str">
        <f t="shared" si="193"/>
        <v/>
      </c>
      <c r="J1442" s="4"/>
      <c r="K1442" s="4"/>
      <c r="L1442" s="4"/>
      <c r="M1442" s="4"/>
      <c r="N1442" s="4"/>
    </row>
    <row r="1443" spans="1:14" x14ac:dyDescent="0.2">
      <c r="A1443" s="1">
        <v>28595</v>
      </c>
      <c r="B1443" s="88" t="str">
        <f t="shared" si="194"/>
        <v/>
      </c>
      <c r="C1443" s="4"/>
      <c r="D1443" s="89"/>
      <c r="E1443" s="89"/>
      <c r="F1443" s="89"/>
      <c r="G1443" s="90" t="str">
        <f t="shared" si="195"/>
        <v/>
      </c>
      <c r="H1443" s="91"/>
      <c r="I1443" s="4" t="str">
        <f t="shared" si="193"/>
        <v/>
      </c>
      <c r="J1443" s="4"/>
      <c r="K1443" s="4"/>
      <c r="L1443" s="4"/>
      <c r="M1443" s="4"/>
      <c r="N1443" s="4"/>
    </row>
    <row r="1444" spans="1:14" x14ac:dyDescent="0.2">
      <c r="A1444" s="1">
        <v>28596</v>
      </c>
      <c r="B1444" s="88" t="str">
        <f t="shared" si="194"/>
        <v/>
      </c>
      <c r="C1444" s="4"/>
      <c r="D1444" s="89"/>
      <c r="E1444" s="89"/>
      <c r="F1444" s="89"/>
      <c r="G1444" s="90" t="str">
        <f t="shared" si="195"/>
        <v/>
      </c>
      <c r="H1444" s="91"/>
      <c r="I1444" s="4" t="str">
        <f t="shared" si="193"/>
        <v/>
      </c>
      <c r="J1444" s="4"/>
      <c r="K1444" s="4"/>
      <c r="L1444" s="4"/>
      <c r="M1444" s="4"/>
      <c r="N1444" s="4"/>
    </row>
    <row r="1445" spans="1:14" x14ac:dyDescent="0.2">
      <c r="A1445" s="1">
        <v>28597</v>
      </c>
      <c r="B1445" s="88" t="str">
        <f t="shared" si="194"/>
        <v/>
      </c>
      <c r="C1445" s="4"/>
      <c r="D1445" s="89"/>
      <c r="E1445" s="89"/>
      <c r="F1445" s="89"/>
      <c r="G1445" s="90" t="str">
        <f t="shared" si="195"/>
        <v/>
      </c>
      <c r="H1445" s="91"/>
      <c r="I1445" s="4" t="str">
        <f t="shared" si="193"/>
        <v/>
      </c>
      <c r="J1445" s="4"/>
      <c r="K1445" s="4"/>
      <c r="L1445" s="4"/>
      <c r="M1445" s="4"/>
      <c r="N1445" s="4"/>
    </row>
    <row r="1446" spans="1:14" x14ac:dyDescent="0.2">
      <c r="A1446" s="1">
        <v>28598</v>
      </c>
      <c r="B1446" s="88" t="str">
        <f t="shared" si="194"/>
        <v/>
      </c>
      <c r="C1446" s="4"/>
      <c r="D1446" s="89"/>
      <c r="E1446" s="89"/>
      <c r="F1446" s="89"/>
      <c r="G1446" s="90" t="str">
        <f t="shared" si="195"/>
        <v/>
      </c>
      <c r="H1446" s="91"/>
      <c r="I1446" s="4" t="str">
        <f t="shared" si="193"/>
        <v/>
      </c>
      <c r="J1446" s="4"/>
      <c r="K1446" s="4"/>
      <c r="L1446" s="4"/>
      <c r="M1446" s="4"/>
      <c r="N1446" s="4"/>
    </row>
    <row r="1447" spans="1:14" x14ac:dyDescent="0.2">
      <c r="A1447" s="1">
        <v>28599</v>
      </c>
      <c r="B1447" s="88" t="str">
        <f t="shared" si="194"/>
        <v/>
      </c>
      <c r="C1447" s="4"/>
      <c r="D1447" s="89"/>
      <c r="E1447" s="89"/>
      <c r="F1447" s="89"/>
      <c r="G1447" s="90" t="str">
        <f t="shared" si="195"/>
        <v/>
      </c>
      <c r="H1447" s="91"/>
      <c r="I1447" s="4" t="str">
        <f t="shared" si="193"/>
        <v/>
      </c>
      <c r="J1447" s="4"/>
      <c r="K1447" s="4"/>
      <c r="L1447" s="4"/>
      <c r="M1447" s="4"/>
      <c r="N1447" s="4"/>
    </row>
    <row r="1448" spans="1:14" x14ac:dyDescent="0.2">
      <c r="A1448" s="1">
        <v>28600</v>
      </c>
      <c r="B1448" s="88" t="str">
        <f t="shared" si="194"/>
        <v/>
      </c>
      <c r="C1448" s="4"/>
      <c r="D1448" s="89"/>
      <c r="E1448" s="89"/>
      <c r="F1448" s="89"/>
      <c r="G1448" s="90" t="str">
        <f t="shared" si="195"/>
        <v/>
      </c>
      <c r="H1448" s="91"/>
      <c r="I1448" s="4" t="str">
        <f t="shared" si="193"/>
        <v/>
      </c>
      <c r="J1448" s="4"/>
      <c r="K1448" s="4"/>
      <c r="L1448" s="4"/>
      <c r="M1448" s="4"/>
      <c r="N1448" s="4"/>
    </row>
    <row r="1449" spans="1:14" x14ac:dyDescent="0.2">
      <c r="A1449" s="1">
        <v>28601</v>
      </c>
      <c r="B1449" s="88" t="str">
        <f t="shared" si="194"/>
        <v/>
      </c>
      <c r="C1449" s="4"/>
      <c r="D1449" s="89"/>
      <c r="E1449" s="89"/>
      <c r="F1449" s="89"/>
      <c r="G1449" s="90" t="str">
        <f t="shared" si="195"/>
        <v/>
      </c>
      <c r="H1449" s="91"/>
      <c r="I1449" s="4" t="str">
        <f t="shared" si="193"/>
        <v/>
      </c>
      <c r="J1449" s="4"/>
      <c r="K1449" s="4"/>
      <c r="L1449" s="4"/>
      <c r="M1449" s="4"/>
      <c r="N1449" s="4"/>
    </row>
    <row r="1450" spans="1:14" x14ac:dyDescent="0.2">
      <c r="A1450" s="1">
        <v>28602</v>
      </c>
      <c r="B1450" s="88" t="str">
        <f t="shared" si="194"/>
        <v/>
      </c>
      <c r="C1450" s="4"/>
      <c r="D1450" s="89"/>
      <c r="E1450" s="89"/>
      <c r="F1450" s="89"/>
      <c r="G1450" s="90" t="str">
        <f t="shared" si="195"/>
        <v/>
      </c>
      <c r="H1450" s="91"/>
      <c r="I1450" s="4" t="str">
        <f t="shared" si="193"/>
        <v/>
      </c>
      <c r="J1450" s="4"/>
      <c r="K1450" s="4"/>
      <c r="L1450" s="4"/>
      <c r="M1450" s="4"/>
      <c r="N1450" s="4"/>
    </row>
    <row r="1451" spans="1:14" x14ac:dyDescent="0.2">
      <c r="A1451" s="1">
        <v>28603</v>
      </c>
      <c r="B1451" s="88" t="str">
        <f t="shared" si="194"/>
        <v/>
      </c>
      <c r="C1451" s="4"/>
      <c r="D1451" s="89"/>
      <c r="E1451" s="89"/>
      <c r="F1451" s="89"/>
      <c r="G1451" s="90" t="str">
        <f t="shared" si="195"/>
        <v/>
      </c>
      <c r="H1451" s="91"/>
      <c r="I1451" s="4" t="str">
        <f t="shared" si="193"/>
        <v/>
      </c>
      <c r="J1451" s="4"/>
      <c r="K1451" s="4"/>
      <c r="L1451" s="4"/>
      <c r="M1451" s="4"/>
      <c r="N1451" s="4"/>
    </row>
    <row r="1452" spans="1:14" x14ac:dyDescent="0.2">
      <c r="A1452" s="1">
        <v>28604</v>
      </c>
      <c r="B1452" s="88" t="str">
        <f t="shared" si="194"/>
        <v/>
      </c>
      <c r="C1452" s="4"/>
      <c r="D1452" s="89"/>
      <c r="E1452" s="89"/>
      <c r="F1452" s="89"/>
      <c r="G1452" s="90" t="str">
        <f t="shared" si="195"/>
        <v/>
      </c>
      <c r="H1452" s="91"/>
      <c r="I1452" s="4" t="str">
        <f t="shared" si="193"/>
        <v/>
      </c>
      <c r="J1452" s="4"/>
      <c r="K1452" s="4"/>
      <c r="L1452" s="4"/>
      <c r="M1452" s="4"/>
      <c r="N1452" s="4"/>
    </row>
    <row r="1453" spans="1:14" x14ac:dyDescent="0.2">
      <c r="A1453" s="1">
        <v>28605</v>
      </c>
      <c r="B1453" s="88" t="str">
        <f t="shared" si="194"/>
        <v/>
      </c>
      <c r="C1453" s="4"/>
      <c r="D1453" s="89"/>
      <c r="E1453" s="89"/>
      <c r="F1453" s="89"/>
      <c r="G1453" s="90" t="str">
        <f t="shared" si="195"/>
        <v/>
      </c>
      <c r="H1453" s="91"/>
      <c r="I1453" s="4" t="str">
        <f t="shared" si="193"/>
        <v/>
      </c>
      <c r="J1453" s="4"/>
      <c r="K1453" s="4"/>
      <c r="L1453" s="4"/>
      <c r="M1453" s="4"/>
      <c r="N1453" s="4"/>
    </row>
    <row r="1454" spans="1:14" x14ac:dyDescent="0.2">
      <c r="A1454" s="1">
        <v>28606</v>
      </c>
      <c r="B1454" s="88" t="str">
        <f t="shared" si="194"/>
        <v/>
      </c>
      <c r="C1454" s="4"/>
      <c r="D1454" s="89"/>
      <c r="E1454" s="89"/>
      <c r="F1454" s="89"/>
      <c r="G1454" s="90" t="str">
        <f t="shared" si="195"/>
        <v/>
      </c>
      <c r="H1454" s="91"/>
      <c r="I1454" s="4" t="str">
        <f t="shared" ref="I1454:I1517" si="196">IF(L$5&gt;=A1454,A1454,"")</f>
        <v/>
      </c>
      <c r="J1454" s="4"/>
      <c r="K1454" s="4"/>
      <c r="L1454" s="4"/>
      <c r="M1454" s="4"/>
      <c r="N1454" s="4"/>
    </row>
    <row r="1455" spans="1:14" x14ac:dyDescent="0.2">
      <c r="A1455" s="1">
        <v>28607</v>
      </c>
      <c r="B1455" s="88" t="str">
        <f t="shared" si="194"/>
        <v/>
      </c>
      <c r="C1455" s="4"/>
      <c r="D1455" s="89"/>
      <c r="E1455" s="89"/>
      <c r="F1455" s="89"/>
      <c r="G1455" s="90" t="str">
        <f t="shared" si="195"/>
        <v/>
      </c>
      <c r="H1455" s="91"/>
      <c r="I1455" s="4" t="str">
        <f t="shared" si="196"/>
        <v/>
      </c>
      <c r="J1455" s="4"/>
      <c r="K1455" s="4"/>
      <c r="L1455" s="4"/>
      <c r="M1455" s="4"/>
      <c r="N1455" s="4"/>
    </row>
    <row r="1456" spans="1:14" x14ac:dyDescent="0.2">
      <c r="A1456" s="1">
        <v>28608</v>
      </c>
      <c r="B1456" s="88" t="str">
        <f t="shared" si="194"/>
        <v/>
      </c>
      <c r="C1456" s="4"/>
      <c r="D1456" s="89"/>
      <c r="E1456" s="89"/>
      <c r="F1456" s="89"/>
      <c r="G1456" s="90" t="str">
        <f t="shared" si="195"/>
        <v/>
      </c>
      <c r="H1456" s="91"/>
      <c r="I1456" s="4" t="str">
        <f t="shared" si="196"/>
        <v/>
      </c>
      <c r="J1456" s="4"/>
      <c r="K1456" s="4"/>
      <c r="L1456" s="4"/>
      <c r="M1456" s="4"/>
      <c r="N1456" s="4"/>
    </row>
    <row r="1457" spans="1:14" x14ac:dyDescent="0.2">
      <c r="A1457" s="1">
        <v>28609</v>
      </c>
      <c r="B1457" s="88" t="str">
        <f t="shared" si="194"/>
        <v/>
      </c>
      <c r="C1457" s="4"/>
      <c r="D1457" s="89"/>
      <c r="E1457" s="89"/>
      <c r="F1457" s="89"/>
      <c r="G1457" s="90" t="str">
        <f t="shared" si="195"/>
        <v/>
      </c>
      <c r="H1457" s="91"/>
      <c r="I1457" s="4" t="str">
        <f t="shared" si="196"/>
        <v/>
      </c>
      <c r="J1457" s="4"/>
      <c r="K1457" s="4"/>
      <c r="L1457" s="4"/>
      <c r="M1457" s="4"/>
      <c r="N1457" s="4"/>
    </row>
    <row r="1458" spans="1:14" x14ac:dyDescent="0.2">
      <c r="A1458" s="1">
        <v>28610</v>
      </c>
      <c r="B1458" s="88" t="str">
        <f t="shared" si="194"/>
        <v/>
      </c>
      <c r="C1458" s="4"/>
      <c r="D1458" s="89"/>
      <c r="E1458" s="89"/>
      <c r="F1458" s="89"/>
      <c r="G1458" s="90" t="str">
        <f t="shared" si="195"/>
        <v/>
      </c>
      <c r="H1458" s="91"/>
      <c r="I1458" s="4" t="str">
        <f t="shared" si="196"/>
        <v/>
      </c>
      <c r="J1458" s="4"/>
      <c r="K1458" s="4"/>
      <c r="L1458" s="4"/>
      <c r="M1458" s="4"/>
      <c r="N1458" s="4"/>
    </row>
    <row r="1459" spans="1:14" x14ac:dyDescent="0.2">
      <c r="A1459" s="1">
        <v>28611</v>
      </c>
      <c r="B1459" s="88" t="str">
        <f t="shared" si="194"/>
        <v/>
      </c>
      <c r="C1459" s="4"/>
      <c r="D1459" s="89"/>
      <c r="E1459" s="89"/>
      <c r="F1459" s="89"/>
      <c r="G1459" s="90" t="str">
        <f t="shared" si="195"/>
        <v/>
      </c>
      <c r="H1459" s="91"/>
      <c r="I1459" s="4" t="str">
        <f t="shared" si="196"/>
        <v/>
      </c>
      <c r="J1459" s="4"/>
      <c r="K1459" s="4"/>
      <c r="L1459" s="4"/>
      <c r="M1459" s="4"/>
      <c r="N1459" s="4"/>
    </row>
    <row r="1460" spans="1:14" x14ac:dyDescent="0.2">
      <c r="A1460" s="1">
        <v>28612</v>
      </c>
      <c r="B1460" s="88" t="str">
        <f t="shared" si="194"/>
        <v/>
      </c>
      <c r="C1460" s="4"/>
      <c r="D1460" s="89"/>
      <c r="E1460" s="89"/>
      <c r="F1460" s="89"/>
      <c r="G1460" s="90" t="str">
        <f t="shared" si="195"/>
        <v/>
      </c>
      <c r="H1460" s="91"/>
      <c r="I1460" s="4" t="str">
        <f t="shared" si="196"/>
        <v/>
      </c>
      <c r="J1460" s="4"/>
      <c r="K1460" s="4"/>
      <c r="L1460" s="4"/>
      <c r="M1460" s="4"/>
      <c r="N1460" s="4"/>
    </row>
    <row r="1461" spans="1:14" x14ac:dyDescent="0.2">
      <c r="A1461" s="1">
        <v>28613</v>
      </c>
      <c r="B1461" s="88" t="str">
        <f t="shared" si="194"/>
        <v/>
      </c>
      <c r="C1461" s="4"/>
      <c r="D1461" s="89"/>
      <c r="E1461" s="89"/>
      <c r="F1461" s="89"/>
      <c r="G1461" s="90" t="str">
        <f t="shared" si="195"/>
        <v/>
      </c>
      <c r="H1461" s="91"/>
      <c r="I1461" s="4" t="str">
        <f t="shared" si="196"/>
        <v/>
      </c>
      <c r="J1461" s="4"/>
      <c r="K1461" s="4"/>
      <c r="L1461" s="4"/>
      <c r="M1461" s="4"/>
      <c r="N1461" s="4"/>
    </row>
    <row r="1462" spans="1:14" x14ac:dyDescent="0.2">
      <c r="A1462" s="1">
        <v>28614</v>
      </c>
      <c r="B1462" s="88" t="str">
        <f t="shared" si="194"/>
        <v/>
      </c>
      <c r="C1462" s="4"/>
      <c r="D1462" s="89"/>
      <c r="E1462" s="89"/>
      <c r="F1462" s="89"/>
      <c r="G1462" s="90" t="str">
        <f t="shared" si="195"/>
        <v/>
      </c>
      <c r="H1462" s="91"/>
      <c r="I1462" s="4" t="str">
        <f t="shared" si="196"/>
        <v/>
      </c>
      <c r="J1462" s="4"/>
      <c r="K1462" s="4"/>
      <c r="L1462" s="4"/>
      <c r="M1462" s="4"/>
      <c r="N1462" s="4"/>
    </row>
    <row r="1463" spans="1:14" x14ac:dyDescent="0.2">
      <c r="A1463" s="1">
        <v>28615</v>
      </c>
      <c r="B1463" s="88" t="str">
        <f t="shared" si="194"/>
        <v/>
      </c>
      <c r="C1463" s="4"/>
      <c r="D1463" s="89"/>
      <c r="E1463" s="89"/>
      <c r="F1463" s="89"/>
      <c r="G1463" s="90" t="str">
        <f t="shared" si="195"/>
        <v/>
      </c>
      <c r="H1463" s="91"/>
      <c r="I1463" s="4" t="str">
        <f t="shared" si="196"/>
        <v/>
      </c>
      <c r="J1463" s="4"/>
      <c r="K1463" s="4"/>
      <c r="L1463" s="4"/>
      <c r="M1463" s="4"/>
      <c r="N1463" s="4"/>
    </row>
    <row r="1464" spans="1:14" x14ac:dyDescent="0.2">
      <c r="A1464" s="1">
        <v>28616</v>
      </c>
      <c r="B1464" s="88" t="str">
        <f t="shared" si="194"/>
        <v/>
      </c>
      <c r="C1464" s="4"/>
      <c r="D1464" s="89"/>
      <c r="E1464" s="89"/>
      <c r="F1464" s="89"/>
      <c r="G1464" s="90" t="str">
        <f t="shared" si="195"/>
        <v/>
      </c>
      <c r="H1464" s="91"/>
      <c r="I1464" s="4" t="str">
        <f t="shared" si="196"/>
        <v/>
      </c>
      <c r="J1464" s="4"/>
      <c r="K1464" s="4"/>
      <c r="L1464" s="4"/>
      <c r="M1464" s="4"/>
      <c r="N1464" s="4"/>
    </row>
    <row r="1465" spans="1:14" x14ac:dyDescent="0.2">
      <c r="A1465" s="1">
        <v>28617</v>
      </c>
      <c r="B1465" s="88" t="str">
        <f t="shared" si="194"/>
        <v/>
      </c>
      <c r="C1465" s="4"/>
      <c r="D1465" s="89"/>
      <c r="E1465" s="89"/>
      <c r="F1465" s="89"/>
      <c r="G1465" s="90" t="str">
        <f t="shared" si="195"/>
        <v/>
      </c>
      <c r="H1465" s="91"/>
      <c r="I1465" s="4" t="str">
        <f t="shared" si="196"/>
        <v/>
      </c>
      <c r="J1465" s="4"/>
      <c r="K1465" s="4"/>
      <c r="L1465" s="4"/>
      <c r="M1465" s="4"/>
      <c r="N1465" s="4"/>
    </row>
    <row r="1466" spans="1:14" x14ac:dyDescent="0.2">
      <c r="A1466" s="1">
        <v>28618</v>
      </c>
      <c r="B1466" s="88" t="str">
        <f t="shared" si="194"/>
        <v/>
      </c>
      <c r="C1466" s="4"/>
      <c r="D1466" s="89"/>
      <c r="E1466" s="89"/>
      <c r="F1466" s="89"/>
      <c r="G1466" s="90" t="str">
        <f t="shared" si="195"/>
        <v/>
      </c>
      <c r="H1466" s="91"/>
      <c r="I1466" s="4" t="str">
        <f t="shared" si="196"/>
        <v/>
      </c>
      <c r="J1466" s="4"/>
      <c r="K1466" s="4"/>
      <c r="L1466" s="4"/>
      <c r="M1466" s="4"/>
      <c r="N1466" s="4"/>
    </row>
    <row r="1467" spans="1:14" x14ac:dyDescent="0.2">
      <c r="A1467" s="1">
        <v>28619</v>
      </c>
      <c r="B1467" s="88" t="str">
        <f t="shared" si="194"/>
        <v/>
      </c>
      <c r="C1467" s="4"/>
      <c r="D1467" s="89"/>
      <c r="E1467" s="89"/>
      <c r="F1467" s="89"/>
      <c r="G1467" s="90" t="str">
        <f t="shared" si="195"/>
        <v/>
      </c>
      <c r="H1467" s="91"/>
      <c r="I1467" s="4" t="str">
        <f t="shared" si="196"/>
        <v/>
      </c>
      <c r="J1467" s="4"/>
      <c r="K1467" s="4"/>
      <c r="L1467" s="4"/>
      <c r="M1467" s="4"/>
      <c r="N1467" s="4"/>
    </row>
    <row r="1468" spans="1:14" x14ac:dyDescent="0.2">
      <c r="A1468" s="1">
        <v>28620</v>
      </c>
      <c r="B1468" s="88" t="str">
        <f t="shared" si="194"/>
        <v/>
      </c>
      <c r="C1468" s="4"/>
      <c r="D1468" s="89"/>
      <c r="E1468" s="89"/>
      <c r="F1468" s="89"/>
      <c r="G1468" s="90" t="str">
        <f t="shared" si="195"/>
        <v/>
      </c>
      <c r="H1468" s="91"/>
      <c r="I1468" s="4" t="str">
        <f t="shared" si="196"/>
        <v/>
      </c>
      <c r="J1468" s="4"/>
      <c r="K1468" s="4"/>
      <c r="L1468" s="4"/>
      <c r="M1468" s="4"/>
      <c r="N1468" s="4"/>
    </row>
    <row r="1469" spans="1:14" x14ac:dyDescent="0.2">
      <c r="A1469" s="1">
        <v>28621</v>
      </c>
      <c r="B1469" s="88" t="str">
        <f t="shared" si="194"/>
        <v/>
      </c>
      <c r="C1469" s="4"/>
      <c r="D1469" s="89"/>
      <c r="E1469" s="89"/>
      <c r="F1469" s="89"/>
      <c r="G1469" s="90" t="str">
        <f t="shared" si="195"/>
        <v/>
      </c>
      <c r="H1469" s="91"/>
      <c r="I1469" s="4" t="str">
        <f t="shared" si="196"/>
        <v/>
      </c>
      <c r="J1469" s="4"/>
      <c r="K1469" s="4"/>
      <c r="L1469" s="4"/>
      <c r="M1469" s="4"/>
      <c r="N1469" s="4"/>
    </row>
    <row r="1470" spans="1:14" x14ac:dyDescent="0.2">
      <c r="A1470" s="1">
        <v>28622</v>
      </c>
      <c r="B1470" s="88" t="str">
        <f t="shared" si="194"/>
        <v/>
      </c>
      <c r="C1470" s="4"/>
      <c r="D1470" s="89"/>
      <c r="E1470" s="89"/>
      <c r="F1470" s="89"/>
      <c r="G1470" s="90" t="str">
        <f t="shared" si="195"/>
        <v/>
      </c>
      <c r="H1470" s="91"/>
      <c r="I1470" s="4" t="str">
        <f t="shared" si="196"/>
        <v/>
      </c>
      <c r="J1470" s="4"/>
      <c r="K1470" s="4"/>
      <c r="L1470" s="4"/>
      <c r="M1470" s="4"/>
      <c r="N1470" s="4"/>
    </row>
    <row r="1471" spans="1:14" x14ac:dyDescent="0.2">
      <c r="A1471" s="1">
        <v>28623</v>
      </c>
      <c r="B1471" s="88" t="str">
        <f t="shared" si="194"/>
        <v/>
      </c>
      <c r="C1471" s="4"/>
      <c r="D1471" s="89"/>
      <c r="E1471" s="89"/>
      <c r="F1471" s="89"/>
      <c r="G1471" s="90" t="str">
        <f t="shared" si="195"/>
        <v/>
      </c>
      <c r="H1471" s="91"/>
      <c r="I1471" s="4" t="str">
        <f t="shared" si="196"/>
        <v/>
      </c>
      <c r="J1471" s="4"/>
      <c r="K1471" s="4"/>
      <c r="L1471" s="4"/>
      <c r="M1471" s="4"/>
      <c r="N1471" s="4"/>
    </row>
    <row r="1472" spans="1:14" x14ac:dyDescent="0.2">
      <c r="A1472" s="1">
        <v>28624</v>
      </c>
      <c r="B1472" s="88" t="str">
        <f t="shared" si="194"/>
        <v/>
      </c>
      <c r="C1472" s="4"/>
      <c r="D1472" s="89"/>
      <c r="E1472" s="89"/>
      <c r="F1472" s="89"/>
      <c r="G1472" s="90" t="str">
        <f t="shared" si="195"/>
        <v/>
      </c>
      <c r="H1472" s="91"/>
      <c r="I1472" s="4" t="str">
        <f t="shared" si="196"/>
        <v/>
      </c>
      <c r="J1472" s="4"/>
      <c r="K1472" s="4"/>
      <c r="L1472" s="4"/>
      <c r="M1472" s="4"/>
      <c r="N1472" s="4"/>
    </row>
    <row r="1473" spans="1:14" x14ac:dyDescent="0.2">
      <c r="A1473" s="1">
        <v>28625</v>
      </c>
      <c r="B1473" s="88" t="str">
        <f t="shared" si="194"/>
        <v/>
      </c>
      <c r="C1473" s="4"/>
      <c r="D1473" s="89"/>
      <c r="E1473" s="89"/>
      <c r="F1473" s="89"/>
      <c r="G1473" s="90" t="str">
        <f t="shared" si="195"/>
        <v/>
      </c>
      <c r="H1473" s="91"/>
      <c r="I1473" s="4" t="str">
        <f t="shared" si="196"/>
        <v/>
      </c>
      <c r="J1473" s="4"/>
      <c r="K1473" s="4"/>
      <c r="L1473" s="4"/>
      <c r="M1473" s="4"/>
      <c r="N1473" s="4"/>
    </row>
    <row r="1474" spans="1:14" x14ac:dyDescent="0.2">
      <c r="A1474" s="1">
        <v>28626</v>
      </c>
      <c r="B1474" s="88" t="str">
        <f t="shared" si="194"/>
        <v/>
      </c>
      <c r="C1474" s="4"/>
      <c r="D1474" s="89"/>
      <c r="E1474" s="89"/>
      <c r="F1474" s="89"/>
      <c r="G1474" s="90" t="str">
        <f t="shared" si="195"/>
        <v/>
      </c>
      <c r="H1474" s="91"/>
      <c r="I1474" s="4" t="str">
        <f t="shared" si="196"/>
        <v/>
      </c>
      <c r="J1474" s="4"/>
      <c r="K1474" s="4"/>
      <c r="L1474" s="4"/>
      <c r="M1474" s="4"/>
      <c r="N1474" s="4"/>
    </row>
    <row r="1475" spans="1:14" x14ac:dyDescent="0.2">
      <c r="A1475" s="1">
        <v>28627</v>
      </c>
      <c r="B1475" s="88" t="str">
        <f t="shared" si="194"/>
        <v/>
      </c>
      <c r="C1475" s="4"/>
      <c r="D1475" s="89"/>
      <c r="E1475" s="89"/>
      <c r="F1475" s="89"/>
      <c r="G1475" s="90" t="str">
        <f t="shared" si="195"/>
        <v/>
      </c>
      <c r="H1475" s="91"/>
      <c r="I1475" s="4" t="str">
        <f t="shared" si="196"/>
        <v/>
      </c>
      <c r="J1475" s="4"/>
      <c r="K1475" s="4"/>
      <c r="L1475" s="4"/>
      <c r="M1475" s="4"/>
      <c r="N1475" s="4"/>
    </row>
    <row r="1476" spans="1:14" x14ac:dyDescent="0.2">
      <c r="A1476" s="1">
        <v>28628</v>
      </c>
      <c r="B1476" s="88" t="str">
        <f t="shared" si="194"/>
        <v/>
      </c>
      <c r="C1476" s="4"/>
      <c r="D1476" s="89"/>
      <c r="E1476" s="89"/>
      <c r="F1476" s="89"/>
      <c r="G1476" s="90" t="str">
        <f t="shared" si="195"/>
        <v/>
      </c>
      <c r="H1476" s="91"/>
      <c r="I1476" s="4" t="str">
        <f t="shared" si="196"/>
        <v/>
      </c>
      <c r="J1476" s="4"/>
      <c r="K1476" s="4"/>
      <c r="L1476" s="4"/>
      <c r="M1476" s="4"/>
      <c r="N1476" s="4"/>
    </row>
    <row r="1477" spans="1:14" x14ac:dyDescent="0.2">
      <c r="A1477" s="1">
        <v>28629</v>
      </c>
      <c r="B1477" s="88" t="str">
        <f t="shared" si="194"/>
        <v/>
      </c>
      <c r="C1477" s="4"/>
      <c r="D1477" s="89"/>
      <c r="E1477" s="89"/>
      <c r="F1477" s="89"/>
      <c r="G1477" s="90" t="str">
        <f t="shared" si="195"/>
        <v/>
      </c>
      <c r="H1477" s="91"/>
      <c r="I1477" s="4" t="str">
        <f t="shared" si="196"/>
        <v/>
      </c>
      <c r="J1477" s="4"/>
      <c r="K1477" s="4"/>
      <c r="L1477" s="4"/>
      <c r="M1477" s="4"/>
      <c r="N1477" s="4"/>
    </row>
    <row r="1478" spans="1:14" x14ac:dyDescent="0.2">
      <c r="A1478" s="1">
        <v>28630</v>
      </c>
      <c r="B1478" s="88" t="str">
        <f t="shared" si="194"/>
        <v/>
      </c>
      <c r="C1478" s="4"/>
      <c r="D1478" s="89"/>
      <c r="E1478" s="89"/>
      <c r="F1478" s="89"/>
      <c r="G1478" s="90" t="str">
        <f t="shared" si="195"/>
        <v/>
      </c>
      <c r="H1478" s="91"/>
      <c r="I1478" s="4" t="str">
        <f t="shared" si="196"/>
        <v/>
      </c>
      <c r="J1478" s="4"/>
      <c r="K1478" s="4"/>
      <c r="L1478" s="4"/>
      <c r="M1478" s="4"/>
      <c r="N1478" s="4"/>
    </row>
    <row r="1479" spans="1:14" x14ac:dyDescent="0.2">
      <c r="A1479" s="1">
        <v>28631</v>
      </c>
      <c r="B1479" s="88" t="str">
        <f t="shared" ref="B1479:B1542" si="197">IF(C1479="","",DATE(D$7,E$7+C1479,IF(F$8=31,0,F$8)))</f>
        <v/>
      </c>
      <c r="C1479" s="4"/>
      <c r="D1479" s="89"/>
      <c r="E1479" s="89"/>
      <c r="F1479" s="89"/>
      <c r="G1479" s="90" t="str">
        <f t="shared" ref="G1479:G1542" si="198">IF(C1479="","",G1478-SUM(D1479:E1479))</f>
        <v/>
      </c>
      <c r="H1479" s="91"/>
      <c r="I1479" s="4" t="str">
        <f t="shared" si="196"/>
        <v/>
      </c>
      <c r="J1479" s="4"/>
      <c r="K1479" s="4"/>
      <c r="L1479" s="4"/>
      <c r="M1479" s="4"/>
      <c r="N1479" s="4"/>
    </row>
    <row r="1480" spans="1:14" x14ac:dyDescent="0.2">
      <c r="A1480" s="1">
        <v>28632</v>
      </c>
      <c r="B1480" s="88" t="str">
        <f t="shared" si="197"/>
        <v/>
      </c>
      <c r="C1480" s="4"/>
      <c r="D1480" s="89"/>
      <c r="E1480" s="89"/>
      <c r="F1480" s="89"/>
      <c r="G1480" s="90" t="str">
        <f t="shared" si="198"/>
        <v/>
      </c>
      <c r="H1480" s="91"/>
      <c r="I1480" s="4" t="str">
        <f t="shared" si="196"/>
        <v/>
      </c>
      <c r="J1480" s="4"/>
      <c r="K1480" s="4"/>
      <c r="L1480" s="4"/>
      <c r="M1480" s="4"/>
      <c r="N1480" s="4"/>
    </row>
    <row r="1481" spans="1:14" x14ac:dyDescent="0.2">
      <c r="A1481" s="1">
        <v>28633</v>
      </c>
      <c r="B1481" s="88" t="str">
        <f t="shared" si="197"/>
        <v/>
      </c>
      <c r="C1481" s="4"/>
      <c r="D1481" s="89"/>
      <c r="E1481" s="89"/>
      <c r="F1481" s="89"/>
      <c r="G1481" s="90" t="str">
        <f t="shared" si="198"/>
        <v/>
      </c>
      <c r="H1481" s="91"/>
      <c r="I1481" s="4" t="str">
        <f t="shared" si="196"/>
        <v/>
      </c>
      <c r="J1481" s="4"/>
      <c r="K1481" s="4"/>
      <c r="L1481" s="4"/>
      <c r="M1481" s="4"/>
      <c r="N1481" s="4"/>
    </row>
    <row r="1482" spans="1:14" x14ac:dyDescent="0.2">
      <c r="A1482" s="1">
        <v>28634</v>
      </c>
      <c r="B1482" s="88" t="str">
        <f t="shared" si="197"/>
        <v/>
      </c>
      <c r="C1482" s="4"/>
      <c r="D1482" s="89"/>
      <c r="E1482" s="89"/>
      <c r="F1482" s="89"/>
      <c r="G1482" s="90" t="str">
        <f t="shared" si="198"/>
        <v/>
      </c>
      <c r="H1482" s="91"/>
      <c r="I1482" s="4" t="str">
        <f t="shared" si="196"/>
        <v/>
      </c>
      <c r="J1482" s="4"/>
      <c r="K1482" s="4"/>
      <c r="L1482" s="4"/>
      <c r="M1482" s="4"/>
      <c r="N1482" s="4"/>
    </row>
    <row r="1483" spans="1:14" x14ac:dyDescent="0.2">
      <c r="A1483" s="1">
        <v>28635</v>
      </c>
      <c r="B1483" s="88" t="str">
        <f t="shared" si="197"/>
        <v/>
      </c>
      <c r="C1483" s="4"/>
      <c r="D1483" s="89"/>
      <c r="E1483" s="89"/>
      <c r="F1483" s="89"/>
      <c r="G1483" s="90" t="str">
        <f t="shared" si="198"/>
        <v/>
      </c>
      <c r="H1483" s="91"/>
      <c r="I1483" s="4" t="str">
        <f t="shared" si="196"/>
        <v/>
      </c>
      <c r="J1483" s="4"/>
      <c r="K1483" s="4"/>
      <c r="L1483" s="4"/>
      <c r="M1483" s="4"/>
      <c r="N1483" s="4"/>
    </row>
    <row r="1484" spans="1:14" x14ac:dyDescent="0.2">
      <c r="A1484" s="1">
        <v>28636</v>
      </c>
      <c r="B1484" s="88" t="str">
        <f t="shared" si="197"/>
        <v/>
      </c>
      <c r="C1484" s="4"/>
      <c r="D1484" s="89"/>
      <c r="E1484" s="89"/>
      <c r="F1484" s="89"/>
      <c r="G1484" s="90" t="str">
        <f t="shared" si="198"/>
        <v/>
      </c>
      <c r="H1484" s="91"/>
      <c r="I1484" s="4" t="str">
        <f t="shared" si="196"/>
        <v/>
      </c>
      <c r="J1484" s="4"/>
      <c r="K1484" s="4"/>
      <c r="L1484" s="4"/>
      <c r="M1484" s="4"/>
      <c r="N1484" s="4"/>
    </row>
    <row r="1485" spans="1:14" x14ac:dyDescent="0.2">
      <c r="A1485" s="1">
        <v>28637</v>
      </c>
      <c r="B1485" s="88" t="str">
        <f t="shared" si="197"/>
        <v/>
      </c>
      <c r="C1485" s="4"/>
      <c r="D1485" s="89"/>
      <c r="E1485" s="89"/>
      <c r="F1485" s="89"/>
      <c r="G1485" s="90" t="str">
        <f t="shared" si="198"/>
        <v/>
      </c>
      <c r="H1485" s="91"/>
      <c r="I1485" s="4" t="str">
        <f t="shared" si="196"/>
        <v/>
      </c>
      <c r="J1485" s="4"/>
      <c r="K1485" s="4"/>
      <c r="L1485" s="4"/>
      <c r="M1485" s="4"/>
      <c r="N1485" s="4"/>
    </row>
    <row r="1486" spans="1:14" x14ac:dyDescent="0.2">
      <c r="A1486" s="1">
        <v>28638</v>
      </c>
      <c r="B1486" s="88" t="str">
        <f t="shared" si="197"/>
        <v/>
      </c>
      <c r="C1486" s="4"/>
      <c r="D1486" s="89"/>
      <c r="E1486" s="89"/>
      <c r="F1486" s="89"/>
      <c r="G1486" s="90" t="str">
        <f t="shared" si="198"/>
        <v/>
      </c>
      <c r="H1486" s="91"/>
      <c r="I1486" s="4" t="str">
        <f t="shared" si="196"/>
        <v/>
      </c>
      <c r="J1486" s="4"/>
      <c r="K1486" s="4"/>
      <c r="L1486" s="4"/>
      <c r="M1486" s="4"/>
      <c r="N1486" s="4"/>
    </row>
    <row r="1487" spans="1:14" x14ac:dyDescent="0.2">
      <c r="A1487" s="1">
        <v>28639</v>
      </c>
      <c r="B1487" s="88" t="str">
        <f t="shared" si="197"/>
        <v/>
      </c>
      <c r="C1487" s="4"/>
      <c r="D1487" s="89"/>
      <c r="E1487" s="89"/>
      <c r="F1487" s="89"/>
      <c r="G1487" s="90" t="str">
        <f t="shared" si="198"/>
        <v/>
      </c>
      <c r="H1487" s="91"/>
      <c r="I1487" s="4" t="str">
        <f t="shared" si="196"/>
        <v/>
      </c>
      <c r="J1487" s="4"/>
      <c r="K1487" s="4"/>
      <c r="L1487" s="4"/>
      <c r="M1487" s="4"/>
      <c r="N1487" s="4"/>
    </row>
    <row r="1488" spans="1:14" x14ac:dyDescent="0.2">
      <c r="A1488" s="1">
        <v>28640</v>
      </c>
      <c r="B1488" s="88" t="str">
        <f t="shared" si="197"/>
        <v/>
      </c>
      <c r="C1488" s="4"/>
      <c r="D1488" s="89"/>
      <c r="E1488" s="89"/>
      <c r="F1488" s="89"/>
      <c r="G1488" s="90" t="str">
        <f t="shared" si="198"/>
        <v/>
      </c>
      <c r="H1488" s="91"/>
      <c r="I1488" s="4" t="str">
        <f t="shared" si="196"/>
        <v/>
      </c>
      <c r="J1488" s="4"/>
      <c r="K1488" s="4"/>
      <c r="L1488" s="4"/>
      <c r="M1488" s="4"/>
      <c r="N1488" s="4"/>
    </row>
    <row r="1489" spans="1:14" x14ac:dyDescent="0.2">
      <c r="A1489" s="1">
        <v>28641</v>
      </c>
      <c r="B1489" s="88" t="str">
        <f t="shared" si="197"/>
        <v/>
      </c>
      <c r="C1489" s="4"/>
      <c r="D1489" s="89"/>
      <c r="E1489" s="89"/>
      <c r="F1489" s="89"/>
      <c r="G1489" s="90" t="str">
        <f t="shared" si="198"/>
        <v/>
      </c>
      <c r="H1489" s="91"/>
      <c r="I1489" s="4" t="str">
        <f t="shared" si="196"/>
        <v/>
      </c>
      <c r="J1489" s="4"/>
      <c r="K1489" s="4"/>
      <c r="L1489" s="4"/>
      <c r="M1489" s="4"/>
      <c r="N1489" s="4"/>
    </row>
    <row r="1490" spans="1:14" x14ac:dyDescent="0.2">
      <c r="A1490" s="1">
        <v>28642</v>
      </c>
      <c r="B1490" s="88" t="str">
        <f t="shared" si="197"/>
        <v/>
      </c>
      <c r="C1490" s="4"/>
      <c r="D1490" s="89"/>
      <c r="E1490" s="89"/>
      <c r="F1490" s="89"/>
      <c r="G1490" s="90" t="str">
        <f t="shared" si="198"/>
        <v/>
      </c>
      <c r="H1490" s="91"/>
      <c r="I1490" s="4" t="str">
        <f t="shared" si="196"/>
        <v/>
      </c>
      <c r="J1490" s="4"/>
      <c r="K1490" s="4"/>
      <c r="L1490" s="4"/>
      <c r="M1490" s="4"/>
      <c r="N1490" s="4"/>
    </row>
    <row r="1491" spans="1:14" x14ac:dyDescent="0.2">
      <c r="A1491" s="1">
        <v>28643</v>
      </c>
      <c r="B1491" s="88" t="str">
        <f t="shared" si="197"/>
        <v/>
      </c>
      <c r="C1491" s="4"/>
      <c r="D1491" s="89"/>
      <c r="E1491" s="89"/>
      <c r="F1491" s="89"/>
      <c r="G1491" s="90" t="str">
        <f t="shared" si="198"/>
        <v/>
      </c>
      <c r="H1491" s="91"/>
      <c r="I1491" s="4" t="str">
        <f t="shared" si="196"/>
        <v/>
      </c>
      <c r="J1491" s="4"/>
      <c r="K1491" s="4"/>
      <c r="L1491" s="4"/>
      <c r="M1491" s="4"/>
      <c r="N1491" s="4"/>
    </row>
    <row r="1492" spans="1:14" x14ac:dyDescent="0.2">
      <c r="A1492" s="1">
        <v>28644</v>
      </c>
      <c r="B1492" s="88" t="str">
        <f t="shared" si="197"/>
        <v/>
      </c>
      <c r="C1492" s="4"/>
      <c r="D1492" s="89"/>
      <c r="E1492" s="89"/>
      <c r="F1492" s="89"/>
      <c r="G1492" s="90" t="str">
        <f t="shared" si="198"/>
        <v/>
      </c>
      <c r="H1492" s="91"/>
      <c r="I1492" s="4" t="str">
        <f t="shared" si="196"/>
        <v/>
      </c>
      <c r="J1492" s="4"/>
      <c r="K1492" s="4"/>
      <c r="L1492" s="4"/>
      <c r="M1492" s="4"/>
      <c r="N1492" s="4"/>
    </row>
    <row r="1493" spans="1:14" x14ac:dyDescent="0.2">
      <c r="A1493" s="1">
        <v>28645</v>
      </c>
      <c r="B1493" s="88" t="str">
        <f t="shared" si="197"/>
        <v/>
      </c>
      <c r="C1493" s="4"/>
      <c r="D1493" s="89"/>
      <c r="E1493" s="89"/>
      <c r="F1493" s="89"/>
      <c r="G1493" s="90" t="str">
        <f t="shared" si="198"/>
        <v/>
      </c>
      <c r="H1493" s="91"/>
      <c r="I1493" s="4" t="str">
        <f t="shared" si="196"/>
        <v/>
      </c>
      <c r="J1493" s="4"/>
      <c r="K1493" s="4"/>
      <c r="L1493" s="4"/>
      <c r="M1493" s="4"/>
      <c r="N1493" s="4"/>
    </row>
    <row r="1494" spans="1:14" x14ac:dyDescent="0.2">
      <c r="A1494" s="1">
        <v>28646</v>
      </c>
      <c r="B1494" s="88" t="str">
        <f t="shared" si="197"/>
        <v/>
      </c>
      <c r="C1494" s="4"/>
      <c r="D1494" s="89"/>
      <c r="E1494" s="89"/>
      <c r="F1494" s="89"/>
      <c r="G1494" s="90" t="str">
        <f t="shared" si="198"/>
        <v/>
      </c>
      <c r="H1494" s="91"/>
      <c r="I1494" s="4" t="str">
        <f t="shared" si="196"/>
        <v/>
      </c>
      <c r="J1494" s="4"/>
      <c r="K1494" s="4"/>
      <c r="L1494" s="4"/>
      <c r="M1494" s="4"/>
      <c r="N1494" s="4"/>
    </row>
    <row r="1495" spans="1:14" x14ac:dyDescent="0.2">
      <c r="A1495" s="1">
        <v>28647</v>
      </c>
      <c r="B1495" s="88" t="str">
        <f t="shared" si="197"/>
        <v/>
      </c>
      <c r="C1495" s="4"/>
      <c r="D1495" s="89"/>
      <c r="E1495" s="89"/>
      <c r="F1495" s="89"/>
      <c r="G1495" s="90" t="str">
        <f t="shared" si="198"/>
        <v/>
      </c>
      <c r="H1495" s="91"/>
      <c r="I1495" s="4" t="str">
        <f t="shared" si="196"/>
        <v/>
      </c>
      <c r="J1495" s="4"/>
      <c r="K1495" s="4"/>
      <c r="L1495" s="4"/>
      <c r="M1495" s="4"/>
      <c r="N1495" s="4"/>
    </row>
    <row r="1496" spans="1:14" x14ac:dyDescent="0.2">
      <c r="A1496" s="1">
        <v>28648</v>
      </c>
      <c r="B1496" s="88" t="str">
        <f t="shared" si="197"/>
        <v/>
      </c>
      <c r="C1496" s="4"/>
      <c r="D1496" s="89"/>
      <c r="E1496" s="89"/>
      <c r="F1496" s="89"/>
      <c r="G1496" s="90" t="str">
        <f t="shared" si="198"/>
        <v/>
      </c>
      <c r="H1496" s="91"/>
      <c r="I1496" s="4" t="str">
        <f t="shared" si="196"/>
        <v/>
      </c>
      <c r="J1496" s="4"/>
      <c r="K1496" s="4"/>
      <c r="L1496" s="4"/>
      <c r="M1496" s="4"/>
      <c r="N1496" s="4"/>
    </row>
    <row r="1497" spans="1:14" x14ac:dyDescent="0.2">
      <c r="A1497" s="1">
        <v>28649</v>
      </c>
      <c r="B1497" s="88" t="str">
        <f t="shared" si="197"/>
        <v/>
      </c>
      <c r="C1497" s="4"/>
      <c r="D1497" s="89"/>
      <c r="E1497" s="89"/>
      <c r="F1497" s="89"/>
      <c r="G1497" s="90" t="str">
        <f t="shared" si="198"/>
        <v/>
      </c>
      <c r="H1497" s="91"/>
      <c r="I1497" s="4" t="str">
        <f t="shared" si="196"/>
        <v/>
      </c>
      <c r="J1497" s="4"/>
      <c r="K1497" s="4"/>
      <c r="L1497" s="4"/>
      <c r="M1497" s="4"/>
      <c r="N1497" s="4"/>
    </row>
    <row r="1498" spans="1:14" x14ac:dyDescent="0.2">
      <c r="A1498" s="1">
        <v>28650</v>
      </c>
      <c r="B1498" s="88" t="str">
        <f t="shared" si="197"/>
        <v/>
      </c>
      <c r="C1498" s="4"/>
      <c r="D1498" s="89"/>
      <c r="E1498" s="89"/>
      <c r="F1498" s="89"/>
      <c r="G1498" s="90" t="str">
        <f t="shared" si="198"/>
        <v/>
      </c>
      <c r="H1498" s="91"/>
      <c r="I1498" s="4" t="str">
        <f t="shared" si="196"/>
        <v/>
      </c>
      <c r="J1498" s="4"/>
      <c r="K1498" s="4"/>
      <c r="L1498" s="4"/>
      <c r="M1498" s="4"/>
      <c r="N1498" s="4"/>
    </row>
    <row r="1499" spans="1:14" x14ac:dyDescent="0.2">
      <c r="A1499" s="1">
        <v>28651</v>
      </c>
      <c r="B1499" s="88" t="str">
        <f t="shared" si="197"/>
        <v/>
      </c>
      <c r="C1499" s="4"/>
      <c r="D1499" s="89"/>
      <c r="E1499" s="89"/>
      <c r="F1499" s="89"/>
      <c r="G1499" s="90" t="str">
        <f t="shared" si="198"/>
        <v/>
      </c>
      <c r="H1499" s="91"/>
      <c r="I1499" s="4" t="str">
        <f t="shared" si="196"/>
        <v/>
      </c>
      <c r="J1499" s="4"/>
      <c r="K1499" s="4"/>
      <c r="L1499" s="4"/>
      <c r="M1499" s="4"/>
      <c r="N1499" s="4"/>
    </row>
    <row r="1500" spans="1:14" x14ac:dyDescent="0.2">
      <c r="A1500" s="1">
        <v>28652</v>
      </c>
      <c r="B1500" s="88" t="str">
        <f t="shared" si="197"/>
        <v/>
      </c>
      <c r="C1500" s="4"/>
      <c r="D1500" s="89"/>
      <c r="E1500" s="89"/>
      <c r="F1500" s="89"/>
      <c r="G1500" s="90" t="str">
        <f t="shared" si="198"/>
        <v/>
      </c>
      <c r="H1500" s="91"/>
      <c r="I1500" s="4" t="str">
        <f t="shared" si="196"/>
        <v/>
      </c>
      <c r="J1500" s="4"/>
      <c r="K1500" s="4"/>
      <c r="L1500" s="4"/>
      <c r="M1500" s="4"/>
      <c r="N1500" s="4"/>
    </row>
    <row r="1501" spans="1:14" x14ac:dyDescent="0.2">
      <c r="A1501" s="1">
        <v>28653</v>
      </c>
      <c r="B1501" s="88" t="str">
        <f t="shared" si="197"/>
        <v/>
      </c>
      <c r="C1501" s="4"/>
      <c r="D1501" s="89"/>
      <c r="E1501" s="89"/>
      <c r="F1501" s="89"/>
      <c r="G1501" s="90" t="str">
        <f t="shared" si="198"/>
        <v/>
      </c>
      <c r="H1501" s="91"/>
      <c r="I1501" s="4" t="str">
        <f t="shared" si="196"/>
        <v/>
      </c>
      <c r="J1501" s="4"/>
      <c r="K1501" s="4"/>
      <c r="L1501" s="4"/>
      <c r="M1501" s="4"/>
      <c r="N1501" s="4"/>
    </row>
    <row r="1502" spans="1:14" x14ac:dyDescent="0.2">
      <c r="A1502" s="1">
        <v>28654</v>
      </c>
      <c r="B1502" s="88" t="str">
        <f t="shared" si="197"/>
        <v/>
      </c>
      <c r="C1502" s="4"/>
      <c r="D1502" s="89"/>
      <c r="E1502" s="89"/>
      <c r="F1502" s="89"/>
      <c r="G1502" s="90" t="str">
        <f t="shared" si="198"/>
        <v/>
      </c>
      <c r="H1502" s="91"/>
      <c r="I1502" s="4" t="str">
        <f t="shared" si="196"/>
        <v/>
      </c>
      <c r="J1502" s="4"/>
      <c r="K1502" s="4"/>
      <c r="L1502" s="4"/>
      <c r="M1502" s="4"/>
      <c r="N1502" s="4"/>
    </row>
    <row r="1503" spans="1:14" x14ac:dyDescent="0.2">
      <c r="A1503" s="1">
        <v>28655</v>
      </c>
      <c r="B1503" s="88" t="str">
        <f t="shared" si="197"/>
        <v/>
      </c>
      <c r="C1503" s="4"/>
      <c r="D1503" s="89"/>
      <c r="E1503" s="89"/>
      <c r="F1503" s="89"/>
      <c r="G1503" s="90" t="str">
        <f t="shared" si="198"/>
        <v/>
      </c>
      <c r="H1503" s="91"/>
      <c r="I1503" s="4" t="str">
        <f t="shared" si="196"/>
        <v/>
      </c>
      <c r="J1503" s="4"/>
      <c r="K1503" s="4"/>
      <c r="L1503" s="4"/>
      <c r="M1503" s="4"/>
      <c r="N1503" s="4"/>
    </row>
    <row r="1504" spans="1:14" x14ac:dyDescent="0.2">
      <c r="A1504" s="1">
        <v>28656</v>
      </c>
      <c r="B1504" s="88" t="str">
        <f t="shared" si="197"/>
        <v/>
      </c>
      <c r="C1504" s="4"/>
      <c r="D1504" s="89"/>
      <c r="E1504" s="89"/>
      <c r="F1504" s="89"/>
      <c r="G1504" s="90" t="str">
        <f t="shared" si="198"/>
        <v/>
      </c>
      <c r="H1504" s="91"/>
      <c r="I1504" s="4" t="str">
        <f t="shared" si="196"/>
        <v/>
      </c>
      <c r="J1504" s="4"/>
      <c r="K1504" s="4"/>
      <c r="L1504" s="4"/>
      <c r="M1504" s="4"/>
      <c r="N1504" s="4"/>
    </row>
    <row r="1505" spans="1:14" x14ac:dyDescent="0.2">
      <c r="A1505" s="1">
        <v>28657</v>
      </c>
      <c r="B1505" s="88" t="str">
        <f t="shared" si="197"/>
        <v/>
      </c>
      <c r="C1505" s="4"/>
      <c r="D1505" s="89"/>
      <c r="E1505" s="89"/>
      <c r="F1505" s="89"/>
      <c r="G1505" s="90" t="str">
        <f t="shared" si="198"/>
        <v/>
      </c>
      <c r="H1505" s="91"/>
      <c r="I1505" s="4" t="str">
        <f t="shared" si="196"/>
        <v/>
      </c>
      <c r="J1505" s="4"/>
      <c r="K1505" s="4"/>
      <c r="L1505" s="4"/>
      <c r="M1505" s="4"/>
      <c r="N1505" s="4"/>
    </row>
    <row r="1506" spans="1:14" x14ac:dyDescent="0.2">
      <c r="A1506" s="1">
        <v>28658</v>
      </c>
      <c r="B1506" s="88" t="str">
        <f t="shared" si="197"/>
        <v/>
      </c>
      <c r="C1506" s="4"/>
      <c r="D1506" s="89"/>
      <c r="E1506" s="89"/>
      <c r="F1506" s="89"/>
      <c r="G1506" s="90" t="str">
        <f t="shared" si="198"/>
        <v/>
      </c>
      <c r="H1506" s="91"/>
      <c r="I1506" s="4" t="str">
        <f t="shared" si="196"/>
        <v/>
      </c>
      <c r="J1506" s="4"/>
      <c r="K1506" s="4"/>
      <c r="L1506" s="4"/>
      <c r="M1506" s="4"/>
      <c r="N1506" s="4"/>
    </row>
    <row r="1507" spans="1:14" x14ac:dyDescent="0.2">
      <c r="A1507" s="1">
        <v>28659</v>
      </c>
      <c r="B1507" s="88" t="str">
        <f t="shared" si="197"/>
        <v/>
      </c>
      <c r="C1507" s="4"/>
      <c r="D1507" s="89"/>
      <c r="E1507" s="89"/>
      <c r="F1507" s="89"/>
      <c r="G1507" s="90" t="str">
        <f t="shared" si="198"/>
        <v/>
      </c>
      <c r="H1507" s="91"/>
      <c r="I1507" s="4" t="str">
        <f t="shared" si="196"/>
        <v/>
      </c>
      <c r="J1507" s="4"/>
      <c r="K1507" s="4"/>
      <c r="L1507" s="4"/>
      <c r="M1507" s="4"/>
      <c r="N1507" s="4"/>
    </row>
    <row r="1508" spans="1:14" x14ac:dyDescent="0.2">
      <c r="A1508" s="1">
        <v>28660</v>
      </c>
      <c r="B1508" s="88" t="str">
        <f t="shared" si="197"/>
        <v/>
      </c>
      <c r="C1508" s="4"/>
      <c r="D1508" s="89"/>
      <c r="E1508" s="89"/>
      <c r="F1508" s="89"/>
      <c r="G1508" s="90" t="str">
        <f t="shared" si="198"/>
        <v/>
      </c>
      <c r="H1508" s="91"/>
      <c r="I1508" s="4" t="str">
        <f t="shared" si="196"/>
        <v/>
      </c>
      <c r="J1508" s="4"/>
      <c r="K1508" s="4"/>
      <c r="L1508" s="4"/>
      <c r="M1508" s="4"/>
      <c r="N1508" s="4"/>
    </row>
    <row r="1509" spans="1:14" x14ac:dyDescent="0.2">
      <c r="A1509" s="1">
        <v>28661</v>
      </c>
      <c r="B1509" s="88" t="str">
        <f t="shared" si="197"/>
        <v/>
      </c>
      <c r="C1509" s="4"/>
      <c r="D1509" s="89"/>
      <c r="E1509" s="89"/>
      <c r="F1509" s="89"/>
      <c r="G1509" s="90" t="str">
        <f t="shared" si="198"/>
        <v/>
      </c>
      <c r="H1509" s="91"/>
      <c r="I1509" s="4" t="str">
        <f t="shared" si="196"/>
        <v/>
      </c>
      <c r="J1509" s="4"/>
      <c r="K1509" s="4"/>
      <c r="L1509" s="4"/>
      <c r="M1509" s="4"/>
      <c r="N1509" s="4"/>
    </row>
    <row r="1510" spans="1:14" x14ac:dyDescent="0.2">
      <c r="A1510" s="1">
        <v>28662</v>
      </c>
      <c r="B1510" s="88" t="str">
        <f t="shared" si="197"/>
        <v/>
      </c>
      <c r="C1510" s="4"/>
      <c r="D1510" s="89"/>
      <c r="E1510" s="89"/>
      <c r="F1510" s="89"/>
      <c r="G1510" s="90" t="str">
        <f t="shared" si="198"/>
        <v/>
      </c>
      <c r="H1510" s="91"/>
      <c r="I1510" s="4" t="str">
        <f t="shared" si="196"/>
        <v/>
      </c>
      <c r="J1510" s="4"/>
      <c r="K1510" s="4"/>
      <c r="L1510" s="4"/>
      <c r="M1510" s="4"/>
      <c r="N1510" s="4"/>
    </row>
    <row r="1511" spans="1:14" x14ac:dyDescent="0.2">
      <c r="A1511" s="1">
        <v>28663</v>
      </c>
      <c r="B1511" s="88" t="str">
        <f t="shared" si="197"/>
        <v/>
      </c>
      <c r="C1511" s="4"/>
      <c r="D1511" s="89"/>
      <c r="E1511" s="89"/>
      <c r="F1511" s="89"/>
      <c r="G1511" s="90" t="str">
        <f t="shared" si="198"/>
        <v/>
      </c>
      <c r="H1511" s="91"/>
      <c r="I1511" s="4" t="str">
        <f t="shared" si="196"/>
        <v/>
      </c>
      <c r="J1511" s="4"/>
      <c r="K1511" s="4"/>
      <c r="L1511" s="4"/>
      <c r="M1511" s="4"/>
      <c r="N1511" s="4"/>
    </row>
    <row r="1512" spans="1:14" x14ac:dyDescent="0.2">
      <c r="A1512" s="1">
        <v>28664</v>
      </c>
      <c r="B1512" s="88" t="str">
        <f t="shared" si="197"/>
        <v/>
      </c>
      <c r="C1512" s="4"/>
      <c r="D1512" s="89"/>
      <c r="E1512" s="89"/>
      <c r="F1512" s="89"/>
      <c r="G1512" s="90" t="str">
        <f t="shared" si="198"/>
        <v/>
      </c>
      <c r="H1512" s="91"/>
      <c r="I1512" s="4" t="str">
        <f t="shared" si="196"/>
        <v/>
      </c>
      <c r="J1512" s="4"/>
      <c r="K1512" s="4"/>
      <c r="L1512" s="4"/>
      <c r="M1512" s="4"/>
      <c r="N1512" s="4"/>
    </row>
    <row r="1513" spans="1:14" x14ac:dyDescent="0.2">
      <c r="A1513" s="1">
        <v>28665</v>
      </c>
      <c r="B1513" s="88" t="str">
        <f t="shared" si="197"/>
        <v/>
      </c>
      <c r="C1513" s="4"/>
      <c r="D1513" s="89"/>
      <c r="E1513" s="89"/>
      <c r="F1513" s="89"/>
      <c r="G1513" s="90" t="str">
        <f t="shared" si="198"/>
        <v/>
      </c>
      <c r="H1513" s="91"/>
      <c r="I1513" s="4" t="str">
        <f t="shared" si="196"/>
        <v/>
      </c>
      <c r="J1513" s="4"/>
      <c r="K1513" s="4"/>
      <c r="L1513" s="4"/>
      <c r="M1513" s="4"/>
      <c r="N1513" s="4"/>
    </row>
    <row r="1514" spans="1:14" x14ac:dyDescent="0.2">
      <c r="A1514" s="1">
        <v>28666</v>
      </c>
      <c r="B1514" s="88" t="str">
        <f t="shared" si="197"/>
        <v/>
      </c>
      <c r="C1514" s="4"/>
      <c r="D1514" s="89"/>
      <c r="E1514" s="89"/>
      <c r="F1514" s="89"/>
      <c r="G1514" s="90" t="str">
        <f t="shared" si="198"/>
        <v/>
      </c>
      <c r="H1514" s="91"/>
      <c r="I1514" s="4" t="str">
        <f t="shared" si="196"/>
        <v/>
      </c>
      <c r="J1514" s="4"/>
      <c r="K1514" s="4"/>
      <c r="L1514" s="4"/>
      <c r="M1514" s="4"/>
      <c r="N1514" s="4"/>
    </row>
    <row r="1515" spans="1:14" x14ac:dyDescent="0.2">
      <c r="A1515" s="1">
        <v>28667</v>
      </c>
      <c r="B1515" s="88" t="str">
        <f t="shared" si="197"/>
        <v/>
      </c>
      <c r="C1515" s="4"/>
      <c r="D1515" s="89"/>
      <c r="E1515" s="89"/>
      <c r="F1515" s="89"/>
      <c r="G1515" s="90" t="str">
        <f t="shared" si="198"/>
        <v/>
      </c>
      <c r="H1515" s="91"/>
      <c r="I1515" s="4" t="str">
        <f t="shared" si="196"/>
        <v/>
      </c>
      <c r="J1515" s="4"/>
      <c r="K1515" s="4"/>
      <c r="L1515" s="4"/>
      <c r="M1515" s="4"/>
      <c r="N1515" s="4"/>
    </row>
    <row r="1516" spans="1:14" x14ac:dyDescent="0.2">
      <c r="A1516" s="1">
        <v>28668</v>
      </c>
      <c r="B1516" s="88" t="str">
        <f t="shared" si="197"/>
        <v/>
      </c>
      <c r="C1516" s="4"/>
      <c r="D1516" s="89"/>
      <c r="E1516" s="89"/>
      <c r="F1516" s="89"/>
      <c r="G1516" s="90" t="str">
        <f t="shared" si="198"/>
        <v/>
      </c>
      <c r="H1516" s="91"/>
      <c r="I1516" s="4" t="str">
        <f t="shared" si="196"/>
        <v/>
      </c>
      <c r="J1516" s="4"/>
      <c r="K1516" s="4"/>
      <c r="L1516" s="4"/>
      <c r="M1516" s="4"/>
      <c r="N1516" s="4"/>
    </row>
    <row r="1517" spans="1:14" x14ac:dyDescent="0.2">
      <c r="A1517" s="1">
        <v>28669</v>
      </c>
      <c r="B1517" s="88" t="str">
        <f t="shared" si="197"/>
        <v/>
      </c>
      <c r="C1517" s="4"/>
      <c r="D1517" s="89"/>
      <c r="E1517" s="89"/>
      <c r="F1517" s="89"/>
      <c r="G1517" s="90" t="str">
        <f t="shared" si="198"/>
        <v/>
      </c>
      <c r="H1517" s="91"/>
      <c r="I1517" s="4" t="str">
        <f t="shared" si="196"/>
        <v/>
      </c>
      <c r="J1517" s="4"/>
      <c r="K1517" s="4"/>
      <c r="L1517" s="4"/>
      <c r="M1517" s="4"/>
      <c r="N1517" s="4"/>
    </row>
    <row r="1518" spans="1:14" x14ac:dyDescent="0.2">
      <c r="A1518" s="1">
        <v>28670</v>
      </c>
      <c r="B1518" s="88" t="str">
        <f t="shared" si="197"/>
        <v/>
      </c>
      <c r="C1518" s="4"/>
      <c r="D1518" s="89"/>
      <c r="E1518" s="89"/>
      <c r="F1518" s="89"/>
      <c r="G1518" s="90" t="str">
        <f t="shared" si="198"/>
        <v/>
      </c>
      <c r="H1518" s="91"/>
      <c r="I1518" s="4" t="str">
        <f t="shared" ref="I1518:I1581" si="199">IF(L$5&gt;=A1518,A1518,"")</f>
        <v/>
      </c>
      <c r="J1518" s="4"/>
      <c r="K1518" s="4"/>
      <c r="L1518" s="4"/>
      <c r="M1518" s="4"/>
      <c r="N1518" s="4"/>
    </row>
    <row r="1519" spans="1:14" x14ac:dyDescent="0.2">
      <c r="A1519" s="1">
        <v>28671</v>
      </c>
      <c r="B1519" s="88" t="str">
        <f t="shared" si="197"/>
        <v/>
      </c>
      <c r="C1519" s="4"/>
      <c r="D1519" s="89"/>
      <c r="E1519" s="89"/>
      <c r="F1519" s="89"/>
      <c r="G1519" s="90" t="str">
        <f t="shared" si="198"/>
        <v/>
      </c>
      <c r="H1519" s="91"/>
      <c r="I1519" s="4" t="str">
        <f t="shared" si="199"/>
        <v/>
      </c>
      <c r="J1519" s="4"/>
      <c r="K1519" s="4"/>
      <c r="L1519" s="4"/>
      <c r="M1519" s="4"/>
      <c r="N1519" s="4"/>
    </row>
    <row r="1520" spans="1:14" x14ac:dyDescent="0.2">
      <c r="A1520" s="1">
        <v>28672</v>
      </c>
      <c r="B1520" s="88" t="str">
        <f t="shared" si="197"/>
        <v/>
      </c>
      <c r="C1520" s="4"/>
      <c r="D1520" s="89"/>
      <c r="E1520" s="89"/>
      <c r="F1520" s="89"/>
      <c r="G1520" s="90" t="str">
        <f t="shared" si="198"/>
        <v/>
      </c>
      <c r="H1520" s="91"/>
      <c r="I1520" s="4" t="str">
        <f t="shared" si="199"/>
        <v/>
      </c>
      <c r="J1520" s="4"/>
      <c r="K1520" s="4"/>
      <c r="L1520" s="4"/>
      <c r="M1520" s="4"/>
      <c r="N1520" s="4"/>
    </row>
    <row r="1521" spans="1:14" x14ac:dyDescent="0.2">
      <c r="A1521" s="1">
        <v>28673</v>
      </c>
      <c r="B1521" s="88" t="str">
        <f t="shared" si="197"/>
        <v/>
      </c>
      <c r="C1521" s="4"/>
      <c r="D1521" s="89"/>
      <c r="E1521" s="89"/>
      <c r="F1521" s="89"/>
      <c r="G1521" s="90" t="str">
        <f t="shared" si="198"/>
        <v/>
      </c>
      <c r="H1521" s="91"/>
      <c r="I1521" s="4" t="str">
        <f t="shared" si="199"/>
        <v/>
      </c>
      <c r="J1521" s="4"/>
      <c r="K1521" s="4"/>
      <c r="L1521" s="4"/>
      <c r="M1521" s="4"/>
      <c r="N1521" s="4"/>
    </row>
    <row r="1522" spans="1:14" x14ac:dyDescent="0.2">
      <c r="A1522" s="1">
        <v>28674</v>
      </c>
      <c r="B1522" s="88" t="str">
        <f t="shared" si="197"/>
        <v/>
      </c>
      <c r="C1522" s="4"/>
      <c r="D1522" s="89"/>
      <c r="E1522" s="89"/>
      <c r="F1522" s="89"/>
      <c r="G1522" s="90" t="str">
        <f t="shared" si="198"/>
        <v/>
      </c>
      <c r="H1522" s="91"/>
      <c r="I1522" s="4" t="str">
        <f t="shared" si="199"/>
        <v/>
      </c>
      <c r="J1522" s="4"/>
      <c r="K1522" s="4"/>
      <c r="L1522" s="4"/>
      <c r="M1522" s="4"/>
      <c r="N1522" s="4"/>
    </row>
    <row r="1523" spans="1:14" x14ac:dyDescent="0.2">
      <c r="A1523" s="1">
        <v>28675</v>
      </c>
      <c r="B1523" s="88" t="str">
        <f t="shared" si="197"/>
        <v/>
      </c>
      <c r="C1523" s="4"/>
      <c r="D1523" s="89"/>
      <c r="E1523" s="89"/>
      <c r="F1523" s="89"/>
      <c r="G1523" s="90" t="str">
        <f t="shared" si="198"/>
        <v/>
      </c>
      <c r="H1523" s="91"/>
      <c r="I1523" s="4" t="str">
        <f t="shared" si="199"/>
        <v/>
      </c>
      <c r="J1523" s="4"/>
      <c r="K1523" s="4"/>
      <c r="L1523" s="4"/>
      <c r="M1523" s="4"/>
      <c r="N1523" s="4"/>
    </row>
    <row r="1524" spans="1:14" x14ac:dyDescent="0.2">
      <c r="A1524" s="1">
        <v>28676</v>
      </c>
      <c r="B1524" s="88" t="str">
        <f t="shared" si="197"/>
        <v/>
      </c>
      <c r="C1524" s="4"/>
      <c r="D1524" s="89"/>
      <c r="E1524" s="89"/>
      <c r="F1524" s="89"/>
      <c r="G1524" s="90" t="str">
        <f t="shared" si="198"/>
        <v/>
      </c>
      <c r="H1524" s="91"/>
      <c r="I1524" s="4" t="str">
        <f t="shared" si="199"/>
        <v/>
      </c>
      <c r="J1524" s="4"/>
      <c r="K1524" s="4"/>
      <c r="L1524" s="4"/>
      <c r="M1524" s="4"/>
      <c r="N1524" s="4"/>
    </row>
    <row r="1525" spans="1:14" x14ac:dyDescent="0.2">
      <c r="A1525" s="1">
        <v>28677</v>
      </c>
      <c r="B1525" s="88" t="str">
        <f t="shared" si="197"/>
        <v/>
      </c>
      <c r="C1525" s="4"/>
      <c r="D1525" s="89"/>
      <c r="E1525" s="89"/>
      <c r="F1525" s="89"/>
      <c r="G1525" s="90" t="str">
        <f t="shared" si="198"/>
        <v/>
      </c>
      <c r="H1525" s="91"/>
      <c r="I1525" s="4" t="str">
        <f t="shared" si="199"/>
        <v/>
      </c>
      <c r="J1525" s="4"/>
      <c r="K1525" s="4"/>
      <c r="L1525" s="4"/>
      <c r="M1525" s="4"/>
      <c r="N1525" s="4"/>
    </row>
    <row r="1526" spans="1:14" x14ac:dyDescent="0.2">
      <c r="A1526" s="1">
        <v>28678</v>
      </c>
      <c r="B1526" s="88" t="str">
        <f t="shared" si="197"/>
        <v/>
      </c>
      <c r="C1526" s="4"/>
      <c r="D1526" s="89"/>
      <c r="E1526" s="89"/>
      <c r="F1526" s="89"/>
      <c r="G1526" s="90" t="str">
        <f t="shared" si="198"/>
        <v/>
      </c>
      <c r="H1526" s="91"/>
      <c r="I1526" s="4" t="str">
        <f t="shared" si="199"/>
        <v/>
      </c>
      <c r="J1526" s="4"/>
      <c r="K1526" s="4"/>
      <c r="L1526" s="4"/>
      <c r="M1526" s="4"/>
      <c r="N1526" s="4"/>
    </row>
    <row r="1527" spans="1:14" x14ac:dyDescent="0.2">
      <c r="A1527" s="1">
        <v>28679</v>
      </c>
      <c r="B1527" s="88" t="str">
        <f t="shared" si="197"/>
        <v/>
      </c>
      <c r="C1527" s="4"/>
      <c r="D1527" s="89"/>
      <c r="E1527" s="89"/>
      <c r="F1527" s="89"/>
      <c r="G1527" s="90" t="str">
        <f t="shared" si="198"/>
        <v/>
      </c>
      <c r="H1527" s="91"/>
      <c r="I1527" s="4" t="str">
        <f t="shared" si="199"/>
        <v/>
      </c>
      <c r="J1527" s="4"/>
      <c r="K1527" s="4"/>
      <c r="L1527" s="4"/>
      <c r="M1527" s="4"/>
      <c r="N1527" s="4"/>
    </row>
    <row r="1528" spans="1:14" x14ac:dyDescent="0.2">
      <c r="A1528" s="1">
        <v>28680</v>
      </c>
      <c r="B1528" s="88" t="str">
        <f t="shared" si="197"/>
        <v/>
      </c>
      <c r="C1528" s="4"/>
      <c r="D1528" s="89"/>
      <c r="E1528" s="89"/>
      <c r="F1528" s="89"/>
      <c r="G1528" s="90" t="str">
        <f t="shared" si="198"/>
        <v/>
      </c>
      <c r="H1528" s="91"/>
      <c r="I1528" s="4" t="str">
        <f t="shared" si="199"/>
        <v/>
      </c>
      <c r="J1528" s="4"/>
      <c r="K1528" s="4"/>
      <c r="L1528" s="4"/>
      <c r="M1528" s="4"/>
      <c r="N1528" s="4"/>
    </row>
    <row r="1529" spans="1:14" x14ac:dyDescent="0.2">
      <c r="A1529" s="1">
        <v>28681</v>
      </c>
      <c r="B1529" s="88" t="str">
        <f t="shared" si="197"/>
        <v/>
      </c>
      <c r="C1529" s="4"/>
      <c r="D1529" s="89"/>
      <c r="E1529" s="89"/>
      <c r="F1529" s="89"/>
      <c r="G1529" s="90" t="str">
        <f t="shared" si="198"/>
        <v/>
      </c>
      <c r="H1529" s="91"/>
      <c r="I1529" s="4" t="str">
        <f t="shared" si="199"/>
        <v/>
      </c>
      <c r="J1529" s="4"/>
      <c r="K1529" s="4"/>
      <c r="L1529" s="4"/>
      <c r="M1529" s="4"/>
      <c r="N1529" s="4"/>
    </row>
    <row r="1530" spans="1:14" x14ac:dyDescent="0.2">
      <c r="A1530" s="1">
        <v>28682</v>
      </c>
      <c r="B1530" s="88" t="str">
        <f t="shared" si="197"/>
        <v/>
      </c>
      <c r="C1530" s="4"/>
      <c r="D1530" s="89"/>
      <c r="E1530" s="89"/>
      <c r="F1530" s="89"/>
      <c r="G1530" s="90" t="str">
        <f t="shared" si="198"/>
        <v/>
      </c>
      <c r="H1530" s="91"/>
      <c r="I1530" s="4" t="str">
        <f t="shared" si="199"/>
        <v/>
      </c>
      <c r="J1530" s="4"/>
      <c r="K1530" s="4"/>
      <c r="L1530" s="4"/>
      <c r="M1530" s="4"/>
      <c r="N1530" s="4"/>
    </row>
    <row r="1531" spans="1:14" x14ac:dyDescent="0.2">
      <c r="A1531" s="1">
        <v>28683</v>
      </c>
      <c r="B1531" s="88" t="str">
        <f t="shared" si="197"/>
        <v/>
      </c>
      <c r="C1531" s="4"/>
      <c r="D1531" s="89"/>
      <c r="E1531" s="89"/>
      <c r="F1531" s="89"/>
      <c r="G1531" s="90" t="str">
        <f t="shared" si="198"/>
        <v/>
      </c>
      <c r="H1531" s="91"/>
      <c r="I1531" s="4" t="str">
        <f t="shared" si="199"/>
        <v/>
      </c>
      <c r="J1531" s="4"/>
      <c r="K1531" s="4"/>
      <c r="L1531" s="4"/>
      <c r="M1531" s="4"/>
      <c r="N1531" s="4"/>
    </row>
    <row r="1532" spans="1:14" x14ac:dyDescent="0.2">
      <c r="A1532" s="1">
        <v>28684</v>
      </c>
      <c r="B1532" s="88" t="str">
        <f t="shared" si="197"/>
        <v/>
      </c>
      <c r="C1532" s="4"/>
      <c r="D1532" s="89"/>
      <c r="E1532" s="89"/>
      <c r="F1532" s="89"/>
      <c r="G1532" s="90" t="str">
        <f t="shared" si="198"/>
        <v/>
      </c>
      <c r="H1532" s="91"/>
      <c r="I1532" s="4" t="str">
        <f t="shared" si="199"/>
        <v/>
      </c>
      <c r="J1532" s="4"/>
      <c r="K1532" s="4"/>
      <c r="L1532" s="4"/>
      <c r="M1532" s="4"/>
      <c r="N1532" s="4"/>
    </row>
    <row r="1533" spans="1:14" x14ac:dyDescent="0.2">
      <c r="A1533" s="1">
        <v>28685</v>
      </c>
      <c r="B1533" s="88" t="str">
        <f t="shared" si="197"/>
        <v/>
      </c>
      <c r="C1533" s="4"/>
      <c r="D1533" s="89"/>
      <c r="E1533" s="89"/>
      <c r="F1533" s="89"/>
      <c r="G1533" s="90" t="str">
        <f t="shared" si="198"/>
        <v/>
      </c>
      <c r="H1533" s="91"/>
      <c r="I1533" s="4" t="str">
        <f t="shared" si="199"/>
        <v/>
      </c>
      <c r="J1533" s="4"/>
      <c r="K1533" s="4"/>
      <c r="L1533" s="4"/>
      <c r="M1533" s="4"/>
      <c r="N1533" s="4"/>
    </row>
    <row r="1534" spans="1:14" x14ac:dyDescent="0.2">
      <c r="A1534" s="1">
        <v>28686</v>
      </c>
      <c r="B1534" s="88" t="str">
        <f t="shared" si="197"/>
        <v/>
      </c>
      <c r="C1534" s="4"/>
      <c r="D1534" s="89"/>
      <c r="E1534" s="89"/>
      <c r="F1534" s="89"/>
      <c r="G1534" s="90" t="str">
        <f t="shared" si="198"/>
        <v/>
      </c>
      <c r="H1534" s="91"/>
      <c r="I1534" s="4" t="str">
        <f t="shared" si="199"/>
        <v/>
      </c>
      <c r="J1534" s="4"/>
      <c r="K1534" s="4"/>
      <c r="L1534" s="4"/>
      <c r="M1534" s="4"/>
      <c r="N1534" s="4"/>
    </row>
    <row r="1535" spans="1:14" x14ac:dyDescent="0.2">
      <c r="A1535" s="1">
        <v>28687</v>
      </c>
      <c r="B1535" s="88" t="str">
        <f t="shared" si="197"/>
        <v/>
      </c>
      <c r="C1535" s="4"/>
      <c r="D1535" s="89"/>
      <c r="E1535" s="89"/>
      <c r="F1535" s="89"/>
      <c r="G1535" s="90" t="str">
        <f t="shared" si="198"/>
        <v/>
      </c>
      <c r="H1535" s="91"/>
      <c r="I1535" s="4" t="str">
        <f t="shared" si="199"/>
        <v/>
      </c>
      <c r="J1535" s="4"/>
      <c r="K1535" s="4"/>
      <c r="L1535" s="4"/>
      <c r="M1535" s="4"/>
      <c r="N1535" s="4"/>
    </row>
    <row r="1536" spans="1:14" x14ac:dyDescent="0.2">
      <c r="A1536" s="1">
        <v>28688</v>
      </c>
      <c r="B1536" s="88" t="str">
        <f t="shared" si="197"/>
        <v/>
      </c>
      <c r="C1536" s="4"/>
      <c r="D1536" s="89"/>
      <c r="E1536" s="89"/>
      <c r="F1536" s="89"/>
      <c r="G1536" s="90" t="str">
        <f t="shared" si="198"/>
        <v/>
      </c>
      <c r="H1536" s="91"/>
      <c r="I1536" s="4" t="str">
        <f t="shared" si="199"/>
        <v/>
      </c>
      <c r="J1536" s="4"/>
      <c r="K1536" s="4"/>
      <c r="L1536" s="4"/>
      <c r="M1536" s="4"/>
      <c r="N1536" s="4"/>
    </row>
    <row r="1537" spans="1:14" x14ac:dyDescent="0.2">
      <c r="A1537" s="1">
        <v>28689</v>
      </c>
      <c r="B1537" s="88" t="str">
        <f t="shared" si="197"/>
        <v/>
      </c>
      <c r="C1537" s="4"/>
      <c r="D1537" s="89"/>
      <c r="E1537" s="89"/>
      <c r="F1537" s="89"/>
      <c r="G1537" s="90" t="str">
        <f t="shared" si="198"/>
        <v/>
      </c>
      <c r="H1537" s="91"/>
      <c r="I1537" s="4" t="str">
        <f t="shared" si="199"/>
        <v/>
      </c>
      <c r="J1537" s="4"/>
      <c r="K1537" s="4"/>
      <c r="L1537" s="4"/>
      <c r="M1537" s="4"/>
      <c r="N1537" s="4"/>
    </row>
    <row r="1538" spans="1:14" x14ac:dyDescent="0.2">
      <c r="A1538" s="1">
        <v>28690</v>
      </c>
      <c r="B1538" s="88" t="str">
        <f t="shared" si="197"/>
        <v/>
      </c>
      <c r="C1538" s="4"/>
      <c r="D1538" s="89"/>
      <c r="E1538" s="89"/>
      <c r="F1538" s="89"/>
      <c r="G1538" s="90" t="str">
        <f t="shared" si="198"/>
        <v/>
      </c>
      <c r="H1538" s="91"/>
      <c r="I1538" s="4" t="str">
        <f t="shared" si="199"/>
        <v/>
      </c>
      <c r="J1538" s="4"/>
      <c r="K1538" s="4"/>
      <c r="L1538" s="4"/>
      <c r="M1538" s="4"/>
      <c r="N1538" s="4"/>
    </row>
    <row r="1539" spans="1:14" x14ac:dyDescent="0.2">
      <c r="A1539" s="1">
        <v>28691</v>
      </c>
      <c r="B1539" s="88" t="str">
        <f t="shared" si="197"/>
        <v/>
      </c>
      <c r="C1539" s="4"/>
      <c r="D1539" s="89"/>
      <c r="E1539" s="89"/>
      <c r="F1539" s="89"/>
      <c r="G1539" s="90" t="str">
        <f t="shared" si="198"/>
        <v/>
      </c>
      <c r="H1539" s="91"/>
      <c r="I1539" s="4" t="str">
        <f t="shared" si="199"/>
        <v/>
      </c>
      <c r="J1539" s="4"/>
      <c r="K1539" s="4"/>
      <c r="L1539" s="4"/>
      <c r="M1539" s="4"/>
      <c r="N1539" s="4"/>
    </row>
    <row r="1540" spans="1:14" x14ac:dyDescent="0.2">
      <c r="A1540" s="1">
        <v>28692</v>
      </c>
      <c r="B1540" s="88" t="str">
        <f t="shared" si="197"/>
        <v/>
      </c>
      <c r="C1540" s="4"/>
      <c r="D1540" s="89"/>
      <c r="E1540" s="89"/>
      <c r="F1540" s="89"/>
      <c r="G1540" s="90" t="str">
        <f t="shared" si="198"/>
        <v/>
      </c>
      <c r="H1540" s="91"/>
      <c r="I1540" s="4" t="str">
        <f t="shared" si="199"/>
        <v/>
      </c>
      <c r="J1540" s="4"/>
      <c r="K1540" s="4"/>
      <c r="L1540" s="4"/>
      <c r="M1540" s="4"/>
      <c r="N1540" s="4"/>
    </row>
    <row r="1541" spans="1:14" x14ac:dyDescent="0.2">
      <c r="A1541" s="1">
        <v>28693</v>
      </c>
      <c r="B1541" s="88" t="str">
        <f t="shared" si="197"/>
        <v/>
      </c>
      <c r="C1541" s="4"/>
      <c r="D1541" s="89"/>
      <c r="E1541" s="89"/>
      <c r="F1541" s="89"/>
      <c r="G1541" s="90" t="str">
        <f t="shared" si="198"/>
        <v/>
      </c>
      <c r="H1541" s="91"/>
      <c r="I1541" s="4" t="str">
        <f t="shared" si="199"/>
        <v/>
      </c>
      <c r="J1541" s="4"/>
      <c r="K1541" s="4"/>
      <c r="L1541" s="4"/>
      <c r="M1541" s="4"/>
      <c r="N1541" s="4"/>
    </row>
    <row r="1542" spans="1:14" x14ac:dyDescent="0.2">
      <c r="A1542" s="1">
        <v>28694</v>
      </c>
      <c r="B1542" s="88" t="str">
        <f t="shared" si="197"/>
        <v/>
      </c>
      <c r="C1542" s="4"/>
      <c r="D1542" s="89"/>
      <c r="E1542" s="89"/>
      <c r="F1542" s="89"/>
      <c r="G1542" s="90" t="str">
        <f t="shared" si="198"/>
        <v/>
      </c>
      <c r="H1542" s="91"/>
      <c r="I1542" s="4" t="str">
        <f t="shared" si="199"/>
        <v/>
      </c>
      <c r="J1542" s="4"/>
      <c r="K1542" s="4"/>
      <c r="L1542" s="4"/>
      <c r="M1542" s="4"/>
      <c r="N1542" s="4"/>
    </row>
    <row r="1543" spans="1:14" x14ac:dyDescent="0.2">
      <c r="A1543" s="1">
        <v>28695</v>
      </c>
      <c r="B1543" s="88" t="str">
        <f t="shared" ref="B1543:B1606" si="200">IF(C1543="","",DATE(D$7,E$7+C1543,IF(F$8=31,0,F$8)))</f>
        <v/>
      </c>
      <c r="C1543" s="4"/>
      <c r="D1543" s="89"/>
      <c r="E1543" s="89"/>
      <c r="F1543" s="89"/>
      <c r="G1543" s="90" t="str">
        <f t="shared" ref="G1543:G1606" si="201">IF(C1543="","",G1542-SUM(D1543:E1543))</f>
        <v/>
      </c>
      <c r="H1543" s="91"/>
      <c r="I1543" s="4" t="str">
        <f t="shared" si="199"/>
        <v/>
      </c>
      <c r="J1543" s="4"/>
      <c r="K1543" s="4"/>
      <c r="L1543" s="4"/>
      <c r="M1543" s="4"/>
      <c r="N1543" s="4"/>
    </row>
    <row r="1544" spans="1:14" x14ac:dyDescent="0.2">
      <c r="A1544" s="1">
        <v>28696</v>
      </c>
      <c r="B1544" s="88" t="str">
        <f t="shared" si="200"/>
        <v/>
      </c>
      <c r="C1544" s="4"/>
      <c r="D1544" s="89"/>
      <c r="E1544" s="89"/>
      <c r="F1544" s="89"/>
      <c r="G1544" s="90" t="str">
        <f t="shared" si="201"/>
        <v/>
      </c>
      <c r="H1544" s="91"/>
      <c r="I1544" s="4" t="str">
        <f t="shared" si="199"/>
        <v/>
      </c>
      <c r="J1544" s="4"/>
      <c r="K1544" s="4"/>
      <c r="L1544" s="4"/>
      <c r="M1544" s="4"/>
      <c r="N1544" s="4"/>
    </row>
    <row r="1545" spans="1:14" x14ac:dyDescent="0.2">
      <c r="A1545" s="1">
        <v>28697</v>
      </c>
      <c r="B1545" s="88" t="str">
        <f t="shared" si="200"/>
        <v/>
      </c>
      <c r="C1545" s="4"/>
      <c r="D1545" s="89"/>
      <c r="E1545" s="89"/>
      <c r="F1545" s="89"/>
      <c r="G1545" s="90" t="str">
        <f t="shared" si="201"/>
        <v/>
      </c>
      <c r="H1545" s="91"/>
      <c r="I1545" s="4" t="str">
        <f t="shared" si="199"/>
        <v/>
      </c>
      <c r="J1545" s="4"/>
      <c r="K1545" s="4"/>
      <c r="L1545" s="4"/>
      <c r="M1545" s="4"/>
      <c r="N1545" s="4"/>
    </row>
    <row r="1546" spans="1:14" x14ac:dyDescent="0.2">
      <c r="A1546" s="1">
        <v>28698</v>
      </c>
      <c r="B1546" s="88" t="str">
        <f t="shared" si="200"/>
        <v/>
      </c>
      <c r="C1546" s="4"/>
      <c r="D1546" s="89"/>
      <c r="E1546" s="89"/>
      <c r="F1546" s="89"/>
      <c r="G1546" s="90" t="str">
        <f t="shared" si="201"/>
        <v/>
      </c>
      <c r="H1546" s="91"/>
      <c r="I1546" s="4" t="str">
        <f t="shared" si="199"/>
        <v/>
      </c>
      <c r="J1546" s="4"/>
      <c r="K1546" s="4"/>
      <c r="L1546" s="4"/>
      <c r="M1546" s="4"/>
      <c r="N1546" s="4"/>
    </row>
    <row r="1547" spans="1:14" x14ac:dyDescent="0.2">
      <c r="A1547" s="1">
        <v>28699</v>
      </c>
      <c r="B1547" s="88" t="str">
        <f t="shared" si="200"/>
        <v/>
      </c>
      <c r="C1547" s="4"/>
      <c r="D1547" s="89"/>
      <c r="E1547" s="89"/>
      <c r="F1547" s="89"/>
      <c r="G1547" s="90" t="str">
        <f t="shared" si="201"/>
        <v/>
      </c>
      <c r="H1547" s="91"/>
      <c r="I1547" s="4" t="str">
        <f t="shared" si="199"/>
        <v/>
      </c>
      <c r="J1547" s="4"/>
      <c r="K1547" s="4"/>
      <c r="L1547" s="4"/>
      <c r="M1547" s="4"/>
      <c r="N1547" s="4"/>
    </row>
    <row r="1548" spans="1:14" x14ac:dyDescent="0.2">
      <c r="A1548" s="1">
        <v>28700</v>
      </c>
      <c r="B1548" s="88" t="str">
        <f t="shared" si="200"/>
        <v/>
      </c>
      <c r="C1548" s="4"/>
      <c r="D1548" s="89"/>
      <c r="E1548" s="89"/>
      <c r="F1548" s="89"/>
      <c r="G1548" s="90" t="str">
        <f t="shared" si="201"/>
        <v/>
      </c>
      <c r="H1548" s="91"/>
      <c r="I1548" s="4" t="str">
        <f t="shared" si="199"/>
        <v/>
      </c>
      <c r="J1548" s="4"/>
      <c r="K1548" s="4"/>
      <c r="L1548" s="4"/>
      <c r="M1548" s="4"/>
      <c r="N1548" s="4"/>
    </row>
    <row r="1549" spans="1:14" x14ac:dyDescent="0.2">
      <c r="A1549" s="1">
        <v>28701</v>
      </c>
      <c r="B1549" s="88" t="str">
        <f t="shared" si="200"/>
        <v/>
      </c>
      <c r="C1549" s="4"/>
      <c r="D1549" s="89"/>
      <c r="E1549" s="89"/>
      <c r="F1549" s="89"/>
      <c r="G1549" s="90" t="str">
        <f t="shared" si="201"/>
        <v/>
      </c>
      <c r="H1549" s="91"/>
      <c r="I1549" s="4" t="str">
        <f t="shared" si="199"/>
        <v/>
      </c>
      <c r="J1549" s="4"/>
      <c r="K1549" s="4"/>
      <c r="L1549" s="4"/>
      <c r="M1549" s="4"/>
      <c r="N1549" s="4"/>
    </row>
    <row r="1550" spans="1:14" x14ac:dyDescent="0.2">
      <c r="A1550" s="1">
        <v>28702</v>
      </c>
      <c r="B1550" s="88" t="str">
        <f t="shared" si="200"/>
        <v/>
      </c>
      <c r="C1550" s="4"/>
      <c r="D1550" s="89"/>
      <c r="E1550" s="89"/>
      <c r="F1550" s="89"/>
      <c r="G1550" s="90" t="str">
        <f t="shared" si="201"/>
        <v/>
      </c>
      <c r="H1550" s="91"/>
      <c r="I1550" s="4" t="str">
        <f t="shared" si="199"/>
        <v/>
      </c>
      <c r="J1550" s="4"/>
      <c r="K1550" s="4"/>
      <c r="L1550" s="4"/>
      <c r="M1550" s="4"/>
      <c r="N1550" s="4"/>
    </row>
    <row r="1551" spans="1:14" x14ac:dyDescent="0.2">
      <c r="A1551" s="1">
        <v>28703</v>
      </c>
      <c r="B1551" s="88" t="str">
        <f t="shared" si="200"/>
        <v/>
      </c>
      <c r="C1551" s="4"/>
      <c r="D1551" s="89"/>
      <c r="E1551" s="89"/>
      <c r="F1551" s="89"/>
      <c r="G1551" s="90" t="str">
        <f t="shared" si="201"/>
        <v/>
      </c>
      <c r="H1551" s="91"/>
      <c r="I1551" s="4" t="str">
        <f t="shared" si="199"/>
        <v/>
      </c>
      <c r="J1551" s="4"/>
      <c r="K1551" s="4"/>
      <c r="L1551" s="4"/>
      <c r="M1551" s="4"/>
      <c r="N1551" s="4"/>
    </row>
    <row r="1552" spans="1:14" x14ac:dyDescent="0.2">
      <c r="A1552" s="1">
        <v>28704</v>
      </c>
      <c r="B1552" s="88" t="str">
        <f t="shared" si="200"/>
        <v/>
      </c>
      <c r="C1552" s="4"/>
      <c r="D1552" s="89"/>
      <c r="E1552" s="89"/>
      <c r="F1552" s="89"/>
      <c r="G1552" s="90" t="str">
        <f t="shared" si="201"/>
        <v/>
      </c>
      <c r="H1552" s="91"/>
      <c r="I1552" s="4" t="str">
        <f t="shared" si="199"/>
        <v/>
      </c>
      <c r="J1552" s="4"/>
      <c r="K1552" s="4"/>
      <c r="L1552" s="4"/>
      <c r="M1552" s="4"/>
      <c r="N1552" s="4"/>
    </row>
    <row r="1553" spans="1:14" x14ac:dyDescent="0.2">
      <c r="A1553" s="1">
        <v>28705</v>
      </c>
      <c r="B1553" s="88" t="str">
        <f t="shared" si="200"/>
        <v/>
      </c>
      <c r="C1553" s="4"/>
      <c r="D1553" s="89"/>
      <c r="E1553" s="89"/>
      <c r="F1553" s="89"/>
      <c r="G1553" s="90" t="str">
        <f t="shared" si="201"/>
        <v/>
      </c>
      <c r="H1553" s="91"/>
      <c r="I1553" s="4" t="str">
        <f t="shared" si="199"/>
        <v/>
      </c>
      <c r="J1553" s="4"/>
      <c r="K1553" s="4"/>
      <c r="L1553" s="4"/>
      <c r="M1553" s="4"/>
      <c r="N1553" s="4"/>
    </row>
    <row r="1554" spans="1:14" x14ac:dyDescent="0.2">
      <c r="A1554" s="1">
        <v>28706</v>
      </c>
      <c r="B1554" s="88" t="str">
        <f t="shared" si="200"/>
        <v/>
      </c>
      <c r="C1554" s="4"/>
      <c r="D1554" s="89"/>
      <c r="E1554" s="89"/>
      <c r="F1554" s="89"/>
      <c r="G1554" s="90" t="str">
        <f t="shared" si="201"/>
        <v/>
      </c>
      <c r="H1554" s="91"/>
      <c r="I1554" s="4" t="str">
        <f t="shared" si="199"/>
        <v/>
      </c>
      <c r="J1554" s="4"/>
      <c r="K1554" s="4"/>
      <c r="L1554" s="4"/>
      <c r="M1554" s="4"/>
      <c r="N1554" s="4"/>
    </row>
    <row r="1555" spans="1:14" x14ac:dyDescent="0.2">
      <c r="A1555" s="1">
        <v>28707</v>
      </c>
      <c r="B1555" s="88" t="str">
        <f t="shared" si="200"/>
        <v/>
      </c>
      <c r="C1555" s="4"/>
      <c r="D1555" s="89"/>
      <c r="E1555" s="89"/>
      <c r="F1555" s="89"/>
      <c r="G1555" s="90" t="str">
        <f t="shared" si="201"/>
        <v/>
      </c>
      <c r="H1555" s="91"/>
      <c r="I1555" s="4" t="str">
        <f t="shared" si="199"/>
        <v/>
      </c>
      <c r="J1555" s="4"/>
      <c r="K1555" s="4"/>
      <c r="L1555" s="4"/>
      <c r="M1555" s="4"/>
      <c r="N1555" s="4"/>
    </row>
    <row r="1556" spans="1:14" x14ac:dyDescent="0.2">
      <c r="A1556" s="1">
        <v>28708</v>
      </c>
      <c r="B1556" s="88" t="str">
        <f t="shared" si="200"/>
        <v/>
      </c>
      <c r="C1556" s="4"/>
      <c r="D1556" s="89"/>
      <c r="E1556" s="89"/>
      <c r="F1556" s="89"/>
      <c r="G1556" s="90" t="str">
        <f t="shared" si="201"/>
        <v/>
      </c>
      <c r="H1556" s="91"/>
      <c r="I1556" s="4" t="str">
        <f t="shared" si="199"/>
        <v/>
      </c>
      <c r="J1556" s="4"/>
      <c r="K1556" s="4"/>
      <c r="L1556" s="4"/>
      <c r="M1556" s="4"/>
      <c r="N1556" s="4"/>
    </row>
    <row r="1557" spans="1:14" x14ac:dyDescent="0.2">
      <c r="A1557" s="1">
        <v>28709</v>
      </c>
      <c r="B1557" s="88" t="str">
        <f t="shared" si="200"/>
        <v/>
      </c>
      <c r="C1557" s="4"/>
      <c r="D1557" s="89"/>
      <c r="E1557" s="89"/>
      <c r="F1557" s="89"/>
      <c r="G1557" s="90" t="str">
        <f t="shared" si="201"/>
        <v/>
      </c>
      <c r="H1557" s="91"/>
      <c r="I1557" s="4" t="str">
        <f t="shared" si="199"/>
        <v/>
      </c>
      <c r="J1557" s="4"/>
      <c r="K1557" s="4"/>
      <c r="L1557" s="4"/>
      <c r="M1557" s="4"/>
      <c r="N1557" s="4"/>
    </row>
    <row r="1558" spans="1:14" x14ac:dyDescent="0.2">
      <c r="A1558" s="1">
        <v>28710</v>
      </c>
      <c r="B1558" s="88" t="str">
        <f t="shared" si="200"/>
        <v/>
      </c>
      <c r="C1558" s="4"/>
      <c r="D1558" s="89"/>
      <c r="E1558" s="89"/>
      <c r="F1558" s="89"/>
      <c r="G1558" s="90" t="str">
        <f t="shared" si="201"/>
        <v/>
      </c>
      <c r="H1558" s="91"/>
      <c r="I1558" s="4" t="str">
        <f t="shared" si="199"/>
        <v/>
      </c>
      <c r="J1558" s="4"/>
      <c r="K1558" s="4"/>
      <c r="L1558" s="4"/>
      <c r="M1558" s="4"/>
      <c r="N1558" s="4"/>
    </row>
    <row r="1559" spans="1:14" x14ac:dyDescent="0.2">
      <c r="A1559" s="1">
        <v>28711</v>
      </c>
      <c r="B1559" s="88" t="str">
        <f t="shared" si="200"/>
        <v/>
      </c>
      <c r="C1559" s="4"/>
      <c r="D1559" s="89"/>
      <c r="E1559" s="89"/>
      <c r="F1559" s="89"/>
      <c r="G1559" s="90" t="str">
        <f t="shared" si="201"/>
        <v/>
      </c>
      <c r="H1559" s="91"/>
      <c r="I1559" s="4" t="str">
        <f t="shared" si="199"/>
        <v/>
      </c>
      <c r="J1559" s="4"/>
      <c r="K1559" s="4"/>
      <c r="L1559" s="4"/>
      <c r="M1559" s="4"/>
      <c r="N1559" s="4"/>
    </row>
    <row r="1560" spans="1:14" x14ac:dyDescent="0.2">
      <c r="A1560" s="1">
        <v>28712</v>
      </c>
      <c r="B1560" s="88" t="str">
        <f t="shared" si="200"/>
        <v/>
      </c>
      <c r="C1560" s="4"/>
      <c r="D1560" s="89"/>
      <c r="E1560" s="89"/>
      <c r="F1560" s="89"/>
      <c r="G1560" s="90" t="str">
        <f t="shared" si="201"/>
        <v/>
      </c>
      <c r="H1560" s="91"/>
      <c r="I1560" s="4" t="str">
        <f t="shared" si="199"/>
        <v/>
      </c>
      <c r="J1560" s="4"/>
      <c r="K1560" s="4"/>
      <c r="L1560" s="4"/>
      <c r="M1560" s="4"/>
      <c r="N1560" s="4"/>
    </row>
    <row r="1561" spans="1:14" x14ac:dyDescent="0.2">
      <c r="A1561" s="1">
        <v>28713</v>
      </c>
      <c r="B1561" s="88" t="str">
        <f t="shared" si="200"/>
        <v/>
      </c>
      <c r="C1561" s="4"/>
      <c r="D1561" s="89"/>
      <c r="E1561" s="89"/>
      <c r="F1561" s="89"/>
      <c r="G1561" s="90" t="str">
        <f t="shared" si="201"/>
        <v/>
      </c>
      <c r="H1561" s="91"/>
      <c r="I1561" s="4" t="str">
        <f t="shared" si="199"/>
        <v/>
      </c>
      <c r="J1561" s="4"/>
      <c r="K1561" s="4"/>
      <c r="L1561" s="4"/>
      <c r="M1561" s="4"/>
      <c r="N1561" s="4"/>
    </row>
    <row r="1562" spans="1:14" x14ac:dyDescent="0.2">
      <c r="A1562" s="1">
        <v>28714</v>
      </c>
      <c r="B1562" s="88" t="str">
        <f t="shared" si="200"/>
        <v/>
      </c>
      <c r="C1562" s="4"/>
      <c r="D1562" s="89"/>
      <c r="E1562" s="89"/>
      <c r="F1562" s="89"/>
      <c r="G1562" s="90" t="str">
        <f t="shared" si="201"/>
        <v/>
      </c>
      <c r="H1562" s="91"/>
      <c r="I1562" s="4" t="str">
        <f t="shared" si="199"/>
        <v/>
      </c>
      <c r="J1562" s="4"/>
      <c r="K1562" s="4"/>
      <c r="L1562" s="4"/>
      <c r="M1562" s="4"/>
      <c r="N1562" s="4"/>
    </row>
    <row r="1563" spans="1:14" x14ac:dyDescent="0.2">
      <c r="A1563" s="1">
        <v>28715</v>
      </c>
      <c r="B1563" s="88" t="str">
        <f t="shared" si="200"/>
        <v/>
      </c>
      <c r="C1563" s="4"/>
      <c r="D1563" s="89"/>
      <c r="E1563" s="89"/>
      <c r="F1563" s="89"/>
      <c r="G1563" s="90" t="str">
        <f t="shared" si="201"/>
        <v/>
      </c>
      <c r="H1563" s="91"/>
      <c r="I1563" s="4" t="str">
        <f t="shared" si="199"/>
        <v/>
      </c>
      <c r="J1563" s="4"/>
      <c r="K1563" s="4"/>
      <c r="L1563" s="4"/>
      <c r="M1563" s="4"/>
      <c r="N1563" s="4"/>
    </row>
    <row r="1564" spans="1:14" x14ac:dyDescent="0.2">
      <c r="A1564" s="1">
        <v>28716</v>
      </c>
      <c r="B1564" s="88" t="str">
        <f t="shared" si="200"/>
        <v/>
      </c>
      <c r="C1564" s="4"/>
      <c r="D1564" s="89"/>
      <c r="E1564" s="89"/>
      <c r="F1564" s="89"/>
      <c r="G1564" s="90" t="str">
        <f t="shared" si="201"/>
        <v/>
      </c>
      <c r="H1564" s="91"/>
      <c r="I1564" s="4" t="str">
        <f t="shared" si="199"/>
        <v/>
      </c>
      <c r="J1564" s="4"/>
      <c r="K1564" s="4"/>
      <c r="L1564" s="4"/>
      <c r="M1564" s="4"/>
      <c r="N1564" s="4"/>
    </row>
    <row r="1565" spans="1:14" x14ac:dyDescent="0.2">
      <c r="A1565" s="1">
        <v>28717</v>
      </c>
      <c r="B1565" s="88" t="str">
        <f t="shared" si="200"/>
        <v/>
      </c>
      <c r="C1565" s="4"/>
      <c r="D1565" s="89"/>
      <c r="E1565" s="89"/>
      <c r="F1565" s="89"/>
      <c r="G1565" s="90" t="str">
        <f t="shared" si="201"/>
        <v/>
      </c>
      <c r="H1565" s="91"/>
      <c r="I1565" s="4" t="str">
        <f t="shared" si="199"/>
        <v/>
      </c>
      <c r="J1565" s="4"/>
      <c r="K1565" s="4"/>
      <c r="L1565" s="4"/>
      <c r="M1565" s="4"/>
      <c r="N1565" s="4"/>
    </row>
    <row r="1566" spans="1:14" x14ac:dyDescent="0.2">
      <c r="A1566" s="1">
        <v>28718</v>
      </c>
      <c r="B1566" s="88" t="str">
        <f t="shared" si="200"/>
        <v/>
      </c>
      <c r="C1566" s="4"/>
      <c r="D1566" s="89"/>
      <c r="E1566" s="89"/>
      <c r="F1566" s="89"/>
      <c r="G1566" s="90" t="str">
        <f t="shared" si="201"/>
        <v/>
      </c>
      <c r="H1566" s="91"/>
      <c r="I1566" s="4" t="str">
        <f t="shared" si="199"/>
        <v/>
      </c>
      <c r="J1566" s="4"/>
      <c r="K1566" s="4"/>
      <c r="L1566" s="4"/>
      <c r="M1566" s="4"/>
      <c r="N1566" s="4"/>
    </row>
    <row r="1567" spans="1:14" x14ac:dyDescent="0.2">
      <c r="A1567" s="1">
        <v>28719</v>
      </c>
      <c r="B1567" s="88" t="str">
        <f t="shared" si="200"/>
        <v/>
      </c>
      <c r="C1567" s="4"/>
      <c r="D1567" s="89"/>
      <c r="E1567" s="89"/>
      <c r="F1567" s="89"/>
      <c r="G1567" s="90" t="str">
        <f t="shared" si="201"/>
        <v/>
      </c>
      <c r="H1567" s="91"/>
      <c r="I1567" s="4" t="str">
        <f t="shared" si="199"/>
        <v/>
      </c>
      <c r="J1567" s="4"/>
      <c r="K1567" s="4"/>
      <c r="L1567" s="4"/>
      <c r="M1567" s="4"/>
      <c r="N1567" s="4"/>
    </row>
    <row r="1568" spans="1:14" x14ac:dyDescent="0.2">
      <c r="A1568" s="1">
        <v>28720</v>
      </c>
      <c r="B1568" s="88" t="str">
        <f t="shared" si="200"/>
        <v/>
      </c>
      <c r="C1568" s="4"/>
      <c r="D1568" s="89"/>
      <c r="E1568" s="89"/>
      <c r="F1568" s="89"/>
      <c r="G1568" s="90" t="str">
        <f t="shared" si="201"/>
        <v/>
      </c>
      <c r="H1568" s="91"/>
      <c r="I1568" s="4" t="str">
        <f t="shared" si="199"/>
        <v/>
      </c>
      <c r="J1568" s="4"/>
      <c r="K1568" s="4"/>
      <c r="L1568" s="4"/>
      <c r="M1568" s="4"/>
      <c r="N1568" s="4"/>
    </row>
    <row r="1569" spans="1:14" x14ac:dyDescent="0.2">
      <c r="A1569" s="1">
        <v>28721</v>
      </c>
      <c r="B1569" s="88" t="str">
        <f t="shared" si="200"/>
        <v/>
      </c>
      <c r="C1569" s="4"/>
      <c r="D1569" s="89"/>
      <c r="E1569" s="89"/>
      <c r="F1569" s="89"/>
      <c r="G1569" s="90" t="str">
        <f t="shared" si="201"/>
        <v/>
      </c>
      <c r="H1569" s="91"/>
      <c r="I1569" s="4" t="str">
        <f t="shared" si="199"/>
        <v/>
      </c>
      <c r="J1569" s="4"/>
      <c r="K1569" s="4"/>
      <c r="L1569" s="4"/>
      <c r="M1569" s="4"/>
      <c r="N1569" s="4"/>
    </row>
    <row r="1570" spans="1:14" x14ac:dyDescent="0.2">
      <c r="A1570" s="1">
        <v>28722</v>
      </c>
      <c r="B1570" s="88" t="str">
        <f t="shared" si="200"/>
        <v/>
      </c>
      <c r="C1570" s="4"/>
      <c r="D1570" s="89"/>
      <c r="E1570" s="89"/>
      <c r="F1570" s="89"/>
      <c r="G1570" s="90" t="str">
        <f t="shared" si="201"/>
        <v/>
      </c>
      <c r="H1570" s="91"/>
      <c r="I1570" s="4" t="str">
        <f t="shared" si="199"/>
        <v/>
      </c>
      <c r="J1570" s="4"/>
      <c r="K1570" s="4"/>
      <c r="L1570" s="4"/>
      <c r="M1570" s="4"/>
      <c r="N1570" s="4"/>
    </row>
    <row r="1571" spans="1:14" x14ac:dyDescent="0.2">
      <c r="A1571" s="1">
        <v>28723</v>
      </c>
      <c r="B1571" s="88" t="str">
        <f t="shared" si="200"/>
        <v/>
      </c>
      <c r="C1571" s="4"/>
      <c r="D1571" s="89"/>
      <c r="E1571" s="89"/>
      <c r="F1571" s="89"/>
      <c r="G1571" s="90" t="str">
        <f t="shared" si="201"/>
        <v/>
      </c>
      <c r="H1571" s="91"/>
      <c r="I1571" s="4" t="str">
        <f t="shared" si="199"/>
        <v/>
      </c>
      <c r="J1571" s="4"/>
      <c r="K1571" s="4"/>
      <c r="L1571" s="4"/>
      <c r="M1571" s="4"/>
      <c r="N1571" s="4"/>
    </row>
    <row r="1572" spans="1:14" x14ac:dyDescent="0.2">
      <c r="A1572" s="1">
        <v>28724</v>
      </c>
      <c r="B1572" s="88" t="str">
        <f t="shared" si="200"/>
        <v/>
      </c>
      <c r="C1572" s="4"/>
      <c r="D1572" s="89"/>
      <c r="E1572" s="89"/>
      <c r="F1572" s="89"/>
      <c r="G1572" s="90" t="str">
        <f t="shared" si="201"/>
        <v/>
      </c>
      <c r="H1572" s="91"/>
      <c r="I1572" s="4" t="str">
        <f t="shared" si="199"/>
        <v/>
      </c>
      <c r="J1572" s="4"/>
      <c r="K1572" s="4"/>
      <c r="L1572" s="4"/>
      <c r="M1572" s="4"/>
      <c r="N1572" s="4"/>
    </row>
    <row r="1573" spans="1:14" x14ac:dyDescent="0.2">
      <c r="A1573" s="1">
        <v>28725</v>
      </c>
      <c r="B1573" s="88" t="str">
        <f t="shared" si="200"/>
        <v/>
      </c>
      <c r="C1573" s="4"/>
      <c r="D1573" s="89"/>
      <c r="E1573" s="89"/>
      <c r="F1573" s="89"/>
      <c r="G1573" s="90" t="str">
        <f t="shared" si="201"/>
        <v/>
      </c>
      <c r="H1573" s="91"/>
      <c r="I1573" s="4" t="str">
        <f t="shared" si="199"/>
        <v/>
      </c>
      <c r="J1573" s="4"/>
      <c r="K1573" s="4"/>
      <c r="L1573" s="4"/>
      <c r="M1573" s="4"/>
      <c r="N1573" s="4"/>
    </row>
    <row r="1574" spans="1:14" x14ac:dyDescent="0.2">
      <c r="A1574" s="1">
        <v>28726</v>
      </c>
      <c r="B1574" s="88" t="str">
        <f t="shared" si="200"/>
        <v/>
      </c>
      <c r="C1574" s="4"/>
      <c r="D1574" s="89"/>
      <c r="E1574" s="89"/>
      <c r="F1574" s="89"/>
      <c r="G1574" s="90" t="str">
        <f t="shared" si="201"/>
        <v/>
      </c>
      <c r="H1574" s="91"/>
      <c r="I1574" s="4" t="str">
        <f t="shared" si="199"/>
        <v/>
      </c>
      <c r="J1574" s="4"/>
      <c r="K1574" s="4"/>
      <c r="L1574" s="4"/>
      <c r="M1574" s="4"/>
      <c r="N1574" s="4"/>
    </row>
    <row r="1575" spans="1:14" x14ac:dyDescent="0.2">
      <c r="A1575" s="1">
        <v>28727</v>
      </c>
      <c r="B1575" s="88" t="str">
        <f t="shared" si="200"/>
        <v/>
      </c>
      <c r="C1575" s="4"/>
      <c r="D1575" s="89"/>
      <c r="E1575" s="89"/>
      <c r="F1575" s="89"/>
      <c r="G1575" s="90" t="str">
        <f t="shared" si="201"/>
        <v/>
      </c>
      <c r="H1575" s="91"/>
      <c r="I1575" s="4" t="str">
        <f t="shared" si="199"/>
        <v/>
      </c>
      <c r="J1575" s="4"/>
      <c r="K1575" s="4"/>
      <c r="L1575" s="4"/>
      <c r="M1575" s="4"/>
      <c r="N1575" s="4"/>
    </row>
    <row r="1576" spans="1:14" x14ac:dyDescent="0.2">
      <c r="A1576" s="1">
        <v>28728</v>
      </c>
      <c r="B1576" s="88" t="str">
        <f t="shared" si="200"/>
        <v/>
      </c>
      <c r="C1576" s="4"/>
      <c r="D1576" s="89"/>
      <c r="E1576" s="89"/>
      <c r="F1576" s="89"/>
      <c r="G1576" s="90" t="str">
        <f t="shared" si="201"/>
        <v/>
      </c>
      <c r="H1576" s="91"/>
      <c r="I1576" s="4" t="str">
        <f t="shared" si="199"/>
        <v/>
      </c>
      <c r="J1576" s="4"/>
      <c r="K1576" s="4"/>
      <c r="L1576" s="4"/>
      <c r="M1576" s="4"/>
      <c r="N1576" s="4"/>
    </row>
    <row r="1577" spans="1:14" x14ac:dyDescent="0.2">
      <c r="A1577" s="1">
        <v>28729</v>
      </c>
      <c r="B1577" s="88" t="str">
        <f t="shared" si="200"/>
        <v/>
      </c>
      <c r="C1577" s="4"/>
      <c r="D1577" s="89"/>
      <c r="E1577" s="89"/>
      <c r="F1577" s="89"/>
      <c r="G1577" s="90" t="str">
        <f t="shared" si="201"/>
        <v/>
      </c>
      <c r="H1577" s="91"/>
      <c r="I1577" s="4" t="str">
        <f t="shared" si="199"/>
        <v/>
      </c>
      <c r="J1577" s="4"/>
      <c r="K1577" s="4"/>
      <c r="L1577" s="4"/>
      <c r="M1577" s="4"/>
      <c r="N1577" s="4"/>
    </row>
    <row r="1578" spans="1:14" x14ac:dyDescent="0.2">
      <c r="A1578" s="1">
        <v>28730</v>
      </c>
      <c r="B1578" s="88" t="str">
        <f t="shared" si="200"/>
        <v/>
      </c>
      <c r="C1578" s="4"/>
      <c r="D1578" s="89"/>
      <c r="E1578" s="89"/>
      <c r="F1578" s="89"/>
      <c r="G1578" s="90" t="str">
        <f t="shared" si="201"/>
        <v/>
      </c>
      <c r="H1578" s="91"/>
      <c r="I1578" s="4" t="str">
        <f t="shared" si="199"/>
        <v/>
      </c>
      <c r="J1578" s="4"/>
      <c r="K1578" s="4"/>
      <c r="L1578" s="4"/>
      <c r="M1578" s="4"/>
      <c r="N1578" s="4"/>
    </row>
    <row r="1579" spans="1:14" x14ac:dyDescent="0.2">
      <c r="A1579" s="1">
        <v>28731</v>
      </c>
      <c r="B1579" s="88" t="str">
        <f t="shared" si="200"/>
        <v/>
      </c>
      <c r="C1579" s="4"/>
      <c r="D1579" s="89"/>
      <c r="E1579" s="89"/>
      <c r="F1579" s="89"/>
      <c r="G1579" s="90" t="str">
        <f t="shared" si="201"/>
        <v/>
      </c>
      <c r="H1579" s="91"/>
      <c r="I1579" s="4" t="str">
        <f t="shared" si="199"/>
        <v/>
      </c>
      <c r="J1579" s="4"/>
      <c r="K1579" s="4"/>
      <c r="L1579" s="4"/>
      <c r="M1579" s="4"/>
      <c r="N1579" s="4"/>
    </row>
    <row r="1580" spans="1:14" x14ac:dyDescent="0.2">
      <c r="A1580" s="1">
        <v>28732</v>
      </c>
      <c r="B1580" s="88" t="str">
        <f t="shared" si="200"/>
        <v/>
      </c>
      <c r="C1580" s="4"/>
      <c r="D1580" s="89"/>
      <c r="E1580" s="89"/>
      <c r="F1580" s="89"/>
      <c r="G1580" s="90" t="str">
        <f t="shared" si="201"/>
        <v/>
      </c>
      <c r="H1580" s="91"/>
      <c r="I1580" s="4" t="str">
        <f t="shared" si="199"/>
        <v/>
      </c>
      <c r="J1580" s="4"/>
      <c r="K1580" s="4"/>
      <c r="L1580" s="4"/>
      <c r="M1580" s="4"/>
      <c r="N1580" s="4"/>
    </row>
    <row r="1581" spans="1:14" x14ac:dyDescent="0.2">
      <c r="A1581" s="1">
        <v>28733</v>
      </c>
      <c r="B1581" s="88" t="str">
        <f t="shared" si="200"/>
        <v/>
      </c>
      <c r="C1581" s="4"/>
      <c r="D1581" s="89"/>
      <c r="E1581" s="89"/>
      <c r="F1581" s="89"/>
      <c r="G1581" s="90" t="str">
        <f t="shared" si="201"/>
        <v/>
      </c>
      <c r="H1581" s="91"/>
      <c r="I1581" s="4" t="str">
        <f t="shared" si="199"/>
        <v/>
      </c>
      <c r="J1581" s="4"/>
      <c r="K1581" s="4"/>
      <c r="L1581" s="4"/>
      <c r="M1581" s="4"/>
      <c r="N1581" s="4"/>
    </row>
    <row r="1582" spans="1:14" x14ac:dyDescent="0.2">
      <c r="A1582" s="1">
        <v>28734</v>
      </c>
      <c r="B1582" s="88" t="str">
        <f t="shared" si="200"/>
        <v/>
      </c>
      <c r="C1582" s="4"/>
      <c r="D1582" s="89"/>
      <c r="E1582" s="89"/>
      <c r="F1582" s="89"/>
      <c r="G1582" s="90" t="str">
        <f t="shared" si="201"/>
        <v/>
      </c>
      <c r="H1582" s="91"/>
      <c r="I1582" s="4" t="str">
        <f t="shared" ref="I1582:I1645" si="202">IF(L$5&gt;=A1582,A1582,"")</f>
        <v/>
      </c>
      <c r="J1582" s="4"/>
      <c r="K1582" s="4"/>
      <c r="L1582" s="4"/>
      <c r="M1582" s="4"/>
      <c r="N1582" s="4"/>
    </row>
    <row r="1583" spans="1:14" x14ac:dyDescent="0.2">
      <c r="A1583" s="1">
        <v>28735</v>
      </c>
      <c r="B1583" s="88" t="str">
        <f t="shared" si="200"/>
        <v/>
      </c>
      <c r="C1583" s="4"/>
      <c r="D1583" s="89"/>
      <c r="E1583" s="89"/>
      <c r="F1583" s="89"/>
      <c r="G1583" s="90" t="str">
        <f t="shared" si="201"/>
        <v/>
      </c>
      <c r="H1583" s="91"/>
      <c r="I1583" s="4" t="str">
        <f t="shared" si="202"/>
        <v/>
      </c>
      <c r="J1583" s="4"/>
      <c r="K1583" s="4"/>
      <c r="L1583" s="4"/>
      <c r="M1583" s="4"/>
      <c r="N1583" s="4"/>
    </row>
    <row r="1584" spans="1:14" x14ac:dyDescent="0.2">
      <c r="A1584" s="1">
        <v>28736</v>
      </c>
      <c r="B1584" s="88" t="str">
        <f t="shared" si="200"/>
        <v/>
      </c>
      <c r="C1584" s="4"/>
      <c r="D1584" s="89"/>
      <c r="E1584" s="89"/>
      <c r="F1584" s="89"/>
      <c r="G1584" s="90" t="str">
        <f t="shared" si="201"/>
        <v/>
      </c>
      <c r="H1584" s="91"/>
      <c r="I1584" s="4" t="str">
        <f t="shared" si="202"/>
        <v/>
      </c>
      <c r="J1584" s="4"/>
      <c r="K1584" s="4"/>
      <c r="L1584" s="4"/>
      <c r="M1584" s="4"/>
      <c r="N1584" s="4"/>
    </row>
    <row r="1585" spans="1:14" x14ac:dyDescent="0.2">
      <c r="A1585" s="1">
        <v>28737</v>
      </c>
      <c r="B1585" s="88" t="str">
        <f t="shared" si="200"/>
        <v/>
      </c>
      <c r="C1585" s="4"/>
      <c r="D1585" s="89"/>
      <c r="E1585" s="89"/>
      <c r="F1585" s="89"/>
      <c r="G1585" s="90" t="str">
        <f t="shared" si="201"/>
        <v/>
      </c>
      <c r="H1585" s="91"/>
      <c r="I1585" s="4" t="str">
        <f t="shared" si="202"/>
        <v/>
      </c>
      <c r="J1585" s="4"/>
      <c r="K1585" s="4"/>
      <c r="L1585" s="4"/>
      <c r="M1585" s="4"/>
      <c r="N1585" s="4"/>
    </row>
    <row r="1586" spans="1:14" x14ac:dyDescent="0.2">
      <c r="A1586" s="1">
        <v>28738</v>
      </c>
      <c r="B1586" s="88" t="str">
        <f t="shared" si="200"/>
        <v/>
      </c>
      <c r="C1586" s="4"/>
      <c r="D1586" s="89"/>
      <c r="E1586" s="89"/>
      <c r="F1586" s="89"/>
      <c r="G1586" s="90" t="str">
        <f t="shared" si="201"/>
        <v/>
      </c>
      <c r="H1586" s="91"/>
      <c r="I1586" s="4" t="str">
        <f t="shared" si="202"/>
        <v/>
      </c>
      <c r="J1586" s="4"/>
      <c r="K1586" s="4"/>
      <c r="L1586" s="4"/>
      <c r="M1586" s="4"/>
      <c r="N1586" s="4"/>
    </row>
    <row r="1587" spans="1:14" x14ac:dyDescent="0.2">
      <c r="A1587" s="1">
        <v>28739</v>
      </c>
      <c r="B1587" s="88" t="str">
        <f t="shared" si="200"/>
        <v/>
      </c>
      <c r="C1587" s="4"/>
      <c r="D1587" s="89"/>
      <c r="E1587" s="89"/>
      <c r="F1587" s="89"/>
      <c r="G1587" s="90" t="str">
        <f t="shared" si="201"/>
        <v/>
      </c>
      <c r="H1587" s="91"/>
      <c r="I1587" s="4" t="str">
        <f t="shared" si="202"/>
        <v/>
      </c>
      <c r="J1587" s="4"/>
      <c r="K1587" s="4"/>
      <c r="L1587" s="4"/>
      <c r="M1587" s="4"/>
      <c r="N1587" s="4"/>
    </row>
    <row r="1588" spans="1:14" x14ac:dyDescent="0.2">
      <c r="A1588" s="1">
        <v>28740</v>
      </c>
      <c r="B1588" s="88" t="str">
        <f t="shared" si="200"/>
        <v/>
      </c>
      <c r="C1588" s="4"/>
      <c r="D1588" s="89"/>
      <c r="E1588" s="89"/>
      <c r="F1588" s="89"/>
      <c r="G1588" s="90" t="str">
        <f t="shared" si="201"/>
        <v/>
      </c>
      <c r="H1588" s="91"/>
      <c r="I1588" s="4" t="str">
        <f t="shared" si="202"/>
        <v/>
      </c>
      <c r="J1588" s="4"/>
      <c r="K1588" s="4"/>
      <c r="L1588" s="4"/>
      <c r="M1588" s="4"/>
      <c r="N1588" s="4"/>
    </row>
    <row r="1589" spans="1:14" x14ac:dyDescent="0.2">
      <c r="A1589" s="1">
        <v>28741</v>
      </c>
      <c r="B1589" s="88" t="str">
        <f t="shared" si="200"/>
        <v/>
      </c>
      <c r="C1589" s="4"/>
      <c r="D1589" s="89"/>
      <c r="E1589" s="89"/>
      <c r="F1589" s="89"/>
      <c r="G1589" s="90" t="str">
        <f t="shared" si="201"/>
        <v/>
      </c>
      <c r="H1589" s="91"/>
      <c r="I1589" s="4" t="str">
        <f t="shared" si="202"/>
        <v/>
      </c>
      <c r="J1589" s="4"/>
      <c r="K1589" s="4"/>
      <c r="L1589" s="4"/>
      <c r="M1589" s="4"/>
      <c r="N1589" s="4"/>
    </row>
    <row r="1590" spans="1:14" x14ac:dyDescent="0.2">
      <c r="A1590" s="1">
        <v>28742</v>
      </c>
      <c r="B1590" s="88" t="str">
        <f t="shared" si="200"/>
        <v/>
      </c>
      <c r="C1590" s="4"/>
      <c r="D1590" s="89"/>
      <c r="E1590" s="89"/>
      <c r="F1590" s="89"/>
      <c r="G1590" s="90" t="str">
        <f t="shared" si="201"/>
        <v/>
      </c>
      <c r="H1590" s="91"/>
      <c r="I1590" s="4" t="str">
        <f t="shared" si="202"/>
        <v/>
      </c>
      <c r="J1590" s="4"/>
      <c r="K1590" s="4"/>
      <c r="L1590" s="4"/>
      <c r="M1590" s="4"/>
      <c r="N1590" s="4"/>
    </row>
    <row r="1591" spans="1:14" x14ac:dyDescent="0.2">
      <c r="A1591" s="1">
        <v>28743</v>
      </c>
      <c r="B1591" s="88" t="str">
        <f t="shared" si="200"/>
        <v/>
      </c>
      <c r="C1591" s="4"/>
      <c r="D1591" s="89"/>
      <c r="E1591" s="89"/>
      <c r="F1591" s="89"/>
      <c r="G1591" s="90" t="str">
        <f t="shared" si="201"/>
        <v/>
      </c>
      <c r="H1591" s="91"/>
      <c r="I1591" s="4" t="str">
        <f t="shared" si="202"/>
        <v/>
      </c>
      <c r="J1591" s="4"/>
      <c r="K1591" s="4"/>
      <c r="L1591" s="4"/>
      <c r="M1591" s="4"/>
      <c r="N1591" s="4"/>
    </row>
    <row r="1592" spans="1:14" x14ac:dyDescent="0.2">
      <c r="A1592" s="1">
        <v>28744</v>
      </c>
      <c r="B1592" s="88" t="str">
        <f t="shared" si="200"/>
        <v/>
      </c>
      <c r="C1592" s="4"/>
      <c r="D1592" s="89"/>
      <c r="E1592" s="89"/>
      <c r="F1592" s="89"/>
      <c r="G1592" s="90" t="str">
        <f t="shared" si="201"/>
        <v/>
      </c>
      <c r="H1592" s="91"/>
      <c r="I1592" s="4" t="str">
        <f t="shared" si="202"/>
        <v/>
      </c>
      <c r="J1592" s="4"/>
      <c r="K1592" s="4"/>
      <c r="L1592" s="4"/>
      <c r="M1592" s="4"/>
      <c r="N1592" s="4"/>
    </row>
    <row r="1593" spans="1:14" x14ac:dyDescent="0.2">
      <c r="A1593" s="1">
        <v>28745</v>
      </c>
      <c r="B1593" s="88" t="str">
        <f t="shared" si="200"/>
        <v/>
      </c>
      <c r="C1593" s="4"/>
      <c r="D1593" s="89"/>
      <c r="E1593" s="89"/>
      <c r="F1593" s="89"/>
      <c r="G1593" s="90" t="str">
        <f t="shared" si="201"/>
        <v/>
      </c>
      <c r="H1593" s="91"/>
      <c r="I1593" s="4" t="str">
        <f t="shared" si="202"/>
        <v/>
      </c>
      <c r="J1593" s="4"/>
      <c r="K1593" s="4"/>
      <c r="L1593" s="4"/>
      <c r="M1593" s="4"/>
      <c r="N1593" s="4"/>
    </row>
    <row r="1594" spans="1:14" x14ac:dyDescent="0.2">
      <c r="A1594" s="1">
        <v>28746</v>
      </c>
      <c r="B1594" s="88" t="str">
        <f t="shared" si="200"/>
        <v/>
      </c>
      <c r="C1594" s="4"/>
      <c r="D1594" s="89"/>
      <c r="E1594" s="89"/>
      <c r="F1594" s="89"/>
      <c r="G1594" s="90" t="str">
        <f t="shared" si="201"/>
        <v/>
      </c>
      <c r="H1594" s="91"/>
      <c r="I1594" s="4" t="str">
        <f t="shared" si="202"/>
        <v/>
      </c>
      <c r="J1594" s="4"/>
      <c r="K1594" s="4"/>
      <c r="L1594" s="4"/>
      <c r="M1594" s="4"/>
      <c r="N1594" s="4"/>
    </row>
    <row r="1595" spans="1:14" x14ac:dyDescent="0.2">
      <c r="A1595" s="1">
        <v>28747</v>
      </c>
      <c r="B1595" s="88" t="str">
        <f t="shared" si="200"/>
        <v/>
      </c>
      <c r="C1595" s="4"/>
      <c r="D1595" s="89"/>
      <c r="E1595" s="89"/>
      <c r="F1595" s="89"/>
      <c r="G1595" s="90" t="str">
        <f t="shared" si="201"/>
        <v/>
      </c>
      <c r="H1595" s="91"/>
      <c r="I1595" s="4" t="str">
        <f t="shared" si="202"/>
        <v/>
      </c>
      <c r="J1595" s="4"/>
      <c r="K1595" s="4"/>
      <c r="L1595" s="4"/>
      <c r="M1595" s="4"/>
      <c r="N1595" s="4"/>
    </row>
    <row r="1596" spans="1:14" x14ac:dyDescent="0.2">
      <c r="A1596" s="1">
        <v>28748</v>
      </c>
      <c r="B1596" s="88" t="str">
        <f t="shared" si="200"/>
        <v/>
      </c>
      <c r="C1596" s="4"/>
      <c r="D1596" s="89"/>
      <c r="E1596" s="89"/>
      <c r="F1596" s="89"/>
      <c r="G1596" s="90" t="str">
        <f t="shared" si="201"/>
        <v/>
      </c>
      <c r="H1596" s="91"/>
      <c r="I1596" s="4" t="str">
        <f t="shared" si="202"/>
        <v/>
      </c>
      <c r="J1596" s="4"/>
      <c r="K1596" s="4"/>
      <c r="L1596" s="4"/>
      <c r="M1596" s="4"/>
      <c r="N1596" s="4"/>
    </row>
    <row r="1597" spans="1:14" x14ac:dyDescent="0.2">
      <c r="A1597" s="1">
        <v>28749</v>
      </c>
      <c r="B1597" s="88" t="str">
        <f t="shared" si="200"/>
        <v/>
      </c>
      <c r="C1597" s="4"/>
      <c r="D1597" s="89"/>
      <c r="E1597" s="89"/>
      <c r="F1597" s="89"/>
      <c r="G1597" s="90" t="str">
        <f t="shared" si="201"/>
        <v/>
      </c>
      <c r="H1597" s="91"/>
      <c r="I1597" s="4" t="str">
        <f t="shared" si="202"/>
        <v/>
      </c>
      <c r="J1597" s="4"/>
      <c r="K1597" s="4"/>
      <c r="L1597" s="4"/>
      <c r="M1597" s="4"/>
      <c r="N1597" s="4"/>
    </row>
    <row r="1598" spans="1:14" x14ac:dyDescent="0.2">
      <c r="A1598" s="1">
        <v>28750</v>
      </c>
      <c r="B1598" s="88" t="str">
        <f t="shared" si="200"/>
        <v/>
      </c>
      <c r="C1598" s="4"/>
      <c r="D1598" s="89"/>
      <c r="E1598" s="89"/>
      <c r="F1598" s="89"/>
      <c r="G1598" s="90" t="str">
        <f t="shared" si="201"/>
        <v/>
      </c>
      <c r="H1598" s="91"/>
      <c r="I1598" s="4" t="str">
        <f t="shared" si="202"/>
        <v/>
      </c>
      <c r="J1598" s="4"/>
      <c r="K1598" s="4"/>
      <c r="L1598" s="4"/>
      <c r="M1598" s="4"/>
      <c r="N1598" s="4"/>
    </row>
    <row r="1599" spans="1:14" x14ac:dyDescent="0.2">
      <c r="A1599" s="1">
        <v>28751</v>
      </c>
      <c r="B1599" s="88" t="str">
        <f t="shared" si="200"/>
        <v/>
      </c>
      <c r="C1599" s="4"/>
      <c r="D1599" s="89"/>
      <c r="E1599" s="89"/>
      <c r="F1599" s="89"/>
      <c r="G1599" s="90" t="str">
        <f t="shared" si="201"/>
        <v/>
      </c>
      <c r="H1599" s="91"/>
      <c r="I1599" s="4" t="str">
        <f t="shared" si="202"/>
        <v/>
      </c>
      <c r="J1599" s="4"/>
      <c r="K1599" s="4"/>
      <c r="L1599" s="4"/>
      <c r="M1599" s="4"/>
      <c r="N1599" s="4"/>
    </row>
    <row r="1600" spans="1:14" x14ac:dyDescent="0.2">
      <c r="A1600" s="1">
        <v>28752</v>
      </c>
      <c r="B1600" s="88" t="str">
        <f t="shared" si="200"/>
        <v/>
      </c>
      <c r="C1600" s="4"/>
      <c r="D1600" s="89"/>
      <c r="E1600" s="89"/>
      <c r="F1600" s="89"/>
      <c r="G1600" s="90" t="str">
        <f t="shared" si="201"/>
        <v/>
      </c>
      <c r="H1600" s="91"/>
      <c r="I1600" s="4" t="str">
        <f t="shared" si="202"/>
        <v/>
      </c>
      <c r="J1600" s="4"/>
      <c r="K1600" s="4"/>
      <c r="L1600" s="4"/>
      <c r="M1600" s="4"/>
      <c r="N1600" s="4"/>
    </row>
    <row r="1601" spans="1:14" x14ac:dyDescent="0.2">
      <c r="A1601" s="1">
        <v>28753</v>
      </c>
      <c r="B1601" s="88" t="str">
        <f t="shared" si="200"/>
        <v/>
      </c>
      <c r="C1601" s="4"/>
      <c r="D1601" s="89"/>
      <c r="E1601" s="89"/>
      <c r="F1601" s="89"/>
      <c r="G1601" s="90" t="str">
        <f t="shared" si="201"/>
        <v/>
      </c>
      <c r="H1601" s="91"/>
      <c r="I1601" s="4" t="str">
        <f t="shared" si="202"/>
        <v/>
      </c>
      <c r="J1601" s="4"/>
      <c r="K1601" s="4"/>
      <c r="L1601" s="4"/>
      <c r="M1601" s="4"/>
      <c r="N1601" s="4"/>
    </row>
    <row r="1602" spans="1:14" x14ac:dyDescent="0.2">
      <c r="A1602" s="1">
        <v>28754</v>
      </c>
      <c r="B1602" s="88" t="str">
        <f t="shared" si="200"/>
        <v/>
      </c>
      <c r="C1602" s="4"/>
      <c r="D1602" s="89"/>
      <c r="E1602" s="89"/>
      <c r="F1602" s="89"/>
      <c r="G1602" s="90" t="str">
        <f t="shared" si="201"/>
        <v/>
      </c>
      <c r="H1602" s="91"/>
      <c r="I1602" s="4" t="str">
        <f t="shared" si="202"/>
        <v/>
      </c>
      <c r="J1602" s="4"/>
      <c r="K1602" s="4"/>
      <c r="L1602" s="4"/>
      <c r="M1602" s="4"/>
      <c r="N1602" s="4"/>
    </row>
    <row r="1603" spans="1:14" x14ac:dyDescent="0.2">
      <c r="A1603" s="1">
        <v>28755</v>
      </c>
      <c r="B1603" s="88" t="str">
        <f t="shared" si="200"/>
        <v/>
      </c>
      <c r="C1603" s="4"/>
      <c r="D1603" s="89"/>
      <c r="E1603" s="89"/>
      <c r="F1603" s="89"/>
      <c r="G1603" s="90" t="str">
        <f t="shared" si="201"/>
        <v/>
      </c>
      <c r="H1603" s="91"/>
      <c r="I1603" s="4" t="str">
        <f t="shared" si="202"/>
        <v/>
      </c>
      <c r="J1603" s="4"/>
      <c r="K1603" s="4"/>
      <c r="L1603" s="4"/>
      <c r="M1603" s="4"/>
      <c r="N1603" s="4"/>
    </row>
    <row r="1604" spans="1:14" x14ac:dyDescent="0.2">
      <c r="A1604" s="1">
        <v>28756</v>
      </c>
      <c r="B1604" s="88" t="str">
        <f t="shared" si="200"/>
        <v/>
      </c>
      <c r="C1604" s="4"/>
      <c r="D1604" s="89"/>
      <c r="E1604" s="89"/>
      <c r="F1604" s="89"/>
      <c r="G1604" s="90" t="str">
        <f t="shared" si="201"/>
        <v/>
      </c>
      <c r="H1604" s="91"/>
      <c r="I1604" s="4" t="str">
        <f t="shared" si="202"/>
        <v/>
      </c>
      <c r="J1604" s="4"/>
      <c r="K1604" s="4"/>
      <c r="L1604" s="4"/>
      <c r="M1604" s="4"/>
      <c r="N1604" s="4"/>
    </row>
    <row r="1605" spans="1:14" x14ac:dyDescent="0.2">
      <c r="A1605" s="1">
        <v>28757</v>
      </c>
      <c r="B1605" s="88" t="str">
        <f t="shared" si="200"/>
        <v/>
      </c>
      <c r="C1605" s="4"/>
      <c r="D1605" s="89"/>
      <c r="E1605" s="89"/>
      <c r="F1605" s="89"/>
      <c r="G1605" s="90" t="str">
        <f t="shared" si="201"/>
        <v/>
      </c>
      <c r="H1605" s="91"/>
      <c r="I1605" s="4" t="str">
        <f t="shared" si="202"/>
        <v/>
      </c>
      <c r="J1605" s="4"/>
      <c r="K1605" s="4"/>
      <c r="L1605" s="4"/>
      <c r="M1605" s="4"/>
      <c r="N1605" s="4"/>
    </row>
    <row r="1606" spans="1:14" x14ac:dyDescent="0.2">
      <c r="A1606" s="1">
        <v>28758</v>
      </c>
      <c r="B1606" s="88" t="str">
        <f t="shared" si="200"/>
        <v/>
      </c>
      <c r="C1606" s="4"/>
      <c r="D1606" s="89"/>
      <c r="E1606" s="89"/>
      <c r="F1606" s="89"/>
      <c r="G1606" s="90" t="str">
        <f t="shared" si="201"/>
        <v/>
      </c>
      <c r="H1606" s="91"/>
      <c r="I1606" s="4" t="str">
        <f t="shared" si="202"/>
        <v/>
      </c>
      <c r="J1606" s="4"/>
      <c r="K1606" s="4"/>
      <c r="L1606" s="4"/>
      <c r="M1606" s="4"/>
      <c r="N1606" s="4"/>
    </row>
    <row r="1607" spans="1:14" x14ac:dyDescent="0.2">
      <c r="A1607" s="1">
        <v>28759</v>
      </c>
      <c r="B1607" s="88" t="str">
        <f t="shared" ref="B1607:B1670" si="203">IF(C1607="","",DATE(D$7,E$7+C1607,IF(F$8=31,0,F$8)))</f>
        <v/>
      </c>
      <c r="C1607" s="4"/>
      <c r="D1607" s="89"/>
      <c r="E1607" s="89"/>
      <c r="F1607" s="89"/>
      <c r="G1607" s="90" t="str">
        <f t="shared" ref="G1607:G1670" si="204">IF(C1607="","",G1606-SUM(D1607:E1607))</f>
        <v/>
      </c>
      <c r="H1607" s="91"/>
      <c r="I1607" s="4" t="str">
        <f t="shared" si="202"/>
        <v/>
      </c>
      <c r="J1607" s="4"/>
      <c r="K1607" s="4"/>
      <c r="L1607" s="4"/>
      <c r="M1607" s="4"/>
      <c r="N1607" s="4"/>
    </row>
    <row r="1608" spans="1:14" x14ac:dyDescent="0.2">
      <c r="A1608" s="1">
        <v>28760</v>
      </c>
      <c r="B1608" s="88" t="str">
        <f t="shared" si="203"/>
        <v/>
      </c>
      <c r="C1608" s="4"/>
      <c r="D1608" s="89"/>
      <c r="E1608" s="89"/>
      <c r="F1608" s="89"/>
      <c r="G1608" s="90" t="str">
        <f t="shared" si="204"/>
        <v/>
      </c>
      <c r="H1608" s="91"/>
      <c r="I1608" s="4" t="str">
        <f t="shared" si="202"/>
        <v/>
      </c>
      <c r="J1608" s="4"/>
      <c r="K1608" s="4"/>
      <c r="L1608" s="4"/>
      <c r="M1608" s="4"/>
      <c r="N1608" s="4"/>
    </row>
    <row r="1609" spans="1:14" x14ac:dyDescent="0.2">
      <c r="A1609" s="1">
        <v>28761</v>
      </c>
      <c r="B1609" s="88" t="str">
        <f t="shared" si="203"/>
        <v/>
      </c>
      <c r="C1609" s="4"/>
      <c r="D1609" s="89"/>
      <c r="E1609" s="89"/>
      <c r="F1609" s="89"/>
      <c r="G1609" s="90" t="str">
        <f t="shared" si="204"/>
        <v/>
      </c>
      <c r="H1609" s="91"/>
      <c r="I1609" s="4" t="str">
        <f t="shared" si="202"/>
        <v/>
      </c>
      <c r="J1609" s="4"/>
      <c r="K1609" s="4"/>
      <c r="L1609" s="4"/>
      <c r="M1609" s="4"/>
      <c r="N1609" s="4"/>
    </row>
    <row r="1610" spans="1:14" x14ac:dyDescent="0.2">
      <c r="A1610" s="1">
        <v>28762</v>
      </c>
      <c r="B1610" s="88" t="str">
        <f t="shared" si="203"/>
        <v/>
      </c>
      <c r="C1610" s="4"/>
      <c r="D1610" s="89"/>
      <c r="E1610" s="89"/>
      <c r="F1610" s="89"/>
      <c r="G1610" s="90" t="str">
        <f t="shared" si="204"/>
        <v/>
      </c>
      <c r="H1610" s="91"/>
      <c r="I1610" s="4" t="str">
        <f t="shared" si="202"/>
        <v/>
      </c>
      <c r="J1610" s="4"/>
      <c r="K1610" s="4"/>
      <c r="L1610" s="4"/>
      <c r="M1610" s="4"/>
      <c r="N1610" s="4"/>
    </row>
    <row r="1611" spans="1:14" x14ac:dyDescent="0.2">
      <c r="A1611" s="1">
        <v>28763</v>
      </c>
      <c r="B1611" s="88" t="str">
        <f t="shared" si="203"/>
        <v/>
      </c>
      <c r="C1611" s="4"/>
      <c r="D1611" s="89"/>
      <c r="E1611" s="89"/>
      <c r="F1611" s="89"/>
      <c r="G1611" s="90" t="str">
        <f t="shared" si="204"/>
        <v/>
      </c>
      <c r="H1611" s="91"/>
      <c r="I1611" s="4" t="str">
        <f t="shared" si="202"/>
        <v/>
      </c>
      <c r="J1611" s="4"/>
      <c r="K1611" s="4"/>
      <c r="L1611" s="4"/>
      <c r="M1611" s="4"/>
      <c r="N1611" s="4"/>
    </row>
    <row r="1612" spans="1:14" x14ac:dyDescent="0.2">
      <c r="A1612" s="1">
        <v>28764</v>
      </c>
      <c r="B1612" s="88" t="str">
        <f t="shared" si="203"/>
        <v/>
      </c>
      <c r="C1612" s="4"/>
      <c r="D1612" s="89"/>
      <c r="E1612" s="89"/>
      <c r="F1612" s="89"/>
      <c r="G1612" s="90" t="str">
        <f t="shared" si="204"/>
        <v/>
      </c>
      <c r="H1612" s="91"/>
      <c r="I1612" s="4" t="str">
        <f t="shared" si="202"/>
        <v/>
      </c>
      <c r="J1612" s="4"/>
      <c r="K1612" s="4"/>
      <c r="L1612" s="4"/>
      <c r="M1612" s="4"/>
      <c r="N1612" s="4"/>
    </row>
    <row r="1613" spans="1:14" x14ac:dyDescent="0.2">
      <c r="A1613" s="1">
        <v>28765</v>
      </c>
      <c r="B1613" s="88" t="str">
        <f t="shared" si="203"/>
        <v/>
      </c>
      <c r="C1613" s="4"/>
      <c r="D1613" s="89"/>
      <c r="E1613" s="89"/>
      <c r="F1613" s="89"/>
      <c r="G1613" s="90" t="str">
        <f t="shared" si="204"/>
        <v/>
      </c>
      <c r="H1613" s="91"/>
      <c r="I1613" s="4" t="str">
        <f t="shared" si="202"/>
        <v/>
      </c>
      <c r="J1613" s="4"/>
      <c r="K1613" s="4"/>
      <c r="L1613" s="4"/>
      <c r="M1613" s="4"/>
      <c r="N1613" s="4"/>
    </row>
    <row r="1614" spans="1:14" x14ac:dyDescent="0.2">
      <c r="A1614" s="1">
        <v>28766</v>
      </c>
      <c r="B1614" s="88" t="str">
        <f t="shared" si="203"/>
        <v/>
      </c>
      <c r="C1614" s="4"/>
      <c r="D1614" s="89"/>
      <c r="E1614" s="89"/>
      <c r="F1614" s="89"/>
      <c r="G1614" s="90" t="str">
        <f t="shared" si="204"/>
        <v/>
      </c>
      <c r="H1614" s="91"/>
      <c r="I1614" s="4" t="str">
        <f t="shared" si="202"/>
        <v/>
      </c>
      <c r="J1614" s="4"/>
      <c r="K1614" s="4"/>
      <c r="L1614" s="4"/>
      <c r="M1614" s="4"/>
      <c r="N1614" s="4"/>
    </row>
    <row r="1615" spans="1:14" x14ac:dyDescent="0.2">
      <c r="A1615" s="1">
        <v>28767</v>
      </c>
      <c r="B1615" s="88" t="str">
        <f t="shared" si="203"/>
        <v/>
      </c>
      <c r="C1615" s="4"/>
      <c r="D1615" s="89"/>
      <c r="E1615" s="89"/>
      <c r="F1615" s="89"/>
      <c r="G1615" s="90" t="str">
        <f t="shared" si="204"/>
        <v/>
      </c>
      <c r="H1615" s="91"/>
      <c r="I1615" s="4" t="str">
        <f t="shared" si="202"/>
        <v/>
      </c>
      <c r="J1615" s="4"/>
      <c r="K1615" s="4"/>
      <c r="L1615" s="4"/>
      <c r="M1615" s="4"/>
      <c r="N1615" s="4"/>
    </row>
    <row r="1616" spans="1:14" x14ac:dyDescent="0.2">
      <c r="A1616" s="1">
        <v>28768</v>
      </c>
      <c r="B1616" s="88" t="str">
        <f t="shared" si="203"/>
        <v/>
      </c>
      <c r="C1616" s="4"/>
      <c r="D1616" s="89"/>
      <c r="E1616" s="89"/>
      <c r="F1616" s="89"/>
      <c r="G1616" s="90" t="str">
        <f t="shared" si="204"/>
        <v/>
      </c>
      <c r="H1616" s="91"/>
      <c r="I1616" s="4" t="str">
        <f t="shared" si="202"/>
        <v/>
      </c>
      <c r="J1616" s="4"/>
      <c r="K1616" s="4"/>
      <c r="L1616" s="4"/>
      <c r="M1616" s="4"/>
      <c r="N1616" s="4"/>
    </row>
    <row r="1617" spans="1:14" x14ac:dyDescent="0.2">
      <c r="A1617" s="1">
        <v>28769</v>
      </c>
      <c r="B1617" s="88" t="str">
        <f t="shared" si="203"/>
        <v/>
      </c>
      <c r="C1617" s="4"/>
      <c r="D1617" s="89"/>
      <c r="E1617" s="89"/>
      <c r="F1617" s="89"/>
      <c r="G1617" s="90" t="str">
        <f t="shared" si="204"/>
        <v/>
      </c>
      <c r="H1617" s="91"/>
      <c r="I1617" s="4" t="str">
        <f t="shared" si="202"/>
        <v/>
      </c>
      <c r="J1617" s="4"/>
      <c r="K1617" s="4"/>
      <c r="L1617" s="4"/>
      <c r="M1617" s="4"/>
      <c r="N1617" s="4"/>
    </row>
    <row r="1618" spans="1:14" x14ac:dyDescent="0.2">
      <c r="A1618" s="1">
        <v>28770</v>
      </c>
      <c r="B1618" s="88" t="str">
        <f t="shared" si="203"/>
        <v/>
      </c>
      <c r="C1618" s="4"/>
      <c r="D1618" s="89"/>
      <c r="E1618" s="89"/>
      <c r="F1618" s="89"/>
      <c r="G1618" s="90" t="str">
        <f t="shared" si="204"/>
        <v/>
      </c>
      <c r="H1618" s="91"/>
      <c r="I1618" s="4" t="str">
        <f t="shared" si="202"/>
        <v/>
      </c>
      <c r="J1618" s="4"/>
      <c r="K1618" s="4"/>
      <c r="L1618" s="4"/>
      <c r="M1618" s="4"/>
      <c r="N1618" s="4"/>
    </row>
    <row r="1619" spans="1:14" x14ac:dyDescent="0.2">
      <c r="A1619" s="1">
        <v>28771</v>
      </c>
      <c r="B1619" s="88" t="str">
        <f t="shared" si="203"/>
        <v/>
      </c>
      <c r="C1619" s="4"/>
      <c r="D1619" s="89"/>
      <c r="E1619" s="89"/>
      <c r="F1619" s="89"/>
      <c r="G1619" s="90" t="str">
        <f t="shared" si="204"/>
        <v/>
      </c>
      <c r="H1619" s="91"/>
      <c r="I1619" s="4" t="str">
        <f t="shared" si="202"/>
        <v/>
      </c>
      <c r="J1619" s="4"/>
      <c r="K1619" s="4"/>
      <c r="L1619" s="4"/>
      <c r="M1619" s="4"/>
      <c r="N1619" s="4"/>
    </row>
    <row r="1620" spans="1:14" x14ac:dyDescent="0.2">
      <c r="A1620" s="1">
        <v>28772</v>
      </c>
      <c r="B1620" s="88" t="str">
        <f t="shared" si="203"/>
        <v/>
      </c>
      <c r="C1620" s="4"/>
      <c r="D1620" s="89"/>
      <c r="E1620" s="89"/>
      <c r="F1620" s="89"/>
      <c r="G1620" s="90" t="str">
        <f t="shared" si="204"/>
        <v/>
      </c>
      <c r="H1620" s="91"/>
      <c r="I1620" s="4" t="str">
        <f t="shared" si="202"/>
        <v/>
      </c>
      <c r="J1620" s="4"/>
      <c r="K1620" s="4"/>
      <c r="L1620" s="4"/>
      <c r="M1620" s="4"/>
      <c r="N1620" s="4"/>
    </row>
    <row r="1621" spans="1:14" x14ac:dyDescent="0.2">
      <c r="A1621" s="1">
        <v>28773</v>
      </c>
      <c r="B1621" s="88" t="str">
        <f t="shared" si="203"/>
        <v/>
      </c>
      <c r="C1621" s="4"/>
      <c r="D1621" s="89"/>
      <c r="E1621" s="89"/>
      <c r="F1621" s="89"/>
      <c r="G1621" s="90" t="str">
        <f t="shared" si="204"/>
        <v/>
      </c>
      <c r="H1621" s="91"/>
      <c r="I1621" s="4" t="str">
        <f t="shared" si="202"/>
        <v/>
      </c>
      <c r="J1621" s="4"/>
      <c r="K1621" s="4"/>
      <c r="L1621" s="4"/>
      <c r="M1621" s="4"/>
      <c r="N1621" s="4"/>
    </row>
    <row r="1622" spans="1:14" x14ac:dyDescent="0.2">
      <c r="A1622" s="1">
        <v>28774</v>
      </c>
      <c r="B1622" s="88" t="str">
        <f t="shared" si="203"/>
        <v/>
      </c>
      <c r="C1622" s="4"/>
      <c r="D1622" s="89"/>
      <c r="E1622" s="89"/>
      <c r="F1622" s="89"/>
      <c r="G1622" s="90" t="str">
        <f t="shared" si="204"/>
        <v/>
      </c>
      <c r="H1622" s="91"/>
      <c r="I1622" s="4" t="str">
        <f t="shared" si="202"/>
        <v/>
      </c>
      <c r="J1622" s="4"/>
      <c r="K1622" s="4"/>
      <c r="L1622" s="4"/>
      <c r="M1622" s="4"/>
      <c r="N1622" s="4"/>
    </row>
    <row r="1623" spans="1:14" x14ac:dyDescent="0.2">
      <c r="A1623" s="1">
        <v>28775</v>
      </c>
      <c r="B1623" s="88" t="str">
        <f t="shared" si="203"/>
        <v/>
      </c>
      <c r="C1623" s="4"/>
      <c r="D1623" s="89"/>
      <c r="E1623" s="89"/>
      <c r="F1623" s="89"/>
      <c r="G1623" s="90" t="str">
        <f t="shared" si="204"/>
        <v/>
      </c>
      <c r="H1623" s="91"/>
      <c r="I1623" s="4" t="str">
        <f t="shared" si="202"/>
        <v/>
      </c>
      <c r="J1623" s="4"/>
      <c r="K1623" s="4"/>
      <c r="L1623" s="4"/>
      <c r="M1623" s="4"/>
      <c r="N1623" s="4"/>
    </row>
    <row r="1624" spans="1:14" x14ac:dyDescent="0.2">
      <c r="A1624" s="1">
        <v>28776</v>
      </c>
      <c r="B1624" s="88" t="str">
        <f t="shared" si="203"/>
        <v/>
      </c>
      <c r="C1624" s="4"/>
      <c r="D1624" s="89"/>
      <c r="E1624" s="89"/>
      <c r="F1624" s="89"/>
      <c r="G1624" s="90" t="str">
        <f t="shared" si="204"/>
        <v/>
      </c>
      <c r="H1624" s="91"/>
      <c r="I1624" s="4" t="str">
        <f t="shared" si="202"/>
        <v/>
      </c>
      <c r="J1624" s="4"/>
      <c r="K1624" s="4"/>
      <c r="L1624" s="4"/>
      <c r="M1624" s="4"/>
      <c r="N1624" s="4"/>
    </row>
    <row r="1625" spans="1:14" x14ac:dyDescent="0.2">
      <c r="A1625" s="1">
        <v>28777</v>
      </c>
      <c r="B1625" s="88" t="str">
        <f t="shared" si="203"/>
        <v/>
      </c>
      <c r="C1625" s="4"/>
      <c r="D1625" s="89"/>
      <c r="E1625" s="89"/>
      <c r="F1625" s="89"/>
      <c r="G1625" s="90" t="str">
        <f t="shared" si="204"/>
        <v/>
      </c>
      <c r="H1625" s="91"/>
      <c r="I1625" s="4" t="str">
        <f t="shared" si="202"/>
        <v/>
      </c>
      <c r="J1625" s="4"/>
      <c r="K1625" s="4"/>
      <c r="L1625" s="4"/>
      <c r="M1625" s="4"/>
      <c r="N1625" s="4"/>
    </row>
    <row r="1626" spans="1:14" x14ac:dyDescent="0.2">
      <c r="A1626" s="1">
        <v>28778</v>
      </c>
      <c r="B1626" s="88" t="str">
        <f t="shared" si="203"/>
        <v/>
      </c>
      <c r="C1626" s="4"/>
      <c r="D1626" s="89"/>
      <c r="E1626" s="89"/>
      <c r="F1626" s="89"/>
      <c r="G1626" s="90" t="str">
        <f t="shared" si="204"/>
        <v/>
      </c>
      <c r="H1626" s="91"/>
      <c r="I1626" s="4" t="str">
        <f t="shared" si="202"/>
        <v/>
      </c>
      <c r="J1626" s="4"/>
      <c r="K1626" s="4"/>
      <c r="L1626" s="4"/>
      <c r="M1626" s="4"/>
      <c r="N1626" s="4"/>
    </row>
    <row r="1627" spans="1:14" x14ac:dyDescent="0.2">
      <c r="A1627" s="1">
        <v>28779</v>
      </c>
      <c r="B1627" s="88" t="str">
        <f t="shared" si="203"/>
        <v/>
      </c>
      <c r="C1627" s="4"/>
      <c r="D1627" s="89"/>
      <c r="E1627" s="89"/>
      <c r="F1627" s="89"/>
      <c r="G1627" s="90" t="str">
        <f t="shared" si="204"/>
        <v/>
      </c>
      <c r="H1627" s="91"/>
      <c r="I1627" s="4" t="str">
        <f t="shared" si="202"/>
        <v/>
      </c>
      <c r="J1627" s="4"/>
      <c r="K1627" s="4"/>
      <c r="L1627" s="4"/>
      <c r="M1627" s="4"/>
      <c r="N1627" s="4"/>
    </row>
    <row r="1628" spans="1:14" x14ac:dyDescent="0.2">
      <c r="A1628" s="1">
        <v>28780</v>
      </c>
      <c r="B1628" s="88" t="str">
        <f t="shared" si="203"/>
        <v/>
      </c>
      <c r="C1628" s="4"/>
      <c r="D1628" s="89"/>
      <c r="E1628" s="89"/>
      <c r="F1628" s="89"/>
      <c r="G1628" s="90" t="str">
        <f t="shared" si="204"/>
        <v/>
      </c>
      <c r="H1628" s="91"/>
      <c r="I1628" s="4" t="str">
        <f t="shared" si="202"/>
        <v/>
      </c>
      <c r="J1628" s="4"/>
      <c r="K1628" s="4"/>
      <c r="L1628" s="4"/>
      <c r="M1628" s="4"/>
      <c r="N1628" s="4"/>
    </row>
    <row r="1629" spans="1:14" x14ac:dyDescent="0.2">
      <c r="A1629" s="1">
        <v>28781</v>
      </c>
      <c r="B1629" s="88" t="str">
        <f t="shared" si="203"/>
        <v/>
      </c>
      <c r="C1629" s="4"/>
      <c r="D1629" s="89"/>
      <c r="E1629" s="89"/>
      <c r="F1629" s="89"/>
      <c r="G1629" s="90" t="str">
        <f t="shared" si="204"/>
        <v/>
      </c>
      <c r="H1629" s="91"/>
      <c r="I1629" s="4" t="str">
        <f t="shared" si="202"/>
        <v/>
      </c>
      <c r="J1629" s="4"/>
      <c r="K1629" s="4"/>
      <c r="L1629" s="4"/>
      <c r="M1629" s="4"/>
      <c r="N1629" s="4"/>
    </row>
    <row r="1630" spans="1:14" x14ac:dyDescent="0.2">
      <c r="A1630" s="1">
        <v>28782</v>
      </c>
      <c r="B1630" s="88" t="str">
        <f t="shared" si="203"/>
        <v/>
      </c>
      <c r="C1630" s="4"/>
      <c r="D1630" s="89"/>
      <c r="E1630" s="89"/>
      <c r="F1630" s="89"/>
      <c r="G1630" s="90" t="str">
        <f t="shared" si="204"/>
        <v/>
      </c>
      <c r="H1630" s="91"/>
      <c r="I1630" s="4" t="str">
        <f t="shared" si="202"/>
        <v/>
      </c>
      <c r="J1630" s="4"/>
      <c r="K1630" s="4"/>
      <c r="L1630" s="4"/>
      <c r="M1630" s="4"/>
      <c r="N1630" s="4"/>
    </row>
    <row r="1631" spans="1:14" x14ac:dyDescent="0.2">
      <c r="A1631" s="1">
        <v>28783</v>
      </c>
      <c r="B1631" s="88" t="str">
        <f t="shared" si="203"/>
        <v/>
      </c>
      <c r="C1631" s="4"/>
      <c r="D1631" s="89"/>
      <c r="E1631" s="89"/>
      <c r="F1631" s="89"/>
      <c r="G1631" s="90" t="str">
        <f t="shared" si="204"/>
        <v/>
      </c>
      <c r="H1631" s="91"/>
      <c r="I1631" s="4" t="str">
        <f t="shared" si="202"/>
        <v/>
      </c>
      <c r="J1631" s="4"/>
      <c r="K1631" s="4"/>
      <c r="L1631" s="4"/>
      <c r="M1631" s="4"/>
      <c r="N1631" s="4"/>
    </row>
    <row r="1632" spans="1:14" x14ac:dyDescent="0.2">
      <c r="A1632" s="1">
        <v>28784</v>
      </c>
      <c r="B1632" s="88" t="str">
        <f t="shared" si="203"/>
        <v/>
      </c>
      <c r="C1632" s="4"/>
      <c r="D1632" s="89"/>
      <c r="E1632" s="89"/>
      <c r="F1632" s="89"/>
      <c r="G1632" s="90" t="str">
        <f t="shared" si="204"/>
        <v/>
      </c>
      <c r="H1632" s="91"/>
      <c r="I1632" s="4" t="str">
        <f t="shared" si="202"/>
        <v/>
      </c>
      <c r="J1632" s="4"/>
      <c r="K1632" s="4"/>
      <c r="L1632" s="4"/>
      <c r="M1632" s="4"/>
      <c r="N1632" s="4"/>
    </row>
    <row r="1633" spans="1:14" x14ac:dyDescent="0.2">
      <c r="A1633" s="1">
        <v>28785</v>
      </c>
      <c r="B1633" s="88" t="str">
        <f t="shared" si="203"/>
        <v/>
      </c>
      <c r="C1633" s="4"/>
      <c r="D1633" s="89"/>
      <c r="E1633" s="89"/>
      <c r="F1633" s="89"/>
      <c r="G1633" s="90" t="str">
        <f t="shared" si="204"/>
        <v/>
      </c>
      <c r="H1633" s="91"/>
      <c r="I1633" s="4" t="str">
        <f t="shared" si="202"/>
        <v/>
      </c>
      <c r="J1633" s="4"/>
      <c r="K1633" s="4"/>
      <c r="L1633" s="4"/>
      <c r="M1633" s="4"/>
      <c r="N1633" s="4"/>
    </row>
    <row r="1634" spans="1:14" x14ac:dyDescent="0.2">
      <c r="A1634" s="1">
        <v>28786</v>
      </c>
      <c r="B1634" s="88" t="str">
        <f t="shared" si="203"/>
        <v/>
      </c>
      <c r="C1634" s="4"/>
      <c r="D1634" s="89"/>
      <c r="E1634" s="89"/>
      <c r="F1634" s="89"/>
      <c r="G1634" s="90" t="str">
        <f t="shared" si="204"/>
        <v/>
      </c>
      <c r="H1634" s="91"/>
      <c r="I1634" s="4" t="str">
        <f t="shared" si="202"/>
        <v/>
      </c>
      <c r="J1634" s="4"/>
      <c r="K1634" s="4"/>
      <c r="L1634" s="4"/>
      <c r="M1634" s="4"/>
      <c r="N1634" s="4"/>
    </row>
    <row r="1635" spans="1:14" x14ac:dyDescent="0.2">
      <c r="A1635" s="1">
        <v>28787</v>
      </c>
      <c r="B1635" s="88" t="str">
        <f t="shared" si="203"/>
        <v/>
      </c>
      <c r="C1635" s="4"/>
      <c r="D1635" s="89"/>
      <c r="E1635" s="89"/>
      <c r="F1635" s="89"/>
      <c r="G1635" s="90" t="str">
        <f t="shared" si="204"/>
        <v/>
      </c>
      <c r="H1635" s="91"/>
      <c r="I1635" s="4" t="str">
        <f t="shared" si="202"/>
        <v/>
      </c>
      <c r="J1635" s="4"/>
      <c r="K1635" s="4"/>
      <c r="L1635" s="4"/>
      <c r="M1635" s="4"/>
      <c r="N1635" s="4"/>
    </row>
    <row r="1636" spans="1:14" x14ac:dyDescent="0.2">
      <c r="A1636" s="1">
        <v>28788</v>
      </c>
      <c r="B1636" s="88" t="str">
        <f t="shared" si="203"/>
        <v/>
      </c>
      <c r="C1636" s="4"/>
      <c r="D1636" s="89"/>
      <c r="E1636" s="89"/>
      <c r="F1636" s="89"/>
      <c r="G1636" s="90" t="str">
        <f t="shared" si="204"/>
        <v/>
      </c>
      <c r="H1636" s="91"/>
      <c r="I1636" s="4" t="str">
        <f t="shared" si="202"/>
        <v/>
      </c>
      <c r="J1636" s="4"/>
      <c r="K1636" s="4"/>
      <c r="L1636" s="4"/>
      <c r="M1636" s="4"/>
      <c r="N1636" s="4"/>
    </row>
    <row r="1637" spans="1:14" x14ac:dyDescent="0.2">
      <c r="A1637" s="1">
        <v>28789</v>
      </c>
      <c r="B1637" s="88" t="str">
        <f t="shared" si="203"/>
        <v/>
      </c>
      <c r="C1637" s="4"/>
      <c r="D1637" s="89"/>
      <c r="E1637" s="89"/>
      <c r="F1637" s="89"/>
      <c r="G1637" s="90" t="str">
        <f t="shared" si="204"/>
        <v/>
      </c>
      <c r="H1637" s="91"/>
      <c r="I1637" s="4" t="str">
        <f t="shared" si="202"/>
        <v/>
      </c>
      <c r="J1637" s="4"/>
      <c r="K1637" s="4"/>
      <c r="L1637" s="4"/>
      <c r="M1637" s="4"/>
      <c r="N1637" s="4"/>
    </row>
    <row r="1638" spans="1:14" x14ac:dyDescent="0.2">
      <c r="A1638" s="1">
        <v>28790</v>
      </c>
      <c r="B1638" s="88" t="str">
        <f t="shared" si="203"/>
        <v/>
      </c>
      <c r="C1638" s="4"/>
      <c r="D1638" s="89"/>
      <c r="E1638" s="89"/>
      <c r="F1638" s="89"/>
      <c r="G1638" s="90" t="str">
        <f t="shared" si="204"/>
        <v/>
      </c>
      <c r="H1638" s="91"/>
      <c r="I1638" s="4" t="str">
        <f t="shared" si="202"/>
        <v/>
      </c>
      <c r="J1638" s="4"/>
      <c r="K1638" s="4"/>
      <c r="L1638" s="4"/>
      <c r="M1638" s="4"/>
      <c r="N1638" s="4"/>
    </row>
    <row r="1639" spans="1:14" x14ac:dyDescent="0.2">
      <c r="A1639" s="1">
        <v>28791</v>
      </c>
      <c r="B1639" s="88" t="str">
        <f t="shared" si="203"/>
        <v/>
      </c>
      <c r="C1639" s="4"/>
      <c r="D1639" s="89"/>
      <c r="E1639" s="89"/>
      <c r="F1639" s="89"/>
      <c r="G1639" s="90" t="str">
        <f t="shared" si="204"/>
        <v/>
      </c>
      <c r="H1639" s="91"/>
      <c r="I1639" s="4" t="str">
        <f t="shared" si="202"/>
        <v/>
      </c>
      <c r="J1639" s="4"/>
      <c r="K1639" s="4"/>
      <c r="L1639" s="4"/>
      <c r="M1639" s="4"/>
      <c r="N1639" s="4"/>
    </row>
    <row r="1640" spans="1:14" x14ac:dyDescent="0.2">
      <c r="A1640" s="1">
        <v>28792</v>
      </c>
      <c r="B1640" s="88" t="str">
        <f t="shared" si="203"/>
        <v/>
      </c>
      <c r="C1640" s="4"/>
      <c r="D1640" s="89"/>
      <c r="E1640" s="89"/>
      <c r="F1640" s="89"/>
      <c r="G1640" s="90" t="str">
        <f t="shared" si="204"/>
        <v/>
      </c>
      <c r="H1640" s="91"/>
      <c r="I1640" s="4" t="str">
        <f t="shared" si="202"/>
        <v/>
      </c>
      <c r="J1640" s="4"/>
      <c r="K1640" s="4"/>
      <c r="L1640" s="4"/>
      <c r="M1640" s="4"/>
      <c r="N1640" s="4"/>
    </row>
    <row r="1641" spans="1:14" x14ac:dyDescent="0.2">
      <c r="A1641" s="1">
        <v>28793</v>
      </c>
      <c r="B1641" s="88" t="str">
        <f t="shared" si="203"/>
        <v/>
      </c>
      <c r="C1641" s="4"/>
      <c r="D1641" s="89"/>
      <c r="E1641" s="89"/>
      <c r="F1641" s="89"/>
      <c r="G1641" s="90" t="str">
        <f t="shared" si="204"/>
        <v/>
      </c>
      <c r="H1641" s="91"/>
      <c r="I1641" s="4" t="str">
        <f t="shared" si="202"/>
        <v/>
      </c>
      <c r="J1641" s="4"/>
      <c r="K1641" s="4"/>
      <c r="L1641" s="4"/>
      <c r="M1641" s="4"/>
      <c r="N1641" s="4"/>
    </row>
    <row r="1642" spans="1:14" x14ac:dyDescent="0.2">
      <c r="A1642" s="1">
        <v>28794</v>
      </c>
      <c r="B1642" s="88" t="str">
        <f t="shared" si="203"/>
        <v/>
      </c>
      <c r="C1642" s="4"/>
      <c r="D1642" s="89"/>
      <c r="E1642" s="89"/>
      <c r="F1642" s="89"/>
      <c r="G1642" s="90" t="str">
        <f t="shared" si="204"/>
        <v/>
      </c>
      <c r="H1642" s="91"/>
      <c r="I1642" s="4" t="str">
        <f t="shared" si="202"/>
        <v/>
      </c>
      <c r="J1642" s="4"/>
      <c r="K1642" s="4"/>
      <c r="L1642" s="4"/>
      <c r="M1642" s="4"/>
      <c r="N1642" s="4"/>
    </row>
    <row r="1643" spans="1:14" x14ac:dyDescent="0.2">
      <c r="A1643" s="1">
        <v>28795</v>
      </c>
      <c r="B1643" s="88" t="str">
        <f t="shared" si="203"/>
        <v/>
      </c>
      <c r="C1643" s="4"/>
      <c r="D1643" s="89"/>
      <c r="E1643" s="89"/>
      <c r="F1643" s="89"/>
      <c r="G1643" s="90" t="str">
        <f t="shared" si="204"/>
        <v/>
      </c>
      <c r="H1643" s="91"/>
      <c r="I1643" s="4" t="str">
        <f t="shared" si="202"/>
        <v/>
      </c>
      <c r="J1643" s="4"/>
      <c r="K1643" s="4"/>
      <c r="L1643" s="4"/>
      <c r="M1643" s="4"/>
      <c r="N1643" s="4"/>
    </row>
    <row r="1644" spans="1:14" x14ac:dyDescent="0.2">
      <c r="A1644" s="1">
        <v>28796</v>
      </c>
      <c r="B1644" s="88" t="str">
        <f t="shared" si="203"/>
        <v/>
      </c>
      <c r="C1644" s="4"/>
      <c r="D1644" s="89"/>
      <c r="E1644" s="89"/>
      <c r="F1644" s="89"/>
      <c r="G1644" s="90" t="str">
        <f t="shared" si="204"/>
        <v/>
      </c>
      <c r="H1644" s="91"/>
      <c r="I1644" s="4" t="str">
        <f t="shared" si="202"/>
        <v/>
      </c>
      <c r="J1644" s="4"/>
      <c r="K1644" s="4"/>
      <c r="L1644" s="4"/>
      <c r="M1644" s="4"/>
      <c r="N1644" s="4"/>
    </row>
    <row r="1645" spans="1:14" x14ac:dyDescent="0.2">
      <c r="A1645" s="1">
        <v>28797</v>
      </c>
      <c r="B1645" s="88" t="str">
        <f t="shared" si="203"/>
        <v/>
      </c>
      <c r="C1645" s="4"/>
      <c r="D1645" s="89"/>
      <c r="E1645" s="89"/>
      <c r="F1645" s="89"/>
      <c r="G1645" s="90" t="str">
        <f t="shared" si="204"/>
        <v/>
      </c>
      <c r="H1645" s="91"/>
      <c r="I1645" s="4" t="str">
        <f t="shared" si="202"/>
        <v/>
      </c>
      <c r="J1645" s="4"/>
      <c r="K1645" s="4"/>
      <c r="L1645" s="4"/>
      <c r="M1645" s="4"/>
      <c r="N1645" s="4"/>
    </row>
    <row r="1646" spans="1:14" x14ac:dyDescent="0.2">
      <c r="A1646" s="1">
        <v>28798</v>
      </c>
      <c r="B1646" s="88" t="str">
        <f t="shared" si="203"/>
        <v/>
      </c>
      <c r="C1646" s="4"/>
      <c r="D1646" s="89"/>
      <c r="E1646" s="89"/>
      <c r="F1646" s="89"/>
      <c r="G1646" s="90" t="str">
        <f t="shared" si="204"/>
        <v/>
      </c>
      <c r="H1646" s="91"/>
      <c r="I1646" s="4" t="str">
        <f t="shared" ref="I1646:I1709" si="205">IF(L$5&gt;=A1646,A1646,"")</f>
        <v/>
      </c>
      <c r="J1646" s="4"/>
      <c r="K1646" s="4"/>
      <c r="L1646" s="4"/>
      <c r="M1646" s="4"/>
      <c r="N1646" s="4"/>
    </row>
    <row r="1647" spans="1:14" x14ac:dyDescent="0.2">
      <c r="A1647" s="1">
        <v>28799</v>
      </c>
      <c r="B1647" s="88" t="str">
        <f t="shared" si="203"/>
        <v/>
      </c>
      <c r="C1647" s="4"/>
      <c r="D1647" s="89"/>
      <c r="E1647" s="89"/>
      <c r="F1647" s="89"/>
      <c r="G1647" s="90" t="str">
        <f t="shared" si="204"/>
        <v/>
      </c>
      <c r="H1647" s="91"/>
      <c r="I1647" s="4" t="str">
        <f t="shared" si="205"/>
        <v/>
      </c>
      <c r="J1647" s="4"/>
      <c r="K1647" s="4"/>
      <c r="L1647" s="4"/>
      <c r="M1647" s="4"/>
      <c r="N1647" s="4"/>
    </row>
    <row r="1648" spans="1:14" x14ac:dyDescent="0.2">
      <c r="A1648" s="1">
        <v>28800</v>
      </c>
      <c r="B1648" s="88" t="str">
        <f t="shared" si="203"/>
        <v/>
      </c>
      <c r="C1648" s="4"/>
      <c r="D1648" s="89"/>
      <c r="E1648" s="89"/>
      <c r="F1648" s="89"/>
      <c r="G1648" s="90" t="str">
        <f t="shared" si="204"/>
        <v/>
      </c>
      <c r="H1648" s="91"/>
      <c r="I1648" s="4" t="str">
        <f t="shared" si="205"/>
        <v/>
      </c>
      <c r="J1648" s="4"/>
      <c r="K1648" s="4"/>
      <c r="L1648" s="4"/>
      <c r="M1648" s="4"/>
      <c r="N1648" s="4"/>
    </row>
    <row r="1649" spans="1:14" x14ac:dyDescent="0.2">
      <c r="A1649" s="1">
        <v>28801</v>
      </c>
      <c r="B1649" s="88" t="str">
        <f t="shared" si="203"/>
        <v/>
      </c>
      <c r="C1649" s="4"/>
      <c r="D1649" s="89"/>
      <c r="E1649" s="89"/>
      <c r="F1649" s="89"/>
      <c r="G1649" s="90" t="str">
        <f t="shared" si="204"/>
        <v/>
      </c>
      <c r="H1649" s="91"/>
      <c r="I1649" s="4" t="str">
        <f t="shared" si="205"/>
        <v/>
      </c>
      <c r="J1649" s="4"/>
      <c r="K1649" s="4"/>
      <c r="L1649" s="4"/>
      <c r="M1649" s="4"/>
      <c r="N1649" s="4"/>
    </row>
    <row r="1650" spans="1:14" x14ac:dyDescent="0.2">
      <c r="A1650" s="1">
        <v>28802</v>
      </c>
      <c r="B1650" s="88" t="str">
        <f t="shared" si="203"/>
        <v/>
      </c>
      <c r="C1650" s="4"/>
      <c r="D1650" s="89"/>
      <c r="E1650" s="89"/>
      <c r="F1650" s="89"/>
      <c r="G1650" s="90" t="str">
        <f t="shared" si="204"/>
        <v/>
      </c>
      <c r="H1650" s="91"/>
      <c r="I1650" s="4" t="str">
        <f t="shared" si="205"/>
        <v/>
      </c>
      <c r="J1650" s="4"/>
      <c r="K1650" s="4"/>
      <c r="L1650" s="4"/>
      <c r="M1650" s="4"/>
      <c r="N1650" s="4"/>
    </row>
    <row r="1651" spans="1:14" x14ac:dyDescent="0.2">
      <c r="A1651" s="1">
        <v>28803</v>
      </c>
      <c r="B1651" s="88" t="str">
        <f t="shared" si="203"/>
        <v/>
      </c>
      <c r="C1651" s="4"/>
      <c r="D1651" s="89"/>
      <c r="E1651" s="89"/>
      <c r="F1651" s="89"/>
      <c r="G1651" s="90" t="str">
        <f t="shared" si="204"/>
        <v/>
      </c>
      <c r="H1651" s="91"/>
      <c r="I1651" s="4" t="str">
        <f t="shared" si="205"/>
        <v/>
      </c>
      <c r="J1651" s="4"/>
      <c r="K1651" s="4"/>
      <c r="L1651" s="4"/>
      <c r="M1651" s="4"/>
      <c r="N1651" s="4"/>
    </row>
    <row r="1652" spans="1:14" x14ac:dyDescent="0.2">
      <c r="A1652" s="1">
        <v>28804</v>
      </c>
      <c r="B1652" s="88" t="str">
        <f t="shared" si="203"/>
        <v/>
      </c>
      <c r="C1652" s="4"/>
      <c r="D1652" s="89"/>
      <c r="E1652" s="89"/>
      <c r="F1652" s="89"/>
      <c r="G1652" s="90" t="str">
        <f t="shared" si="204"/>
        <v/>
      </c>
      <c r="H1652" s="91"/>
      <c r="I1652" s="4" t="str">
        <f t="shared" si="205"/>
        <v/>
      </c>
      <c r="J1652" s="4"/>
      <c r="K1652" s="4"/>
      <c r="L1652" s="4"/>
      <c r="M1652" s="4"/>
      <c r="N1652" s="4"/>
    </row>
    <row r="1653" spans="1:14" x14ac:dyDescent="0.2">
      <c r="A1653" s="1">
        <v>28805</v>
      </c>
      <c r="B1653" s="88" t="str">
        <f t="shared" si="203"/>
        <v/>
      </c>
      <c r="C1653" s="4"/>
      <c r="D1653" s="89"/>
      <c r="E1653" s="89"/>
      <c r="F1653" s="89"/>
      <c r="G1653" s="90" t="str">
        <f t="shared" si="204"/>
        <v/>
      </c>
      <c r="H1653" s="91"/>
      <c r="I1653" s="4" t="str">
        <f t="shared" si="205"/>
        <v/>
      </c>
      <c r="J1653" s="4"/>
      <c r="K1653" s="4"/>
      <c r="L1653" s="4"/>
      <c r="M1653" s="4"/>
      <c r="N1653" s="4"/>
    </row>
    <row r="1654" spans="1:14" x14ac:dyDescent="0.2">
      <c r="A1654" s="1">
        <v>28806</v>
      </c>
      <c r="B1654" s="88" t="str">
        <f t="shared" si="203"/>
        <v/>
      </c>
      <c r="C1654" s="4"/>
      <c r="D1654" s="89"/>
      <c r="E1654" s="89"/>
      <c r="F1654" s="89"/>
      <c r="G1654" s="90" t="str">
        <f t="shared" si="204"/>
        <v/>
      </c>
      <c r="H1654" s="91"/>
      <c r="I1654" s="4" t="str">
        <f t="shared" si="205"/>
        <v/>
      </c>
      <c r="J1654" s="4"/>
      <c r="K1654" s="4"/>
      <c r="L1654" s="4"/>
      <c r="M1654" s="4"/>
      <c r="N1654" s="4"/>
    </row>
    <row r="1655" spans="1:14" x14ac:dyDescent="0.2">
      <c r="A1655" s="1">
        <v>28807</v>
      </c>
      <c r="B1655" s="88" t="str">
        <f t="shared" si="203"/>
        <v/>
      </c>
      <c r="C1655" s="4"/>
      <c r="D1655" s="89"/>
      <c r="E1655" s="89"/>
      <c r="F1655" s="89"/>
      <c r="G1655" s="90" t="str">
        <f t="shared" si="204"/>
        <v/>
      </c>
      <c r="H1655" s="91"/>
      <c r="I1655" s="4" t="str">
        <f t="shared" si="205"/>
        <v/>
      </c>
      <c r="J1655" s="4"/>
      <c r="K1655" s="4"/>
      <c r="L1655" s="4"/>
      <c r="M1655" s="4"/>
      <c r="N1655" s="4"/>
    </row>
    <row r="1656" spans="1:14" x14ac:dyDescent="0.2">
      <c r="A1656" s="1">
        <v>28808</v>
      </c>
      <c r="B1656" s="88" t="str">
        <f t="shared" si="203"/>
        <v/>
      </c>
      <c r="C1656" s="4"/>
      <c r="D1656" s="89"/>
      <c r="E1656" s="89"/>
      <c r="F1656" s="89"/>
      <c r="G1656" s="90" t="str">
        <f t="shared" si="204"/>
        <v/>
      </c>
      <c r="H1656" s="91"/>
      <c r="I1656" s="4" t="str">
        <f t="shared" si="205"/>
        <v/>
      </c>
      <c r="J1656" s="4"/>
      <c r="K1656" s="4"/>
      <c r="L1656" s="4"/>
      <c r="M1656" s="4"/>
      <c r="N1656" s="4"/>
    </row>
    <row r="1657" spans="1:14" x14ac:dyDescent="0.2">
      <c r="A1657" s="1">
        <v>28809</v>
      </c>
      <c r="B1657" s="88" t="str">
        <f t="shared" si="203"/>
        <v/>
      </c>
      <c r="C1657" s="4"/>
      <c r="D1657" s="89"/>
      <c r="E1657" s="89"/>
      <c r="F1657" s="89"/>
      <c r="G1657" s="90" t="str">
        <f t="shared" si="204"/>
        <v/>
      </c>
      <c r="H1657" s="91"/>
      <c r="I1657" s="4" t="str">
        <f t="shared" si="205"/>
        <v/>
      </c>
      <c r="J1657" s="4"/>
      <c r="K1657" s="4"/>
      <c r="L1657" s="4"/>
      <c r="M1657" s="4"/>
      <c r="N1657" s="4"/>
    </row>
    <row r="1658" spans="1:14" x14ac:dyDescent="0.2">
      <c r="A1658" s="1">
        <v>28810</v>
      </c>
      <c r="B1658" s="88" t="str">
        <f t="shared" si="203"/>
        <v/>
      </c>
      <c r="C1658" s="4"/>
      <c r="D1658" s="89"/>
      <c r="E1658" s="89"/>
      <c r="F1658" s="89"/>
      <c r="G1658" s="90" t="str">
        <f t="shared" si="204"/>
        <v/>
      </c>
      <c r="H1658" s="91"/>
      <c r="I1658" s="4" t="str">
        <f t="shared" si="205"/>
        <v/>
      </c>
      <c r="J1658" s="4"/>
      <c r="K1658" s="4"/>
      <c r="L1658" s="4"/>
      <c r="M1658" s="4"/>
      <c r="N1658" s="4"/>
    </row>
    <row r="1659" spans="1:14" x14ac:dyDescent="0.2">
      <c r="A1659" s="1">
        <v>28811</v>
      </c>
      <c r="B1659" s="88" t="str">
        <f t="shared" si="203"/>
        <v/>
      </c>
      <c r="C1659" s="4"/>
      <c r="D1659" s="89"/>
      <c r="E1659" s="89"/>
      <c r="F1659" s="89"/>
      <c r="G1659" s="90" t="str">
        <f t="shared" si="204"/>
        <v/>
      </c>
      <c r="H1659" s="91"/>
      <c r="I1659" s="4" t="str">
        <f t="shared" si="205"/>
        <v/>
      </c>
      <c r="J1659" s="4"/>
      <c r="K1659" s="4"/>
      <c r="L1659" s="4"/>
      <c r="M1659" s="4"/>
      <c r="N1659" s="4"/>
    </row>
    <row r="1660" spans="1:14" x14ac:dyDescent="0.2">
      <c r="A1660" s="1">
        <v>28812</v>
      </c>
      <c r="B1660" s="88" t="str">
        <f t="shared" si="203"/>
        <v/>
      </c>
      <c r="C1660" s="4"/>
      <c r="D1660" s="89"/>
      <c r="E1660" s="89"/>
      <c r="F1660" s="89"/>
      <c r="G1660" s="90" t="str">
        <f t="shared" si="204"/>
        <v/>
      </c>
      <c r="H1660" s="91"/>
      <c r="I1660" s="4" t="str">
        <f t="shared" si="205"/>
        <v/>
      </c>
      <c r="J1660" s="4"/>
      <c r="K1660" s="4"/>
      <c r="L1660" s="4"/>
      <c r="M1660" s="4"/>
      <c r="N1660" s="4"/>
    </row>
    <row r="1661" spans="1:14" x14ac:dyDescent="0.2">
      <c r="A1661" s="1">
        <v>28813</v>
      </c>
      <c r="B1661" s="88" t="str">
        <f t="shared" si="203"/>
        <v/>
      </c>
      <c r="C1661" s="4"/>
      <c r="D1661" s="89"/>
      <c r="E1661" s="89"/>
      <c r="F1661" s="89"/>
      <c r="G1661" s="90" t="str">
        <f t="shared" si="204"/>
        <v/>
      </c>
      <c r="H1661" s="91"/>
      <c r="I1661" s="4" t="str">
        <f t="shared" si="205"/>
        <v/>
      </c>
      <c r="J1661" s="4"/>
      <c r="K1661" s="4"/>
      <c r="L1661" s="4"/>
      <c r="M1661" s="4"/>
      <c r="N1661" s="4"/>
    </row>
    <row r="1662" spans="1:14" x14ac:dyDescent="0.2">
      <c r="A1662" s="1">
        <v>28814</v>
      </c>
      <c r="B1662" s="88" t="str">
        <f t="shared" si="203"/>
        <v/>
      </c>
      <c r="C1662" s="4"/>
      <c r="D1662" s="89"/>
      <c r="E1662" s="89"/>
      <c r="F1662" s="89"/>
      <c r="G1662" s="90" t="str">
        <f t="shared" si="204"/>
        <v/>
      </c>
      <c r="H1662" s="91"/>
      <c r="I1662" s="4" t="str">
        <f t="shared" si="205"/>
        <v/>
      </c>
      <c r="J1662" s="4"/>
      <c r="K1662" s="4"/>
      <c r="L1662" s="4"/>
      <c r="M1662" s="4"/>
      <c r="N1662" s="4"/>
    </row>
    <row r="1663" spans="1:14" x14ac:dyDescent="0.2">
      <c r="A1663" s="1">
        <v>28815</v>
      </c>
      <c r="B1663" s="88" t="str">
        <f t="shared" si="203"/>
        <v/>
      </c>
      <c r="C1663" s="4"/>
      <c r="D1663" s="89"/>
      <c r="E1663" s="89"/>
      <c r="F1663" s="89"/>
      <c r="G1663" s="90" t="str">
        <f t="shared" si="204"/>
        <v/>
      </c>
      <c r="H1663" s="91"/>
      <c r="I1663" s="4" t="str">
        <f t="shared" si="205"/>
        <v/>
      </c>
      <c r="J1663" s="4"/>
      <c r="K1663" s="4"/>
      <c r="L1663" s="4"/>
      <c r="M1663" s="4"/>
      <c r="N1663" s="4"/>
    </row>
    <row r="1664" spans="1:14" x14ac:dyDescent="0.2">
      <c r="A1664" s="1">
        <v>28816</v>
      </c>
      <c r="B1664" s="88" t="str">
        <f t="shared" si="203"/>
        <v/>
      </c>
      <c r="C1664" s="4"/>
      <c r="D1664" s="89"/>
      <c r="E1664" s="89"/>
      <c r="F1664" s="89"/>
      <c r="G1664" s="90" t="str">
        <f t="shared" si="204"/>
        <v/>
      </c>
      <c r="H1664" s="91"/>
      <c r="I1664" s="4" t="str">
        <f t="shared" si="205"/>
        <v/>
      </c>
      <c r="J1664" s="4"/>
      <c r="K1664" s="4"/>
      <c r="L1664" s="4"/>
      <c r="M1664" s="4"/>
      <c r="N1664" s="4"/>
    </row>
    <row r="1665" spans="1:14" x14ac:dyDescent="0.2">
      <c r="A1665" s="1">
        <v>28817</v>
      </c>
      <c r="B1665" s="88" t="str">
        <f t="shared" si="203"/>
        <v/>
      </c>
      <c r="C1665" s="4"/>
      <c r="D1665" s="89"/>
      <c r="E1665" s="89"/>
      <c r="F1665" s="89"/>
      <c r="G1665" s="90" t="str">
        <f t="shared" si="204"/>
        <v/>
      </c>
      <c r="H1665" s="91"/>
      <c r="I1665" s="4" t="str">
        <f t="shared" si="205"/>
        <v/>
      </c>
      <c r="J1665" s="4"/>
      <c r="K1665" s="4"/>
      <c r="L1665" s="4"/>
      <c r="M1665" s="4"/>
      <c r="N1665" s="4"/>
    </row>
    <row r="1666" spans="1:14" x14ac:dyDescent="0.2">
      <c r="A1666" s="1">
        <v>28818</v>
      </c>
      <c r="B1666" s="88" t="str">
        <f t="shared" si="203"/>
        <v/>
      </c>
      <c r="C1666" s="4"/>
      <c r="D1666" s="89"/>
      <c r="E1666" s="89"/>
      <c r="F1666" s="89"/>
      <c r="G1666" s="90" t="str">
        <f t="shared" si="204"/>
        <v/>
      </c>
      <c r="H1666" s="91"/>
      <c r="I1666" s="4" t="str">
        <f t="shared" si="205"/>
        <v/>
      </c>
      <c r="J1666" s="4"/>
      <c r="K1666" s="4"/>
      <c r="L1666" s="4"/>
      <c r="M1666" s="4"/>
      <c r="N1666" s="4"/>
    </row>
    <row r="1667" spans="1:14" x14ac:dyDescent="0.2">
      <c r="A1667" s="1">
        <v>28819</v>
      </c>
      <c r="B1667" s="88" t="str">
        <f t="shared" si="203"/>
        <v/>
      </c>
      <c r="C1667" s="4"/>
      <c r="D1667" s="89"/>
      <c r="E1667" s="89"/>
      <c r="F1667" s="89"/>
      <c r="G1667" s="90" t="str">
        <f t="shared" si="204"/>
        <v/>
      </c>
      <c r="H1667" s="91"/>
      <c r="I1667" s="4" t="str">
        <f t="shared" si="205"/>
        <v/>
      </c>
      <c r="J1667" s="4"/>
      <c r="K1667" s="4"/>
      <c r="L1667" s="4"/>
      <c r="M1667" s="4"/>
      <c r="N1667" s="4"/>
    </row>
    <row r="1668" spans="1:14" x14ac:dyDescent="0.2">
      <c r="A1668" s="1">
        <v>28820</v>
      </c>
      <c r="B1668" s="88" t="str">
        <f t="shared" si="203"/>
        <v/>
      </c>
      <c r="C1668" s="4"/>
      <c r="D1668" s="89"/>
      <c r="E1668" s="89"/>
      <c r="F1668" s="89"/>
      <c r="G1668" s="90" t="str">
        <f t="shared" si="204"/>
        <v/>
      </c>
      <c r="H1668" s="91"/>
      <c r="I1668" s="4" t="str">
        <f t="shared" si="205"/>
        <v/>
      </c>
      <c r="J1668" s="4"/>
      <c r="K1668" s="4"/>
      <c r="L1668" s="4"/>
      <c r="M1668" s="4"/>
      <c r="N1668" s="4"/>
    </row>
    <row r="1669" spans="1:14" x14ac:dyDescent="0.2">
      <c r="A1669" s="1">
        <v>28821</v>
      </c>
      <c r="B1669" s="88" t="str">
        <f t="shared" si="203"/>
        <v/>
      </c>
      <c r="C1669" s="4"/>
      <c r="D1669" s="89"/>
      <c r="E1669" s="89"/>
      <c r="F1669" s="89"/>
      <c r="G1669" s="90" t="str">
        <f t="shared" si="204"/>
        <v/>
      </c>
      <c r="H1669" s="91"/>
      <c r="I1669" s="4" t="str">
        <f t="shared" si="205"/>
        <v/>
      </c>
      <c r="J1669" s="4"/>
      <c r="K1669" s="4"/>
      <c r="L1669" s="4"/>
      <c r="M1669" s="4"/>
      <c r="N1669" s="4"/>
    </row>
    <row r="1670" spans="1:14" x14ac:dyDescent="0.2">
      <c r="A1670" s="1">
        <v>28822</v>
      </c>
      <c r="B1670" s="88" t="str">
        <f t="shared" si="203"/>
        <v/>
      </c>
      <c r="C1670" s="4"/>
      <c r="D1670" s="89"/>
      <c r="E1670" s="89"/>
      <c r="F1670" s="89"/>
      <c r="G1670" s="90" t="str">
        <f t="shared" si="204"/>
        <v/>
      </c>
      <c r="H1670" s="91"/>
      <c r="I1670" s="4" t="str">
        <f t="shared" si="205"/>
        <v/>
      </c>
      <c r="J1670" s="4"/>
      <c r="K1670" s="4"/>
      <c r="L1670" s="4"/>
      <c r="M1670" s="4"/>
      <c r="N1670" s="4"/>
    </row>
    <row r="1671" spans="1:14" x14ac:dyDescent="0.2">
      <c r="A1671" s="1">
        <v>28823</v>
      </c>
      <c r="B1671" s="88" t="str">
        <f t="shared" ref="B1671:B1734" si="206">IF(C1671="","",DATE(D$7,E$7+C1671,IF(F$8=31,0,F$8)))</f>
        <v/>
      </c>
      <c r="C1671" s="4"/>
      <c r="D1671" s="89"/>
      <c r="E1671" s="89"/>
      <c r="F1671" s="89"/>
      <c r="G1671" s="90" t="str">
        <f t="shared" ref="G1671:G1734" si="207">IF(C1671="","",G1670-SUM(D1671:E1671))</f>
        <v/>
      </c>
      <c r="H1671" s="91"/>
      <c r="I1671" s="4" t="str">
        <f t="shared" si="205"/>
        <v/>
      </c>
      <c r="J1671" s="4"/>
      <c r="K1671" s="4"/>
      <c r="L1671" s="4"/>
      <c r="M1671" s="4"/>
      <c r="N1671" s="4"/>
    </row>
    <row r="1672" spans="1:14" x14ac:dyDescent="0.2">
      <c r="A1672" s="1">
        <v>28824</v>
      </c>
      <c r="B1672" s="88" t="str">
        <f t="shared" si="206"/>
        <v/>
      </c>
      <c r="C1672" s="4"/>
      <c r="D1672" s="89"/>
      <c r="E1672" s="89"/>
      <c r="F1672" s="89"/>
      <c r="G1672" s="90" t="str">
        <f t="shared" si="207"/>
        <v/>
      </c>
      <c r="H1672" s="91"/>
      <c r="I1672" s="4" t="str">
        <f t="shared" si="205"/>
        <v/>
      </c>
      <c r="J1672" s="4"/>
      <c r="K1672" s="4"/>
      <c r="L1672" s="4"/>
      <c r="M1672" s="4"/>
      <c r="N1672" s="4"/>
    </row>
    <row r="1673" spans="1:14" x14ac:dyDescent="0.2">
      <c r="A1673" s="1">
        <v>28825</v>
      </c>
      <c r="B1673" s="88" t="str">
        <f t="shared" si="206"/>
        <v/>
      </c>
      <c r="C1673" s="4"/>
      <c r="D1673" s="89"/>
      <c r="E1673" s="89"/>
      <c r="F1673" s="89"/>
      <c r="G1673" s="90" t="str">
        <f t="shared" si="207"/>
        <v/>
      </c>
      <c r="H1673" s="91"/>
      <c r="I1673" s="4" t="str">
        <f t="shared" si="205"/>
        <v/>
      </c>
      <c r="J1673" s="4"/>
      <c r="K1673" s="4"/>
      <c r="L1673" s="4"/>
      <c r="M1673" s="4"/>
      <c r="N1673" s="4"/>
    </row>
    <row r="1674" spans="1:14" x14ac:dyDescent="0.2">
      <c r="A1674" s="1">
        <v>28826</v>
      </c>
      <c r="B1674" s="88" t="str">
        <f t="shared" si="206"/>
        <v/>
      </c>
      <c r="C1674" s="4"/>
      <c r="D1674" s="89"/>
      <c r="E1674" s="89"/>
      <c r="F1674" s="89"/>
      <c r="G1674" s="90" t="str">
        <f t="shared" si="207"/>
        <v/>
      </c>
      <c r="H1674" s="91"/>
      <c r="I1674" s="4" t="str">
        <f t="shared" si="205"/>
        <v/>
      </c>
      <c r="J1674" s="4"/>
      <c r="K1674" s="4"/>
      <c r="L1674" s="4"/>
      <c r="M1674" s="4"/>
      <c r="N1674" s="4"/>
    </row>
    <row r="1675" spans="1:14" x14ac:dyDescent="0.2">
      <c r="A1675" s="1">
        <v>28827</v>
      </c>
      <c r="B1675" s="88" t="str">
        <f t="shared" si="206"/>
        <v/>
      </c>
      <c r="C1675" s="4"/>
      <c r="D1675" s="89"/>
      <c r="E1675" s="89"/>
      <c r="F1675" s="89"/>
      <c r="G1675" s="90" t="str">
        <f t="shared" si="207"/>
        <v/>
      </c>
      <c r="H1675" s="91"/>
      <c r="I1675" s="4" t="str">
        <f t="shared" si="205"/>
        <v/>
      </c>
      <c r="J1675" s="4"/>
      <c r="K1675" s="4"/>
      <c r="L1675" s="4"/>
      <c r="M1675" s="4"/>
      <c r="N1675" s="4"/>
    </row>
    <row r="1676" spans="1:14" x14ac:dyDescent="0.2">
      <c r="A1676" s="1">
        <v>28828</v>
      </c>
      <c r="B1676" s="88" t="str">
        <f t="shared" si="206"/>
        <v/>
      </c>
      <c r="C1676" s="4"/>
      <c r="D1676" s="89"/>
      <c r="E1676" s="89"/>
      <c r="F1676" s="89"/>
      <c r="G1676" s="90" t="str">
        <f t="shared" si="207"/>
        <v/>
      </c>
      <c r="H1676" s="91"/>
      <c r="I1676" s="4" t="str">
        <f t="shared" si="205"/>
        <v/>
      </c>
      <c r="J1676" s="4"/>
      <c r="K1676" s="4"/>
      <c r="L1676" s="4"/>
      <c r="M1676" s="4"/>
      <c r="N1676" s="4"/>
    </row>
    <row r="1677" spans="1:14" x14ac:dyDescent="0.2">
      <c r="A1677" s="1">
        <v>28829</v>
      </c>
      <c r="B1677" s="88" t="str">
        <f t="shared" si="206"/>
        <v/>
      </c>
      <c r="C1677" s="4"/>
      <c r="D1677" s="89"/>
      <c r="E1677" s="89"/>
      <c r="F1677" s="89"/>
      <c r="G1677" s="90" t="str">
        <f t="shared" si="207"/>
        <v/>
      </c>
      <c r="H1677" s="91"/>
      <c r="I1677" s="4" t="str">
        <f t="shared" si="205"/>
        <v/>
      </c>
      <c r="J1677" s="4"/>
      <c r="K1677" s="4"/>
      <c r="L1677" s="4"/>
      <c r="M1677" s="4"/>
      <c r="N1677" s="4"/>
    </row>
    <row r="1678" spans="1:14" x14ac:dyDescent="0.2">
      <c r="A1678" s="1">
        <v>28830</v>
      </c>
      <c r="B1678" s="88" t="str">
        <f t="shared" si="206"/>
        <v/>
      </c>
      <c r="C1678" s="4"/>
      <c r="D1678" s="89"/>
      <c r="E1678" s="89"/>
      <c r="F1678" s="89"/>
      <c r="G1678" s="90" t="str">
        <f t="shared" si="207"/>
        <v/>
      </c>
      <c r="H1678" s="91"/>
      <c r="I1678" s="4" t="str">
        <f t="shared" si="205"/>
        <v/>
      </c>
      <c r="J1678" s="4"/>
      <c r="K1678" s="4"/>
      <c r="L1678" s="4"/>
      <c r="M1678" s="4"/>
      <c r="N1678" s="4"/>
    </row>
    <row r="1679" spans="1:14" x14ac:dyDescent="0.2">
      <c r="A1679" s="1">
        <v>28831</v>
      </c>
      <c r="B1679" s="88" t="str">
        <f t="shared" si="206"/>
        <v/>
      </c>
      <c r="C1679" s="4"/>
      <c r="D1679" s="89"/>
      <c r="E1679" s="89"/>
      <c r="F1679" s="89"/>
      <c r="G1679" s="90" t="str">
        <f t="shared" si="207"/>
        <v/>
      </c>
      <c r="H1679" s="91"/>
      <c r="I1679" s="4" t="str">
        <f t="shared" si="205"/>
        <v/>
      </c>
      <c r="J1679" s="4"/>
      <c r="K1679" s="4"/>
      <c r="L1679" s="4"/>
      <c r="M1679" s="4"/>
      <c r="N1679" s="4"/>
    </row>
    <row r="1680" spans="1:14" x14ac:dyDescent="0.2">
      <c r="A1680" s="1">
        <v>28832</v>
      </c>
      <c r="B1680" s="88" t="str">
        <f t="shared" si="206"/>
        <v/>
      </c>
      <c r="C1680" s="4"/>
      <c r="D1680" s="89"/>
      <c r="E1680" s="89"/>
      <c r="F1680" s="89"/>
      <c r="G1680" s="90" t="str">
        <f t="shared" si="207"/>
        <v/>
      </c>
      <c r="H1680" s="91"/>
      <c r="I1680" s="4" t="str">
        <f t="shared" si="205"/>
        <v/>
      </c>
      <c r="J1680" s="4"/>
      <c r="K1680" s="4"/>
      <c r="L1680" s="4"/>
      <c r="M1680" s="4"/>
      <c r="N1680" s="4"/>
    </row>
    <row r="1681" spans="1:14" x14ac:dyDescent="0.2">
      <c r="A1681" s="1">
        <v>28833</v>
      </c>
      <c r="B1681" s="88" t="str">
        <f t="shared" si="206"/>
        <v/>
      </c>
      <c r="C1681" s="4"/>
      <c r="D1681" s="89"/>
      <c r="E1681" s="89"/>
      <c r="F1681" s="89"/>
      <c r="G1681" s="90" t="str">
        <f t="shared" si="207"/>
        <v/>
      </c>
      <c r="H1681" s="91"/>
      <c r="I1681" s="4" t="str">
        <f t="shared" si="205"/>
        <v/>
      </c>
      <c r="J1681" s="4"/>
      <c r="K1681" s="4"/>
      <c r="L1681" s="4"/>
      <c r="M1681" s="4"/>
      <c r="N1681" s="4"/>
    </row>
    <row r="1682" spans="1:14" x14ac:dyDescent="0.2">
      <c r="A1682" s="1">
        <v>28834</v>
      </c>
      <c r="B1682" s="88" t="str">
        <f t="shared" si="206"/>
        <v/>
      </c>
      <c r="C1682" s="4"/>
      <c r="D1682" s="89"/>
      <c r="E1682" s="89"/>
      <c r="F1682" s="89"/>
      <c r="G1682" s="90" t="str">
        <f t="shared" si="207"/>
        <v/>
      </c>
      <c r="H1682" s="91"/>
      <c r="I1682" s="4" t="str">
        <f t="shared" si="205"/>
        <v/>
      </c>
      <c r="J1682" s="4"/>
      <c r="K1682" s="4"/>
      <c r="L1682" s="4"/>
      <c r="M1682" s="4"/>
      <c r="N1682" s="4"/>
    </row>
    <row r="1683" spans="1:14" x14ac:dyDescent="0.2">
      <c r="A1683" s="1">
        <v>28835</v>
      </c>
      <c r="B1683" s="88" t="str">
        <f t="shared" si="206"/>
        <v/>
      </c>
      <c r="C1683" s="4"/>
      <c r="D1683" s="89"/>
      <c r="E1683" s="89"/>
      <c r="F1683" s="89"/>
      <c r="G1683" s="90" t="str">
        <f t="shared" si="207"/>
        <v/>
      </c>
      <c r="H1683" s="91"/>
      <c r="I1683" s="4" t="str">
        <f t="shared" si="205"/>
        <v/>
      </c>
      <c r="J1683" s="4"/>
      <c r="K1683" s="4"/>
      <c r="L1683" s="4"/>
      <c r="M1683" s="4"/>
      <c r="N1683" s="4"/>
    </row>
    <row r="1684" spans="1:14" x14ac:dyDescent="0.2">
      <c r="A1684" s="1">
        <v>28836</v>
      </c>
      <c r="B1684" s="88" t="str">
        <f t="shared" si="206"/>
        <v/>
      </c>
      <c r="C1684" s="4"/>
      <c r="D1684" s="89"/>
      <c r="E1684" s="89"/>
      <c r="F1684" s="89"/>
      <c r="G1684" s="90" t="str">
        <f t="shared" si="207"/>
        <v/>
      </c>
      <c r="H1684" s="91"/>
      <c r="I1684" s="4" t="str">
        <f t="shared" si="205"/>
        <v/>
      </c>
      <c r="J1684" s="4"/>
      <c r="K1684" s="4"/>
      <c r="L1684" s="4"/>
      <c r="M1684" s="4"/>
      <c r="N1684" s="4"/>
    </row>
    <row r="1685" spans="1:14" x14ac:dyDescent="0.2">
      <c r="A1685" s="1">
        <v>28837</v>
      </c>
      <c r="B1685" s="88" t="str">
        <f t="shared" si="206"/>
        <v/>
      </c>
      <c r="C1685" s="4"/>
      <c r="D1685" s="89"/>
      <c r="E1685" s="89"/>
      <c r="F1685" s="89"/>
      <c r="G1685" s="90" t="str">
        <f t="shared" si="207"/>
        <v/>
      </c>
      <c r="H1685" s="91"/>
      <c r="I1685" s="4" t="str">
        <f t="shared" si="205"/>
        <v/>
      </c>
      <c r="J1685" s="4"/>
      <c r="K1685" s="4"/>
      <c r="L1685" s="4"/>
      <c r="M1685" s="4"/>
      <c r="N1685" s="4"/>
    </row>
    <row r="1686" spans="1:14" x14ac:dyDescent="0.2">
      <c r="A1686" s="1">
        <v>28838</v>
      </c>
      <c r="B1686" s="88" t="str">
        <f t="shared" si="206"/>
        <v/>
      </c>
      <c r="C1686" s="4"/>
      <c r="D1686" s="89"/>
      <c r="E1686" s="89"/>
      <c r="F1686" s="89"/>
      <c r="G1686" s="90" t="str">
        <f t="shared" si="207"/>
        <v/>
      </c>
      <c r="H1686" s="91"/>
      <c r="I1686" s="4" t="str">
        <f t="shared" si="205"/>
        <v/>
      </c>
      <c r="J1686" s="4"/>
      <c r="K1686" s="4"/>
      <c r="L1686" s="4"/>
      <c r="M1686" s="4"/>
      <c r="N1686" s="4"/>
    </row>
    <row r="1687" spans="1:14" x14ac:dyDescent="0.2">
      <c r="A1687" s="1">
        <v>28839</v>
      </c>
      <c r="B1687" s="88" t="str">
        <f t="shared" si="206"/>
        <v/>
      </c>
      <c r="C1687" s="4"/>
      <c r="D1687" s="89"/>
      <c r="E1687" s="89"/>
      <c r="F1687" s="89"/>
      <c r="G1687" s="90" t="str">
        <f t="shared" si="207"/>
        <v/>
      </c>
      <c r="H1687" s="91"/>
      <c r="I1687" s="4" t="str">
        <f t="shared" si="205"/>
        <v/>
      </c>
      <c r="J1687" s="4"/>
      <c r="K1687" s="4"/>
      <c r="L1687" s="4"/>
      <c r="M1687" s="4"/>
      <c r="N1687" s="4"/>
    </row>
    <row r="1688" spans="1:14" x14ac:dyDescent="0.2">
      <c r="A1688" s="1">
        <v>28840</v>
      </c>
      <c r="B1688" s="88" t="str">
        <f t="shared" si="206"/>
        <v/>
      </c>
      <c r="C1688" s="4"/>
      <c r="D1688" s="89"/>
      <c r="E1688" s="89"/>
      <c r="F1688" s="89"/>
      <c r="G1688" s="90" t="str">
        <f t="shared" si="207"/>
        <v/>
      </c>
      <c r="H1688" s="91"/>
      <c r="I1688" s="4" t="str">
        <f t="shared" si="205"/>
        <v/>
      </c>
      <c r="J1688" s="4"/>
      <c r="K1688" s="4"/>
      <c r="L1688" s="4"/>
      <c r="M1688" s="4"/>
      <c r="N1688" s="4"/>
    </row>
    <row r="1689" spans="1:14" x14ac:dyDescent="0.2">
      <c r="A1689" s="1">
        <v>28841</v>
      </c>
      <c r="B1689" s="88" t="str">
        <f t="shared" si="206"/>
        <v/>
      </c>
      <c r="C1689" s="4"/>
      <c r="D1689" s="89"/>
      <c r="E1689" s="89"/>
      <c r="F1689" s="89"/>
      <c r="G1689" s="90" t="str">
        <f t="shared" si="207"/>
        <v/>
      </c>
      <c r="H1689" s="91"/>
      <c r="I1689" s="4" t="str">
        <f t="shared" si="205"/>
        <v/>
      </c>
      <c r="J1689" s="4"/>
      <c r="K1689" s="4"/>
      <c r="L1689" s="4"/>
      <c r="M1689" s="4"/>
      <c r="N1689" s="4"/>
    </row>
    <row r="1690" spans="1:14" x14ac:dyDescent="0.2">
      <c r="A1690" s="1">
        <v>28842</v>
      </c>
      <c r="B1690" s="88" t="str">
        <f t="shared" si="206"/>
        <v/>
      </c>
      <c r="C1690" s="4"/>
      <c r="D1690" s="89"/>
      <c r="E1690" s="89"/>
      <c r="F1690" s="89"/>
      <c r="G1690" s="90" t="str">
        <f t="shared" si="207"/>
        <v/>
      </c>
      <c r="H1690" s="91"/>
      <c r="I1690" s="4" t="str">
        <f t="shared" si="205"/>
        <v/>
      </c>
      <c r="J1690" s="4"/>
      <c r="K1690" s="4"/>
      <c r="L1690" s="4"/>
      <c r="M1690" s="4"/>
      <c r="N1690" s="4"/>
    </row>
    <row r="1691" spans="1:14" x14ac:dyDescent="0.2">
      <c r="A1691" s="1">
        <v>28843</v>
      </c>
      <c r="B1691" s="88" t="str">
        <f t="shared" si="206"/>
        <v/>
      </c>
      <c r="C1691" s="4"/>
      <c r="D1691" s="89"/>
      <c r="E1691" s="89"/>
      <c r="F1691" s="89"/>
      <c r="G1691" s="90" t="str">
        <f t="shared" si="207"/>
        <v/>
      </c>
      <c r="H1691" s="91"/>
      <c r="I1691" s="4" t="str">
        <f t="shared" si="205"/>
        <v/>
      </c>
      <c r="J1691" s="4"/>
      <c r="K1691" s="4"/>
      <c r="L1691" s="4"/>
      <c r="M1691" s="4"/>
      <c r="N1691" s="4"/>
    </row>
    <row r="1692" spans="1:14" x14ac:dyDescent="0.2">
      <c r="A1692" s="1">
        <v>28844</v>
      </c>
      <c r="B1692" s="88" t="str">
        <f t="shared" si="206"/>
        <v/>
      </c>
      <c r="C1692" s="4"/>
      <c r="D1692" s="89"/>
      <c r="E1692" s="89"/>
      <c r="F1692" s="89"/>
      <c r="G1692" s="90" t="str">
        <f t="shared" si="207"/>
        <v/>
      </c>
      <c r="H1692" s="91"/>
      <c r="I1692" s="4" t="str">
        <f t="shared" si="205"/>
        <v/>
      </c>
      <c r="J1692" s="4"/>
      <c r="K1692" s="4"/>
      <c r="L1692" s="4"/>
      <c r="M1692" s="4"/>
      <c r="N1692" s="4"/>
    </row>
    <row r="1693" spans="1:14" x14ac:dyDescent="0.2">
      <c r="A1693" s="1">
        <v>28845</v>
      </c>
      <c r="B1693" s="88" t="str">
        <f t="shared" si="206"/>
        <v/>
      </c>
      <c r="C1693" s="4"/>
      <c r="D1693" s="89"/>
      <c r="E1693" s="89"/>
      <c r="F1693" s="89"/>
      <c r="G1693" s="90" t="str">
        <f t="shared" si="207"/>
        <v/>
      </c>
      <c r="H1693" s="91"/>
      <c r="I1693" s="4" t="str">
        <f t="shared" si="205"/>
        <v/>
      </c>
      <c r="J1693" s="4"/>
      <c r="K1693" s="4"/>
      <c r="L1693" s="4"/>
      <c r="M1693" s="4"/>
      <c r="N1693" s="4"/>
    </row>
    <row r="1694" spans="1:14" x14ac:dyDescent="0.2">
      <c r="A1694" s="1">
        <v>28846</v>
      </c>
      <c r="B1694" s="88" t="str">
        <f t="shared" si="206"/>
        <v/>
      </c>
      <c r="C1694" s="4"/>
      <c r="D1694" s="89"/>
      <c r="E1694" s="89"/>
      <c r="F1694" s="89"/>
      <c r="G1694" s="90" t="str">
        <f t="shared" si="207"/>
        <v/>
      </c>
      <c r="H1694" s="91"/>
      <c r="I1694" s="4" t="str">
        <f t="shared" si="205"/>
        <v/>
      </c>
      <c r="J1694" s="4"/>
      <c r="K1694" s="4"/>
      <c r="L1694" s="4"/>
      <c r="M1694" s="4"/>
      <c r="N1694" s="4"/>
    </row>
    <row r="1695" spans="1:14" x14ac:dyDescent="0.2">
      <c r="A1695" s="1">
        <v>28847</v>
      </c>
      <c r="B1695" s="88" t="str">
        <f t="shared" si="206"/>
        <v/>
      </c>
      <c r="C1695" s="4"/>
      <c r="D1695" s="89"/>
      <c r="E1695" s="89"/>
      <c r="F1695" s="89"/>
      <c r="G1695" s="90" t="str">
        <f t="shared" si="207"/>
        <v/>
      </c>
      <c r="H1695" s="91"/>
      <c r="I1695" s="4" t="str">
        <f t="shared" si="205"/>
        <v/>
      </c>
      <c r="J1695" s="4"/>
      <c r="K1695" s="4"/>
      <c r="L1695" s="4"/>
      <c r="M1695" s="4"/>
      <c r="N1695" s="4"/>
    </row>
    <row r="1696" spans="1:14" x14ac:dyDescent="0.2">
      <c r="A1696" s="1">
        <v>28848</v>
      </c>
      <c r="B1696" s="88" t="str">
        <f t="shared" si="206"/>
        <v/>
      </c>
      <c r="C1696" s="4"/>
      <c r="D1696" s="89"/>
      <c r="E1696" s="89"/>
      <c r="F1696" s="89"/>
      <c r="G1696" s="90" t="str">
        <f t="shared" si="207"/>
        <v/>
      </c>
      <c r="H1696" s="91"/>
      <c r="I1696" s="4" t="str">
        <f t="shared" si="205"/>
        <v/>
      </c>
      <c r="J1696" s="4"/>
      <c r="K1696" s="4"/>
      <c r="L1696" s="4"/>
      <c r="M1696" s="4"/>
      <c r="N1696" s="4"/>
    </row>
    <row r="1697" spans="1:14" x14ac:dyDescent="0.2">
      <c r="A1697" s="1">
        <v>28849</v>
      </c>
      <c r="B1697" s="88" t="str">
        <f t="shared" si="206"/>
        <v/>
      </c>
      <c r="C1697" s="4"/>
      <c r="D1697" s="89"/>
      <c r="E1697" s="89"/>
      <c r="F1697" s="89"/>
      <c r="G1697" s="90" t="str">
        <f t="shared" si="207"/>
        <v/>
      </c>
      <c r="H1697" s="91"/>
      <c r="I1697" s="4" t="str">
        <f t="shared" si="205"/>
        <v/>
      </c>
      <c r="J1697" s="4"/>
      <c r="K1697" s="4"/>
      <c r="L1697" s="4"/>
      <c r="M1697" s="4"/>
      <c r="N1697" s="4"/>
    </row>
    <row r="1698" spans="1:14" x14ac:dyDescent="0.2">
      <c r="A1698" s="1">
        <v>28850</v>
      </c>
      <c r="B1698" s="88" t="str">
        <f t="shared" si="206"/>
        <v/>
      </c>
      <c r="C1698" s="4"/>
      <c r="D1698" s="89"/>
      <c r="E1698" s="89"/>
      <c r="F1698" s="89"/>
      <c r="G1698" s="90" t="str">
        <f t="shared" si="207"/>
        <v/>
      </c>
      <c r="H1698" s="91"/>
      <c r="I1698" s="4" t="str">
        <f t="shared" si="205"/>
        <v/>
      </c>
      <c r="J1698" s="4"/>
      <c r="K1698" s="4"/>
      <c r="L1698" s="4"/>
      <c r="M1698" s="4"/>
      <c r="N1698" s="4"/>
    </row>
    <row r="1699" spans="1:14" x14ac:dyDescent="0.2">
      <c r="A1699" s="1">
        <v>28851</v>
      </c>
      <c r="B1699" s="88" t="str">
        <f t="shared" si="206"/>
        <v/>
      </c>
      <c r="C1699" s="4"/>
      <c r="D1699" s="89"/>
      <c r="E1699" s="89"/>
      <c r="F1699" s="89"/>
      <c r="G1699" s="90" t="str">
        <f t="shared" si="207"/>
        <v/>
      </c>
      <c r="H1699" s="91"/>
      <c r="I1699" s="4" t="str">
        <f t="shared" si="205"/>
        <v/>
      </c>
      <c r="J1699" s="4"/>
      <c r="K1699" s="4"/>
      <c r="L1699" s="4"/>
      <c r="M1699" s="4"/>
      <c r="N1699" s="4"/>
    </row>
    <row r="1700" spans="1:14" x14ac:dyDescent="0.2">
      <c r="A1700" s="1">
        <v>28852</v>
      </c>
      <c r="B1700" s="88" t="str">
        <f t="shared" si="206"/>
        <v/>
      </c>
      <c r="C1700" s="4"/>
      <c r="D1700" s="89"/>
      <c r="E1700" s="89"/>
      <c r="F1700" s="89"/>
      <c r="G1700" s="90" t="str">
        <f t="shared" si="207"/>
        <v/>
      </c>
      <c r="H1700" s="91"/>
      <c r="I1700" s="4" t="str">
        <f t="shared" si="205"/>
        <v/>
      </c>
      <c r="J1700" s="4"/>
      <c r="K1700" s="4"/>
      <c r="L1700" s="4"/>
      <c r="M1700" s="4"/>
      <c r="N1700" s="4"/>
    </row>
    <row r="1701" spans="1:14" x14ac:dyDescent="0.2">
      <c r="A1701" s="1">
        <v>28853</v>
      </c>
      <c r="B1701" s="88" t="str">
        <f t="shared" si="206"/>
        <v/>
      </c>
      <c r="C1701" s="4"/>
      <c r="D1701" s="89"/>
      <c r="E1701" s="89"/>
      <c r="F1701" s="89"/>
      <c r="G1701" s="90" t="str">
        <f t="shared" si="207"/>
        <v/>
      </c>
      <c r="H1701" s="91"/>
      <c r="I1701" s="4" t="str">
        <f t="shared" si="205"/>
        <v/>
      </c>
      <c r="J1701" s="4"/>
      <c r="K1701" s="4"/>
      <c r="L1701" s="4"/>
      <c r="M1701" s="4"/>
      <c r="N1701" s="4"/>
    </row>
    <row r="1702" spans="1:14" x14ac:dyDescent="0.2">
      <c r="A1702" s="1">
        <v>28854</v>
      </c>
      <c r="B1702" s="88" t="str">
        <f t="shared" si="206"/>
        <v/>
      </c>
      <c r="C1702" s="4"/>
      <c r="D1702" s="89"/>
      <c r="E1702" s="89"/>
      <c r="F1702" s="89"/>
      <c r="G1702" s="90" t="str">
        <f t="shared" si="207"/>
        <v/>
      </c>
      <c r="H1702" s="91"/>
      <c r="I1702" s="4" t="str">
        <f t="shared" si="205"/>
        <v/>
      </c>
      <c r="J1702" s="4"/>
      <c r="K1702" s="4"/>
      <c r="L1702" s="4"/>
      <c r="M1702" s="4"/>
      <c r="N1702" s="4"/>
    </row>
    <row r="1703" spans="1:14" x14ac:dyDescent="0.2">
      <c r="A1703" s="1">
        <v>28855</v>
      </c>
      <c r="B1703" s="88" t="str">
        <f t="shared" si="206"/>
        <v/>
      </c>
      <c r="C1703" s="4"/>
      <c r="D1703" s="89"/>
      <c r="E1703" s="89"/>
      <c r="F1703" s="89"/>
      <c r="G1703" s="90" t="str">
        <f t="shared" si="207"/>
        <v/>
      </c>
      <c r="H1703" s="91"/>
      <c r="I1703" s="4" t="str">
        <f t="shared" si="205"/>
        <v/>
      </c>
      <c r="J1703" s="4"/>
      <c r="K1703" s="4"/>
      <c r="L1703" s="4"/>
      <c r="M1703" s="4"/>
      <c r="N1703" s="4"/>
    </row>
    <row r="1704" spans="1:14" x14ac:dyDescent="0.2">
      <c r="A1704" s="1">
        <v>28856</v>
      </c>
      <c r="B1704" s="88" t="str">
        <f t="shared" si="206"/>
        <v/>
      </c>
      <c r="C1704" s="4"/>
      <c r="D1704" s="89"/>
      <c r="E1704" s="89"/>
      <c r="F1704" s="89"/>
      <c r="G1704" s="90" t="str">
        <f t="shared" si="207"/>
        <v/>
      </c>
      <c r="H1704" s="91"/>
      <c r="I1704" s="4" t="str">
        <f t="shared" si="205"/>
        <v/>
      </c>
      <c r="J1704" s="4"/>
      <c r="K1704" s="4"/>
      <c r="L1704" s="4"/>
      <c r="M1704" s="4"/>
      <c r="N1704" s="4"/>
    </row>
    <row r="1705" spans="1:14" x14ac:dyDescent="0.2">
      <c r="A1705" s="1">
        <v>28857</v>
      </c>
      <c r="B1705" s="88" t="str">
        <f t="shared" si="206"/>
        <v/>
      </c>
      <c r="C1705" s="4"/>
      <c r="D1705" s="89"/>
      <c r="E1705" s="89"/>
      <c r="F1705" s="89"/>
      <c r="G1705" s="90" t="str">
        <f t="shared" si="207"/>
        <v/>
      </c>
      <c r="H1705" s="91"/>
      <c r="I1705" s="4" t="str">
        <f t="shared" si="205"/>
        <v/>
      </c>
      <c r="J1705" s="4"/>
      <c r="K1705" s="4"/>
      <c r="L1705" s="4"/>
      <c r="M1705" s="4"/>
      <c r="N1705" s="4"/>
    </row>
    <row r="1706" spans="1:14" x14ac:dyDescent="0.2">
      <c r="A1706" s="1">
        <v>28858</v>
      </c>
      <c r="B1706" s="88" t="str">
        <f t="shared" si="206"/>
        <v/>
      </c>
      <c r="C1706" s="4"/>
      <c r="D1706" s="89"/>
      <c r="E1706" s="89"/>
      <c r="F1706" s="89"/>
      <c r="G1706" s="90" t="str">
        <f t="shared" si="207"/>
        <v/>
      </c>
      <c r="H1706" s="91"/>
      <c r="I1706" s="4" t="str">
        <f t="shared" si="205"/>
        <v/>
      </c>
      <c r="J1706" s="4"/>
      <c r="K1706" s="4"/>
      <c r="L1706" s="4"/>
      <c r="M1706" s="4"/>
      <c r="N1706" s="4"/>
    </row>
    <row r="1707" spans="1:14" x14ac:dyDescent="0.2">
      <c r="A1707" s="1">
        <v>28859</v>
      </c>
      <c r="B1707" s="88" t="str">
        <f t="shared" si="206"/>
        <v/>
      </c>
      <c r="C1707" s="4"/>
      <c r="D1707" s="89"/>
      <c r="E1707" s="89"/>
      <c r="F1707" s="89"/>
      <c r="G1707" s="90" t="str">
        <f t="shared" si="207"/>
        <v/>
      </c>
      <c r="H1707" s="91"/>
      <c r="I1707" s="4" t="str">
        <f t="shared" si="205"/>
        <v/>
      </c>
      <c r="J1707" s="4"/>
      <c r="K1707" s="4"/>
      <c r="L1707" s="4"/>
      <c r="M1707" s="4"/>
      <c r="N1707" s="4"/>
    </row>
    <row r="1708" spans="1:14" x14ac:dyDescent="0.2">
      <c r="A1708" s="1">
        <v>28860</v>
      </c>
      <c r="B1708" s="88" t="str">
        <f t="shared" si="206"/>
        <v/>
      </c>
      <c r="C1708" s="4"/>
      <c r="D1708" s="89"/>
      <c r="E1708" s="89"/>
      <c r="F1708" s="89"/>
      <c r="G1708" s="90" t="str">
        <f t="shared" si="207"/>
        <v/>
      </c>
      <c r="H1708" s="91"/>
      <c r="I1708" s="4" t="str">
        <f t="shared" si="205"/>
        <v/>
      </c>
      <c r="J1708" s="4"/>
      <c r="K1708" s="4"/>
      <c r="L1708" s="4"/>
      <c r="M1708" s="4"/>
      <c r="N1708" s="4"/>
    </row>
    <row r="1709" spans="1:14" x14ac:dyDescent="0.2">
      <c r="A1709" s="1">
        <v>28861</v>
      </c>
      <c r="B1709" s="88" t="str">
        <f t="shared" si="206"/>
        <v/>
      </c>
      <c r="C1709" s="4"/>
      <c r="D1709" s="89"/>
      <c r="E1709" s="89"/>
      <c r="F1709" s="89"/>
      <c r="G1709" s="90" t="str">
        <f t="shared" si="207"/>
        <v/>
      </c>
      <c r="H1709" s="91"/>
      <c r="I1709" s="4" t="str">
        <f t="shared" si="205"/>
        <v/>
      </c>
      <c r="J1709" s="4"/>
      <c r="K1709" s="4"/>
      <c r="L1709" s="4"/>
      <c r="M1709" s="4"/>
      <c r="N1709" s="4"/>
    </row>
    <row r="1710" spans="1:14" x14ac:dyDescent="0.2">
      <c r="A1710" s="1">
        <v>28862</v>
      </c>
      <c r="B1710" s="88" t="str">
        <f t="shared" si="206"/>
        <v/>
      </c>
      <c r="C1710" s="4"/>
      <c r="D1710" s="89"/>
      <c r="E1710" s="89"/>
      <c r="F1710" s="89"/>
      <c r="G1710" s="90" t="str">
        <f t="shared" si="207"/>
        <v/>
      </c>
      <c r="H1710" s="91"/>
      <c r="I1710" s="4" t="str">
        <f t="shared" ref="I1710:I1773" si="208">IF(L$5&gt;=A1710,A1710,"")</f>
        <v/>
      </c>
      <c r="J1710" s="4"/>
      <c r="K1710" s="4"/>
      <c r="L1710" s="4"/>
      <c r="M1710" s="4"/>
      <c r="N1710" s="4"/>
    </row>
    <row r="1711" spans="1:14" x14ac:dyDescent="0.2">
      <c r="A1711" s="1">
        <v>28863</v>
      </c>
      <c r="B1711" s="88" t="str">
        <f t="shared" si="206"/>
        <v/>
      </c>
      <c r="C1711" s="4"/>
      <c r="D1711" s="89"/>
      <c r="E1711" s="89"/>
      <c r="F1711" s="89"/>
      <c r="G1711" s="90" t="str">
        <f t="shared" si="207"/>
        <v/>
      </c>
      <c r="H1711" s="91"/>
      <c r="I1711" s="4" t="str">
        <f t="shared" si="208"/>
        <v/>
      </c>
      <c r="J1711" s="4"/>
      <c r="K1711" s="4"/>
      <c r="L1711" s="4"/>
      <c r="M1711" s="4"/>
      <c r="N1711" s="4"/>
    </row>
    <row r="1712" spans="1:14" x14ac:dyDescent="0.2">
      <c r="A1712" s="1">
        <v>28864</v>
      </c>
      <c r="B1712" s="88" t="str">
        <f t="shared" si="206"/>
        <v/>
      </c>
      <c r="C1712" s="4"/>
      <c r="D1712" s="89"/>
      <c r="E1712" s="89"/>
      <c r="F1712" s="89"/>
      <c r="G1712" s="90" t="str">
        <f t="shared" si="207"/>
        <v/>
      </c>
      <c r="H1712" s="91"/>
      <c r="I1712" s="4" t="str">
        <f t="shared" si="208"/>
        <v/>
      </c>
      <c r="J1712" s="4"/>
      <c r="K1712" s="4"/>
      <c r="L1712" s="4"/>
      <c r="M1712" s="4"/>
      <c r="N1712" s="4"/>
    </row>
    <row r="1713" spans="1:14" x14ac:dyDescent="0.2">
      <c r="A1713" s="1">
        <v>28865</v>
      </c>
      <c r="B1713" s="88" t="str">
        <f t="shared" si="206"/>
        <v/>
      </c>
      <c r="C1713" s="4"/>
      <c r="D1713" s="89"/>
      <c r="E1713" s="89"/>
      <c r="F1713" s="89"/>
      <c r="G1713" s="90" t="str">
        <f t="shared" si="207"/>
        <v/>
      </c>
      <c r="H1713" s="91"/>
      <c r="I1713" s="4" t="str">
        <f t="shared" si="208"/>
        <v/>
      </c>
      <c r="J1713" s="4"/>
      <c r="K1713" s="4"/>
      <c r="L1713" s="4"/>
      <c r="M1713" s="4"/>
      <c r="N1713" s="4"/>
    </row>
    <row r="1714" spans="1:14" x14ac:dyDescent="0.2">
      <c r="A1714" s="1">
        <v>28866</v>
      </c>
      <c r="B1714" s="88" t="str">
        <f t="shared" si="206"/>
        <v/>
      </c>
      <c r="C1714" s="4"/>
      <c r="D1714" s="89"/>
      <c r="E1714" s="89"/>
      <c r="F1714" s="89"/>
      <c r="G1714" s="90" t="str">
        <f t="shared" si="207"/>
        <v/>
      </c>
      <c r="H1714" s="91"/>
      <c r="I1714" s="4" t="str">
        <f t="shared" si="208"/>
        <v/>
      </c>
      <c r="J1714" s="4"/>
      <c r="K1714" s="4"/>
      <c r="L1714" s="4"/>
      <c r="M1714" s="4"/>
      <c r="N1714" s="4"/>
    </row>
    <row r="1715" spans="1:14" x14ac:dyDescent="0.2">
      <c r="A1715" s="1">
        <v>28867</v>
      </c>
      <c r="B1715" s="88" t="str">
        <f t="shared" si="206"/>
        <v/>
      </c>
      <c r="C1715" s="4"/>
      <c r="D1715" s="89"/>
      <c r="E1715" s="89"/>
      <c r="F1715" s="89"/>
      <c r="G1715" s="90" t="str">
        <f t="shared" si="207"/>
        <v/>
      </c>
      <c r="H1715" s="91"/>
      <c r="I1715" s="4" t="str">
        <f t="shared" si="208"/>
        <v/>
      </c>
      <c r="J1715" s="4"/>
      <c r="K1715" s="4"/>
      <c r="L1715" s="4"/>
      <c r="M1715" s="4"/>
      <c r="N1715" s="4"/>
    </row>
    <row r="1716" spans="1:14" x14ac:dyDescent="0.2">
      <c r="A1716" s="1">
        <v>28868</v>
      </c>
      <c r="B1716" s="88" t="str">
        <f t="shared" si="206"/>
        <v/>
      </c>
      <c r="C1716" s="4"/>
      <c r="D1716" s="89"/>
      <c r="E1716" s="89"/>
      <c r="F1716" s="89"/>
      <c r="G1716" s="90" t="str">
        <f t="shared" si="207"/>
        <v/>
      </c>
      <c r="H1716" s="91"/>
      <c r="I1716" s="4" t="str">
        <f t="shared" si="208"/>
        <v/>
      </c>
      <c r="J1716" s="4"/>
      <c r="K1716" s="4"/>
      <c r="L1716" s="4"/>
      <c r="M1716" s="4"/>
      <c r="N1716" s="4"/>
    </row>
    <row r="1717" spans="1:14" x14ac:dyDescent="0.2">
      <c r="A1717" s="1">
        <v>28869</v>
      </c>
      <c r="B1717" s="88" t="str">
        <f t="shared" si="206"/>
        <v/>
      </c>
      <c r="C1717" s="4"/>
      <c r="D1717" s="89"/>
      <c r="E1717" s="89"/>
      <c r="F1717" s="89"/>
      <c r="G1717" s="90" t="str">
        <f t="shared" si="207"/>
        <v/>
      </c>
      <c r="H1717" s="91"/>
      <c r="I1717" s="4" t="str">
        <f t="shared" si="208"/>
        <v/>
      </c>
      <c r="J1717" s="4"/>
      <c r="K1717" s="4"/>
      <c r="L1717" s="4"/>
      <c r="M1717" s="4"/>
      <c r="N1717" s="4"/>
    </row>
    <row r="1718" spans="1:14" x14ac:dyDescent="0.2">
      <c r="A1718" s="1">
        <v>28870</v>
      </c>
      <c r="B1718" s="88" t="str">
        <f t="shared" si="206"/>
        <v/>
      </c>
      <c r="C1718" s="4"/>
      <c r="D1718" s="89"/>
      <c r="E1718" s="89"/>
      <c r="F1718" s="89"/>
      <c r="G1718" s="90" t="str">
        <f t="shared" si="207"/>
        <v/>
      </c>
      <c r="H1718" s="91"/>
      <c r="I1718" s="4" t="str">
        <f t="shared" si="208"/>
        <v/>
      </c>
      <c r="J1718" s="4"/>
      <c r="K1718" s="4"/>
      <c r="L1718" s="4"/>
      <c r="M1718" s="4"/>
      <c r="N1718" s="4"/>
    </row>
    <row r="1719" spans="1:14" x14ac:dyDescent="0.2">
      <c r="A1719" s="1">
        <v>28871</v>
      </c>
      <c r="B1719" s="88" t="str">
        <f t="shared" si="206"/>
        <v/>
      </c>
      <c r="C1719" s="4"/>
      <c r="D1719" s="89"/>
      <c r="E1719" s="89"/>
      <c r="F1719" s="89"/>
      <c r="G1719" s="90" t="str">
        <f t="shared" si="207"/>
        <v/>
      </c>
      <c r="H1719" s="91"/>
      <c r="I1719" s="4" t="str">
        <f t="shared" si="208"/>
        <v/>
      </c>
      <c r="J1719" s="4"/>
      <c r="K1719" s="4"/>
      <c r="L1719" s="4"/>
      <c r="M1719" s="4"/>
      <c r="N1719" s="4"/>
    </row>
    <row r="1720" spans="1:14" x14ac:dyDescent="0.2">
      <c r="A1720" s="1">
        <v>28872</v>
      </c>
      <c r="B1720" s="88" t="str">
        <f t="shared" si="206"/>
        <v/>
      </c>
      <c r="C1720" s="4"/>
      <c r="D1720" s="89"/>
      <c r="E1720" s="89"/>
      <c r="F1720" s="89"/>
      <c r="G1720" s="90" t="str">
        <f t="shared" si="207"/>
        <v/>
      </c>
      <c r="H1720" s="91"/>
      <c r="I1720" s="4" t="str">
        <f t="shared" si="208"/>
        <v/>
      </c>
      <c r="J1720" s="4"/>
      <c r="K1720" s="4"/>
      <c r="L1720" s="4"/>
      <c r="M1720" s="4"/>
      <c r="N1720" s="4"/>
    </row>
    <row r="1721" spans="1:14" x14ac:dyDescent="0.2">
      <c r="A1721" s="1">
        <v>28873</v>
      </c>
      <c r="B1721" s="88" t="str">
        <f t="shared" si="206"/>
        <v/>
      </c>
      <c r="C1721" s="4"/>
      <c r="D1721" s="89"/>
      <c r="E1721" s="89"/>
      <c r="F1721" s="89"/>
      <c r="G1721" s="90" t="str">
        <f t="shared" si="207"/>
        <v/>
      </c>
      <c r="H1721" s="91"/>
      <c r="I1721" s="4" t="str">
        <f t="shared" si="208"/>
        <v/>
      </c>
      <c r="J1721" s="4"/>
      <c r="K1721" s="4"/>
      <c r="L1721" s="4"/>
      <c r="M1721" s="4"/>
      <c r="N1721" s="4"/>
    </row>
    <row r="1722" spans="1:14" x14ac:dyDescent="0.2">
      <c r="A1722" s="1">
        <v>28874</v>
      </c>
      <c r="B1722" s="88" t="str">
        <f t="shared" si="206"/>
        <v/>
      </c>
      <c r="C1722" s="4"/>
      <c r="D1722" s="89"/>
      <c r="E1722" s="89"/>
      <c r="F1722" s="89"/>
      <c r="G1722" s="90" t="str">
        <f t="shared" si="207"/>
        <v/>
      </c>
      <c r="H1722" s="91"/>
      <c r="I1722" s="4" t="str">
        <f t="shared" si="208"/>
        <v/>
      </c>
      <c r="J1722" s="4"/>
      <c r="K1722" s="4"/>
      <c r="L1722" s="4"/>
      <c r="M1722" s="4"/>
      <c r="N1722" s="4"/>
    </row>
    <row r="1723" spans="1:14" x14ac:dyDescent="0.2">
      <c r="A1723" s="1">
        <v>28875</v>
      </c>
      <c r="B1723" s="88" t="str">
        <f t="shared" si="206"/>
        <v/>
      </c>
      <c r="C1723" s="4"/>
      <c r="D1723" s="89"/>
      <c r="E1723" s="89"/>
      <c r="F1723" s="89"/>
      <c r="G1723" s="90" t="str">
        <f t="shared" si="207"/>
        <v/>
      </c>
      <c r="H1723" s="91"/>
      <c r="I1723" s="4" t="str">
        <f t="shared" si="208"/>
        <v/>
      </c>
      <c r="J1723" s="4"/>
      <c r="K1723" s="4"/>
      <c r="L1723" s="4"/>
      <c r="M1723" s="4"/>
      <c r="N1723" s="4"/>
    </row>
    <row r="1724" spans="1:14" x14ac:dyDescent="0.2">
      <c r="A1724" s="1">
        <v>28876</v>
      </c>
      <c r="B1724" s="88" t="str">
        <f t="shared" si="206"/>
        <v/>
      </c>
      <c r="C1724" s="4"/>
      <c r="D1724" s="89"/>
      <c r="E1724" s="89"/>
      <c r="F1724" s="89"/>
      <c r="G1724" s="90" t="str">
        <f t="shared" si="207"/>
        <v/>
      </c>
      <c r="H1724" s="91"/>
      <c r="I1724" s="4" t="str">
        <f t="shared" si="208"/>
        <v/>
      </c>
      <c r="J1724" s="4"/>
      <c r="K1724" s="4"/>
      <c r="L1724" s="4"/>
      <c r="M1724" s="4"/>
      <c r="N1724" s="4"/>
    </row>
    <row r="1725" spans="1:14" x14ac:dyDescent="0.2">
      <c r="A1725" s="1">
        <v>28877</v>
      </c>
      <c r="B1725" s="88" t="str">
        <f t="shared" si="206"/>
        <v/>
      </c>
      <c r="C1725" s="4"/>
      <c r="D1725" s="89"/>
      <c r="E1725" s="89"/>
      <c r="F1725" s="89"/>
      <c r="G1725" s="90" t="str">
        <f t="shared" si="207"/>
        <v/>
      </c>
      <c r="H1725" s="91"/>
      <c r="I1725" s="4" t="str">
        <f t="shared" si="208"/>
        <v/>
      </c>
      <c r="J1725" s="4"/>
      <c r="K1725" s="4"/>
      <c r="L1725" s="4"/>
      <c r="M1725" s="4"/>
      <c r="N1725" s="4"/>
    </row>
    <row r="1726" spans="1:14" x14ac:dyDescent="0.2">
      <c r="A1726" s="1">
        <v>28878</v>
      </c>
      <c r="B1726" s="88" t="str">
        <f t="shared" si="206"/>
        <v/>
      </c>
      <c r="C1726" s="4"/>
      <c r="D1726" s="89"/>
      <c r="E1726" s="89"/>
      <c r="F1726" s="89"/>
      <c r="G1726" s="90" t="str">
        <f t="shared" si="207"/>
        <v/>
      </c>
      <c r="H1726" s="91"/>
      <c r="I1726" s="4" t="str">
        <f t="shared" si="208"/>
        <v/>
      </c>
      <c r="J1726" s="4"/>
      <c r="K1726" s="4"/>
      <c r="L1726" s="4"/>
      <c r="M1726" s="4"/>
      <c r="N1726" s="4"/>
    </row>
    <row r="1727" spans="1:14" x14ac:dyDescent="0.2">
      <c r="A1727" s="1">
        <v>28879</v>
      </c>
      <c r="B1727" s="88" t="str">
        <f t="shared" si="206"/>
        <v/>
      </c>
      <c r="C1727" s="4"/>
      <c r="D1727" s="89"/>
      <c r="E1727" s="89"/>
      <c r="F1727" s="89"/>
      <c r="G1727" s="90" t="str">
        <f t="shared" si="207"/>
        <v/>
      </c>
      <c r="H1727" s="91"/>
      <c r="I1727" s="4" t="str">
        <f t="shared" si="208"/>
        <v/>
      </c>
      <c r="J1727" s="4"/>
      <c r="K1727" s="4"/>
      <c r="L1727" s="4"/>
      <c r="M1727" s="4"/>
      <c r="N1727" s="4"/>
    </row>
    <row r="1728" spans="1:14" x14ac:dyDescent="0.2">
      <c r="A1728" s="1">
        <v>28880</v>
      </c>
      <c r="B1728" s="88" t="str">
        <f t="shared" si="206"/>
        <v/>
      </c>
      <c r="C1728" s="4"/>
      <c r="D1728" s="89"/>
      <c r="E1728" s="89"/>
      <c r="F1728" s="89"/>
      <c r="G1728" s="90" t="str">
        <f t="shared" si="207"/>
        <v/>
      </c>
      <c r="H1728" s="91"/>
      <c r="I1728" s="4" t="str">
        <f t="shared" si="208"/>
        <v/>
      </c>
      <c r="J1728" s="4"/>
      <c r="K1728" s="4"/>
      <c r="L1728" s="4"/>
      <c r="M1728" s="4"/>
      <c r="N1728" s="4"/>
    </row>
    <row r="1729" spans="1:14" x14ac:dyDescent="0.2">
      <c r="A1729" s="1">
        <v>28881</v>
      </c>
      <c r="B1729" s="88" t="str">
        <f t="shared" si="206"/>
        <v/>
      </c>
      <c r="C1729" s="4"/>
      <c r="D1729" s="89"/>
      <c r="E1729" s="89"/>
      <c r="F1729" s="89"/>
      <c r="G1729" s="90" t="str">
        <f t="shared" si="207"/>
        <v/>
      </c>
      <c r="H1729" s="91"/>
      <c r="I1729" s="4" t="str">
        <f t="shared" si="208"/>
        <v/>
      </c>
      <c r="J1729" s="4"/>
      <c r="K1729" s="4"/>
      <c r="L1729" s="4"/>
      <c r="M1729" s="4"/>
      <c r="N1729" s="4"/>
    </row>
    <row r="1730" spans="1:14" x14ac:dyDescent="0.2">
      <c r="A1730" s="1">
        <v>28882</v>
      </c>
      <c r="B1730" s="88" t="str">
        <f t="shared" si="206"/>
        <v/>
      </c>
      <c r="C1730" s="4"/>
      <c r="D1730" s="89"/>
      <c r="E1730" s="89"/>
      <c r="F1730" s="89"/>
      <c r="G1730" s="90" t="str">
        <f t="shared" si="207"/>
        <v/>
      </c>
      <c r="H1730" s="91"/>
      <c r="I1730" s="4" t="str">
        <f t="shared" si="208"/>
        <v/>
      </c>
      <c r="J1730" s="4"/>
      <c r="K1730" s="4"/>
      <c r="L1730" s="4"/>
      <c r="M1730" s="4"/>
      <c r="N1730" s="4"/>
    </row>
    <row r="1731" spans="1:14" x14ac:dyDescent="0.2">
      <c r="A1731" s="1">
        <v>28883</v>
      </c>
      <c r="B1731" s="88" t="str">
        <f t="shared" si="206"/>
        <v/>
      </c>
      <c r="C1731" s="4"/>
      <c r="D1731" s="89"/>
      <c r="E1731" s="89"/>
      <c r="F1731" s="89"/>
      <c r="G1731" s="90" t="str">
        <f t="shared" si="207"/>
        <v/>
      </c>
      <c r="H1731" s="91"/>
      <c r="I1731" s="4" t="str">
        <f t="shared" si="208"/>
        <v/>
      </c>
      <c r="J1731" s="4"/>
      <c r="K1731" s="4"/>
      <c r="L1731" s="4"/>
      <c r="M1731" s="4"/>
      <c r="N1731" s="4"/>
    </row>
    <row r="1732" spans="1:14" x14ac:dyDescent="0.2">
      <c r="A1732" s="1">
        <v>28884</v>
      </c>
      <c r="B1732" s="88" t="str">
        <f t="shared" si="206"/>
        <v/>
      </c>
      <c r="C1732" s="4"/>
      <c r="D1732" s="89"/>
      <c r="E1732" s="89"/>
      <c r="F1732" s="89"/>
      <c r="G1732" s="90" t="str">
        <f t="shared" si="207"/>
        <v/>
      </c>
      <c r="H1732" s="91"/>
      <c r="I1732" s="4" t="str">
        <f t="shared" si="208"/>
        <v/>
      </c>
      <c r="J1732" s="4"/>
      <c r="K1732" s="4"/>
      <c r="L1732" s="4"/>
      <c r="M1732" s="4"/>
      <c r="N1732" s="4"/>
    </row>
    <row r="1733" spans="1:14" x14ac:dyDescent="0.2">
      <c r="A1733" s="1">
        <v>28885</v>
      </c>
      <c r="B1733" s="88" t="str">
        <f t="shared" si="206"/>
        <v/>
      </c>
      <c r="C1733" s="4"/>
      <c r="D1733" s="89"/>
      <c r="E1733" s="89"/>
      <c r="F1733" s="89"/>
      <c r="G1733" s="90" t="str">
        <f t="shared" si="207"/>
        <v/>
      </c>
      <c r="H1733" s="91"/>
      <c r="I1733" s="4" t="str">
        <f t="shared" si="208"/>
        <v/>
      </c>
      <c r="J1733" s="4"/>
      <c r="K1733" s="4"/>
      <c r="L1733" s="4"/>
      <c r="M1733" s="4"/>
      <c r="N1733" s="4"/>
    </row>
    <row r="1734" spans="1:14" x14ac:dyDescent="0.2">
      <c r="A1734" s="1">
        <v>28886</v>
      </c>
      <c r="B1734" s="88" t="str">
        <f t="shared" si="206"/>
        <v/>
      </c>
      <c r="C1734" s="4"/>
      <c r="D1734" s="89"/>
      <c r="E1734" s="89"/>
      <c r="F1734" s="89"/>
      <c r="G1734" s="90" t="str">
        <f t="shared" si="207"/>
        <v/>
      </c>
      <c r="H1734" s="91"/>
      <c r="I1734" s="4" t="str">
        <f t="shared" si="208"/>
        <v/>
      </c>
      <c r="J1734" s="4"/>
      <c r="K1734" s="4"/>
      <c r="L1734" s="4"/>
      <c r="M1734" s="4"/>
      <c r="N1734" s="4"/>
    </row>
    <row r="1735" spans="1:14" x14ac:dyDescent="0.2">
      <c r="A1735" s="1">
        <v>28887</v>
      </c>
      <c r="B1735" s="88" t="str">
        <f t="shared" ref="B1735:B1798" si="209">IF(C1735="","",DATE(D$7,E$7+C1735,IF(F$8=31,0,F$8)))</f>
        <v/>
      </c>
      <c r="C1735" s="4"/>
      <c r="D1735" s="89"/>
      <c r="E1735" s="89"/>
      <c r="F1735" s="89"/>
      <c r="G1735" s="90" t="str">
        <f t="shared" ref="G1735:G1798" si="210">IF(C1735="","",G1734-SUM(D1735:E1735))</f>
        <v/>
      </c>
      <c r="H1735" s="91"/>
      <c r="I1735" s="4" t="str">
        <f t="shared" si="208"/>
        <v/>
      </c>
      <c r="J1735" s="4"/>
      <c r="K1735" s="4"/>
      <c r="L1735" s="4"/>
      <c r="M1735" s="4"/>
      <c r="N1735" s="4"/>
    </row>
    <row r="1736" spans="1:14" x14ac:dyDescent="0.2">
      <c r="A1736" s="1">
        <v>28888</v>
      </c>
      <c r="B1736" s="88" t="str">
        <f t="shared" si="209"/>
        <v/>
      </c>
      <c r="C1736" s="4"/>
      <c r="D1736" s="89"/>
      <c r="E1736" s="89"/>
      <c r="F1736" s="89"/>
      <c r="G1736" s="90" t="str">
        <f t="shared" si="210"/>
        <v/>
      </c>
      <c r="H1736" s="91"/>
      <c r="I1736" s="4" t="str">
        <f t="shared" si="208"/>
        <v/>
      </c>
      <c r="J1736" s="4"/>
      <c r="K1736" s="4"/>
      <c r="L1736" s="4"/>
      <c r="M1736" s="4"/>
      <c r="N1736" s="4"/>
    </row>
    <row r="1737" spans="1:14" x14ac:dyDescent="0.2">
      <c r="A1737" s="1">
        <v>28889</v>
      </c>
      <c r="B1737" s="88" t="str">
        <f t="shared" si="209"/>
        <v/>
      </c>
      <c r="C1737" s="4"/>
      <c r="D1737" s="89"/>
      <c r="E1737" s="89"/>
      <c r="F1737" s="89"/>
      <c r="G1737" s="90" t="str">
        <f t="shared" si="210"/>
        <v/>
      </c>
      <c r="H1737" s="91"/>
      <c r="I1737" s="4" t="str">
        <f t="shared" si="208"/>
        <v/>
      </c>
      <c r="J1737" s="4"/>
      <c r="K1737" s="4"/>
      <c r="L1737" s="4"/>
      <c r="M1737" s="4"/>
      <c r="N1737" s="4"/>
    </row>
    <row r="1738" spans="1:14" x14ac:dyDescent="0.2">
      <c r="A1738" s="1">
        <v>28890</v>
      </c>
      <c r="B1738" s="88" t="str">
        <f t="shared" si="209"/>
        <v/>
      </c>
      <c r="C1738" s="4"/>
      <c r="D1738" s="89"/>
      <c r="E1738" s="89"/>
      <c r="F1738" s="89"/>
      <c r="G1738" s="90" t="str">
        <f t="shared" si="210"/>
        <v/>
      </c>
      <c r="H1738" s="91"/>
      <c r="I1738" s="4" t="str">
        <f t="shared" si="208"/>
        <v/>
      </c>
      <c r="J1738" s="4"/>
      <c r="K1738" s="4"/>
      <c r="L1738" s="4"/>
      <c r="M1738" s="4"/>
      <c r="N1738" s="4"/>
    </row>
    <row r="1739" spans="1:14" x14ac:dyDescent="0.2">
      <c r="A1739" s="1">
        <v>28891</v>
      </c>
      <c r="B1739" s="88" t="str">
        <f t="shared" si="209"/>
        <v/>
      </c>
      <c r="C1739" s="4"/>
      <c r="D1739" s="89"/>
      <c r="E1739" s="89"/>
      <c r="F1739" s="89"/>
      <c r="G1739" s="90" t="str">
        <f t="shared" si="210"/>
        <v/>
      </c>
      <c r="H1739" s="91"/>
      <c r="I1739" s="4" t="str">
        <f t="shared" si="208"/>
        <v/>
      </c>
      <c r="J1739" s="4"/>
      <c r="K1739" s="4"/>
      <c r="L1739" s="4"/>
      <c r="M1739" s="4"/>
      <c r="N1739" s="4"/>
    </row>
    <row r="1740" spans="1:14" x14ac:dyDescent="0.2">
      <c r="A1740" s="1">
        <v>28892</v>
      </c>
      <c r="B1740" s="88" t="str">
        <f t="shared" si="209"/>
        <v/>
      </c>
      <c r="C1740" s="4"/>
      <c r="D1740" s="89"/>
      <c r="E1740" s="89"/>
      <c r="F1740" s="89"/>
      <c r="G1740" s="90" t="str">
        <f t="shared" si="210"/>
        <v/>
      </c>
      <c r="H1740" s="91"/>
      <c r="I1740" s="4" t="str">
        <f t="shared" si="208"/>
        <v/>
      </c>
      <c r="J1740" s="4"/>
      <c r="K1740" s="4"/>
      <c r="L1740" s="4"/>
      <c r="M1740" s="4"/>
      <c r="N1740" s="4"/>
    </row>
    <row r="1741" spans="1:14" x14ac:dyDescent="0.2">
      <c r="A1741" s="1">
        <v>28893</v>
      </c>
      <c r="B1741" s="88" t="str">
        <f t="shared" si="209"/>
        <v/>
      </c>
      <c r="C1741" s="4"/>
      <c r="D1741" s="89"/>
      <c r="E1741" s="89"/>
      <c r="F1741" s="89"/>
      <c r="G1741" s="90" t="str">
        <f t="shared" si="210"/>
        <v/>
      </c>
      <c r="H1741" s="91"/>
      <c r="I1741" s="4" t="str">
        <f t="shared" si="208"/>
        <v/>
      </c>
      <c r="J1741" s="4"/>
      <c r="K1741" s="4"/>
      <c r="L1741" s="4"/>
      <c r="M1741" s="4"/>
      <c r="N1741" s="4"/>
    </row>
    <row r="1742" spans="1:14" x14ac:dyDescent="0.2">
      <c r="A1742" s="1">
        <v>28894</v>
      </c>
      <c r="B1742" s="88" t="str">
        <f t="shared" si="209"/>
        <v/>
      </c>
      <c r="C1742" s="4"/>
      <c r="D1742" s="89"/>
      <c r="E1742" s="89"/>
      <c r="F1742" s="89"/>
      <c r="G1742" s="90" t="str">
        <f t="shared" si="210"/>
        <v/>
      </c>
      <c r="H1742" s="91"/>
      <c r="I1742" s="4" t="str">
        <f t="shared" si="208"/>
        <v/>
      </c>
      <c r="J1742" s="4"/>
      <c r="K1742" s="4"/>
      <c r="L1742" s="4"/>
      <c r="M1742" s="4"/>
      <c r="N1742" s="4"/>
    </row>
    <row r="1743" spans="1:14" x14ac:dyDescent="0.2">
      <c r="A1743" s="1">
        <v>28895</v>
      </c>
      <c r="B1743" s="88" t="str">
        <f t="shared" si="209"/>
        <v/>
      </c>
      <c r="C1743" s="4"/>
      <c r="D1743" s="89"/>
      <c r="E1743" s="89"/>
      <c r="F1743" s="89"/>
      <c r="G1743" s="90" t="str">
        <f t="shared" si="210"/>
        <v/>
      </c>
      <c r="H1743" s="91"/>
      <c r="I1743" s="4" t="str">
        <f t="shared" si="208"/>
        <v/>
      </c>
      <c r="J1743" s="4"/>
      <c r="K1743" s="4"/>
      <c r="L1743" s="4"/>
      <c r="M1743" s="4"/>
      <c r="N1743" s="4"/>
    </row>
    <row r="1744" spans="1:14" x14ac:dyDescent="0.2">
      <c r="A1744" s="1">
        <v>28896</v>
      </c>
      <c r="B1744" s="88" t="str">
        <f t="shared" si="209"/>
        <v/>
      </c>
      <c r="C1744" s="4"/>
      <c r="D1744" s="89"/>
      <c r="E1744" s="89"/>
      <c r="F1744" s="89"/>
      <c r="G1744" s="90" t="str">
        <f t="shared" si="210"/>
        <v/>
      </c>
      <c r="H1744" s="91"/>
      <c r="I1744" s="4" t="str">
        <f t="shared" si="208"/>
        <v/>
      </c>
      <c r="J1744" s="4"/>
      <c r="K1744" s="4"/>
      <c r="L1744" s="4"/>
      <c r="M1744" s="4"/>
      <c r="N1744" s="4"/>
    </row>
    <row r="1745" spans="1:14" x14ac:dyDescent="0.2">
      <c r="A1745" s="1">
        <v>28897</v>
      </c>
      <c r="B1745" s="88" t="str">
        <f t="shared" si="209"/>
        <v/>
      </c>
      <c r="C1745" s="4"/>
      <c r="D1745" s="89"/>
      <c r="E1745" s="89"/>
      <c r="F1745" s="89"/>
      <c r="G1745" s="90" t="str">
        <f t="shared" si="210"/>
        <v/>
      </c>
      <c r="H1745" s="91"/>
      <c r="I1745" s="4" t="str">
        <f t="shared" si="208"/>
        <v/>
      </c>
      <c r="J1745" s="4"/>
      <c r="K1745" s="4"/>
      <c r="L1745" s="4"/>
      <c r="M1745" s="4"/>
      <c r="N1745" s="4"/>
    </row>
    <row r="1746" spans="1:14" x14ac:dyDescent="0.2">
      <c r="A1746" s="1">
        <v>28898</v>
      </c>
      <c r="B1746" s="88" t="str">
        <f t="shared" si="209"/>
        <v/>
      </c>
      <c r="C1746" s="4"/>
      <c r="D1746" s="89"/>
      <c r="E1746" s="89"/>
      <c r="F1746" s="89"/>
      <c r="G1746" s="90" t="str">
        <f t="shared" si="210"/>
        <v/>
      </c>
      <c r="H1746" s="91"/>
      <c r="I1746" s="4" t="str">
        <f t="shared" si="208"/>
        <v/>
      </c>
      <c r="J1746" s="4"/>
      <c r="K1746" s="4"/>
      <c r="L1746" s="4"/>
      <c r="M1746" s="4"/>
      <c r="N1746" s="4"/>
    </row>
    <row r="1747" spans="1:14" x14ac:dyDescent="0.2">
      <c r="A1747" s="1">
        <v>28899</v>
      </c>
      <c r="B1747" s="88" t="str">
        <f t="shared" si="209"/>
        <v/>
      </c>
      <c r="C1747" s="4"/>
      <c r="D1747" s="89"/>
      <c r="E1747" s="89"/>
      <c r="F1747" s="89"/>
      <c r="G1747" s="90" t="str">
        <f t="shared" si="210"/>
        <v/>
      </c>
      <c r="H1747" s="91"/>
      <c r="I1747" s="4" t="str">
        <f t="shared" si="208"/>
        <v/>
      </c>
      <c r="J1747" s="4"/>
      <c r="K1747" s="4"/>
      <c r="L1747" s="4"/>
      <c r="M1747" s="4"/>
      <c r="N1747" s="4"/>
    </row>
    <row r="1748" spans="1:14" x14ac:dyDescent="0.2">
      <c r="A1748" s="1">
        <v>28900</v>
      </c>
      <c r="B1748" s="88" t="str">
        <f t="shared" si="209"/>
        <v/>
      </c>
      <c r="C1748" s="4"/>
      <c r="D1748" s="89"/>
      <c r="E1748" s="89"/>
      <c r="F1748" s="89"/>
      <c r="G1748" s="90" t="str">
        <f t="shared" si="210"/>
        <v/>
      </c>
      <c r="H1748" s="91"/>
      <c r="I1748" s="4" t="str">
        <f t="shared" si="208"/>
        <v/>
      </c>
      <c r="J1748" s="4"/>
      <c r="K1748" s="4"/>
      <c r="L1748" s="4"/>
      <c r="M1748" s="4"/>
      <c r="N1748" s="4"/>
    </row>
    <row r="1749" spans="1:14" x14ac:dyDescent="0.2">
      <c r="A1749" s="1">
        <v>28901</v>
      </c>
      <c r="B1749" s="88" t="str">
        <f t="shared" si="209"/>
        <v/>
      </c>
      <c r="C1749" s="4"/>
      <c r="D1749" s="89"/>
      <c r="E1749" s="89"/>
      <c r="F1749" s="89"/>
      <c r="G1749" s="90" t="str">
        <f t="shared" si="210"/>
        <v/>
      </c>
      <c r="H1749" s="91"/>
      <c r="I1749" s="4" t="str">
        <f t="shared" si="208"/>
        <v/>
      </c>
      <c r="J1749" s="4"/>
      <c r="K1749" s="4"/>
      <c r="L1749" s="4"/>
      <c r="M1749" s="4"/>
      <c r="N1749" s="4"/>
    </row>
    <row r="1750" spans="1:14" x14ac:dyDescent="0.2">
      <c r="A1750" s="1">
        <v>28902</v>
      </c>
      <c r="B1750" s="88" t="str">
        <f t="shared" si="209"/>
        <v/>
      </c>
      <c r="C1750" s="4"/>
      <c r="D1750" s="89"/>
      <c r="E1750" s="89"/>
      <c r="F1750" s="89"/>
      <c r="G1750" s="90" t="str">
        <f t="shared" si="210"/>
        <v/>
      </c>
      <c r="H1750" s="91"/>
      <c r="I1750" s="4" t="str">
        <f t="shared" si="208"/>
        <v/>
      </c>
      <c r="J1750" s="4"/>
      <c r="K1750" s="4"/>
      <c r="L1750" s="4"/>
      <c r="M1750" s="4"/>
      <c r="N1750" s="4"/>
    </row>
    <row r="1751" spans="1:14" x14ac:dyDescent="0.2">
      <c r="A1751" s="1">
        <v>28903</v>
      </c>
      <c r="B1751" s="88" t="str">
        <f t="shared" si="209"/>
        <v/>
      </c>
      <c r="C1751" s="4"/>
      <c r="D1751" s="89"/>
      <c r="E1751" s="89"/>
      <c r="F1751" s="89"/>
      <c r="G1751" s="90" t="str">
        <f t="shared" si="210"/>
        <v/>
      </c>
      <c r="H1751" s="91"/>
      <c r="I1751" s="4" t="str">
        <f t="shared" si="208"/>
        <v/>
      </c>
      <c r="J1751" s="4"/>
      <c r="K1751" s="4"/>
      <c r="L1751" s="4"/>
      <c r="M1751" s="4"/>
      <c r="N1751" s="4"/>
    </row>
    <row r="1752" spans="1:14" x14ac:dyDescent="0.2">
      <c r="A1752" s="1">
        <v>28904</v>
      </c>
      <c r="B1752" s="88" t="str">
        <f t="shared" si="209"/>
        <v/>
      </c>
      <c r="C1752" s="4"/>
      <c r="D1752" s="89"/>
      <c r="E1752" s="89"/>
      <c r="F1752" s="89"/>
      <c r="G1752" s="90" t="str">
        <f t="shared" si="210"/>
        <v/>
      </c>
      <c r="H1752" s="91"/>
      <c r="I1752" s="4" t="str">
        <f t="shared" si="208"/>
        <v/>
      </c>
      <c r="J1752" s="4"/>
      <c r="K1752" s="4"/>
      <c r="L1752" s="4"/>
      <c r="M1752" s="4"/>
      <c r="N1752" s="4"/>
    </row>
    <row r="1753" spans="1:14" x14ac:dyDescent="0.2">
      <c r="A1753" s="1">
        <v>28905</v>
      </c>
      <c r="B1753" s="88" t="str">
        <f t="shared" si="209"/>
        <v/>
      </c>
      <c r="C1753" s="4"/>
      <c r="D1753" s="89"/>
      <c r="E1753" s="89"/>
      <c r="F1753" s="89"/>
      <c r="G1753" s="90" t="str">
        <f t="shared" si="210"/>
        <v/>
      </c>
      <c r="H1753" s="91"/>
      <c r="I1753" s="4" t="str">
        <f t="shared" si="208"/>
        <v/>
      </c>
      <c r="J1753" s="4"/>
      <c r="K1753" s="4"/>
      <c r="L1753" s="4"/>
      <c r="M1753" s="4"/>
      <c r="N1753" s="4"/>
    </row>
    <row r="1754" spans="1:14" x14ac:dyDescent="0.2">
      <c r="A1754" s="1">
        <v>28906</v>
      </c>
      <c r="B1754" s="88" t="str">
        <f t="shared" si="209"/>
        <v/>
      </c>
      <c r="C1754" s="4"/>
      <c r="D1754" s="89"/>
      <c r="E1754" s="89"/>
      <c r="F1754" s="89"/>
      <c r="G1754" s="90" t="str">
        <f t="shared" si="210"/>
        <v/>
      </c>
      <c r="H1754" s="91"/>
      <c r="I1754" s="4" t="str">
        <f t="shared" si="208"/>
        <v/>
      </c>
      <c r="J1754" s="4"/>
      <c r="K1754" s="4"/>
      <c r="L1754" s="4"/>
      <c r="M1754" s="4"/>
      <c r="N1754" s="4"/>
    </row>
    <row r="1755" spans="1:14" x14ac:dyDescent="0.2">
      <c r="A1755" s="1">
        <v>28907</v>
      </c>
      <c r="B1755" s="88" t="str">
        <f t="shared" si="209"/>
        <v/>
      </c>
      <c r="C1755" s="4"/>
      <c r="D1755" s="89"/>
      <c r="E1755" s="89"/>
      <c r="F1755" s="89"/>
      <c r="G1755" s="90" t="str">
        <f t="shared" si="210"/>
        <v/>
      </c>
      <c r="H1755" s="91"/>
      <c r="I1755" s="4" t="str">
        <f t="shared" si="208"/>
        <v/>
      </c>
      <c r="J1755" s="4"/>
      <c r="K1755" s="4"/>
      <c r="L1755" s="4"/>
      <c r="M1755" s="4"/>
      <c r="N1755" s="4"/>
    </row>
    <row r="1756" spans="1:14" x14ac:dyDescent="0.2">
      <c r="A1756" s="1">
        <v>28908</v>
      </c>
      <c r="B1756" s="88" t="str">
        <f t="shared" si="209"/>
        <v/>
      </c>
      <c r="C1756" s="4"/>
      <c r="D1756" s="89"/>
      <c r="E1756" s="89"/>
      <c r="F1756" s="89"/>
      <c r="G1756" s="90" t="str">
        <f t="shared" si="210"/>
        <v/>
      </c>
      <c r="H1756" s="91"/>
      <c r="I1756" s="4" t="str">
        <f t="shared" si="208"/>
        <v/>
      </c>
      <c r="J1756" s="4"/>
      <c r="K1756" s="4"/>
      <c r="L1756" s="4"/>
      <c r="M1756" s="4"/>
      <c r="N1756" s="4"/>
    </row>
    <row r="1757" spans="1:14" x14ac:dyDescent="0.2">
      <c r="A1757" s="1">
        <v>28909</v>
      </c>
      <c r="B1757" s="88" t="str">
        <f t="shared" si="209"/>
        <v/>
      </c>
      <c r="C1757" s="4"/>
      <c r="D1757" s="89"/>
      <c r="E1757" s="89"/>
      <c r="F1757" s="89"/>
      <c r="G1757" s="90" t="str">
        <f t="shared" si="210"/>
        <v/>
      </c>
      <c r="H1757" s="91"/>
      <c r="I1757" s="4" t="str">
        <f t="shared" si="208"/>
        <v/>
      </c>
      <c r="J1757" s="4"/>
      <c r="K1757" s="4"/>
      <c r="L1757" s="4"/>
      <c r="M1757" s="4"/>
      <c r="N1757" s="4"/>
    </row>
    <row r="1758" spans="1:14" x14ac:dyDescent="0.2">
      <c r="A1758" s="1">
        <v>28910</v>
      </c>
      <c r="B1758" s="88" t="str">
        <f t="shared" si="209"/>
        <v/>
      </c>
      <c r="C1758" s="4"/>
      <c r="D1758" s="89"/>
      <c r="E1758" s="89"/>
      <c r="F1758" s="89"/>
      <c r="G1758" s="90" t="str">
        <f t="shared" si="210"/>
        <v/>
      </c>
      <c r="H1758" s="91"/>
      <c r="I1758" s="4" t="str">
        <f t="shared" si="208"/>
        <v/>
      </c>
      <c r="J1758" s="4"/>
      <c r="K1758" s="4"/>
      <c r="L1758" s="4"/>
      <c r="M1758" s="4"/>
      <c r="N1758" s="4"/>
    </row>
    <row r="1759" spans="1:14" x14ac:dyDescent="0.2">
      <c r="A1759" s="1">
        <v>28911</v>
      </c>
      <c r="B1759" s="88" t="str">
        <f t="shared" si="209"/>
        <v/>
      </c>
      <c r="C1759" s="4"/>
      <c r="D1759" s="89"/>
      <c r="E1759" s="89"/>
      <c r="F1759" s="89"/>
      <c r="G1759" s="90" t="str">
        <f t="shared" si="210"/>
        <v/>
      </c>
      <c r="H1759" s="91"/>
      <c r="I1759" s="4" t="str">
        <f t="shared" si="208"/>
        <v/>
      </c>
      <c r="J1759" s="4"/>
      <c r="K1759" s="4"/>
      <c r="L1759" s="4"/>
      <c r="M1759" s="4"/>
      <c r="N1759" s="4"/>
    </row>
    <row r="1760" spans="1:14" x14ac:dyDescent="0.2">
      <c r="A1760" s="1">
        <v>28912</v>
      </c>
      <c r="B1760" s="88" t="str">
        <f t="shared" si="209"/>
        <v/>
      </c>
      <c r="C1760" s="4"/>
      <c r="D1760" s="89"/>
      <c r="E1760" s="89"/>
      <c r="F1760" s="89"/>
      <c r="G1760" s="90" t="str">
        <f t="shared" si="210"/>
        <v/>
      </c>
      <c r="H1760" s="91"/>
      <c r="I1760" s="4" t="str">
        <f t="shared" si="208"/>
        <v/>
      </c>
      <c r="J1760" s="4"/>
      <c r="K1760" s="4"/>
      <c r="L1760" s="4"/>
      <c r="M1760" s="4"/>
      <c r="N1760" s="4"/>
    </row>
    <row r="1761" spans="1:14" x14ac:dyDescent="0.2">
      <c r="A1761" s="1">
        <v>28913</v>
      </c>
      <c r="B1761" s="88" t="str">
        <f t="shared" si="209"/>
        <v/>
      </c>
      <c r="C1761" s="4"/>
      <c r="D1761" s="89"/>
      <c r="E1761" s="89"/>
      <c r="F1761" s="89"/>
      <c r="G1761" s="90" t="str">
        <f t="shared" si="210"/>
        <v/>
      </c>
      <c r="H1761" s="91"/>
      <c r="I1761" s="4" t="str">
        <f t="shared" si="208"/>
        <v/>
      </c>
      <c r="J1761" s="4"/>
      <c r="K1761" s="4"/>
      <c r="L1761" s="4"/>
      <c r="M1761" s="4"/>
      <c r="N1761" s="4"/>
    </row>
    <row r="1762" spans="1:14" x14ac:dyDescent="0.2">
      <c r="A1762" s="1">
        <v>28914</v>
      </c>
      <c r="B1762" s="88" t="str">
        <f t="shared" si="209"/>
        <v/>
      </c>
      <c r="C1762" s="4"/>
      <c r="D1762" s="89"/>
      <c r="E1762" s="89"/>
      <c r="F1762" s="89"/>
      <c r="G1762" s="90" t="str">
        <f t="shared" si="210"/>
        <v/>
      </c>
      <c r="H1762" s="91"/>
      <c r="I1762" s="4" t="str">
        <f t="shared" si="208"/>
        <v/>
      </c>
      <c r="J1762" s="4"/>
      <c r="K1762" s="4"/>
      <c r="L1762" s="4"/>
      <c r="M1762" s="4"/>
      <c r="N1762" s="4"/>
    </row>
    <row r="1763" spans="1:14" x14ac:dyDescent="0.2">
      <c r="A1763" s="1">
        <v>28915</v>
      </c>
      <c r="B1763" s="88" t="str">
        <f t="shared" si="209"/>
        <v/>
      </c>
      <c r="C1763" s="4"/>
      <c r="D1763" s="89"/>
      <c r="E1763" s="89"/>
      <c r="F1763" s="89"/>
      <c r="G1763" s="90" t="str">
        <f t="shared" si="210"/>
        <v/>
      </c>
      <c r="H1763" s="91"/>
      <c r="I1763" s="4" t="str">
        <f t="shared" si="208"/>
        <v/>
      </c>
      <c r="J1763" s="4"/>
      <c r="K1763" s="4"/>
      <c r="L1763" s="4"/>
      <c r="M1763" s="4"/>
      <c r="N1763" s="4"/>
    </row>
    <row r="1764" spans="1:14" x14ac:dyDescent="0.2">
      <c r="A1764" s="1">
        <v>28916</v>
      </c>
      <c r="B1764" s="88" t="str">
        <f t="shared" si="209"/>
        <v/>
      </c>
      <c r="C1764" s="4"/>
      <c r="D1764" s="89"/>
      <c r="E1764" s="89"/>
      <c r="F1764" s="89"/>
      <c r="G1764" s="90" t="str">
        <f t="shared" si="210"/>
        <v/>
      </c>
      <c r="H1764" s="91"/>
      <c r="I1764" s="4" t="str">
        <f t="shared" si="208"/>
        <v/>
      </c>
      <c r="J1764" s="4"/>
      <c r="K1764" s="4"/>
      <c r="L1764" s="4"/>
      <c r="M1764" s="4"/>
      <c r="N1764" s="4"/>
    </row>
    <row r="1765" spans="1:14" x14ac:dyDescent="0.2">
      <c r="A1765" s="1">
        <v>28917</v>
      </c>
      <c r="B1765" s="88" t="str">
        <f t="shared" si="209"/>
        <v/>
      </c>
      <c r="C1765" s="4"/>
      <c r="D1765" s="89"/>
      <c r="E1765" s="89"/>
      <c r="F1765" s="89"/>
      <c r="G1765" s="90" t="str">
        <f t="shared" si="210"/>
        <v/>
      </c>
      <c r="H1765" s="91"/>
      <c r="I1765" s="4" t="str">
        <f t="shared" si="208"/>
        <v/>
      </c>
      <c r="J1765" s="4"/>
      <c r="K1765" s="4"/>
      <c r="L1765" s="4"/>
      <c r="M1765" s="4"/>
      <c r="N1765" s="4"/>
    </row>
    <row r="1766" spans="1:14" x14ac:dyDescent="0.2">
      <c r="A1766" s="1">
        <v>28918</v>
      </c>
      <c r="B1766" s="88" t="str">
        <f t="shared" si="209"/>
        <v/>
      </c>
      <c r="C1766" s="4"/>
      <c r="D1766" s="89"/>
      <c r="E1766" s="89"/>
      <c r="F1766" s="89"/>
      <c r="G1766" s="90" t="str">
        <f t="shared" si="210"/>
        <v/>
      </c>
      <c r="H1766" s="91"/>
      <c r="I1766" s="4" t="str">
        <f t="shared" si="208"/>
        <v/>
      </c>
      <c r="J1766" s="4"/>
      <c r="K1766" s="4"/>
      <c r="L1766" s="4"/>
      <c r="M1766" s="4"/>
      <c r="N1766" s="4"/>
    </row>
    <row r="1767" spans="1:14" x14ac:dyDescent="0.2">
      <c r="A1767" s="1">
        <v>28919</v>
      </c>
      <c r="B1767" s="88" t="str">
        <f t="shared" si="209"/>
        <v/>
      </c>
      <c r="C1767" s="4"/>
      <c r="D1767" s="89"/>
      <c r="E1767" s="89"/>
      <c r="F1767" s="89"/>
      <c r="G1767" s="90" t="str">
        <f t="shared" si="210"/>
        <v/>
      </c>
      <c r="H1767" s="91"/>
      <c r="I1767" s="4" t="str">
        <f t="shared" si="208"/>
        <v/>
      </c>
      <c r="J1767" s="4"/>
      <c r="K1767" s="4"/>
      <c r="L1767" s="4"/>
      <c r="M1767" s="4"/>
      <c r="N1767" s="4"/>
    </row>
    <row r="1768" spans="1:14" x14ac:dyDescent="0.2">
      <c r="A1768" s="1">
        <v>28920</v>
      </c>
      <c r="B1768" s="88" t="str">
        <f t="shared" si="209"/>
        <v/>
      </c>
      <c r="C1768" s="4"/>
      <c r="D1768" s="89"/>
      <c r="E1768" s="89"/>
      <c r="F1768" s="89"/>
      <c r="G1768" s="90" t="str">
        <f t="shared" si="210"/>
        <v/>
      </c>
      <c r="H1768" s="91"/>
      <c r="I1768" s="4" t="str">
        <f t="shared" si="208"/>
        <v/>
      </c>
      <c r="J1768" s="4"/>
      <c r="K1768" s="4"/>
      <c r="L1768" s="4"/>
      <c r="M1768" s="4"/>
      <c r="N1768" s="4"/>
    </row>
    <row r="1769" spans="1:14" x14ac:dyDescent="0.2">
      <c r="A1769" s="1">
        <v>28921</v>
      </c>
      <c r="B1769" s="88" t="str">
        <f t="shared" si="209"/>
        <v/>
      </c>
      <c r="C1769" s="4"/>
      <c r="D1769" s="89"/>
      <c r="E1769" s="89"/>
      <c r="F1769" s="89"/>
      <c r="G1769" s="90" t="str">
        <f t="shared" si="210"/>
        <v/>
      </c>
      <c r="H1769" s="91"/>
      <c r="I1769" s="4" t="str">
        <f t="shared" si="208"/>
        <v/>
      </c>
      <c r="J1769" s="4"/>
      <c r="K1769" s="4"/>
      <c r="L1769" s="4"/>
      <c r="M1769" s="4"/>
      <c r="N1769" s="4"/>
    </row>
    <row r="1770" spans="1:14" x14ac:dyDescent="0.2">
      <c r="A1770" s="1">
        <v>28922</v>
      </c>
      <c r="B1770" s="88" t="str">
        <f t="shared" si="209"/>
        <v/>
      </c>
      <c r="C1770" s="4"/>
      <c r="D1770" s="89"/>
      <c r="E1770" s="89"/>
      <c r="F1770" s="89"/>
      <c r="G1770" s="90" t="str">
        <f t="shared" si="210"/>
        <v/>
      </c>
      <c r="H1770" s="91"/>
      <c r="I1770" s="4" t="str">
        <f t="shared" si="208"/>
        <v/>
      </c>
      <c r="J1770" s="4"/>
      <c r="K1770" s="4"/>
      <c r="L1770" s="4"/>
      <c r="M1770" s="4"/>
      <c r="N1770" s="4"/>
    </row>
    <row r="1771" spans="1:14" x14ac:dyDescent="0.2">
      <c r="A1771" s="1">
        <v>28923</v>
      </c>
      <c r="B1771" s="88" t="str">
        <f t="shared" si="209"/>
        <v/>
      </c>
      <c r="C1771" s="4"/>
      <c r="D1771" s="89"/>
      <c r="E1771" s="89"/>
      <c r="F1771" s="89"/>
      <c r="G1771" s="90" t="str">
        <f t="shared" si="210"/>
        <v/>
      </c>
      <c r="H1771" s="91"/>
      <c r="I1771" s="4" t="str">
        <f t="shared" si="208"/>
        <v/>
      </c>
      <c r="J1771" s="4"/>
      <c r="K1771" s="4"/>
      <c r="L1771" s="4"/>
      <c r="M1771" s="4"/>
      <c r="N1771" s="4"/>
    </row>
    <row r="1772" spans="1:14" x14ac:dyDescent="0.2">
      <c r="A1772" s="1">
        <v>28924</v>
      </c>
      <c r="B1772" s="88" t="str">
        <f t="shared" si="209"/>
        <v/>
      </c>
      <c r="C1772" s="4"/>
      <c r="D1772" s="89"/>
      <c r="E1772" s="89"/>
      <c r="F1772" s="89"/>
      <c r="G1772" s="90" t="str">
        <f t="shared" si="210"/>
        <v/>
      </c>
      <c r="H1772" s="91"/>
      <c r="I1772" s="4" t="str">
        <f t="shared" si="208"/>
        <v/>
      </c>
      <c r="J1772" s="4"/>
      <c r="K1772" s="4"/>
      <c r="L1772" s="4"/>
      <c r="M1772" s="4"/>
      <c r="N1772" s="4"/>
    </row>
    <row r="1773" spans="1:14" x14ac:dyDescent="0.2">
      <c r="A1773" s="1">
        <v>28925</v>
      </c>
      <c r="B1773" s="88" t="str">
        <f t="shared" si="209"/>
        <v/>
      </c>
      <c r="C1773" s="4"/>
      <c r="D1773" s="89"/>
      <c r="E1773" s="89"/>
      <c r="F1773" s="89"/>
      <c r="G1773" s="90" t="str">
        <f t="shared" si="210"/>
        <v/>
      </c>
      <c r="H1773" s="91"/>
      <c r="I1773" s="4" t="str">
        <f t="shared" si="208"/>
        <v/>
      </c>
      <c r="J1773" s="4"/>
      <c r="K1773" s="4"/>
      <c r="L1773" s="4"/>
      <c r="M1773" s="4"/>
      <c r="N1773" s="4"/>
    </row>
    <row r="1774" spans="1:14" x14ac:dyDescent="0.2">
      <c r="A1774" s="1">
        <v>28926</v>
      </c>
      <c r="B1774" s="88" t="str">
        <f t="shared" si="209"/>
        <v/>
      </c>
      <c r="C1774" s="4"/>
      <c r="D1774" s="89"/>
      <c r="E1774" s="89"/>
      <c r="F1774" s="89"/>
      <c r="G1774" s="90" t="str">
        <f t="shared" si="210"/>
        <v/>
      </c>
      <c r="H1774" s="91"/>
      <c r="I1774" s="4" t="str">
        <f t="shared" ref="I1774:I1837" si="211">IF(L$5&gt;=A1774,A1774,"")</f>
        <v/>
      </c>
      <c r="J1774" s="4"/>
      <c r="K1774" s="4"/>
      <c r="L1774" s="4"/>
      <c r="M1774" s="4"/>
      <c r="N1774" s="4"/>
    </row>
    <row r="1775" spans="1:14" x14ac:dyDescent="0.2">
      <c r="A1775" s="1">
        <v>28927</v>
      </c>
      <c r="B1775" s="88" t="str">
        <f t="shared" si="209"/>
        <v/>
      </c>
      <c r="C1775" s="4"/>
      <c r="D1775" s="89"/>
      <c r="E1775" s="89"/>
      <c r="F1775" s="89"/>
      <c r="G1775" s="90" t="str">
        <f t="shared" si="210"/>
        <v/>
      </c>
      <c r="H1775" s="91"/>
      <c r="I1775" s="4" t="str">
        <f t="shared" si="211"/>
        <v/>
      </c>
      <c r="J1775" s="4"/>
      <c r="K1775" s="4"/>
      <c r="L1775" s="4"/>
      <c r="M1775" s="4"/>
      <c r="N1775" s="4"/>
    </row>
    <row r="1776" spans="1:14" x14ac:dyDescent="0.2">
      <c r="A1776" s="1">
        <v>28928</v>
      </c>
      <c r="B1776" s="88" t="str">
        <f t="shared" si="209"/>
        <v/>
      </c>
      <c r="C1776" s="4"/>
      <c r="D1776" s="89"/>
      <c r="E1776" s="89"/>
      <c r="F1776" s="89"/>
      <c r="G1776" s="90" t="str">
        <f t="shared" si="210"/>
        <v/>
      </c>
      <c r="H1776" s="91"/>
      <c r="I1776" s="4" t="str">
        <f t="shared" si="211"/>
        <v/>
      </c>
      <c r="J1776" s="4"/>
      <c r="K1776" s="4"/>
      <c r="L1776" s="4"/>
      <c r="M1776" s="4"/>
      <c r="N1776" s="4"/>
    </row>
    <row r="1777" spans="1:14" x14ac:dyDescent="0.2">
      <c r="A1777" s="1">
        <v>28929</v>
      </c>
      <c r="B1777" s="88" t="str">
        <f t="shared" si="209"/>
        <v/>
      </c>
      <c r="C1777" s="4"/>
      <c r="D1777" s="89"/>
      <c r="E1777" s="89"/>
      <c r="F1777" s="89"/>
      <c r="G1777" s="90" t="str">
        <f t="shared" si="210"/>
        <v/>
      </c>
      <c r="H1777" s="91"/>
      <c r="I1777" s="4" t="str">
        <f t="shared" si="211"/>
        <v/>
      </c>
      <c r="J1777" s="4"/>
      <c r="K1777" s="4"/>
      <c r="L1777" s="4"/>
      <c r="M1777" s="4"/>
      <c r="N1777" s="4"/>
    </row>
    <row r="1778" spans="1:14" x14ac:dyDescent="0.2">
      <c r="A1778" s="1">
        <v>28930</v>
      </c>
      <c r="B1778" s="88" t="str">
        <f t="shared" si="209"/>
        <v/>
      </c>
      <c r="C1778" s="4"/>
      <c r="D1778" s="89"/>
      <c r="E1778" s="89"/>
      <c r="F1778" s="89"/>
      <c r="G1778" s="90" t="str">
        <f t="shared" si="210"/>
        <v/>
      </c>
      <c r="H1778" s="91"/>
      <c r="I1778" s="4" t="str">
        <f t="shared" si="211"/>
        <v/>
      </c>
      <c r="J1778" s="4"/>
      <c r="K1778" s="4"/>
      <c r="L1778" s="4"/>
      <c r="M1778" s="4"/>
      <c r="N1778" s="4"/>
    </row>
    <row r="1779" spans="1:14" x14ac:dyDescent="0.2">
      <c r="A1779" s="1">
        <v>28931</v>
      </c>
      <c r="B1779" s="88" t="str">
        <f t="shared" si="209"/>
        <v/>
      </c>
      <c r="C1779" s="4"/>
      <c r="D1779" s="89"/>
      <c r="E1779" s="89"/>
      <c r="F1779" s="89"/>
      <c r="G1779" s="90" t="str">
        <f t="shared" si="210"/>
        <v/>
      </c>
      <c r="H1779" s="91"/>
      <c r="I1779" s="4" t="str">
        <f t="shared" si="211"/>
        <v/>
      </c>
      <c r="J1779" s="4"/>
      <c r="K1779" s="4"/>
      <c r="L1779" s="4"/>
      <c r="M1779" s="4"/>
      <c r="N1779" s="4"/>
    </row>
    <row r="1780" spans="1:14" x14ac:dyDescent="0.2">
      <c r="A1780" s="1">
        <v>28932</v>
      </c>
      <c r="B1780" s="88" t="str">
        <f t="shared" si="209"/>
        <v/>
      </c>
      <c r="C1780" s="4"/>
      <c r="D1780" s="89"/>
      <c r="E1780" s="89"/>
      <c r="F1780" s="89"/>
      <c r="G1780" s="90" t="str">
        <f t="shared" si="210"/>
        <v/>
      </c>
      <c r="H1780" s="91"/>
      <c r="I1780" s="4" t="str">
        <f t="shared" si="211"/>
        <v/>
      </c>
      <c r="J1780" s="4"/>
      <c r="K1780" s="4"/>
      <c r="L1780" s="4"/>
      <c r="M1780" s="4"/>
      <c r="N1780" s="4"/>
    </row>
    <row r="1781" spans="1:14" x14ac:dyDescent="0.2">
      <c r="A1781" s="1">
        <v>28933</v>
      </c>
      <c r="B1781" s="88" t="str">
        <f t="shared" si="209"/>
        <v/>
      </c>
      <c r="C1781" s="4"/>
      <c r="D1781" s="89"/>
      <c r="E1781" s="89"/>
      <c r="F1781" s="89"/>
      <c r="G1781" s="90" t="str">
        <f t="shared" si="210"/>
        <v/>
      </c>
      <c r="H1781" s="91"/>
      <c r="I1781" s="4" t="str">
        <f t="shared" si="211"/>
        <v/>
      </c>
      <c r="J1781" s="4"/>
      <c r="K1781" s="4"/>
      <c r="L1781" s="4"/>
      <c r="M1781" s="4"/>
      <c r="N1781" s="4"/>
    </row>
    <row r="1782" spans="1:14" x14ac:dyDescent="0.2">
      <c r="A1782" s="1">
        <v>28934</v>
      </c>
      <c r="B1782" s="88" t="str">
        <f t="shared" si="209"/>
        <v/>
      </c>
      <c r="C1782" s="4"/>
      <c r="D1782" s="89"/>
      <c r="E1782" s="89"/>
      <c r="F1782" s="89"/>
      <c r="G1782" s="90" t="str">
        <f t="shared" si="210"/>
        <v/>
      </c>
      <c r="H1782" s="91"/>
      <c r="I1782" s="4" t="str">
        <f t="shared" si="211"/>
        <v/>
      </c>
      <c r="J1782" s="4"/>
      <c r="K1782" s="4"/>
      <c r="L1782" s="4"/>
      <c r="M1782" s="4"/>
      <c r="N1782" s="4"/>
    </row>
    <row r="1783" spans="1:14" x14ac:dyDescent="0.2">
      <c r="A1783" s="1">
        <v>28935</v>
      </c>
      <c r="B1783" s="88" t="str">
        <f t="shared" si="209"/>
        <v/>
      </c>
      <c r="C1783" s="4"/>
      <c r="D1783" s="89"/>
      <c r="E1783" s="89"/>
      <c r="F1783" s="89"/>
      <c r="G1783" s="90" t="str">
        <f t="shared" si="210"/>
        <v/>
      </c>
      <c r="H1783" s="91"/>
      <c r="I1783" s="4" t="str">
        <f t="shared" si="211"/>
        <v/>
      </c>
      <c r="J1783" s="4"/>
      <c r="K1783" s="4"/>
      <c r="L1783" s="4"/>
      <c r="M1783" s="4"/>
      <c r="N1783" s="4"/>
    </row>
    <row r="1784" spans="1:14" x14ac:dyDescent="0.2">
      <c r="A1784" s="1">
        <v>28936</v>
      </c>
      <c r="B1784" s="88" t="str">
        <f t="shared" si="209"/>
        <v/>
      </c>
      <c r="C1784" s="4"/>
      <c r="D1784" s="89"/>
      <c r="E1784" s="89"/>
      <c r="F1784" s="89"/>
      <c r="G1784" s="90" t="str">
        <f t="shared" si="210"/>
        <v/>
      </c>
      <c r="H1784" s="91"/>
      <c r="I1784" s="4" t="str">
        <f t="shared" si="211"/>
        <v/>
      </c>
      <c r="J1784" s="4"/>
      <c r="K1784" s="4"/>
      <c r="L1784" s="4"/>
      <c r="M1784" s="4"/>
      <c r="N1784" s="4"/>
    </row>
    <row r="1785" spans="1:14" x14ac:dyDescent="0.2">
      <c r="A1785" s="1">
        <v>28937</v>
      </c>
      <c r="B1785" s="88" t="str">
        <f t="shared" si="209"/>
        <v/>
      </c>
      <c r="C1785" s="4"/>
      <c r="D1785" s="89"/>
      <c r="E1785" s="89"/>
      <c r="F1785" s="89"/>
      <c r="G1785" s="90" t="str">
        <f t="shared" si="210"/>
        <v/>
      </c>
      <c r="H1785" s="91"/>
      <c r="I1785" s="4" t="str">
        <f t="shared" si="211"/>
        <v/>
      </c>
      <c r="J1785" s="4"/>
      <c r="K1785" s="4"/>
      <c r="L1785" s="4"/>
      <c r="M1785" s="4"/>
      <c r="N1785" s="4"/>
    </row>
    <row r="1786" spans="1:14" x14ac:dyDescent="0.2">
      <c r="A1786" s="1">
        <v>28938</v>
      </c>
      <c r="B1786" s="88" t="str">
        <f t="shared" si="209"/>
        <v/>
      </c>
      <c r="C1786" s="4"/>
      <c r="D1786" s="89"/>
      <c r="E1786" s="89"/>
      <c r="F1786" s="89"/>
      <c r="G1786" s="90" t="str">
        <f t="shared" si="210"/>
        <v/>
      </c>
      <c r="H1786" s="91"/>
      <c r="I1786" s="4" t="str">
        <f t="shared" si="211"/>
        <v/>
      </c>
      <c r="J1786" s="4"/>
      <c r="K1786" s="4"/>
      <c r="L1786" s="4"/>
      <c r="M1786" s="4"/>
      <c r="N1786" s="4"/>
    </row>
    <row r="1787" spans="1:14" x14ac:dyDescent="0.2">
      <c r="A1787" s="1">
        <v>28939</v>
      </c>
      <c r="B1787" s="88" t="str">
        <f t="shared" si="209"/>
        <v/>
      </c>
      <c r="C1787" s="4"/>
      <c r="D1787" s="89"/>
      <c r="E1787" s="89"/>
      <c r="F1787" s="89"/>
      <c r="G1787" s="90" t="str">
        <f t="shared" si="210"/>
        <v/>
      </c>
      <c r="H1787" s="91"/>
      <c r="I1787" s="4" t="str">
        <f t="shared" si="211"/>
        <v/>
      </c>
      <c r="J1787" s="4"/>
      <c r="K1787" s="4"/>
      <c r="L1787" s="4"/>
      <c r="M1787" s="4"/>
      <c r="N1787" s="4"/>
    </row>
    <row r="1788" spans="1:14" x14ac:dyDescent="0.2">
      <c r="A1788" s="1">
        <v>28940</v>
      </c>
      <c r="B1788" s="88" t="str">
        <f t="shared" si="209"/>
        <v/>
      </c>
      <c r="C1788" s="4"/>
      <c r="D1788" s="89"/>
      <c r="E1788" s="89"/>
      <c r="F1788" s="89"/>
      <c r="G1788" s="90" t="str">
        <f t="shared" si="210"/>
        <v/>
      </c>
      <c r="H1788" s="91"/>
      <c r="I1788" s="4" t="str">
        <f t="shared" si="211"/>
        <v/>
      </c>
      <c r="J1788" s="4"/>
      <c r="K1788" s="4"/>
      <c r="L1788" s="4"/>
      <c r="M1788" s="4"/>
      <c r="N1788" s="4"/>
    </row>
    <row r="1789" spans="1:14" x14ac:dyDescent="0.2">
      <c r="A1789" s="1">
        <v>28941</v>
      </c>
      <c r="B1789" s="88" t="str">
        <f t="shared" si="209"/>
        <v/>
      </c>
      <c r="C1789" s="4"/>
      <c r="D1789" s="89"/>
      <c r="E1789" s="89"/>
      <c r="F1789" s="89"/>
      <c r="G1789" s="90" t="str">
        <f t="shared" si="210"/>
        <v/>
      </c>
      <c r="H1789" s="91"/>
      <c r="I1789" s="4" t="str">
        <f t="shared" si="211"/>
        <v/>
      </c>
      <c r="J1789" s="4"/>
      <c r="K1789" s="4"/>
      <c r="L1789" s="4"/>
      <c r="M1789" s="4"/>
      <c r="N1789" s="4"/>
    </row>
    <row r="1790" spans="1:14" x14ac:dyDescent="0.2">
      <c r="A1790" s="1">
        <v>28942</v>
      </c>
      <c r="B1790" s="88" t="str">
        <f t="shared" si="209"/>
        <v/>
      </c>
      <c r="C1790" s="4"/>
      <c r="D1790" s="89"/>
      <c r="E1790" s="89"/>
      <c r="F1790" s="89"/>
      <c r="G1790" s="90" t="str">
        <f t="shared" si="210"/>
        <v/>
      </c>
      <c r="H1790" s="91"/>
      <c r="I1790" s="4" t="str">
        <f t="shared" si="211"/>
        <v/>
      </c>
      <c r="J1790" s="4"/>
      <c r="K1790" s="4"/>
      <c r="L1790" s="4"/>
      <c r="M1790" s="4"/>
      <c r="N1790" s="4"/>
    </row>
    <row r="1791" spans="1:14" x14ac:dyDescent="0.2">
      <c r="A1791" s="1">
        <v>28943</v>
      </c>
      <c r="B1791" s="88" t="str">
        <f t="shared" si="209"/>
        <v/>
      </c>
      <c r="C1791" s="4"/>
      <c r="D1791" s="89"/>
      <c r="E1791" s="89"/>
      <c r="F1791" s="89"/>
      <c r="G1791" s="90" t="str">
        <f t="shared" si="210"/>
        <v/>
      </c>
      <c r="H1791" s="91"/>
      <c r="I1791" s="4" t="str">
        <f t="shared" si="211"/>
        <v/>
      </c>
      <c r="J1791" s="4"/>
      <c r="K1791" s="4"/>
      <c r="L1791" s="4"/>
      <c r="M1791" s="4"/>
      <c r="N1791" s="4"/>
    </row>
    <row r="1792" spans="1:14" x14ac:dyDescent="0.2">
      <c r="A1792" s="1">
        <v>28944</v>
      </c>
      <c r="B1792" s="88" t="str">
        <f t="shared" si="209"/>
        <v/>
      </c>
      <c r="C1792" s="4"/>
      <c r="D1792" s="89"/>
      <c r="E1792" s="89"/>
      <c r="F1792" s="89"/>
      <c r="G1792" s="90" t="str">
        <f t="shared" si="210"/>
        <v/>
      </c>
      <c r="H1792" s="91"/>
      <c r="I1792" s="4" t="str">
        <f t="shared" si="211"/>
        <v/>
      </c>
      <c r="J1792" s="4"/>
      <c r="K1792" s="4"/>
      <c r="L1792" s="4"/>
      <c r="M1792" s="4"/>
      <c r="N1792" s="4"/>
    </row>
    <row r="1793" spans="1:14" x14ac:dyDescent="0.2">
      <c r="A1793" s="1">
        <v>28945</v>
      </c>
      <c r="B1793" s="88" t="str">
        <f t="shared" si="209"/>
        <v/>
      </c>
      <c r="C1793" s="4"/>
      <c r="D1793" s="89"/>
      <c r="E1793" s="89"/>
      <c r="F1793" s="89"/>
      <c r="G1793" s="90" t="str">
        <f t="shared" si="210"/>
        <v/>
      </c>
      <c r="H1793" s="91"/>
      <c r="I1793" s="4" t="str">
        <f t="shared" si="211"/>
        <v/>
      </c>
      <c r="J1793" s="4"/>
      <c r="K1793" s="4"/>
      <c r="L1793" s="4"/>
      <c r="M1793" s="4"/>
      <c r="N1793" s="4"/>
    </row>
    <row r="1794" spans="1:14" x14ac:dyDescent="0.2">
      <c r="A1794" s="1">
        <v>28946</v>
      </c>
      <c r="B1794" s="88" t="str">
        <f t="shared" si="209"/>
        <v/>
      </c>
      <c r="C1794" s="4"/>
      <c r="D1794" s="89"/>
      <c r="E1794" s="89"/>
      <c r="F1794" s="89"/>
      <c r="G1794" s="90" t="str">
        <f t="shared" si="210"/>
        <v/>
      </c>
      <c r="H1794" s="91"/>
      <c r="I1794" s="4" t="str">
        <f t="shared" si="211"/>
        <v/>
      </c>
      <c r="J1794" s="4"/>
      <c r="K1794" s="4"/>
      <c r="L1794" s="4"/>
      <c r="M1794" s="4"/>
      <c r="N1794" s="4"/>
    </row>
    <row r="1795" spans="1:14" x14ac:dyDescent="0.2">
      <c r="A1795" s="1">
        <v>28947</v>
      </c>
      <c r="B1795" s="88" t="str">
        <f t="shared" si="209"/>
        <v/>
      </c>
      <c r="C1795" s="4"/>
      <c r="D1795" s="89"/>
      <c r="E1795" s="89"/>
      <c r="F1795" s="89"/>
      <c r="G1795" s="90" t="str">
        <f t="shared" si="210"/>
        <v/>
      </c>
      <c r="H1795" s="91"/>
      <c r="I1795" s="4" t="str">
        <f t="shared" si="211"/>
        <v/>
      </c>
      <c r="J1795" s="4"/>
      <c r="K1795" s="4"/>
      <c r="L1795" s="4"/>
      <c r="M1795" s="4"/>
      <c r="N1795" s="4"/>
    </row>
    <row r="1796" spans="1:14" x14ac:dyDescent="0.2">
      <c r="A1796" s="1">
        <v>28948</v>
      </c>
      <c r="B1796" s="88" t="str">
        <f t="shared" si="209"/>
        <v/>
      </c>
      <c r="C1796" s="4"/>
      <c r="D1796" s="89"/>
      <c r="E1796" s="89"/>
      <c r="F1796" s="89"/>
      <c r="G1796" s="90" t="str">
        <f t="shared" si="210"/>
        <v/>
      </c>
      <c r="H1796" s="91"/>
      <c r="I1796" s="4" t="str">
        <f t="shared" si="211"/>
        <v/>
      </c>
      <c r="J1796" s="4"/>
      <c r="K1796" s="4"/>
      <c r="L1796" s="4"/>
      <c r="M1796" s="4"/>
      <c r="N1796" s="4"/>
    </row>
    <row r="1797" spans="1:14" x14ac:dyDescent="0.2">
      <c r="A1797" s="1">
        <v>28949</v>
      </c>
      <c r="B1797" s="88" t="str">
        <f t="shared" si="209"/>
        <v/>
      </c>
      <c r="C1797" s="4"/>
      <c r="D1797" s="89"/>
      <c r="E1797" s="89"/>
      <c r="F1797" s="89"/>
      <c r="G1797" s="90" t="str">
        <f t="shared" si="210"/>
        <v/>
      </c>
      <c r="H1797" s="91"/>
      <c r="I1797" s="4" t="str">
        <f t="shared" si="211"/>
        <v/>
      </c>
      <c r="J1797" s="4"/>
      <c r="K1797" s="4"/>
      <c r="L1797" s="4"/>
      <c r="M1797" s="4"/>
      <c r="N1797" s="4"/>
    </row>
    <row r="1798" spans="1:14" x14ac:dyDescent="0.2">
      <c r="A1798" s="1">
        <v>28950</v>
      </c>
      <c r="B1798" s="88" t="str">
        <f t="shared" si="209"/>
        <v/>
      </c>
      <c r="C1798" s="4"/>
      <c r="D1798" s="89"/>
      <c r="E1798" s="89"/>
      <c r="F1798" s="89"/>
      <c r="G1798" s="90" t="str">
        <f t="shared" si="210"/>
        <v/>
      </c>
      <c r="H1798" s="91"/>
      <c r="I1798" s="4" t="str">
        <f t="shared" si="211"/>
        <v/>
      </c>
      <c r="J1798" s="4"/>
      <c r="K1798" s="4"/>
      <c r="L1798" s="4"/>
      <c r="M1798" s="4"/>
      <c r="N1798" s="4"/>
    </row>
    <row r="1799" spans="1:14" x14ac:dyDescent="0.2">
      <c r="A1799" s="1">
        <v>28951</v>
      </c>
      <c r="B1799" s="88" t="str">
        <f t="shared" ref="B1799:B1862" si="212">IF(C1799="","",DATE(D$7,E$7+C1799,IF(F$8=31,0,F$8)))</f>
        <v/>
      </c>
      <c r="C1799" s="4"/>
      <c r="D1799" s="89"/>
      <c r="E1799" s="89"/>
      <c r="F1799" s="89"/>
      <c r="G1799" s="90" t="str">
        <f t="shared" ref="G1799:G1862" si="213">IF(C1799="","",G1798-SUM(D1799:E1799))</f>
        <v/>
      </c>
      <c r="H1799" s="91"/>
      <c r="I1799" s="4" t="str">
        <f t="shared" si="211"/>
        <v/>
      </c>
      <c r="J1799" s="4"/>
      <c r="K1799" s="4"/>
      <c r="L1799" s="4"/>
      <c r="M1799" s="4"/>
      <c r="N1799" s="4"/>
    </row>
    <row r="1800" spans="1:14" x14ac:dyDescent="0.2">
      <c r="A1800" s="1">
        <v>28952</v>
      </c>
      <c r="B1800" s="88" t="str">
        <f t="shared" si="212"/>
        <v/>
      </c>
      <c r="C1800" s="4"/>
      <c r="D1800" s="89"/>
      <c r="E1800" s="89"/>
      <c r="F1800" s="89"/>
      <c r="G1800" s="90" t="str">
        <f t="shared" si="213"/>
        <v/>
      </c>
      <c r="H1800" s="91"/>
      <c r="I1800" s="4" t="str">
        <f t="shared" si="211"/>
        <v/>
      </c>
      <c r="J1800" s="4"/>
      <c r="K1800" s="4"/>
      <c r="L1800" s="4"/>
      <c r="M1800" s="4"/>
      <c r="N1800" s="4"/>
    </row>
    <row r="1801" spans="1:14" x14ac:dyDescent="0.2">
      <c r="A1801" s="1">
        <v>28953</v>
      </c>
      <c r="B1801" s="88" t="str">
        <f t="shared" si="212"/>
        <v/>
      </c>
      <c r="C1801" s="4"/>
      <c r="D1801" s="89"/>
      <c r="E1801" s="89"/>
      <c r="F1801" s="89"/>
      <c r="G1801" s="90" t="str">
        <f t="shared" si="213"/>
        <v/>
      </c>
      <c r="H1801" s="91"/>
      <c r="I1801" s="4" t="str">
        <f t="shared" si="211"/>
        <v/>
      </c>
      <c r="J1801" s="4"/>
      <c r="K1801" s="4"/>
      <c r="L1801" s="4"/>
      <c r="M1801" s="4"/>
      <c r="N1801" s="4"/>
    </row>
    <row r="1802" spans="1:14" x14ac:dyDescent="0.2">
      <c r="A1802" s="1">
        <v>28954</v>
      </c>
      <c r="B1802" s="88" t="str">
        <f t="shared" si="212"/>
        <v/>
      </c>
      <c r="C1802" s="4"/>
      <c r="D1802" s="89"/>
      <c r="E1802" s="89"/>
      <c r="F1802" s="89"/>
      <c r="G1802" s="90" t="str">
        <f t="shared" si="213"/>
        <v/>
      </c>
      <c r="H1802" s="91"/>
      <c r="I1802" s="4" t="str">
        <f t="shared" si="211"/>
        <v/>
      </c>
      <c r="J1802" s="4"/>
      <c r="K1802" s="4"/>
      <c r="L1802" s="4"/>
      <c r="M1802" s="4"/>
      <c r="N1802" s="4"/>
    </row>
    <row r="1803" spans="1:14" x14ac:dyDescent="0.2">
      <c r="A1803" s="1">
        <v>28955</v>
      </c>
      <c r="B1803" s="88" t="str">
        <f t="shared" si="212"/>
        <v/>
      </c>
      <c r="C1803" s="4"/>
      <c r="D1803" s="89"/>
      <c r="E1803" s="89"/>
      <c r="F1803" s="89"/>
      <c r="G1803" s="90" t="str">
        <f t="shared" si="213"/>
        <v/>
      </c>
      <c r="H1803" s="91"/>
      <c r="I1803" s="4" t="str">
        <f t="shared" si="211"/>
        <v/>
      </c>
      <c r="J1803" s="4"/>
      <c r="K1803" s="4"/>
      <c r="L1803" s="4"/>
      <c r="M1803" s="4"/>
      <c r="N1803" s="4"/>
    </row>
    <row r="1804" spans="1:14" x14ac:dyDescent="0.2">
      <c r="A1804" s="1">
        <v>28956</v>
      </c>
      <c r="B1804" s="88" t="str">
        <f t="shared" si="212"/>
        <v/>
      </c>
      <c r="C1804" s="4"/>
      <c r="D1804" s="89"/>
      <c r="E1804" s="89"/>
      <c r="F1804" s="89"/>
      <c r="G1804" s="90" t="str">
        <f t="shared" si="213"/>
        <v/>
      </c>
      <c r="H1804" s="91"/>
      <c r="I1804" s="4" t="str">
        <f t="shared" si="211"/>
        <v/>
      </c>
      <c r="J1804" s="4"/>
      <c r="K1804" s="4"/>
      <c r="L1804" s="4"/>
      <c r="M1804" s="4"/>
      <c r="N1804" s="4"/>
    </row>
    <row r="1805" spans="1:14" x14ac:dyDescent="0.2">
      <c r="A1805" s="1">
        <v>28957</v>
      </c>
      <c r="B1805" s="88" t="str">
        <f t="shared" si="212"/>
        <v/>
      </c>
      <c r="C1805" s="4"/>
      <c r="D1805" s="89"/>
      <c r="E1805" s="89"/>
      <c r="F1805" s="89"/>
      <c r="G1805" s="90" t="str">
        <f t="shared" si="213"/>
        <v/>
      </c>
      <c r="H1805" s="91"/>
      <c r="I1805" s="4" t="str">
        <f t="shared" si="211"/>
        <v/>
      </c>
      <c r="J1805" s="4"/>
      <c r="K1805" s="4"/>
      <c r="L1805" s="4"/>
      <c r="M1805" s="4"/>
      <c r="N1805" s="4"/>
    </row>
    <row r="1806" spans="1:14" x14ac:dyDescent="0.2">
      <c r="A1806" s="1">
        <v>28958</v>
      </c>
      <c r="B1806" s="88" t="str">
        <f t="shared" si="212"/>
        <v/>
      </c>
      <c r="C1806" s="4"/>
      <c r="D1806" s="89"/>
      <c r="E1806" s="89"/>
      <c r="F1806" s="89"/>
      <c r="G1806" s="90" t="str">
        <f t="shared" si="213"/>
        <v/>
      </c>
      <c r="H1806" s="91"/>
      <c r="I1806" s="4" t="str">
        <f t="shared" si="211"/>
        <v/>
      </c>
      <c r="J1806" s="4"/>
      <c r="K1806" s="4"/>
      <c r="L1806" s="4"/>
      <c r="M1806" s="4"/>
      <c r="N1806" s="4"/>
    </row>
    <row r="1807" spans="1:14" x14ac:dyDescent="0.2">
      <c r="A1807" s="1">
        <v>28959</v>
      </c>
      <c r="B1807" s="88" t="str">
        <f t="shared" si="212"/>
        <v/>
      </c>
      <c r="C1807" s="4"/>
      <c r="D1807" s="89"/>
      <c r="E1807" s="89"/>
      <c r="F1807" s="89"/>
      <c r="G1807" s="90" t="str">
        <f t="shared" si="213"/>
        <v/>
      </c>
      <c r="H1807" s="91"/>
      <c r="I1807" s="4" t="str">
        <f t="shared" si="211"/>
        <v/>
      </c>
      <c r="J1807" s="4"/>
      <c r="K1807" s="4"/>
      <c r="L1807" s="4"/>
      <c r="M1807" s="4"/>
      <c r="N1807" s="4"/>
    </row>
    <row r="1808" spans="1:14" x14ac:dyDescent="0.2">
      <c r="A1808" s="1">
        <v>28960</v>
      </c>
      <c r="B1808" s="88" t="str">
        <f t="shared" si="212"/>
        <v/>
      </c>
      <c r="C1808" s="4"/>
      <c r="D1808" s="89"/>
      <c r="E1808" s="89"/>
      <c r="F1808" s="89"/>
      <c r="G1808" s="90" t="str">
        <f t="shared" si="213"/>
        <v/>
      </c>
      <c r="H1808" s="91"/>
      <c r="I1808" s="4" t="str">
        <f t="shared" si="211"/>
        <v/>
      </c>
      <c r="J1808" s="4"/>
      <c r="K1808" s="4"/>
      <c r="L1808" s="4"/>
      <c r="M1808" s="4"/>
      <c r="N1808" s="4"/>
    </row>
    <row r="1809" spans="1:14" x14ac:dyDescent="0.2">
      <c r="A1809" s="1">
        <v>28961</v>
      </c>
      <c r="B1809" s="88" t="str">
        <f t="shared" si="212"/>
        <v/>
      </c>
      <c r="C1809" s="4"/>
      <c r="D1809" s="89"/>
      <c r="E1809" s="89"/>
      <c r="F1809" s="89"/>
      <c r="G1809" s="90" t="str">
        <f t="shared" si="213"/>
        <v/>
      </c>
      <c r="H1809" s="91"/>
      <c r="I1809" s="4" t="str">
        <f t="shared" si="211"/>
        <v/>
      </c>
      <c r="J1809" s="4"/>
      <c r="K1809" s="4"/>
      <c r="L1809" s="4"/>
      <c r="M1809" s="4"/>
      <c r="N1809" s="4"/>
    </row>
    <row r="1810" spans="1:14" x14ac:dyDescent="0.2">
      <c r="A1810" s="1">
        <v>28962</v>
      </c>
      <c r="B1810" s="88" t="str">
        <f t="shared" si="212"/>
        <v/>
      </c>
      <c r="C1810" s="4"/>
      <c r="D1810" s="89"/>
      <c r="E1810" s="89"/>
      <c r="F1810" s="89"/>
      <c r="G1810" s="90" t="str">
        <f t="shared" si="213"/>
        <v/>
      </c>
      <c r="H1810" s="91"/>
      <c r="I1810" s="4" t="str">
        <f t="shared" si="211"/>
        <v/>
      </c>
      <c r="J1810" s="4"/>
      <c r="K1810" s="4"/>
      <c r="L1810" s="4"/>
      <c r="M1810" s="4"/>
      <c r="N1810" s="4"/>
    </row>
    <row r="1811" spans="1:14" x14ac:dyDescent="0.2">
      <c r="A1811" s="1">
        <v>28963</v>
      </c>
      <c r="B1811" s="88" t="str">
        <f t="shared" si="212"/>
        <v/>
      </c>
      <c r="C1811" s="4"/>
      <c r="D1811" s="89"/>
      <c r="E1811" s="89"/>
      <c r="F1811" s="89"/>
      <c r="G1811" s="90" t="str">
        <f t="shared" si="213"/>
        <v/>
      </c>
      <c r="H1811" s="91"/>
      <c r="I1811" s="4" t="str">
        <f t="shared" si="211"/>
        <v/>
      </c>
      <c r="J1811" s="4"/>
      <c r="K1811" s="4"/>
      <c r="L1811" s="4"/>
      <c r="M1811" s="4"/>
      <c r="N1811" s="4"/>
    </row>
    <row r="1812" spans="1:14" x14ac:dyDescent="0.2">
      <c r="A1812" s="1">
        <v>28964</v>
      </c>
      <c r="B1812" s="88" t="str">
        <f t="shared" si="212"/>
        <v/>
      </c>
      <c r="C1812" s="4"/>
      <c r="D1812" s="89"/>
      <c r="E1812" s="89"/>
      <c r="F1812" s="89"/>
      <c r="G1812" s="90" t="str">
        <f t="shared" si="213"/>
        <v/>
      </c>
      <c r="H1812" s="91"/>
      <c r="I1812" s="4" t="str">
        <f t="shared" si="211"/>
        <v/>
      </c>
      <c r="J1812" s="4"/>
      <c r="K1812" s="4"/>
      <c r="L1812" s="4"/>
      <c r="M1812" s="4"/>
      <c r="N1812" s="4"/>
    </row>
    <row r="1813" spans="1:14" x14ac:dyDescent="0.2">
      <c r="A1813" s="1">
        <v>28965</v>
      </c>
      <c r="B1813" s="88" t="str">
        <f t="shared" si="212"/>
        <v/>
      </c>
      <c r="C1813" s="4"/>
      <c r="D1813" s="89"/>
      <c r="E1813" s="89"/>
      <c r="F1813" s="89"/>
      <c r="G1813" s="90" t="str">
        <f t="shared" si="213"/>
        <v/>
      </c>
      <c r="H1813" s="91"/>
      <c r="I1813" s="4" t="str">
        <f t="shared" si="211"/>
        <v/>
      </c>
      <c r="J1813" s="4"/>
      <c r="K1813" s="4"/>
      <c r="L1813" s="4"/>
      <c r="M1813" s="4"/>
      <c r="N1813" s="4"/>
    </row>
    <row r="1814" spans="1:14" x14ac:dyDescent="0.2">
      <c r="A1814" s="1">
        <v>28966</v>
      </c>
      <c r="B1814" s="88" t="str">
        <f t="shared" si="212"/>
        <v/>
      </c>
      <c r="C1814" s="4"/>
      <c r="D1814" s="89"/>
      <c r="E1814" s="89"/>
      <c r="F1814" s="89"/>
      <c r="G1814" s="90" t="str">
        <f t="shared" si="213"/>
        <v/>
      </c>
      <c r="H1814" s="91"/>
      <c r="I1814" s="4" t="str">
        <f t="shared" si="211"/>
        <v/>
      </c>
      <c r="J1814" s="4"/>
      <c r="K1814" s="4"/>
      <c r="L1814" s="4"/>
      <c r="M1814" s="4"/>
      <c r="N1814" s="4"/>
    </row>
    <row r="1815" spans="1:14" x14ac:dyDescent="0.2">
      <c r="A1815" s="1">
        <v>28967</v>
      </c>
      <c r="B1815" s="88" t="str">
        <f t="shared" si="212"/>
        <v/>
      </c>
      <c r="C1815" s="4"/>
      <c r="D1815" s="89"/>
      <c r="E1815" s="89"/>
      <c r="F1815" s="89"/>
      <c r="G1815" s="90" t="str">
        <f t="shared" si="213"/>
        <v/>
      </c>
      <c r="H1815" s="91"/>
      <c r="I1815" s="4" t="str">
        <f t="shared" si="211"/>
        <v/>
      </c>
      <c r="J1815" s="4"/>
      <c r="K1815" s="4"/>
      <c r="L1815" s="4"/>
      <c r="M1815" s="4"/>
      <c r="N1815" s="4"/>
    </row>
    <row r="1816" spans="1:14" x14ac:dyDescent="0.2">
      <c r="A1816" s="1">
        <v>28968</v>
      </c>
      <c r="B1816" s="88" t="str">
        <f t="shared" si="212"/>
        <v/>
      </c>
      <c r="C1816" s="4"/>
      <c r="D1816" s="89"/>
      <c r="E1816" s="89"/>
      <c r="F1816" s="89"/>
      <c r="G1816" s="90" t="str">
        <f t="shared" si="213"/>
        <v/>
      </c>
      <c r="H1816" s="91"/>
      <c r="I1816" s="4" t="str">
        <f t="shared" si="211"/>
        <v/>
      </c>
      <c r="J1816" s="4"/>
      <c r="K1816" s="4"/>
      <c r="L1816" s="4"/>
      <c r="M1816" s="4"/>
      <c r="N1816" s="4"/>
    </row>
    <row r="1817" spans="1:14" x14ac:dyDescent="0.2">
      <c r="A1817" s="1">
        <v>28969</v>
      </c>
      <c r="B1817" s="88" t="str">
        <f t="shared" si="212"/>
        <v/>
      </c>
      <c r="C1817" s="4"/>
      <c r="D1817" s="89"/>
      <c r="E1817" s="89"/>
      <c r="F1817" s="89"/>
      <c r="G1817" s="90" t="str">
        <f t="shared" si="213"/>
        <v/>
      </c>
      <c r="H1817" s="91"/>
      <c r="I1817" s="4" t="str">
        <f t="shared" si="211"/>
        <v/>
      </c>
      <c r="J1817" s="4"/>
      <c r="K1817" s="4"/>
      <c r="L1817" s="4"/>
      <c r="M1817" s="4"/>
      <c r="N1817" s="4"/>
    </row>
    <row r="1818" spans="1:14" x14ac:dyDescent="0.2">
      <c r="A1818" s="1">
        <v>28970</v>
      </c>
      <c r="B1818" s="88" t="str">
        <f t="shared" si="212"/>
        <v/>
      </c>
      <c r="C1818" s="4"/>
      <c r="D1818" s="89"/>
      <c r="E1818" s="89"/>
      <c r="F1818" s="89"/>
      <c r="G1818" s="90" t="str">
        <f t="shared" si="213"/>
        <v/>
      </c>
      <c r="H1818" s="91"/>
      <c r="I1818" s="4" t="str">
        <f t="shared" si="211"/>
        <v/>
      </c>
      <c r="J1818" s="4"/>
      <c r="K1818" s="4"/>
      <c r="L1818" s="4"/>
      <c r="M1818" s="4"/>
      <c r="N1818" s="4"/>
    </row>
    <row r="1819" spans="1:14" x14ac:dyDescent="0.2">
      <c r="A1819" s="1">
        <v>28971</v>
      </c>
      <c r="B1819" s="88" t="str">
        <f t="shared" si="212"/>
        <v/>
      </c>
      <c r="C1819" s="4"/>
      <c r="D1819" s="89"/>
      <c r="E1819" s="89"/>
      <c r="F1819" s="89"/>
      <c r="G1819" s="90" t="str">
        <f t="shared" si="213"/>
        <v/>
      </c>
      <c r="H1819" s="91"/>
      <c r="I1819" s="4" t="str">
        <f t="shared" si="211"/>
        <v/>
      </c>
      <c r="J1819" s="4"/>
      <c r="K1819" s="4"/>
      <c r="L1819" s="4"/>
      <c r="M1819" s="4"/>
      <c r="N1819" s="4"/>
    </row>
    <row r="1820" spans="1:14" x14ac:dyDescent="0.2">
      <c r="A1820" s="1">
        <v>28972</v>
      </c>
      <c r="B1820" s="88" t="str">
        <f t="shared" si="212"/>
        <v/>
      </c>
      <c r="C1820" s="4"/>
      <c r="D1820" s="89"/>
      <c r="E1820" s="89"/>
      <c r="F1820" s="89"/>
      <c r="G1820" s="90" t="str">
        <f t="shared" si="213"/>
        <v/>
      </c>
      <c r="H1820" s="91"/>
      <c r="I1820" s="4" t="str">
        <f t="shared" si="211"/>
        <v/>
      </c>
      <c r="J1820" s="4"/>
      <c r="K1820" s="4"/>
      <c r="L1820" s="4"/>
      <c r="M1820" s="4"/>
      <c r="N1820" s="4"/>
    </row>
    <row r="1821" spans="1:14" x14ac:dyDescent="0.2">
      <c r="A1821" s="1">
        <v>28973</v>
      </c>
      <c r="B1821" s="88" t="str">
        <f t="shared" si="212"/>
        <v/>
      </c>
      <c r="C1821" s="4"/>
      <c r="D1821" s="89"/>
      <c r="E1821" s="89"/>
      <c r="F1821" s="89"/>
      <c r="G1821" s="90" t="str">
        <f t="shared" si="213"/>
        <v/>
      </c>
      <c r="H1821" s="91"/>
      <c r="I1821" s="4" t="str">
        <f t="shared" si="211"/>
        <v/>
      </c>
      <c r="J1821" s="4"/>
      <c r="K1821" s="4"/>
      <c r="L1821" s="4"/>
      <c r="M1821" s="4"/>
      <c r="N1821" s="4"/>
    </row>
    <row r="1822" spans="1:14" x14ac:dyDescent="0.2">
      <c r="A1822" s="1">
        <v>28974</v>
      </c>
      <c r="B1822" s="88" t="str">
        <f t="shared" si="212"/>
        <v/>
      </c>
      <c r="C1822" s="4"/>
      <c r="D1822" s="89"/>
      <c r="E1822" s="89"/>
      <c r="F1822" s="89"/>
      <c r="G1822" s="90" t="str">
        <f t="shared" si="213"/>
        <v/>
      </c>
      <c r="H1822" s="91"/>
      <c r="I1822" s="4" t="str">
        <f t="shared" si="211"/>
        <v/>
      </c>
      <c r="J1822" s="4"/>
      <c r="K1822" s="4"/>
      <c r="L1822" s="4"/>
      <c r="M1822" s="4"/>
      <c r="N1822" s="4"/>
    </row>
    <row r="1823" spans="1:14" x14ac:dyDescent="0.2">
      <c r="A1823" s="1">
        <v>28975</v>
      </c>
      <c r="B1823" s="88" t="str">
        <f t="shared" si="212"/>
        <v/>
      </c>
      <c r="C1823" s="4"/>
      <c r="D1823" s="89"/>
      <c r="E1823" s="89"/>
      <c r="F1823" s="89"/>
      <c r="G1823" s="90" t="str">
        <f t="shared" si="213"/>
        <v/>
      </c>
      <c r="H1823" s="91"/>
      <c r="I1823" s="4" t="str">
        <f t="shared" si="211"/>
        <v/>
      </c>
      <c r="J1823" s="4"/>
      <c r="K1823" s="4"/>
      <c r="L1823" s="4"/>
      <c r="M1823" s="4"/>
      <c r="N1823" s="4"/>
    </row>
    <row r="1824" spans="1:14" x14ac:dyDescent="0.2">
      <c r="A1824" s="1">
        <v>28976</v>
      </c>
      <c r="B1824" s="88" t="str">
        <f t="shared" si="212"/>
        <v/>
      </c>
      <c r="C1824" s="4"/>
      <c r="D1824" s="89"/>
      <c r="E1824" s="89"/>
      <c r="F1824" s="89"/>
      <c r="G1824" s="90" t="str">
        <f t="shared" si="213"/>
        <v/>
      </c>
      <c r="H1824" s="91"/>
      <c r="I1824" s="4" t="str">
        <f t="shared" si="211"/>
        <v/>
      </c>
      <c r="J1824" s="4"/>
      <c r="K1824" s="4"/>
      <c r="L1824" s="4"/>
      <c r="M1824" s="4"/>
      <c r="N1824" s="4"/>
    </row>
    <row r="1825" spans="1:14" x14ac:dyDescent="0.2">
      <c r="A1825" s="1">
        <v>28977</v>
      </c>
      <c r="B1825" s="88" t="str">
        <f t="shared" si="212"/>
        <v/>
      </c>
      <c r="C1825" s="4"/>
      <c r="D1825" s="89"/>
      <c r="E1825" s="89"/>
      <c r="F1825" s="89"/>
      <c r="G1825" s="90" t="str">
        <f t="shared" si="213"/>
        <v/>
      </c>
      <c r="H1825" s="91"/>
      <c r="I1825" s="4" t="str">
        <f t="shared" si="211"/>
        <v/>
      </c>
      <c r="J1825" s="4"/>
      <c r="K1825" s="4"/>
      <c r="L1825" s="4"/>
      <c r="M1825" s="4"/>
      <c r="N1825" s="4"/>
    </row>
    <row r="1826" spans="1:14" x14ac:dyDescent="0.2">
      <c r="A1826" s="1">
        <v>28978</v>
      </c>
      <c r="B1826" s="88" t="str">
        <f t="shared" si="212"/>
        <v/>
      </c>
      <c r="C1826" s="4"/>
      <c r="D1826" s="89"/>
      <c r="E1826" s="89"/>
      <c r="F1826" s="89"/>
      <c r="G1826" s="90" t="str">
        <f t="shared" si="213"/>
        <v/>
      </c>
      <c r="H1826" s="91"/>
      <c r="I1826" s="4" t="str">
        <f t="shared" si="211"/>
        <v/>
      </c>
      <c r="J1826" s="4"/>
      <c r="K1826" s="4"/>
      <c r="L1826" s="4"/>
      <c r="M1826" s="4"/>
      <c r="N1826" s="4"/>
    </row>
    <row r="1827" spans="1:14" x14ac:dyDescent="0.2">
      <c r="A1827" s="1">
        <v>28979</v>
      </c>
      <c r="B1827" s="88" t="str">
        <f t="shared" si="212"/>
        <v/>
      </c>
      <c r="C1827" s="4"/>
      <c r="D1827" s="89"/>
      <c r="E1827" s="89"/>
      <c r="F1827" s="89"/>
      <c r="G1827" s="90" t="str">
        <f t="shared" si="213"/>
        <v/>
      </c>
      <c r="H1827" s="91"/>
      <c r="I1827" s="4" t="str">
        <f t="shared" si="211"/>
        <v/>
      </c>
      <c r="J1827" s="4"/>
      <c r="K1827" s="4"/>
      <c r="L1827" s="4"/>
      <c r="M1827" s="4"/>
      <c r="N1827" s="4"/>
    </row>
    <row r="1828" spans="1:14" x14ac:dyDescent="0.2">
      <c r="A1828" s="1">
        <v>28980</v>
      </c>
      <c r="B1828" s="88" t="str">
        <f t="shared" si="212"/>
        <v/>
      </c>
      <c r="C1828" s="4"/>
      <c r="D1828" s="89"/>
      <c r="E1828" s="89"/>
      <c r="F1828" s="89"/>
      <c r="G1828" s="90" t="str">
        <f t="shared" si="213"/>
        <v/>
      </c>
      <c r="H1828" s="91"/>
      <c r="I1828" s="4" t="str">
        <f t="shared" si="211"/>
        <v/>
      </c>
      <c r="J1828" s="4"/>
      <c r="K1828" s="4"/>
      <c r="L1828" s="4"/>
      <c r="M1828" s="4"/>
      <c r="N1828" s="4"/>
    </row>
    <row r="1829" spans="1:14" x14ac:dyDescent="0.2">
      <c r="A1829" s="1">
        <v>28981</v>
      </c>
      <c r="B1829" s="88" t="str">
        <f t="shared" si="212"/>
        <v/>
      </c>
      <c r="C1829" s="4"/>
      <c r="D1829" s="89"/>
      <c r="E1829" s="89"/>
      <c r="F1829" s="89"/>
      <c r="G1829" s="90" t="str">
        <f t="shared" si="213"/>
        <v/>
      </c>
      <c r="H1829" s="91"/>
      <c r="I1829" s="4" t="str">
        <f t="shared" si="211"/>
        <v/>
      </c>
      <c r="J1829" s="4"/>
      <c r="K1829" s="4"/>
      <c r="L1829" s="4"/>
      <c r="M1829" s="4"/>
      <c r="N1829" s="4"/>
    </row>
    <row r="1830" spans="1:14" x14ac:dyDescent="0.2">
      <c r="A1830" s="1">
        <v>28982</v>
      </c>
      <c r="B1830" s="88" t="str">
        <f t="shared" si="212"/>
        <v/>
      </c>
      <c r="C1830" s="4"/>
      <c r="D1830" s="89"/>
      <c r="E1830" s="89"/>
      <c r="F1830" s="89"/>
      <c r="G1830" s="90" t="str">
        <f t="shared" si="213"/>
        <v/>
      </c>
      <c r="H1830" s="91"/>
      <c r="I1830" s="4" t="str">
        <f t="shared" si="211"/>
        <v/>
      </c>
      <c r="J1830" s="4"/>
      <c r="K1830" s="4"/>
      <c r="L1830" s="4"/>
      <c r="M1830" s="4"/>
      <c r="N1830" s="4"/>
    </row>
    <row r="1831" spans="1:14" x14ac:dyDescent="0.2">
      <c r="A1831" s="1">
        <v>28983</v>
      </c>
      <c r="B1831" s="88" t="str">
        <f t="shared" si="212"/>
        <v/>
      </c>
      <c r="C1831" s="4"/>
      <c r="D1831" s="89"/>
      <c r="E1831" s="89"/>
      <c r="F1831" s="89"/>
      <c r="G1831" s="90" t="str">
        <f t="shared" si="213"/>
        <v/>
      </c>
      <c r="H1831" s="91"/>
      <c r="I1831" s="4" t="str">
        <f t="shared" si="211"/>
        <v/>
      </c>
      <c r="J1831" s="4"/>
      <c r="K1831" s="4"/>
      <c r="L1831" s="4"/>
      <c r="M1831" s="4"/>
      <c r="N1831" s="4"/>
    </row>
    <row r="1832" spans="1:14" x14ac:dyDescent="0.2">
      <c r="A1832" s="1">
        <v>28984</v>
      </c>
      <c r="B1832" s="88" t="str">
        <f t="shared" si="212"/>
        <v/>
      </c>
      <c r="C1832" s="4"/>
      <c r="D1832" s="89"/>
      <c r="E1832" s="89"/>
      <c r="F1832" s="89"/>
      <c r="G1832" s="90" t="str">
        <f t="shared" si="213"/>
        <v/>
      </c>
      <c r="H1832" s="91"/>
      <c r="I1832" s="4" t="str">
        <f t="shared" si="211"/>
        <v/>
      </c>
      <c r="J1832" s="4"/>
      <c r="K1832" s="4"/>
      <c r="L1832" s="4"/>
      <c r="M1832" s="4"/>
      <c r="N1832" s="4"/>
    </row>
    <row r="1833" spans="1:14" x14ac:dyDescent="0.2">
      <c r="A1833" s="1">
        <v>28985</v>
      </c>
      <c r="B1833" s="88" t="str">
        <f t="shared" si="212"/>
        <v/>
      </c>
      <c r="C1833" s="4"/>
      <c r="D1833" s="89"/>
      <c r="E1833" s="89"/>
      <c r="F1833" s="89"/>
      <c r="G1833" s="90" t="str">
        <f t="shared" si="213"/>
        <v/>
      </c>
      <c r="H1833" s="91"/>
      <c r="I1833" s="4" t="str">
        <f t="shared" si="211"/>
        <v/>
      </c>
      <c r="J1833" s="4"/>
      <c r="K1833" s="4"/>
      <c r="L1833" s="4"/>
      <c r="M1833" s="4"/>
      <c r="N1833" s="4"/>
    </row>
    <row r="1834" spans="1:14" x14ac:dyDescent="0.2">
      <c r="A1834" s="1">
        <v>28986</v>
      </c>
      <c r="B1834" s="88" t="str">
        <f t="shared" si="212"/>
        <v/>
      </c>
      <c r="C1834" s="4"/>
      <c r="D1834" s="89"/>
      <c r="E1834" s="89"/>
      <c r="F1834" s="89"/>
      <c r="G1834" s="90" t="str">
        <f t="shared" si="213"/>
        <v/>
      </c>
      <c r="H1834" s="91"/>
      <c r="I1834" s="4" t="str">
        <f t="shared" si="211"/>
        <v/>
      </c>
      <c r="J1834" s="4"/>
      <c r="K1834" s="4"/>
      <c r="L1834" s="4"/>
      <c r="M1834" s="4"/>
      <c r="N1834" s="4"/>
    </row>
    <row r="1835" spans="1:14" x14ac:dyDescent="0.2">
      <c r="A1835" s="1">
        <v>28987</v>
      </c>
      <c r="B1835" s="88" t="str">
        <f t="shared" si="212"/>
        <v/>
      </c>
      <c r="C1835" s="4"/>
      <c r="D1835" s="89"/>
      <c r="E1835" s="89"/>
      <c r="F1835" s="89"/>
      <c r="G1835" s="90" t="str">
        <f t="shared" si="213"/>
        <v/>
      </c>
      <c r="H1835" s="91"/>
      <c r="I1835" s="4" t="str">
        <f t="shared" si="211"/>
        <v/>
      </c>
      <c r="J1835" s="4"/>
      <c r="K1835" s="4"/>
      <c r="L1835" s="4"/>
      <c r="M1835" s="4"/>
      <c r="N1835" s="4"/>
    </row>
    <row r="1836" spans="1:14" x14ac:dyDescent="0.2">
      <c r="A1836" s="1">
        <v>28988</v>
      </c>
      <c r="B1836" s="88" t="str">
        <f t="shared" si="212"/>
        <v/>
      </c>
      <c r="C1836" s="4"/>
      <c r="D1836" s="89"/>
      <c r="E1836" s="89"/>
      <c r="F1836" s="89"/>
      <c r="G1836" s="90" t="str">
        <f t="shared" si="213"/>
        <v/>
      </c>
      <c r="H1836" s="91"/>
      <c r="I1836" s="4" t="str">
        <f t="shared" si="211"/>
        <v/>
      </c>
      <c r="J1836" s="4"/>
      <c r="K1836" s="4"/>
      <c r="L1836" s="4"/>
      <c r="M1836" s="4"/>
      <c r="N1836" s="4"/>
    </row>
    <row r="1837" spans="1:14" x14ac:dyDescent="0.2">
      <c r="A1837" s="1">
        <v>28989</v>
      </c>
      <c r="B1837" s="88" t="str">
        <f t="shared" si="212"/>
        <v/>
      </c>
      <c r="C1837" s="4"/>
      <c r="D1837" s="89"/>
      <c r="E1837" s="89"/>
      <c r="F1837" s="89"/>
      <c r="G1837" s="90" t="str">
        <f t="shared" si="213"/>
        <v/>
      </c>
      <c r="H1837" s="91"/>
      <c r="I1837" s="4" t="str">
        <f t="shared" si="211"/>
        <v/>
      </c>
      <c r="J1837" s="4"/>
      <c r="K1837" s="4"/>
      <c r="L1837" s="4"/>
      <c r="M1837" s="4"/>
      <c r="N1837" s="4"/>
    </row>
    <row r="1838" spans="1:14" x14ac:dyDescent="0.2">
      <c r="A1838" s="1">
        <v>28990</v>
      </c>
      <c r="B1838" s="88" t="str">
        <f t="shared" si="212"/>
        <v/>
      </c>
      <c r="C1838" s="4"/>
      <c r="D1838" s="89"/>
      <c r="E1838" s="89"/>
      <c r="F1838" s="89"/>
      <c r="G1838" s="90" t="str">
        <f t="shared" si="213"/>
        <v/>
      </c>
      <c r="H1838" s="91"/>
      <c r="I1838" s="4" t="str">
        <f t="shared" ref="I1838:I1901" si="214">IF(L$5&gt;=A1838,A1838,"")</f>
        <v/>
      </c>
      <c r="J1838" s="4"/>
      <c r="K1838" s="4"/>
      <c r="L1838" s="4"/>
      <c r="M1838" s="4"/>
      <c r="N1838" s="4"/>
    </row>
    <row r="1839" spans="1:14" x14ac:dyDescent="0.2">
      <c r="A1839" s="1">
        <v>28991</v>
      </c>
      <c r="B1839" s="88" t="str">
        <f t="shared" si="212"/>
        <v/>
      </c>
      <c r="C1839" s="4"/>
      <c r="D1839" s="89"/>
      <c r="E1839" s="89"/>
      <c r="F1839" s="89"/>
      <c r="G1839" s="90" t="str">
        <f t="shared" si="213"/>
        <v/>
      </c>
      <c r="H1839" s="91"/>
      <c r="I1839" s="4" t="str">
        <f t="shared" si="214"/>
        <v/>
      </c>
      <c r="J1839" s="4"/>
      <c r="K1839" s="4"/>
      <c r="L1839" s="4"/>
      <c r="M1839" s="4"/>
      <c r="N1839" s="4"/>
    </row>
    <row r="1840" spans="1:14" x14ac:dyDescent="0.2">
      <c r="A1840" s="1">
        <v>28992</v>
      </c>
      <c r="B1840" s="88" t="str">
        <f t="shared" si="212"/>
        <v/>
      </c>
      <c r="C1840" s="4"/>
      <c r="D1840" s="89"/>
      <c r="E1840" s="89"/>
      <c r="F1840" s="89"/>
      <c r="G1840" s="90" t="str">
        <f t="shared" si="213"/>
        <v/>
      </c>
      <c r="H1840" s="91"/>
      <c r="I1840" s="4" t="str">
        <f t="shared" si="214"/>
        <v/>
      </c>
      <c r="J1840" s="4"/>
      <c r="K1840" s="4"/>
      <c r="L1840" s="4"/>
      <c r="M1840" s="4"/>
      <c r="N1840" s="4"/>
    </row>
    <row r="1841" spans="1:14" x14ac:dyDescent="0.2">
      <c r="A1841" s="1">
        <v>28993</v>
      </c>
      <c r="B1841" s="88" t="str">
        <f t="shared" si="212"/>
        <v/>
      </c>
      <c r="C1841" s="4"/>
      <c r="D1841" s="89"/>
      <c r="E1841" s="89"/>
      <c r="F1841" s="89"/>
      <c r="G1841" s="90" t="str">
        <f t="shared" si="213"/>
        <v/>
      </c>
      <c r="H1841" s="91"/>
      <c r="I1841" s="4" t="str">
        <f t="shared" si="214"/>
        <v/>
      </c>
      <c r="J1841" s="4"/>
      <c r="K1841" s="4"/>
      <c r="L1841" s="4"/>
      <c r="M1841" s="4"/>
      <c r="N1841" s="4"/>
    </row>
    <row r="1842" spans="1:14" x14ac:dyDescent="0.2">
      <c r="A1842" s="1">
        <v>28994</v>
      </c>
      <c r="B1842" s="88" t="str">
        <f t="shared" si="212"/>
        <v/>
      </c>
      <c r="C1842" s="4"/>
      <c r="D1842" s="89"/>
      <c r="E1842" s="89"/>
      <c r="F1842" s="89"/>
      <c r="G1842" s="90" t="str">
        <f t="shared" si="213"/>
        <v/>
      </c>
      <c r="H1842" s="91"/>
      <c r="I1842" s="4" t="str">
        <f t="shared" si="214"/>
        <v/>
      </c>
      <c r="J1842" s="4"/>
      <c r="K1842" s="4"/>
      <c r="L1842" s="4"/>
      <c r="M1842" s="4"/>
      <c r="N1842" s="4"/>
    </row>
    <row r="1843" spans="1:14" x14ac:dyDescent="0.2">
      <c r="A1843" s="1">
        <v>28995</v>
      </c>
      <c r="B1843" s="88" t="str">
        <f t="shared" si="212"/>
        <v/>
      </c>
      <c r="C1843" s="4"/>
      <c r="D1843" s="89"/>
      <c r="E1843" s="89"/>
      <c r="F1843" s="89"/>
      <c r="G1843" s="90" t="str">
        <f t="shared" si="213"/>
        <v/>
      </c>
      <c r="H1843" s="91"/>
      <c r="I1843" s="4" t="str">
        <f t="shared" si="214"/>
        <v/>
      </c>
      <c r="J1843" s="4"/>
      <c r="K1843" s="4"/>
      <c r="L1843" s="4"/>
      <c r="M1843" s="4"/>
      <c r="N1843" s="4"/>
    </row>
    <row r="1844" spans="1:14" x14ac:dyDescent="0.2">
      <c r="A1844" s="1">
        <v>28996</v>
      </c>
      <c r="B1844" s="88" t="str">
        <f t="shared" si="212"/>
        <v/>
      </c>
      <c r="C1844" s="4"/>
      <c r="D1844" s="89"/>
      <c r="E1844" s="89"/>
      <c r="F1844" s="89"/>
      <c r="G1844" s="90" t="str">
        <f t="shared" si="213"/>
        <v/>
      </c>
      <c r="H1844" s="91"/>
      <c r="I1844" s="4" t="str">
        <f t="shared" si="214"/>
        <v/>
      </c>
      <c r="J1844" s="4"/>
      <c r="K1844" s="4"/>
      <c r="L1844" s="4"/>
      <c r="M1844" s="4"/>
      <c r="N1844" s="4"/>
    </row>
    <row r="1845" spans="1:14" x14ac:dyDescent="0.2">
      <c r="A1845" s="1">
        <v>28997</v>
      </c>
      <c r="B1845" s="88" t="str">
        <f t="shared" si="212"/>
        <v/>
      </c>
      <c r="C1845" s="4"/>
      <c r="D1845" s="89"/>
      <c r="E1845" s="89"/>
      <c r="F1845" s="89"/>
      <c r="G1845" s="90" t="str">
        <f t="shared" si="213"/>
        <v/>
      </c>
      <c r="H1845" s="91"/>
      <c r="I1845" s="4" t="str">
        <f t="shared" si="214"/>
        <v/>
      </c>
      <c r="J1845" s="4"/>
      <c r="K1845" s="4"/>
      <c r="L1845" s="4"/>
      <c r="M1845" s="4"/>
      <c r="N1845" s="4"/>
    </row>
    <row r="1846" spans="1:14" x14ac:dyDescent="0.2">
      <c r="A1846" s="1">
        <v>28998</v>
      </c>
      <c r="B1846" s="88" t="str">
        <f t="shared" si="212"/>
        <v/>
      </c>
      <c r="C1846" s="4"/>
      <c r="D1846" s="89"/>
      <c r="E1846" s="89"/>
      <c r="F1846" s="89"/>
      <c r="G1846" s="90" t="str">
        <f t="shared" si="213"/>
        <v/>
      </c>
      <c r="H1846" s="91"/>
      <c r="I1846" s="4" t="str">
        <f t="shared" si="214"/>
        <v/>
      </c>
      <c r="J1846" s="4"/>
      <c r="K1846" s="4"/>
      <c r="L1846" s="4"/>
      <c r="M1846" s="4"/>
      <c r="N1846" s="4"/>
    </row>
    <row r="1847" spans="1:14" x14ac:dyDescent="0.2">
      <c r="A1847" s="1">
        <v>28999</v>
      </c>
      <c r="B1847" s="88" t="str">
        <f t="shared" si="212"/>
        <v/>
      </c>
      <c r="C1847" s="4"/>
      <c r="D1847" s="89"/>
      <c r="E1847" s="89"/>
      <c r="F1847" s="89"/>
      <c r="G1847" s="90" t="str">
        <f t="shared" si="213"/>
        <v/>
      </c>
      <c r="H1847" s="91"/>
      <c r="I1847" s="4" t="str">
        <f t="shared" si="214"/>
        <v/>
      </c>
      <c r="J1847" s="4"/>
      <c r="K1847" s="4"/>
      <c r="L1847" s="4"/>
      <c r="M1847" s="4"/>
      <c r="N1847" s="4"/>
    </row>
    <row r="1848" spans="1:14" x14ac:dyDescent="0.2">
      <c r="A1848" s="1">
        <v>29000</v>
      </c>
      <c r="B1848" s="88" t="str">
        <f t="shared" si="212"/>
        <v/>
      </c>
      <c r="C1848" s="4"/>
      <c r="D1848" s="89"/>
      <c r="E1848" s="89"/>
      <c r="F1848" s="89"/>
      <c r="G1848" s="90" t="str">
        <f t="shared" si="213"/>
        <v/>
      </c>
      <c r="H1848" s="91"/>
      <c r="I1848" s="4" t="str">
        <f t="shared" si="214"/>
        <v/>
      </c>
      <c r="J1848" s="4"/>
      <c r="K1848" s="4"/>
      <c r="L1848" s="4"/>
      <c r="M1848" s="4"/>
      <c r="N1848" s="4"/>
    </row>
    <row r="1849" spans="1:14" x14ac:dyDescent="0.2">
      <c r="A1849" s="1">
        <v>29001</v>
      </c>
      <c r="B1849" s="88" t="str">
        <f t="shared" si="212"/>
        <v/>
      </c>
      <c r="C1849" s="4"/>
      <c r="D1849" s="89"/>
      <c r="E1849" s="89"/>
      <c r="F1849" s="89"/>
      <c r="G1849" s="90" t="str">
        <f t="shared" si="213"/>
        <v/>
      </c>
      <c r="H1849" s="91"/>
      <c r="I1849" s="4" t="str">
        <f t="shared" si="214"/>
        <v/>
      </c>
      <c r="J1849" s="4"/>
      <c r="K1849" s="4"/>
      <c r="L1849" s="4"/>
      <c r="M1849" s="4"/>
      <c r="N1849" s="4"/>
    </row>
    <row r="1850" spans="1:14" x14ac:dyDescent="0.2">
      <c r="A1850" s="1">
        <v>29002</v>
      </c>
      <c r="B1850" s="88" t="str">
        <f t="shared" si="212"/>
        <v/>
      </c>
      <c r="C1850" s="4"/>
      <c r="D1850" s="89"/>
      <c r="E1850" s="89"/>
      <c r="F1850" s="89"/>
      <c r="G1850" s="90" t="str">
        <f t="shared" si="213"/>
        <v/>
      </c>
      <c r="H1850" s="91"/>
      <c r="I1850" s="4" t="str">
        <f t="shared" si="214"/>
        <v/>
      </c>
      <c r="J1850" s="4"/>
      <c r="K1850" s="4"/>
      <c r="L1850" s="4"/>
      <c r="M1850" s="4"/>
      <c r="N1850" s="4"/>
    </row>
    <row r="1851" spans="1:14" x14ac:dyDescent="0.2">
      <c r="A1851" s="1">
        <v>29003</v>
      </c>
      <c r="B1851" s="88" t="str">
        <f t="shared" si="212"/>
        <v/>
      </c>
      <c r="C1851" s="4"/>
      <c r="D1851" s="89"/>
      <c r="E1851" s="89"/>
      <c r="F1851" s="89"/>
      <c r="G1851" s="90" t="str">
        <f t="shared" si="213"/>
        <v/>
      </c>
      <c r="H1851" s="91"/>
      <c r="I1851" s="4" t="str">
        <f t="shared" si="214"/>
        <v/>
      </c>
      <c r="J1851" s="4"/>
      <c r="K1851" s="4"/>
      <c r="L1851" s="4"/>
      <c r="M1851" s="4"/>
      <c r="N1851" s="4"/>
    </row>
    <row r="1852" spans="1:14" x14ac:dyDescent="0.2">
      <c r="A1852" s="1">
        <v>29004</v>
      </c>
      <c r="B1852" s="88" t="str">
        <f t="shared" si="212"/>
        <v/>
      </c>
      <c r="C1852" s="4"/>
      <c r="D1852" s="89"/>
      <c r="E1852" s="89"/>
      <c r="F1852" s="89"/>
      <c r="G1852" s="90" t="str">
        <f t="shared" si="213"/>
        <v/>
      </c>
      <c r="H1852" s="91"/>
      <c r="I1852" s="4" t="str">
        <f t="shared" si="214"/>
        <v/>
      </c>
      <c r="J1852" s="4"/>
      <c r="K1852" s="4"/>
      <c r="L1852" s="4"/>
      <c r="M1852" s="4"/>
      <c r="N1852" s="4"/>
    </row>
    <row r="1853" spans="1:14" x14ac:dyDescent="0.2">
      <c r="A1853" s="1">
        <v>29005</v>
      </c>
      <c r="B1853" s="88" t="str">
        <f t="shared" si="212"/>
        <v/>
      </c>
      <c r="C1853" s="4"/>
      <c r="D1853" s="89"/>
      <c r="E1853" s="89"/>
      <c r="F1853" s="89"/>
      <c r="G1853" s="90" t="str">
        <f t="shared" si="213"/>
        <v/>
      </c>
      <c r="H1853" s="91"/>
      <c r="I1853" s="4" t="str">
        <f t="shared" si="214"/>
        <v/>
      </c>
      <c r="J1853" s="4"/>
      <c r="K1853" s="4"/>
      <c r="L1853" s="4"/>
      <c r="M1853" s="4"/>
      <c r="N1853" s="4"/>
    </row>
    <row r="1854" spans="1:14" x14ac:dyDescent="0.2">
      <c r="A1854" s="1">
        <v>29006</v>
      </c>
      <c r="B1854" s="88" t="str">
        <f t="shared" si="212"/>
        <v/>
      </c>
      <c r="C1854" s="4"/>
      <c r="D1854" s="89"/>
      <c r="E1854" s="89"/>
      <c r="F1854" s="89"/>
      <c r="G1854" s="90" t="str">
        <f t="shared" si="213"/>
        <v/>
      </c>
      <c r="H1854" s="91"/>
      <c r="I1854" s="4" t="str">
        <f t="shared" si="214"/>
        <v/>
      </c>
      <c r="J1854" s="4"/>
      <c r="K1854" s="4"/>
      <c r="L1854" s="4"/>
      <c r="M1854" s="4"/>
      <c r="N1854" s="4"/>
    </row>
    <row r="1855" spans="1:14" x14ac:dyDescent="0.2">
      <c r="A1855" s="1">
        <v>29007</v>
      </c>
      <c r="B1855" s="88" t="str">
        <f t="shared" si="212"/>
        <v/>
      </c>
      <c r="C1855" s="4"/>
      <c r="D1855" s="89"/>
      <c r="E1855" s="89"/>
      <c r="F1855" s="89"/>
      <c r="G1855" s="90" t="str">
        <f t="shared" si="213"/>
        <v/>
      </c>
      <c r="H1855" s="91"/>
      <c r="I1855" s="4" t="str">
        <f t="shared" si="214"/>
        <v/>
      </c>
      <c r="J1855" s="4"/>
      <c r="K1855" s="4"/>
      <c r="L1855" s="4"/>
      <c r="M1855" s="4"/>
      <c r="N1855" s="4"/>
    </row>
    <row r="1856" spans="1:14" x14ac:dyDescent="0.2">
      <c r="A1856" s="1">
        <v>29008</v>
      </c>
      <c r="B1856" s="88" t="str">
        <f t="shared" si="212"/>
        <v/>
      </c>
      <c r="C1856" s="4"/>
      <c r="D1856" s="89"/>
      <c r="E1856" s="89"/>
      <c r="F1856" s="89"/>
      <c r="G1856" s="90" t="str">
        <f t="shared" si="213"/>
        <v/>
      </c>
      <c r="H1856" s="91"/>
      <c r="I1856" s="4" t="str">
        <f t="shared" si="214"/>
        <v/>
      </c>
      <c r="J1856" s="4"/>
      <c r="K1856" s="4"/>
      <c r="L1856" s="4"/>
      <c r="M1856" s="4"/>
      <c r="N1856" s="4"/>
    </row>
    <row r="1857" spans="1:14" x14ac:dyDescent="0.2">
      <c r="A1857" s="1">
        <v>29009</v>
      </c>
      <c r="B1857" s="88" t="str">
        <f t="shared" si="212"/>
        <v/>
      </c>
      <c r="C1857" s="4"/>
      <c r="D1857" s="89"/>
      <c r="E1857" s="89"/>
      <c r="F1857" s="89"/>
      <c r="G1857" s="90" t="str">
        <f t="shared" si="213"/>
        <v/>
      </c>
      <c r="H1857" s="91"/>
      <c r="I1857" s="4" t="str">
        <f t="shared" si="214"/>
        <v/>
      </c>
      <c r="J1857" s="4"/>
      <c r="K1857" s="4"/>
      <c r="L1857" s="4"/>
      <c r="M1857" s="4"/>
      <c r="N1857" s="4"/>
    </row>
    <row r="1858" spans="1:14" x14ac:dyDescent="0.2">
      <c r="A1858" s="1">
        <v>29010</v>
      </c>
      <c r="B1858" s="88" t="str">
        <f t="shared" si="212"/>
        <v/>
      </c>
      <c r="C1858" s="4"/>
      <c r="D1858" s="89"/>
      <c r="E1858" s="89"/>
      <c r="F1858" s="89"/>
      <c r="G1858" s="90" t="str">
        <f t="shared" si="213"/>
        <v/>
      </c>
      <c r="H1858" s="91"/>
      <c r="I1858" s="4" t="str">
        <f t="shared" si="214"/>
        <v/>
      </c>
      <c r="J1858" s="4"/>
      <c r="K1858" s="4"/>
      <c r="L1858" s="4"/>
      <c r="M1858" s="4"/>
      <c r="N1858" s="4"/>
    </row>
    <row r="1859" spans="1:14" x14ac:dyDescent="0.2">
      <c r="A1859" s="1">
        <v>29011</v>
      </c>
      <c r="B1859" s="88" t="str">
        <f t="shared" si="212"/>
        <v/>
      </c>
      <c r="C1859" s="4"/>
      <c r="D1859" s="89"/>
      <c r="E1859" s="89"/>
      <c r="F1859" s="89"/>
      <c r="G1859" s="90" t="str">
        <f t="shared" si="213"/>
        <v/>
      </c>
      <c r="H1859" s="91"/>
      <c r="I1859" s="4" t="str">
        <f t="shared" si="214"/>
        <v/>
      </c>
      <c r="J1859" s="4"/>
      <c r="K1859" s="4"/>
      <c r="L1859" s="4"/>
      <c r="M1859" s="4"/>
      <c r="N1859" s="4"/>
    </row>
    <row r="1860" spans="1:14" x14ac:dyDescent="0.2">
      <c r="A1860" s="1">
        <v>29012</v>
      </c>
      <c r="B1860" s="88" t="str">
        <f t="shared" si="212"/>
        <v/>
      </c>
      <c r="C1860" s="4"/>
      <c r="D1860" s="89"/>
      <c r="E1860" s="89"/>
      <c r="F1860" s="89"/>
      <c r="G1860" s="90" t="str">
        <f t="shared" si="213"/>
        <v/>
      </c>
      <c r="H1860" s="91"/>
      <c r="I1860" s="4" t="str">
        <f t="shared" si="214"/>
        <v/>
      </c>
      <c r="J1860" s="4"/>
      <c r="K1860" s="4"/>
      <c r="L1860" s="4"/>
      <c r="M1860" s="4"/>
      <c r="N1860" s="4"/>
    </row>
    <row r="1861" spans="1:14" x14ac:dyDescent="0.2">
      <c r="A1861" s="1">
        <v>29013</v>
      </c>
      <c r="B1861" s="88" t="str">
        <f t="shared" si="212"/>
        <v/>
      </c>
      <c r="C1861" s="4"/>
      <c r="D1861" s="89"/>
      <c r="E1861" s="89"/>
      <c r="F1861" s="89"/>
      <c r="G1861" s="90" t="str">
        <f t="shared" si="213"/>
        <v/>
      </c>
      <c r="H1861" s="91"/>
      <c r="I1861" s="4" t="str">
        <f t="shared" si="214"/>
        <v/>
      </c>
      <c r="J1861" s="4"/>
      <c r="K1861" s="4"/>
      <c r="L1861" s="4"/>
      <c r="M1861" s="4"/>
      <c r="N1861" s="4"/>
    </row>
    <row r="1862" spans="1:14" x14ac:dyDescent="0.2">
      <c r="A1862" s="1">
        <v>29014</v>
      </c>
      <c r="B1862" s="88" t="str">
        <f t="shared" si="212"/>
        <v/>
      </c>
      <c r="C1862" s="4"/>
      <c r="D1862" s="89"/>
      <c r="E1862" s="89"/>
      <c r="F1862" s="89"/>
      <c r="G1862" s="90" t="str">
        <f t="shared" si="213"/>
        <v/>
      </c>
      <c r="H1862" s="91"/>
      <c r="I1862" s="4" t="str">
        <f t="shared" si="214"/>
        <v/>
      </c>
      <c r="J1862" s="4"/>
      <c r="K1862" s="4"/>
      <c r="L1862" s="4"/>
      <c r="M1862" s="4"/>
      <c r="N1862" s="4"/>
    </row>
    <row r="1863" spans="1:14" x14ac:dyDescent="0.2">
      <c r="A1863" s="1">
        <v>29015</v>
      </c>
      <c r="B1863" s="88" t="str">
        <f t="shared" ref="B1863:B1926" si="215">IF(C1863="","",DATE(D$7,E$7+C1863,IF(F$8=31,0,F$8)))</f>
        <v/>
      </c>
      <c r="C1863" s="4"/>
      <c r="D1863" s="89"/>
      <c r="E1863" s="89"/>
      <c r="F1863" s="89"/>
      <c r="G1863" s="90" t="str">
        <f t="shared" ref="G1863:G1926" si="216">IF(C1863="","",G1862-SUM(D1863:E1863))</f>
        <v/>
      </c>
      <c r="H1863" s="91"/>
      <c r="I1863" s="4" t="str">
        <f t="shared" si="214"/>
        <v/>
      </c>
      <c r="J1863" s="4"/>
      <c r="K1863" s="4"/>
      <c r="L1863" s="4"/>
      <c r="M1863" s="4"/>
      <c r="N1863" s="4"/>
    </row>
    <row r="1864" spans="1:14" x14ac:dyDescent="0.2">
      <c r="A1864" s="1">
        <v>29016</v>
      </c>
      <c r="B1864" s="88" t="str">
        <f t="shared" si="215"/>
        <v/>
      </c>
      <c r="C1864" s="4"/>
      <c r="D1864" s="89"/>
      <c r="E1864" s="89"/>
      <c r="F1864" s="89"/>
      <c r="G1864" s="90" t="str">
        <f t="shared" si="216"/>
        <v/>
      </c>
      <c r="H1864" s="91"/>
      <c r="I1864" s="4" t="str">
        <f t="shared" si="214"/>
        <v/>
      </c>
      <c r="J1864" s="4"/>
      <c r="K1864" s="4"/>
      <c r="L1864" s="4"/>
      <c r="M1864" s="4"/>
      <c r="N1864" s="4"/>
    </row>
    <row r="1865" spans="1:14" x14ac:dyDescent="0.2">
      <c r="A1865" s="1">
        <v>29017</v>
      </c>
      <c r="B1865" s="88" t="str">
        <f t="shared" si="215"/>
        <v/>
      </c>
      <c r="C1865" s="4"/>
      <c r="D1865" s="89"/>
      <c r="E1865" s="89"/>
      <c r="F1865" s="89"/>
      <c r="G1865" s="90" t="str">
        <f t="shared" si="216"/>
        <v/>
      </c>
      <c r="H1865" s="91"/>
      <c r="I1865" s="4" t="str">
        <f t="shared" si="214"/>
        <v/>
      </c>
      <c r="J1865" s="4"/>
      <c r="K1865" s="4"/>
      <c r="L1865" s="4"/>
      <c r="M1865" s="4"/>
      <c r="N1865" s="4"/>
    </row>
    <row r="1866" spans="1:14" x14ac:dyDescent="0.2">
      <c r="A1866" s="1">
        <v>29018</v>
      </c>
      <c r="B1866" s="88" t="str">
        <f t="shared" si="215"/>
        <v/>
      </c>
      <c r="C1866" s="4"/>
      <c r="D1866" s="89"/>
      <c r="E1866" s="89"/>
      <c r="F1866" s="89"/>
      <c r="G1866" s="90" t="str">
        <f t="shared" si="216"/>
        <v/>
      </c>
      <c r="H1866" s="91"/>
      <c r="I1866" s="4" t="str">
        <f t="shared" si="214"/>
        <v/>
      </c>
      <c r="J1866" s="4"/>
      <c r="K1866" s="4"/>
      <c r="L1866" s="4"/>
      <c r="M1866" s="4"/>
      <c r="N1866" s="4"/>
    </row>
    <row r="1867" spans="1:14" x14ac:dyDescent="0.2">
      <c r="A1867" s="1">
        <v>29019</v>
      </c>
      <c r="B1867" s="88" t="str">
        <f t="shared" si="215"/>
        <v/>
      </c>
      <c r="C1867" s="4"/>
      <c r="D1867" s="89"/>
      <c r="E1867" s="89"/>
      <c r="F1867" s="89"/>
      <c r="G1867" s="90" t="str">
        <f t="shared" si="216"/>
        <v/>
      </c>
      <c r="H1867" s="91"/>
      <c r="I1867" s="4" t="str">
        <f t="shared" si="214"/>
        <v/>
      </c>
      <c r="J1867" s="4"/>
      <c r="K1867" s="4"/>
      <c r="L1867" s="4"/>
      <c r="M1867" s="4"/>
      <c r="N1867" s="4"/>
    </row>
    <row r="1868" spans="1:14" x14ac:dyDescent="0.2">
      <c r="A1868" s="1">
        <v>29020</v>
      </c>
      <c r="B1868" s="88" t="str">
        <f t="shared" si="215"/>
        <v/>
      </c>
      <c r="C1868" s="4"/>
      <c r="D1868" s="89"/>
      <c r="E1868" s="89"/>
      <c r="F1868" s="89"/>
      <c r="G1868" s="90" t="str">
        <f t="shared" si="216"/>
        <v/>
      </c>
      <c r="H1868" s="91"/>
      <c r="I1868" s="4" t="str">
        <f t="shared" si="214"/>
        <v/>
      </c>
      <c r="J1868" s="4"/>
      <c r="K1868" s="4"/>
      <c r="L1868" s="4"/>
      <c r="M1868" s="4"/>
      <c r="N1868" s="4"/>
    </row>
    <row r="1869" spans="1:14" x14ac:dyDescent="0.2">
      <c r="A1869" s="1">
        <v>29021</v>
      </c>
      <c r="B1869" s="88" t="str">
        <f t="shared" si="215"/>
        <v/>
      </c>
      <c r="C1869" s="4"/>
      <c r="D1869" s="89"/>
      <c r="E1869" s="89"/>
      <c r="F1869" s="89"/>
      <c r="G1869" s="90" t="str">
        <f t="shared" si="216"/>
        <v/>
      </c>
      <c r="H1869" s="91"/>
      <c r="I1869" s="4" t="str">
        <f t="shared" si="214"/>
        <v/>
      </c>
      <c r="J1869" s="4"/>
      <c r="K1869" s="4"/>
      <c r="L1869" s="4"/>
      <c r="M1869" s="4"/>
      <c r="N1869" s="4"/>
    </row>
    <row r="1870" spans="1:14" x14ac:dyDescent="0.2">
      <c r="A1870" s="1">
        <v>29022</v>
      </c>
      <c r="B1870" s="88" t="str">
        <f t="shared" si="215"/>
        <v/>
      </c>
      <c r="C1870" s="4"/>
      <c r="D1870" s="89"/>
      <c r="E1870" s="89"/>
      <c r="F1870" s="89"/>
      <c r="G1870" s="90" t="str">
        <f t="shared" si="216"/>
        <v/>
      </c>
      <c r="H1870" s="91"/>
      <c r="I1870" s="4" t="str">
        <f t="shared" si="214"/>
        <v/>
      </c>
      <c r="J1870" s="4"/>
      <c r="K1870" s="4"/>
      <c r="L1870" s="4"/>
      <c r="M1870" s="4"/>
      <c r="N1870" s="4"/>
    </row>
    <row r="1871" spans="1:14" x14ac:dyDescent="0.2">
      <c r="A1871" s="1">
        <v>29023</v>
      </c>
      <c r="B1871" s="88" t="str">
        <f t="shared" si="215"/>
        <v/>
      </c>
      <c r="C1871" s="4"/>
      <c r="D1871" s="89"/>
      <c r="E1871" s="89"/>
      <c r="F1871" s="89"/>
      <c r="G1871" s="90" t="str">
        <f t="shared" si="216"/>
        <v/>
      </c>
      <c r="H1871" s="91"/>
      <c r="I1871" s="4" t="str">
        <f t="shared" si="214"/>
        <v/>
      </c>
      <c r="J1871" s="4"/>
      <c r="K1871" s="4"/>
      <c r="L1871" s="4"/>
      <c r="M1871" s="4"/>
      <c r="N1871" s="4"/>
    </row>
    <row r="1872" spans="1:14" x14ac:dyDescent="0.2">
      <c r="A1872" s="1">
        <v>29024</v>
      </c>
      <c r="B1872" s="88" t="str">
        <f t="shared" si="215"/>
        <v/>
      </c>
      <c r="C1872" s="4"/>
      <c r="D1872" s="89"/>
      <c r="E1872" s="89"/>
      <c r="F1872" s="89"/>
      <c r="G1872" s="90" t="str">
        <f t="shared" si="216"/>
        <v/>
      </c>
      <c r="H1872" s="91"/>
      <c r="I1872" s="4" t="str">
        <f t="shared" si="214"/>
        <v/>
      </c>
      <c r="J1872" s="4"/>
      <c r="K1872" s="4"/>
      <c r="L1872" s="4"/>
      <c r="M1872" s="4"/>
      <c r="N1872" s="4"/>
    </row>
    <row r="1873" spans="1:14" x14ac:dyDescent="0.2">
      <c r="A1873" s="1">
        <v>29025</v>
      </c>
      <c r="B1873" s="88" t="str">
        <f t="shared" si="215"/>
        <v/>
      </c>
      <c r="C1873" s="4"/>
      <c r="D1873" s="89"/>
      <c r="E1873" s="89"/>
      <c r="F1873" s="89"/>
      <c r="G1873" s="90" t="str">
        <f t="shared" si="216"/>
        <v/>
      </c>
      <c r="H1873" s="91"/>
      <c r="I1873" s="4" t="str">
        <f t="shared" si="214"/>
        <v/>
      </c>
      <c r="J1873" s="4"/>
      <c r="K1873" s="4"/>
      <c r="L1873" s="4"/>
      <c r="M1873" s="4"/>
      <c r="N1873" s="4"/>
    </row>
    <row r="1874" spans="1:14" x14ac:dyDescent="0.2">
      <c r="A1874" s="1">
        <v>29026</v>
      </c>
      <c r="B1874" s="88" t="str">
        <f t="shared" si="215"/>
        <v/>
      </c>
      <c r="C1874" s="4"/>
      <c r="D1874" s="89"/>
      <c r="E1874" s="89"/>
      <c r="F1874" s="89"/>
      <c r="G1874" s="90" t="str">
        <f t="shared" si="216"/>
        <v/>
      </c>
      <c r="H1874" s="91"/>
      <c r="I1874" s="4" t="str">
        <f t="shared" si="214"/>
        <v/>
      </c>
      <c r="J1874" s="4"/>
      <c r="K1874" s="4"/>
      <c r="L1874" s="4"/>
      <c r="M1874" s="4"/>
      <c r="N1874" s="4"/>
    </row>
    <row r="1875" spans="1:14" x14ac:dyDescent="0.2">
      <c r="A1875" s="1">
        <v>29027</v>
      </c>
      <c r="B1875" s="88" t="str">
        <f t="shared" si="215"/>
        <v/>
      </c>
      <c r="C1875" s="4"/>
      <c r="D1875" s="89"/>
      <c r="E1875" s="89"/>
      <c r="F1875" s="89"/>
      <c r="G1875" s="90" t="str">
        <f t="shared" si="216"/>
        <v/>
      </c>
      <c r="H1875" s="91"/>
      <c r="I1875" s="4" t="str">
        <f t="shared" si="214"/>
        <v/>
      </c>
      <c r="J1875" s="4"/>
      <c r="K1875" s="4"/>
      <c r="L1875" s="4"/>
      <c r="M1875" s="4"/>
      <c r="N1875" s="4"/>
    </row>
    <row r="1876" spans="1:14" x14ac:dyDescent="0.2">
      <c r="A1876" s="1">
        <v>29028</v>
      </c>
      <c r="B1876" s="88" t="str">
        <f t="shared" si="215"/>
        <v/>
      </c>
      <c r="C1876" s="4"/>
      <c r="D1876" s="89"/>
      <c r="E1876" s="89"/>
      <c r="F1876" s="89"/>
      <c r="G1876" s="90" t="str">
        <f t="shared" si="216"/>
        <v/>
      </c>
      <c r="H1876" s="91"/>
      <c r="I1876" s="4" t="str">
        <f t="shared" si="214"/>
        <v/>
      </c>
      <c r="J1876" s="4"/>
      <c r="K1876" s="4"/>
      <c r="L1876" s="4"/>
      <c r="M1876" s="4"/>
      <c r="N1876" s="4"/>
    </row>
    <row r="1877" spans="1:14" x14ac:dyDescent="0.2">
      <c r="A1877" s="1">
        <v>29029</v>
      </c>
      <c r="B1877" s="88" t="str">
        <f t="shared" si="215"/>
        <v/>
      </c>
      <c r="C1877" s="4"/>
      <c r="D1877" s="89"/>
      <c r="E1877" s="89"/>
      <c r="F1877" s="89"/>
      <c r="G1877" s="90" t="str">
        <f t="shared" si="216"/>
        <v/>
      </c>
      <c r="H1877" s="91"/>
      <c r="I1877" s="4" t="str">
        <f t="shared" si="214"/>
        <v/>
      </c>
      <c r="J1877" s="4"/>
      <c r="K1877" s="4"/>
      <c r="L1877" s="4"/>
      <c r="M1877" s="4"/>
      <c r="N1877" s="4"/>
    </row>
    <row r="1878" spans="1:14" x14ac:dyDescent="0.2">
      <c r="A1878" s="1">
        <v>29030</v>
      </c>
      <c r="B1878" s="88" t="str">
        <f t="shared" si="215"/>
        <v/>
      </c>
      <c r="C1878" s="4"/>
      <c r="D1878" s="89"/>
      <c r="E1878" s="89"/>
      <c r="F1878" s="89"/>
      <c r="G1878" s="90" t="str">
        <f t="shared" si="216"/>
        <v/>
      </c>
      <c r="H1878" s="91"/>
      <c r="I1878" s="4" t="str">
        <f t="shared" si="214"/>
        <v/>
      </c>
      <c r="J1878" s="4"/>
      <c r="K1878" s="4"/>
      <c r="L1878" s="4"/>
      <c r="M1878" s="4"/>
      <c r="N1878" s="4"/>
    </row>
    <row r="1879" spans="1:14" x14ac:dyDescent="0.2">
      <c r="A1879" s="1">
        <v>29031</v>
      </c>
      <c r="B1879" s="88" t="str">
        <f t="shared" si="215"/>
        <v/>
      </c>
      <c r="C1879" s="4"/>
      <c r="D1879" s="89"/>
      <c r="E1879" s="89"/>
      <c r="F1879" s="89"/>
      <c r="G1879" s="90" t="str">
        <f t="shared" si="216"/>
        <v/>
      </c>
      <c r="H1879" s="91"/>
      <c r="I1879" s="4" t="str">
        <f t="shared" si="214"/>
        <v/>
      </c>
      <c r="J1879" s="4"/>
      <c r="K1879" s="4"/>
      <c r="L1879" s="4"/>
      <c r="M1879" s="4"/>
      <c r="N1879" s="4"/>
    </row>
    <row r="1880" spans="1:14" x14ac:dyDescent="0.2">
      <c r="A1880" s="1">
        <v>29032</v>
      </c>
      <c r="B1880" s="88" t="str">
        <f t="shared" si="215"/>
        <v/>
      </c>
      <c r="C1880" s="4"/>
      <c r="D1880" s="89"/>
      <c r="E1880" s="89"/>
      <c r="F1880" s="89"/>
      <c r="G1880" s="90" t="str">
        <f t="shared" si="216"/>
        <v/>
      </c>
      <c r="H1880" s="91"/>
      <c r="I1880" s="4" t="str">
        <f t="shared" si="214"/>
        <v/>
      </c>
      <c r="J1880" s="4"/>
      <c r="K1880" s="4"/>
      <c r="L1880" s="4"/>
      <c r="M1880" s="4"/>
      <c r="N1880" s="4"/>
    </row>
    <row r="1881" spans="1:14" x14ac:dyDescent="0.2">
      <c r="A1881" s="1">
        <v>29033</v>
      </c>
      <c r="B1881" s="88" t="str">
        <f t="shared" si="215"/>
        <v/>
      </c>
      <c r="C1881" s="4"/>
      <c r="D1881" s="89"/>
      <c r="E1881" s="89"/>
      <c r="F1881" s="89"/>
      <c r="G1881" s="90" t="str">
        <f t="shared" si="216"/>
        <v/>
      </c>
      <c r="H1881" s="91"/>
      <c r="I1881" s="4" t="str">
        <f t="shared" si="214"/>
        <v/>
      </c>
      <c r="J1881" s="4"/>
      <c r="K1881" s="4"/>
      <c r="L1881" s="4"/>
      <c r="M1881" s="4"/>
      <c r="N1881" s="4"/>
    </row>
    <row r="1882" spans="1:14" x14ac:dyDescent="0.2">
      <c r="A1882" s="1">
        <v>29034</v>
      </c>
      <c r="B1882" s="88" t="str">
        <f t="shared" si="215"/>
        <v/>
      </c>
      <c r="C1882" s="4"/>
      <c r="D1882" s="89"/>
      <c r="E1882" s="89"/>
      <c r="F1882" s="89"/>
      <c r="G1882" s="90" t="str">
        <f t="shared" si="216"/>
        <v/>
      </c>
      <c r="H1882" s="91"/>
      <c r="I1882" s="4" t="str">
        <f t="shared" si="214"/>
        <v/>
      </c>
      <c r="J1882" s="4"/>
      <c r="K1882" s="4"/>
      <c r="L1882" s="4"/>
      <c r="M1882" s="4"/>
      <c r="N1882" s="4"/>
    </row>
    <row r="1883" spans="1:14" x14ac:dyDescent="0.2">
      <c r="A1883" s="1">
        <v>29035</v>
      </c>
      <c r="B1883" s="88" t="str">
        <f t="shared" si="215"/>
        <v/>
      </c>
      <c r="C1883" s="4"/>
      <c r="D1883" s="89"/>
      <c r="E1883" s="89"/>
      <c r="F1883" s="89"/>
      <c r="G1883" s="90" t="str">
        <f t="shared" si="216"/>
        <v/>
      </c>
      <c r="H1883" s="91"/>
      <c r="I1883" s="4" t="str">
        <f t="shared" si="214"/>
        <v/>
      </c>
      <c r="J1883" s="4"/>
      <c r="K1883" s="4"/>
      <c r="L1883" s="4"/>
      <c r="M1883" s="4"/>
      <c r="N1883" s="4"/>
    </row>
    <row r="1884" spans="1:14" x14ac:dyDescent="0.2">
      <c r="A1884" s="1">
        <v>29036</v>
      </c>
      <c r="B1884" s="88" t="str">
        <f t="shared" si="215"/>
        <v/>
      </c>
      <c r="C1884" s="4"/>
      <c r="D1884" s="89"/>
      <c r="E1884" s="89"/>
      <c r="F1884" s="89"/>
      <c r="G1884" s="90" t="str">
        <f t="shared" si="216"/>
        <v/>
      </c>
      <c r="H1884" s="91"/>
      <c r="I1884" s="4" t="str">
        <f t="shared" si="214"/>
        <v/>
      </c>
      <c r="J1884" s="4"/>
      <c r="K1884" s="4"/>
      <c r="L1884" s="4"/>
      <c r="M1884" s="4"/>
      <c r="N1884" s="4"/>
    </row>
    <row r="1885" spans="1:14" x14ac:dyDescent="0.2">
      <c r="A1885" s="1">
        <v>29037</v>
      </c>
      <c r="B1885" s="88" t="str">
        <f t="shared" si="215"/>
        <v/>
      </c>
      <c r="C1885" s="4"/>
      <c r="D1885" s="89"/>
      <c r="E1885" s="89"/>
      <c r="F1885" s="89"/>
      <c r="G1885" s="90" t="str">
        <f t="shared" si="216"/>
        <v/>
      </c>
      <c r="H1885" s="91"/>
      <c r="I1885" s="4" t="str">
        <f t="shared" si="214"/>
        <v/>
      </c>
      <c r="J1885" s="4"/>
      <c r="K1885" s="4"/>
      <c r="L1885" s="4"/>
      <c r="M1885" s="4"/>
      <c r="N1885" s="4"/>
    </row>
    <row r="1886" spans="1:14" x14ac:dyDescent="0.2">
      <c r="A1886" s="1">
        <v>29038</v>
      </c>
      <c r="B1886" s="88" t="str">
        <f t="shared" si="215"/>
        <v/>
      </c>
      <c r="C1886" s="4"/>
      <c r="D1886" s="89"/>
      <c r="E1886" s="89"/>
      <c r="F1886" s="89"/>
      <c r="G1886" s="90" t="str">
        <f t="shared" si="216"/>
        <v/>
      </c>
      <c r="H1886" s="91"/>
      <c r="I1886" s="4" t="str">
        <f t="shared" si="214"/>
        <v/>
      </c>
      <c r="J1886" s="4"/>
      <c r="K1886" s="4"/>
      <c r="L1886" s="4"/>
      <c r="M1886" s="4"/>
      <c r="N1886" s="4"/>
    </row>
    <row r="1887" spans="1:14" x14ac:dyDescent="0.2">
      <c r="A1887" s="1">
        <v>29039</v>
      </c>
      <c r="B1887" s="88" t="str">
        <f t="shared" si="215"/>
        <v/>
      </c>
      <c r="C1887" s="4"/>
      <c r="D1887" s="89"/>
      <c r="E1887" s="89"/>
      <c r="F1887" s="89"/>
      <c r="G1887" s="90" t="str">
        <f t="shared" si="216"/>
        <v/>
      </c>
      <c r="H1887" s="91"/>
      <c r="I1887" s="4" t="str">
        <f t="shared" si="214"/>
        <v/>
      </c>
      <c r="J1887" s="4"/>
      <c r="K1887" s="4"/>
      <c r="L1887" s="4"/>
      <c r="M1887" s="4"/>
      <c r="N1887" s="4"/>
    </row>
    <row r="1888" spans="1:14" x14ac:dyDescent="0.2">
      <c r="A1888" s="1">
        <v>29040</v>
      </c>
      <c r="B1888" s="88" t="str">
        <f t="shared" si="215"/>
        <v/>
      </c>
      <c r="C1888" s="4"/>
      <c r="D1888" s="89"/>
      <c r="E1888" s="89"/>
      <c r="F1888" s="89"/>
      <c r="G1888" s="90" t="str">
        <f t="shared" si="216"/>
        <v/>
      </c>
      <c r="H1888" s="91"/>
      <c r="I1888" s="4" t="str">
        <f t="shared" si="214"/>
        <v/>
      </c>
      <c r="J1888" s="4"/>
      <c r="K1888" s="4"/>
      <c r="L1888" s="4"/>
      <c r="M1888" s="4"/>
      <c r="N1888" s="4"/>
    </row>
    <row r="1889" spans="1:14" x14ac:dyDescent="0.2">
      <c r="A1889" s="1">
        <v>29041</v>
      </c>
      <c r="B1889" s="88" t="str">
        <f t="shared" si="215"/>
        <v/>
      </c>
      <c r="C1889" s="4"/>
      <c r="D1889" s="89"/>
      <c r="E1889" s="89"/>
      <c r="F1889" s="89"/>
      <c r="G1889" s="90" t="str">
        <f t="shared" si="216"/>
        <v/>
      </c>
      <c r="H1889" s="91"/>
      <c r="I1889" s="4" t="str">
        <f t="shared" si="214"/>
        <v/>
      </c>
      <c r="J1889" s="4"/>
      <c r="K1889" s="4"/>
      <c r="L1889" s="4"/>
      <c r="M1889" s="4"/>
      <c r="N1889" s="4"/>
    </row>
    <row r="1890" spans="1:14" x14ac:dyDescent="0.2">
      <c r="A1890" s="1">
        <v>29042</v>
      </c>
      <c r="B1890" s="88" t="str">
        <f t="shared" si="215"/>
        <v/>
      </c>
      <c r="C1890" s="4"/>
      <c r="D1890" s="89"/>
      <c r="E1890" s="89"/>
      <c r="F1890" s="89"/>
      <c r="G1890" s="90" t="str">
        <f t="shared" si="216"/>
        <v/>
      </c>
      <c r="H1890" s="91"/>
      <c r="I1890" s="4" t="str">
        <f t="shared" si="214"/>
        <v/>
      </c>
      <c r="J1890" s="4"/>
      <c r="K1890" s="4"/>
      <c r="L1890" s="4"/>
      <c r="M1890" s="4"/>
      <c r="N1890" s="4"/>
    </row>
    <row r="1891" spans="1:14" x14ac:dyDescent="0.2">
      <c r="A1891" s="1">
        <v>29043</v>
      </c>
      <c r="B1891" s="88" t="str">
        <f t="shared" si="215"/>
        <v/>
      </c>
      <c r="C1891" s="4"/>
      <c r="D1891" s="89"/>
      <c r="E1891" s="89"/>
      <c r="F1891" s="89"/>
      <c r="G1891" s="90" t="str">
        <f t="shared" si="216"/>
        <v/>
      </c>
      <c r="H1891" s="91"/>
      <c r="I1891" s="4" t="str">
        <f t="shared" si="214"/>
        <v/>
      </c>
      <c r="J1891" s="4"/>
      <c r="K1891" s="4"/>
      <c r="L1891" s="4"/>
      <c r="M1891" s="4"/>
      <c r="N1891" s="4"/>
    </row>
    <row r="1892" spans="1:14" x14ac:dyDescent="0.2">
      <c r="A1892" s="1">
        <v>29044</v>
      </c>
      <c r="B1892" s="88" t="str">
        <f t="shared" si="215"/>
        <v/>
      </c>
      <c r="C1892" s="4"/>
      <c r="D1892" s="89"/>
      <c r="E1892" s="89"/>
      <c r="F1892" s="89"/>
      <c r="G1892" s="90" t="str">
        <f t="shared" si="216"/>
        <v/>
      </c>
      <c r="H1892" s="91"/>
      <c r="I1892" s="4" t="str">
        <f t="shared" si="214"/>
        <v/>
      </c>
      <c r="J1892" s="4"/>
      <c r="K1892" s="4"/>
      <c r="L1892" s="4"/>
      <c r="M1892" s="4"/>
      <c r="N1892" s="4"/>
    </row>
    <row r="1893" spans="1:14" x14ac:dyDescent="0.2">
      <c r="A1893" s="1">
        <v>29045</v>
      </c>
      <c r="B1893" s="88" t="str">
        <f t="shared" si="215"/>
        <v/>
      </c>
      <c r="C1893" s="4"/>
      <c r="D1893" s="89"/>
      <c r="E1893" s="89"/>
      <c r="F1893" s="89"/>
      <c r="G1893" s="90" t="str">
        <f t="shared" si="216"/>
        <v/>
      </c>
      <c r="H1893" s="91"/>
      <c r="I1893" s="4" t="str">
        <f t="shared" si="214"/>
        <v/>
      </c>
      <c r="J1893" s="4"/>
      <c r="K1893" s="4"/>
      <c r="L1893" s="4"/>
      <c r="M1893" s="4"/>
      <c r="N1893" s="4"/>
    </row>
    <row r="1894" spans="1:14" x14ac:dyDescent="0.2">
      <c r="A1894" s="1">
        <v>29046</v>
      </c>
      <c r="B1894" s="88" t="str">
        <f t="shared" si="215"/>
        <v/>
      </c>
      <c r="C1894" s="4"/>
      <c r="D1894" s="89"/>
      <c r="E1894" s="89"/>
      <c r="F1894" s="89"/>
      <c r="G1894" s="90" t="str">
        <f t="shared" si="216"/>
        <v/>
      </c>
      <c r="H1894" s="91"/>
      <c r="I1894" s="4" t="str">
        <f t="shared" si="214"/>
        <v/>
      </c>
      <c r="J1894" s="4"/>
      <c r="K1894" s="4"/>
      <c r="L1894" s="4"/>
      <c r="M1894" s="4"/>
      <c r="N1894" s="4"/>
    </row>
    <row r="1895" spans="1:14" x14ac:dyDescent="0.2">
      <c r="A1895" s="1">
        <v>29047</v>
      </c>
      <c r="B1895" s="88" t="str">
        <f t="shared" si="215"/>
        <v/>
      </c>
      <c r="C1895" s="4"/>
      <c r="D1895" s="89"/>
      <c r="E1895" s="89"/>
      <c r="F1895" s="89"/>
      <c r="G1895" s="90" t="str">
        <f t="shared" si="216"/>
        <v/>
      </c>
      <c r="H1895" s="91"/>
      <c r="I1895" s="4" t="str">
        <f t="shared" si="214"/>
        <v/>
      </c>
      <c r="J1895" s="4"/>
      <c r="K1895" s="4"/>
      <c r="L1895" s="4"/>
      <c r="M1895" s="4"/>
      <c r="N1895" s="4"/>
    </row>
    <row r="1896" spans="1:14" x14ac:dyDescent="0.2">
      <c r="A1896" s="1">
        <v>29048</v>
      </c>
      <c r="B1896" s="88" t="str">
        <f t="shared" si="215"/>
        <v/>
      </c>
      <c r="C1896" s="4"/>
      <c r="D1896" s="89"/>
      <c r="E1896" s="89"/>
      <c r="F1896" s="89"/>
      <c r="G1896" s="90" t="str">
        <f t="shared" si="216"/>
        <v/>
      </c>
      <c r="H1896" s="91"/>
      <c r="I1896" s="4" t="str">
        <f t="shared" si="214"/>
        <v/>
      </c>
      <c r="J1896" s="4"/>
      <c r="K1896" s="4"/>
      <c r="L1896" s="4"/>
      <c r="M1896" s="4"/>
      <c r="N1896" s="4"/>
    </row>
    <row r="1897" spans="1:14" x14ac:dyDescent="0.2">
      <c r="A1897" s="1">
        <v>29049</v>
      </c>
      <c r="B1897" s="88" t="str">
        <f t="shared" si="215"/>
        <v/>
      </c>
      <c r="C1897" s="4"/>
      <c r="D1897" s="89"/>
      <c r="E1897" s="89"/>
      <c r="F1897" s="89"/>
      <c r="G1897" s="90" t="str">
        <f t="shared" si="216"/>
        <v/>
      </c>
      <c r="H1897" s="91"/>
      <c r="I1897" s="4" t="str">
        <f t="shared" si="214"/>
        <v/>
      </c>
      <c r="J1897" s="4"/>
      <c r="K1897" s="4"/>
      <c r="L1897" s="4"/>
      <c r="M1897" s="4"/>
      <c r="N1897" s="4"/>
    </row>
    <row r="1898" spans="1:14" x14ac:dyDescent="0.2">
      <c r="A1898" s="1">
        <v>29050</v>
      </c>
      <c r="B1898" s="88" t="str">
        <f t="shared" si="215"/>
        <v/>
      </c>
      <c r="C1898" s="4"/>
      <c r="D1898" s="89"/>
      <c r="E1898" s="89"/>
      <c r="F1898" s="89"/>
      <c r="G1898" s="90" t="str">
        <f t="shared" si="216"/>
        <v/>
      </c>
      <c r="H1898" s="91"/>
      <c r="I1898" s="4" t="str">
        <f t="shared" si="214"/>
        <v/>
      </c>
      <c r="J1898" s="4"/>
      <c r="K1898" s="4"/>
      <c r="L1898" s="4"/>
      <c r="M1898" s="4"/>
      <c r="N1898" s="4"/>
    </row>
    <row r="1899" spans="1:14" x14ac:dyDescent="0.2">
      <c r="A1899" s="1">
        <v>29051</v>
      </c>
      <c r="B1899" s="88" t="str">
        <f t="shared" si="215"/>
        <v/>
      </c>
      <c r="C1899" s="4"/>
      <c r="D1899" s="89"/>
      <c r="E1899" s="89"/>
      <c r="F1899" s="89"/>
      <c r="G1899" s="90" t="str">
        <f t="shared" si="216"/>
        <v/>
      </c>
      <c r="H1899" s="91"/>
      <c r="I1899" s="4" t="str">
        <f t="shared" si="214"/>
        <v/>
      </c>
      <c r="J1899" s="4"/>
      <c r="K1899" s="4"/>
      <c r="L1899" s="4"/>
      <c r="M1899" s="4"/>
      <c r="N1899" s="4"/>
    </row>
    <row r="1900" spans="1:14" x14ac:dyDescent="0.2">
      <c r="A1900" s="1">
        <v>29052</v>
      </c>
      <c r="B1900" s="88" t="str">
        <f t="shared" si="215"/>
        <v/>
      </c>
      <c r="C1900" s="4"/>
      <c r="D1900" s="89"/>
      <c r="E1900" s="89"/>
      <c r="F1900" s="89"/>
      <c r="G1900" s="90" t="str">
        <f t="shared" si="216"/>
        <v/>
      </c>
      <c r="H1900" s="91"/>
      <c r="I1900" s="4" t="str">
        <f t="shared" si="214"/>
        <v/>
      </c>
      <c r="J1900" s="4"/>
      <c r="K1900" s="4"/>
      <c r="L1900" s="4"/>
      <c r="M1900" s="4"/>
      <c r="N1900" s="4"/>
    </row>
    <row r="1901" spans="1:14" x14ac:dyDescent="0.2">
      <c r="A1901" s="1">
        <v>29053</v>
      </c>
      <c r="B1901" s="88" t="str">
        <f t="shared" si="215"/>
        <v/>
      </c>
      <c r="C1901" s="4"/>
      <c r="D1901" s="89"/>
      <c r="E1901" s="89"/>
      <c r="F1901" s="89"/>
      <c r="G1901" s="90" t="str">
        <f t="shared" si="216"/>
        <v/>
      </c>
      <c r="H1901" s="91"/>
      <c r="I1901" s="4" t="str">
        <f t="shared" si="214"/>
        <v/>
      </c>
      <c r="J1901" s="4"/>
      <c r="K1901" s="4"/>
      <c r="L1901" s="4"/>
      <c r="M1901" s="4"/>
      <c r="N1901" s="4"/>
    </row>
    <row r="1902" spans="1:14" x14ac:dyDescent="0.2">
      <c r="A1902" s="1">
        <v>29054</v>
      </c>
      <c r="B1902" s="88" t="str">
        <f t="shared" si="215"/>
        <v/>
      </c>
      <c r="C1902" s="4"/>
      <c r="D1902" s="89"/>
      <c r="E1902" s="89"/>
      <c r="F1902" s="89"/>
      <c r="G1902" s="90" t="str">
        <f t="shared" si="216"/>
        <v/>
      </c>
      <c r="H1902" s="91"/>
      <c r="I1902" s="4" t="str">
        <f t="shared" ref="I1902:I1965" si="217">IF(L$5&gt;=A1902,A1902,"")</f>
        <v/>
      </c>
      <c r="J1902" s="4"/>
      <c r="K1902" s="4"/>
      <c r="L1902" s="4"/>
      <c r="M1902" s="4"/>
      <c r="N1902" s="4"/>
    </row>
    <row r="1903" spans="1:14" x14ac:dyDescent="0.2">
      <c r="A1903" s="1">
        <v>29055</v>
      </c>
      <c r="B1903" s="88" t="str">
        <f t="shared" si="215"/>
        <v/>
      </c>
      <c r="C1903" s="4"/>
      <c r="D1903" s="89"/>
      <c r="E1903" s="89"/>
      <c r="F1903" s="89"/>
      <c r="G1903" s="90" t="str">
        <f t="shared" si="216"/>
        <v/>
      </c>
      <c r="H1903" s="91"/>
      <c r="I1903" s="4" t="str">
        <f t="shared" si="217"/>
        <v/>
      </c>
      <c r="J1903" s="4"/>
      <c r="K1903" s="4"/>
      <c r="L1903" s="4"/>
      <c r="M1903" s="4"/>
      <c r="N1903" s="4"/>
    </row>
    <row r="1904" spans="1:14" x14ac:dyDescent="0.2">
      <c r="A1904" s="1">
        <v>29056</v>
      </c>
      <c r="B1904" s="88" t="str">
        <f t="shared" si="215"/>
        <v/>
      </c>
      <c r="C1904" s="4"/>
      <c r="D1904" s="89"/>
      <c r="E1904" s="89"/>
      <c r="F1904" s="89"/>
      <c r="G1904" s="90" t="str">
        <f t="shared" si="216"/>
        <v/>
      </c>
      <c r="H1904" s="91"/>
      <c r="I1904" s="4" t="str">
        <f t="shared" si="217"/>
        <v/>
      </c>
      <c r="J1904" s="4"/>
      <c r="K1904" s="4"/>
      <c r="L1904" s="4"/>
      <c r="M1904" s="4"/>
      <c r="N1904" s="4"/>
    </row>
    <row r="1905" spans="1:14" x14ac:dyDescent="0.2">
      <c r="A1905" s="1">
        <v>29057</v>
      </c>
      <c r="B1905" s="88" t="str">
        <f t="shared" si="215"/>
        <v/>
      </c>
      <c r="C1905" s="4"/>
      <c r="D1905" s="89"/>
      <c r="E1905" s="89"/>
      <c r="F1905" s="89"/>
      <c r="G1905" s="90" t="str">
        <f t="shared" si="216"/>
        <v/>
      </c>
      <c r="H1905" s="91"/>
      <c r="I1905" s="4" t="str">
        <f t="shared" si="217"/>
        <v/>
      </c>
      <c r="J1905" s="4"/>
      <c r="K1905" s="4"/>
      <c r="L1905" s="4"/>
      <c r="M1905" s="4"/>
      <c r="N1905" s="4"/>
    </row>
    <row r="1906" spans="1:14" x14ac:dyDescent="0.2">
      <c r="A1906" s="1">
        <v>29058</v>
      </c>
      <c r="B1906" s="88" t="str">
        <f t="shared" si="215"/>
        <v/>
      </c>
      <c r="C1906" s="4"/>
      <c r="D1906" s="89"/>
      <c r="E1906" s="89"/>
      <c r="F1906" s="89"/>
      <c r="G1906" s="90" t="str">
        <f t="shared" si="216"/>
        <v/>
      </c>
      <c r="H1906" s="91"/>
      <c r="I1906" s="4" t="str">
        <f t="shared" si="217"/>
        <v/>
      </c>
      <c r="J1906" s="4"/>
      <c r="K1906" s="4"/>
      <c r="L1906" s="4"/>
      <c r="M1906" s="4"/>
      <c r="N1906" s="4"/>
    </row>
    <row r="1907" spans="1:14" x14ac:dyDescent="0.2">
      <c r="A1907" s="1">
        <v>29059</v>
      </c>
      <c r="B1907" s="88" t="str">
        <f t="shared" si="215"/>
        <v/>
      </c>
      <c r="C1907" s="4"/>
      <c r="D1907" s="89"/>
      <c r="E1907" s="89"/>
      <c r="F1907" s="89"/>
      <c r="G1907" s="90" t="str">
        <f t="shared" si="216"/>
        <v/>
      </c>
      <c r="H1907" s="91"/>
      <c r="I1907" s="4" t="str">
        <f t="shared" si="217"/>
        <v/>
      </c>
      <c r="J1907" s="4"/>
      <c r="K1907" s="4"/>
      <c r="L1907" s="4"/>
      <c r="M1907" s="4"/>
      <c r="N1907" s="4"/>
    </row>
    <row r="1908" spans="1:14" x14ac:dyDescent="0.2">
      <c r="A1908" s="1">
        <v>29060</v>
      </c>
      <c r="B1908" s="88" t="str">
        <f t="shared" si="215"/>
        <v/>
      </c>
      <c r="C1908" s="4"/>
      <c r="D1908" s="89"/>
      <c r="E1908" s="89"/>
      <c r="F1908" s="89"/>
      <c r="G1908" s="90" t="str">
        <f t="shared" si="216"/>
        <v/>
      </c>
      <c r="H1908" s="91"/>
      <c r="I1908" s="4" t="str">
        <f t="shared" si="217"/>
        <v/>
      </c>
      <c r="J1908" s="4"/>
      <c r="K1908" s="4"/>
      <c r="L1908" s="4"/>
      <c r="M1908" s="4"/>
      <c r="N1908" s="4"/>
    </row>
    <row r="1909" spans="1:14" x14ac:dyDescent="0.2">
      <c r="A1909" s="1">
        <v>29061</v>
      </c>
      <c r="B1909" s="88" t="str">
        <f t="shared" si="215"/>
        <v/>
      </c>
      <c r="C1909" s="4"/>
      <c r="D1909" s="89"/>
      <c r="E1909" s="89"/>
      <c r="F1909" s="89"/>
      <c r="G1909" s="90" t="str">
        <f t="shared" si="216"/>
        <v/>
      </c>
      <c r="H1909" s="91"/>
      <c r="I1909" s="4" t="str">
        <f t="shared" si="217"/>
        <v/>
      </c>
      <c r="J1909" s="4"/>
      <c r="K1909" s="4"/>
      <c r="L1909" s="4"/>
      <c r="M1909" s="4"/>
      <c r="N1909" s="4"/>
    </row>
    <row r="1910" spans="1:14" x14ac:dyDescent="0.2">
      <c r="A1910" s="1">
        <v>29062</v>
      </c>
      <c r="B1910" s="88" t="str">
        <f t="shared" si="215"/>
        <v/>
      </c>
      <c r="C1910" s="4"/>
      <c r="D1910" s="89"/>
      <c r="E1910" s="89"/>
      <c r="F1910" s="89"/>
      <c r="G1910" s="90" t="str">
        <f t="shared" si="216"/>
        <v/>
      </c>
      <c r="H1910" s="91"/>
      <c r="I1910" s="4" t="str">
        <f t="shared" si="217"/>
        <v/>
      </c>
      <c r="J1910" s="4"/>
      <c r="K1910" s="4"/>
      <c r="L1910" s="4"/>
      <c r="M1910" s="4"/>
      <c r="N1910" s="4"/>
    </row>
    <row r="1911" spans="1:14" x14ac:dyDescent="0.2">
      <c r="A1911" s="1">
        <v>29063</v>
      </c>
      <c r="B1911" s="88" t="str">
        <f t="shared" si="215"/>
        <v/>
      </c>
      <c r="C1911" s="4"/>
      <c r="D1911" s="89"/>
      <c r="E1911" s="89"/>
      <c r="F1911" s="89"/>
      <c r="G1911" s="90" t="str">
        <f t="shared" si="216"/>
        <v/>
      </c>
      <c r="H1911" s="91"/>
      <c r="I1911" s="4" t="str">
        <f t="shared" si="217"/>
        <v/>
      </c>
      <c r="J1911" s="4"/>
      <c r="K1911" s="4"/>
      <c r="L1911" s="4"/>
      <c r="M1911" s="4"/>
      <c r="N1911" s="4"/>
    </row>
    <row r="1912" spans="1:14" x14ac:dyDescent="0.2">
      <c r="A1912" s="1">
        <v>29064</v>
      </c>
      <c r="B1912" s="88" t="str">
        <f t="shared" si="215"/>
        <v/>
      </c>
      <c r="C1912" s="4"/>
      <c r="D1912" s="89"/>
      <c r="E1912" s="89"/>
      <c r="F1912" s="89"/>
      <c r="G1912" s="90" t="str">
        <f t="shared" si="216"/>
        <v/>
      </c>
      <c r="H1912" s="91"/>
      <c r="I1912" s="4" t="str">
        <f t="shared" si="217"/>
        <v/>
      </c>
      <c r="J1912" s="4"/>
      <c r="K1912" s="4"/>
      <c r="L1912" s="4"/>
      <c r="M1912" s="4"/>
      <c r="N1912" s="4"/>
    </row>
    <row r="1913" spans="1:14" x14ac:dyDescent="0.2">
      <c r="A1913" s="1">
        <v>29065</v>
      </c>
      <c r="B1913" s="88" t="str">
        <f t="shared" si="215"/>
        <v/>
      </c>
      <c r="C1913" s="4"/>
      <c r="D1913" s="89"/>
      <c r="E1913" s="89"/>
      <c r="F1913" s="89"/>
      <c r="G1913" s="90" t="str">
        <f t="shared" si="216"/>
        <v/>
      </c>
      <c r="H1913" s="91"/>
      <c r="I1913" s="4" t="str">
        <f t="shared" si="217"/>
        <v/>
      </c>
      <c r="J1913" s="4"/>
      <c r="K1913" s="4"/>
      <c r="L1913" s="4"/>
      <c r="M1913" s="4"/>
      <c r="N1913" s="4"/>
    </row>
    <row r="1914" spans="1:14" x14ac:dyDescent="0.2">
      <c r="A1914" s="1">
        <v>29066</v>
      </c>
      <c r="B1914" s="88" t="str">
        <f t="shared" si="215"/>
        <v/>
      </c>
      <c r="C1914" s="4"/>
      <c r="D1914" s="89"/>
      <c r="E1914" s="89"/>
      <c r="F1914" s="89"/>
      <c r="G1914" s="90" t="str">
        <f t="shared" si="216"/>
        <v/>
      </c>
      <c r="H1914" s="91"/>
      <c r="I1914" s="4" t="str">
        <f t="shared" si="217"/>
        <v/>
      </c>
      <c r="J1914" s="4"/>
      <c r="K1914" s="4"/>
      <c r="L1914" s="4"/>
      <c r="M1914" s="4"/>
      <c r="N1914" s="4"/>
    </row>
    <row r="1915" spans="1:14" x14ac:dyDescent="0.2">
      <c r="A1915" s="1">
        <v>29067</v>
      </c>
      <c r="B1915" s="88" t="str">
        <f t="shared" si="215"/>
        <v/>
      </c>
      <c r="C1915" s="4"/>
      <c r="D1915" s="89"/>
      <c r="E1915" s="89"/>
      <c r="F1915" s="89"/>
      <c r="G1915" s="90" t="str">
        <f t="shared" si="216"/>
        <v/>
      </c>
      <c r="H1915" s="91"/>
      <c r="I1915" s="4" t="str">
        <f t="shared" si="217"/>
        <v/>
      </c>
      <c r="J1915" s="4"/>
      <c r="K1915" s="4"/>
      <c r="L1915" s="4"/>
      <c r="M1915" s="4"/>
      <c r="N1915" s="4"/>
    </row>
    <row r="1916" spans="1:14" x14ac:dyDescent="0.2">
      <c r="A1916" s="1">
        <v>29068</v>
      </c>
      <c r="B1916" s="88" t="str">
        <f t="shared" si="215"/>
        <v/>
      </c>
      <c r="C1916" s="4"/>
      <c r="D1916" s="89"/>
      <c r="E1916" s="89"/>
      <c r="F1916" s="89"/>
      <c r="G1916" s="90" t="str">
        <f t="shared" si="216"/>
        <v/>
      </c>
      <c r="H1916" s="91"/>
      <c r="I1916" s="4" t="str">
        <f t="shared" si="217"/>
        <v/>
      </c>
      <c r="J1916" s="4"/>
      <c r="K1916" s="4"/>
      <c r="L1916" s="4"/>
      <c r="M1916" s="4"/>
      <c r="N1916" s="4"/>
    </row>
    <row r="1917" spans="1:14" x14ac:dyDescent="0.2">
      <c r="A1917" s="1">
        <v>29069</v>
      </c>
      <c r="B1917" s="88" t="str">
        <f t="shared" si="215"/>
        <v/>
      </c>
      <c r="C1917" s="4"/>
      <c r="D1917" s="89"/>
      <c r="E1917" s="89"/>
      <c r="F1917" s="89"/>
      <c r="G1917" s="90" t="str">
        <f t="shared" si="216"/>
        <v/>
      </c>
      <c r="H1917" s="91"/>
      <c r="I1917" s="4" t="str">
        <f t="shared" si="217"/>
        <v/>
      </c>
      <c r="J1917" s="4"/>
      <c r="K1917" s="4"/>
      <c r="L1917" s="4"/>
      <c r="M1917" s="4"/>
      <c r="N1917" s="4"/>
    </row>
    <row r="1918" spans="1:14" x14ac:dyDescent="0.2">
      <c r="A1918" s="1">
        <v>29070</v>
      </c>
      <c r="B1918" s="88" t="str">
        <f t="shared" si="215"/>
        <v/>
      </c>
      <c r="C1918" s="4"/>
      <c r="D1918" s="89"/>
      <c r="E1918" s="89"/>
      <c r="F1918" s="89"/>
      <c r="G1918" s="90" t="str">
        <f t="shared" si="216"/>
        <v/>
      </c>
      <c r="H1918" s="91"/>
      <c r="I1918" s="4" t="str">
        <f t="shared" si="217"/>
        <v/>
      </c>
      <c r="J1918" s="4"/>
      <c r="K1918" s="4"/>
      <c r="L1918" s="4"/>
      <c r="M1918" s="4"/>
      <c r="N1918" s="4"/>
    </row>
    <row r="1919" spans="1:14" x14ac:dyDescent="0.2">
      <c r="A1919" s="1">
        <v>29071</v>
      </c>
      <c r="B1919" s="88" t="str">
        <f t="shared" si="215"/>
        <v/>
      </c>
      <c r="C1919" s="4"/>
      <c r="D1919" s="89"/>
      <c r="E1919" s="89"/>
      <c r="F1919" s="89"/>
      <c r="G1919" s="90" t="str">
        <f t="shared" si="216"/>
        <v/>
      </c>
      <c r="H1919" s="91"/>
      <c r="I1919" s="4" t="str">
        <f t="shared" si="217"/>
        <v/>
      </c>
      <c r="J1919" s="4"/>
      <c r="K1919" s="4"/>
      <c r="L1919" s="4"/>
      <c r="M1919" s="4"/>
      <c r="N1919" s="4"/>
    </row>
    <row r="1920" spans="1:14" x14ac:dyDescent="0.2">
      <c r="A1920" s="1">
        <v>29072</v>
      </c>
      <c r="B1920" s="88" t="str">
        <f t="shared" si="215"/>
        <v/>
      </c>
      <c r="C1920" s="4"/>
      <c r="D1920" s="89"/>
      <c r="E1920" s="89"/>
      <c r="F1920" s="89"/>
      <c r="G1920" s="90" t="str">
        <f t="shared" si="216"/>
        <v/>
      </c>
      <c r="H1920" s="91"/>
      <c r="I1920" s="4" t="str">
        <f t="shared" si="217"/>
        <v/>
      </c>
      <c r="J1920" s="4"/>
      <c r="K1920" s="4"/>
      <c r="L1920" s="4"/>
      <c r="M1920" s="4"/>
      <c r="N1920" s="4"/>
    </row>
    <row r="1921" spans="1:14" x14ac:dyDescent="0.2">
      <c r="A1921" s="1">
        <v>29073</v>
      </c>
      <c r="B1921" s="88" t="str">
        <f t="shared" si="215"/>
        <v/>
      </c>
      <c r="C1921" s="4"/>
      <c r="D1921" s="89"/>
      <c r="E1921" s="89"/>
      <c r="F1921" s="89"/>
      <c r="G1921" s="90" t="str">
        <f t="shared" si="216"/>
        <v/>
      </c>
      <c r="H1921" s="91"/>
      <c r="I1921" s="4" t="str">
        <f t="shared" si="217"/>
        <v/>
      </c>
      <c r="J1921" s="4"/>
      <c r="K1921" s="4"/>
      <c r="L1921" s="4"/>
      <c r="M1921" s="4"/>
      <c r="N1921" s="4"/>
    </row>
    <row r="1922" spans="1:14" x14ac:dyDescent="0.2">
      <c r="A1922" s="1">
        <v>29074</v>
      </c>
      <c r="B1922" s="88" t="str">
        <f t="shared" si="215"/>
        <v/>
      </c>
      <c r="C1922" s="4"/>
      <c r="D1922" s="89"/>
      <c r="E1922" s="89"/>
      <c r="F1922" s="89"/>
      <c r="G1922" s="90" t="str">
        <f t="shared" si="216"/>
        <v/>
      </c>
      <c r="H1922" s="91"/>
      <c r="I1922" s="4" t="str">
        <f t="shared" si="217"/>
        <v/>
      </c>
      <c r="J1922" s="4"/>
      <c r="K1922" s="4"/>
      <c r="L1922" s="4"/>
      <c r="M1922" s="4"/>
      <c r="N1922" s="4"/>
    </row>
    <row r="1923" spans="1:14" x14ac:dyDescent="0.2">
      <c r="A1923" s="1">
        <v>29075</v>
      </c>
      <c r="B1923" s="88" t="str">
        <f t="shared" si="215"/>
        <v/>
      </c>
      <c r="C1923" s="4"/>
      <c r="D1923" s="89"/>
      <c r="E1923" s="89"/>
      <c r="F1923" s="89"/>
      <c r="G1923" s="90" t="str">
        <f t="shared" si="216"/>
        <v/>
      </c>
      <c r="H1923" s="91"/>
      <c r="I1923" s="4" t="str">
        <f t="shared" si="217"/>
        <v/>
      </c>
      <c r="J1923" s="4"/>
      <c r="K1923" s="4"/>
      <c r="L1923" s="4"/>
      <c r="M1923" s="4"/>
      <c r="N1923" s="4"/>
    </row>
    <row r="1924" spans="1:14" x14ac:dyDescent="0.2">
      <c r="A1924" s="1">
        <v>29076</v>
      </c>
      <c r="B1924" s="88" t="str">
        <f t="shared" si="215"/>
        <v/>
      </c>
      <c r="C1924" s="4"/>
      <c r="D1924" s="89"/>
      <c r="E1924" s="89"/>
      <c r="F1924" s="89"/>
      <c r="G1924" s="90" t="str">
        <f t="shared" si="216"/>
        <v/>
      </c>
      <c r="H1924" s="91"/>
      <c r="I1924" s="4" t="str">
        <f t="shared" si="217"/>
        <v/>
      </c>
      <c r="J1924" s="4"/>
      <c r="K1924" s="4"/>
      <c r="L1924" s="4"/>
      <c r="M1924" s="4"/>
      <c r="N1924" s="4"/>
    </row>
    <row r="1925" spans="1:14" x14ac:dyDescent="0.2">
      <c r="A1925" s="1">
        <v>29077</v>
      </c>
      <c r="B1925" s="88" t="str">
        <f t="shared" si="215"/>
        <v/>
      </c>
      <c r="C1925" s="4"/>
      <c r="D1925" s="89"/>
      <c r="E1925" s="89"/>
      <c r="F1925" s="89"/>
      <c r="G1925" s="90" t="str">
        <f t="shared" si="216"/>
        <v/>
      </c>
      <c r="H1925" s="91"/>
      <c r="I1925" s="4" t="str">
        <f t="shared" si="217"/>
        <v/>
      </c>
      <c r="J1925" s="4"/>
      <c r="K1925" s="4"/>
      <c r="L1925" s="4"/>
      <c r="M1925" s="4"/>
      <c r="N1925" s="4"/>
    </row>
    <row r="1926" spans="1:14" x14ac:dyDescent="0.2">
      <c r="A1926" s="1">
        <v>29078</v>
      </c>
      <c r="B1926" s="88" t="str">
        <f t="shared" si="215"/>
        <v/>
      </c>
      <c r="C1926" s="4"/>
      <c r="D1926" s="89"/>
      <c r="E1926" s="89"/>
      <c r="F1926" s="89"/>
      <c r="G1926" s="90" t="str">
        <f t="shared" si="216"/>
        <v/>
      </c>
      <c r="H1926" s="91"/>
      <c r="I1926" s="4" t="str">
        <f t="shared" si="217"/>
        <v/>
      </c>
      <c r="J1926" s="4"/>
      <c r="K1926" s="4"/>
      <c r="L1926" s="4"/>
      <c r="M1926" s="4"/>
      <c r="N1926" s="4"/>
    </row>
    <row r="1927" spans="1:14" x14ac:dyDescent="0.2">
      <c r="A1927" s="1">
        <v>29079</v>
      </c>
      <c r="B1927" s="88" t="str">
        <f t="shared" ref="B1927:B1990" si="218">IF(C1927="","",DATE(D$7,E$7+C1927,IF(F$8=31,0,F$8)))</f>
        <v/>
      </c>
      <c r="C1927" s="4"/>
      <c r="D1927" s="89"/>
      <c r="E1927" s="89"/>
      <c r="F1927" s="89"/>
      <c r="G1927" s="90" t="str">
        <f t="shared" ref="G1927:G1990" si="219">IF(C1927="","",G1926-SUM(D1927:E1927))</f>
        <v/>
      </c>
      <c r="H1927" s="91"/>
      <c r="I1927" s="4" t="str">
        <f t="shared" si="217"/>
        <v/>
      </c>
      <c r="J1927" s="4"/>
      <c r="K1927" s="4"/>
      <c r="L1927" s="4"/>
      <c r="M1927" s="4"/>
      <c r="N1927" s="4"/>
    </row>
    <row r="1928" spans="1:14" x14ac:dyDescent="0.2">
      <c r="A1928" s="1">
        <v>29080</v>
      </c>
      <c r="B1928" s="88" t="str">
        <f t="shared" si="218"/>
        <v/>
      </c>
      <c r="C1928" s="4"/>
      <c r="D1928" s="89"/>
      <c r="E1928" s="89"/>
      <c r="F1928" s="89"/>
      <c r="G1928" s="90" t="str">
        <f t="shared" si="219"/>
        <v/>
      </c>
      <c r="H1928" s="91"/>
      <c r="I1928" s="4" t="str">
        <f t="shared" si="217"/>
        <v/>
      </c>
      <c r="J1928" s="4"/>
      <c r="K1928" s="4"/>
      <c r="L1928" s="4"/>
      <c r="M1928" s="4"/>
      <c r="N1928" s="4"/>
    </row>
    <row r="1929" spans="1:14" x14ac:dyDescent="0.2">
      <c r="A1929" s="1">
        <v>29081</v>
      </c>
      <c r="B1929" s="88" t="str">
        <f t="shared" si="218"/>
        <v/>
      </c>
      <c r="C1929" s="4"/>
      <c r="D1929" s="89"/>
      <c r="E1929" s="89"/>
      <c r="F1929" s="89"/>
      <c r="G1929" s="90" t="str">
        <f t="shared" si="219"/>
        <v/>
      </c>
      <c r="H1929" s="91"/>
      <c r="I1929" s="4" t="str">
        <f t="shared" si="217"/>
        <v/>
      </c>
      <c r="J1929" s="4"/>
      <c r="K1929" s="4"/>
      <c r="L1929" s="4"/>
      <c r="M1929" s="4"/>
      <c r="N1929" s="4"/>
    </row>
    <row r="1930" spans="1:14" x14ac:dyDescent="0.2">
      <c r="A1930" s="1">
        <v>29082</v>
      </c>
      <c r="B1930" s="88" t="str">
        <f t="shared" si="218"/>
        <v/>
      </c>
      <c r="C1930" s="4"/>
      <c r="D1930" s="89"/>
      <c r="E1930" s="89"/>
      <c r="F1930" s="89"/>
      <c r="G1930" s="90" t="str">
        <f t="shared" si="219"/>
        <v/>
      </c>
      <c r="H1930" s="91"/>
      <c r="I1930" s="4" t="str">
        <f t="shared" si="217"/>
        <v/>
      </c>
      <c r="J1930" s="4"/>
      <c r="K1930" s="4"/>
      <c r="L1930" s="4"/>
      <c r="M1930" s="4"/>
      <c r="N1930" s="4"/>
    </row>
    <row r="1931" spans="1:14" x14ac:dyDescent="0.2">
      <c r="A1931" s="1">
        <v>29083</v>
      </c>
      <c r="B1931" s="88" t="str">
        <f t="shared" si="218"/>
        <v/>
      </c>
      <c r="C1931" s="4"/>
      <c r="D1931" s="89"/>
      <c r="E1931" s="89"/>
      <c r="F1931" s="89"/>
      <c r="G1931" s="90" t="str">
        <f t="shared" si="219"/>
        <v/>
      </c>
      <c r="H1931" s="91"/>
      <c r="I1931" s="4" t="str">
        <f t="shared" si="217"/>
        <v/>
      </c>
      <c r="J1931" s="4"/>
      <c r="K1931" s="4"/>
      <c r="L1931" s="4"/>
      <c r="M1931" s="4"/>
      <c r="N1931" s="4"/>
    </row>
    <row r="1932" spans="1:14" x14ac:dyDescent="0.2">
      <c r="A1932" s="1">
        <v>29084</v>
      </c>
      <c r="B1932" s="88" t="str">
        <f t="shared" si="218"/>
        <v/>
      </c>
      <c r="C1932" s="4"/>
      <c r="D1932" s="89"/>
      <c r="E1932" s="89"/>
      <c r="F1932" s="89"/>
      <c r="G1932" s="90" t="str">
        <f t="shared" si="219"/>
        <v/>
      </c>
      <c r="H1932" s="91"/>
      <c r="I1932" s="4" t="str">
        <f t="shared" si="217"/>
        <v/>
      </c>
      <c r="J1932" s="4"/>
      <c r="K1932" s="4"/>
      <c r="L1932" s="4"/>
      <c r="M1932" s="4"/>
      <c r="N1932" s="4"/>
    </row>
    <row r="1933" spans="1:14" x14ac:dyDescent="0.2">
      <c r="A1933" s="1">
        <v>29085</v>
      </c>
      <c r="B1933" s="88" t="str">
        <f t="shared" si="218"/>
        <v/>
      </c>
      <c r="C1933" s="4"/>
      <c r="D1933" s="89"/>
      <c r="E1933" s="89"/>
      <c r="F1933" s="89"/>
      <c r="G1933" s="90" t="str">
        <f t="shared" si="219"/>
        <v/>
      </c>
      <c r="H1933" s="91"/>
      <c r="I1933" s="4" t="str">
        <f t="shared" si="217"/>
        <v/>
      </c>
      <c r="J1933" s="4"/>
      <c r="K1933" s="4"/>
      <c r="L1933" s="4"/>
      <c r="M1933" s="4"/>
      <c r="N1933" s="4"/>
    </row>
    <row r="1934" spans="1:14" x14ac:dyDescent="0.2">
      <c r="A1934" s="1">
        <v>29086</v>
      </c>
      <c r="B1934" s="88" t="str">
        <f t="shared" si="218"/>
        <v/>
      </c>
      <c r="C1934" s="4"/>
      <c r="D1934" s="89"/>
      <c r="E1934" s="89"/>
      <c r="F1934" s="89"/>
      <c r="G1934" s="90" t="str">
        <f t="shared" si="219"/>
        <v/>
      </c>
      <c r="H1934" s="91"/>
      <c r="I1934" s="4" t="str">
        <f t="shared" si="217"/>
        <v/>
      </c>
      <c r="J1934" s="4"/>
      <c r="K1934" s="4"/>
      <c r="L1934" s="4"/>
      <c r="M1934" s="4"/>
      <c r="N1934" s="4"/>
    </row>
    <row r="1935" spans="1:14" x14ac:dyDescent="0.2">
      <c r="A1935" s="1">
        <v>29087</v>
      </c>
      <c r="B1935" s="88" t="str">
        <f t="shared" si="218"/>
        <v/>
      </c>
      <c r="C1935" s="4"/>
      <c r="D1935" s="89"/>
      <c r="E1935" s="89"/>
      <c r="F1935" s="89"/>
      <c r="G1935" s="90" t="str">
        <f t="shared" si="219"/>
        <v/>
      </c>
      <c r="H1935" s="91"/>
      <c r="I1935" s="4" t="str">
        <f t="shared" si="217"/>
        <v/>
      </c>
      <c r="J1935" s="4"/>
      <c r="K1935" s="4"/>
      <c r="L1935" s="4"/>
      <c r="M1935" s="4"/>
      <c r="N1935" s="4"/>
    </row>
    <row r="1936" spans="1:14" x14ac:dyDescent="0.2">
      <c r="A1936" s="1">
        <v>29088</v>
      </c>
      <c r="B1936" s="88" t="str">
        <f t="shared" si="218"/>
        <v/>
      </c>
      <c r="C1936" s="4"/>
      <c r="D1936" s="89"/>
      <c r="E1936" s="89"/>
      <c r="F1936" s="89"/>
      <c r="G1936" s="90" t="str">
        <f t="shared" si="219"/>
        <v/>
      </c>
      <c r="H1936" s="91"/>
      <c r="I1936" s="4" t="str">
        <f t="shared" si="217"/>
        <v/>
      </c>
      <c r="J1936" s="4"/>
      <c r="K1936" s="4"/>
      <c r="L1936" s="4"/>
      <c r="M1936" s="4"/>
      <c r="N1936" s="4"/>
    </row>
    <row r="1937" spans="1:14" x14ac:dyDescent="0.2">
      <c r="A1937" s="1">
        <v>29089</v>
      </c>
      <c r="B1937" s="88" t="str">
        <f t="shared" si="218"/>
        <v/>
      </c>
      <c r="C1937" s="4"/>
      <c r="D1937" s="89"/>
      <c r="E1937" s="89"/>
      <c r="F1937" s="89"/>
      <c r="G1937" s="90" t="str">
        <f t="shared" si="219"/>
        <v/>
      </c>
      <c r="H1937" s="91"/>
      <c r="I1937" s="4" t="str">
        <f t="shared" si="217"/>
        <v/>
      </c>
      <c r="J1937" s="4"/>
      <c r="K1937" s="4"/>
      <c r="L1937" s="4"/>
      <c r="M1937" s="4"/>
      <c r="N1937" s="4"/>
    </row>
    <row r="1938" spans="1:14" x14ac:dyDescent="0.2">
      <c r="A1938" s="1">
        <v>29090</v>
      </c>
      <c r="B1938" s="88" t="str">
        <f t="shared" si="218"/>
        <v/>
      </c>
      <c r="C1938" s="4"/>
      <c r="D1938" s="89"/>
      <c r="E1938" s="89"/>
      <c r="F1938" s="89"/>
      <c r="G1938" s="90" t="str">
        <f t="shared" si="219"/>
        <v/>
      </c>
      <c r="H1938" s="91"/>
      <c r="I1938" s="4" t="str">
        <f t="shared" si="217"/>
        <v/>
      </c>
      <c r="J1938" s="4"/>
      <c r="K1938" s="4"/>
      <c r="L1938" s="4"/>
      <c r="M1938" s="4"/>
      <c r="N1938" s="4"/>
    </row>
    <row r="1939" spans="1:14" x14ac:dyDescent="0.2">
      <c r="A1939" s="1">
        <v>29091</v>
      </c>
      <c r="B1939" s="88" t="str">
        <f t="shared" si="218"/>
        <v/>
      </c>
      <c r="C1939" s="4"/>
      <c r="D1939" s="89"/>
      <c r="E1939" s="89"/>
      <c r="F1939" s="89"/>
      <c r="G1939" s="90" t="str">
        <f t="shared" si="219"/>
        <v/>
      </c>
      <c r="H1939" s="91"/>
      <c r="I1939" s="4" t="str">
        <f t="shared" si="217"/>
        <v/>
      </c>
      <c r="J1939" s="4"/>
      <c r="K1939" s="4"/>
      <c r="L1939" s="4"/>
      <c r="M1939" s="4"/>
      <c r="N1939" s="4"/>
    </row>
    <row r="1940" spans="1:14" x14ac:dyDescent="0.2">
      <c r="A1940" s="1">
        <v>29092</v>
      </c>
      <c r="B1940" s="88" t="str">
        <f t="shared" si="218"/>
        <v/>
      </c>
      <c r="C1940" s="4"/>
      <c r="D1940" s="89"/>
      <c r="E1940" s="89"/>
      <c r="F1940" s="89"/>
      <c r="G1940" s="90" t="str">
        <f t="shared" si="219"/>
        <v/>
      </c>
      <c r="H1940" s="91"/>
      <c r="I1940" s="4" t="str">
        <f t="shared" si="217"/>
        <v/>
      </c>
      <c r="J1940" s="4"/>
      <c r="K1940" s="4"/>
      <c r="L1940" s="4"/>
      <c r="M1940" s="4"/>
      <c r="N1940" s="4"/>
    </row>
    <row r="1941" spans="1:14" x14ac:dyDescent="0.2">
      <c r="A1941" s="1">
        <v>29093</v>
      </c>
      <c r="B1941" s="88" t="str">
        <f t="shared" si="218"/>
        <v/>
      </c>
      <c r="C1941" s="4"/>
      <c r="D1941" s="89"/>
      <c r="E1941" s="89"/>
      <c r="F1941" s="89"/>
      <c r="G1941" s="90" t="str">
        <f t="shared" si="219"/>
        <v/>
      </c>
      <c r="H1941" s="91"/>
      <c r="I1941" s="4" t="str">
        <f t="shared" si="217"/>
        <v/>
      </c>
      <c r="J1941" s="4"/>
      <c r="K1941" s="4"/>
      <c r="L1941" s="4"/>
      <c r="M1941" s="4"/>
      <c r="N1941" s="4"/>
    </row>
    <row r="1942" spans="1:14" x14ac:dyDescent="0.2">
      <c r="A1942" s="1">
        <v>29094</v>
      </c>
      <c r="B1942" s="88" t="str">
        <f t="shared" si="218"/>
        <v/>
      </c>
      <c r="C1942" s="4"/>
      <c r="D1942" s="89"/>
      <c r="E1942" s="89"/>
      <c r="F1942" s="89"/>
      <c r="G1942" s="90" t="str">
        <f t="shared" si="219"/>
        <v/>
      </c>
      <c r="H1942" s="91"/>
      <c r="I1942" s="4" t="str">
        <f t="shared" si="217"/>
        <v/>
      </c>
      <c r="J1942" s="4"/>
      <c r="K1942" s="4"/>
      <c r="L1942" s="4"/>
      <c r="M1942" s="4"/>
      <c r="N1942" s="4"/>
    </row>
    <row r="1943" spans="1:14" x14ac:dyDescent="0.2">
      <c r="A1943" s="1">
        <v>29095</v>
      </c>
      <c r="B1943" s="88" t="str">
        <f t="shared" si="218"/>
        <v/>
      </c>
      <c r="C1943" s="4"/>
      <c r="D1943" s="89"/>
      <c r="E1943" s="89"/>
      <c r="F1943" s="89"/>
      <c r="G1943" s="90" t="str">
        <f t="shared" si="219"/>
        <v/>
      </c>
      <c r="H1943" s="91"/>
      <c r="I1943" s="4" t="str">
        <f t="shared" si="217"/>
        <v/>
      </c>
      <c r="J1943" s="4"/>
      <c r="K1943" s="4"/>
      <c r="L1943" s="4"/>
      <c r="M1943" s="4"/>
      <c r="N1943" s="4"/>
    </row>
    <row r="1944" spans="1:14" x14ac:dyDescent="0.2">
      <c r="A1944" s="1">
        <v>29096</v>
      </c>
      <c r="B1944" s="88" t="str">
        <f t="shared" si="218"/>
        <v/>
      </c>
      <c r="C1944" s="4"/>
      <c r="D1944" s="89"/>
      <c r="E1944" s="89"/>
      <c r="F1944" s="89"/>
      <c r="G1944" s="90" t="str">
        <f t="shared" si="219"/>
        <v/>
      </c>
      <c r="H1944" s="91"/>
      <c r="I1944" s="4" t="str">
        <f t="shared" si="217"/>
        <v/>
      </c>
      <c r="J1944" s="4"/>
      <c r="K1944" s="4"/>
      <c r="L1944" s="4"/>
      <c r="M1944" s="4"/>
      <c r="N1944" s="4"/>
    </row>
    <row r="1945" spans="1:14" x14ac:dyDescent="0.2">
      <c r="A1945" s="1">
        <v>29097</v>
      </c>
      <c r="B1945" s="88" t="str">
        <f t="shared" si="218"/>
        <v/>
      </c>
      <c r="C1945" s="4"/>
      <c r="D1945" s="89"/>
      <c r="E1945" s="89"/>
      <c r="F1945" s="89"/>
      <c r="G1945" s="90" t="str">
        <f t="shared" si="219"/>
        <v/>
      </c>
      <c r="H1945" s="91"/>
      <c r="I1945" s="4" t="str">
        <f t="shared" si="217"/>
        <v/>
      </c>
      <c r="J1945" s="4"/>
      <c r="K1945" s="4"/>
      <c r="L1945" s="4"/>
      <c r="M1945" s="4"/>
      <c r="N1945" s="4"/>
    </row>
    <row r="1946" spans="1:14" x14ac:dyDescent="0.2">
      <c r="A1946" s="1">
        <v>29098</v>
      </c>
      <c r="B1946" s="88" t="str">
        <f t="shared" si="218"/>
        <v/>
      </c>
      <c r="C1946" s="4"/>
      <c r="D1946" s="89"/>
      <c r="E1946" s="89"/>
      <c r="F1946" s="89"/>
      <c r="G1946" s="90" t="str">
        <f t="shared" si="219"/>
        <v/>
      </c>
      <c r="H1946" s="91"/>
      <c r="I1946" s="4" t="str">
        <f t="shared" si="217"/>
        <v/>
      </c>
      <c r="J1946" s="4"/>
      <c r="K1946" s="4"/>
      <c r="L1946" s="4"/>
      <c r="M1946" s="4"/>
      <c r="N1946" s="4"/>
    </row>
    <row r="1947" spans="1:14" x14ac:dyDescent="0.2">
      <c r="A1947" s="1">
        <v>29099</v>
      </c>
      <c r="B1947" s="88" t="str">
        <f t="shared" si="218"/>
        <v/>
      </c>
      <c r="C1947" s="4"/>
      <c r="D1947" s="89"/>
      <c r="E1947" s="89"/>
      <c r="F1947" s="89"/>
      <c r="G1947" s="90" t="str">
        <f t="shared" si="219"/>
        <v/>
      </c>
      <c r="H1947" s="91"/>
      <c r="I1947" s="4" t="str">
        <f t="shared" si="217"/>
        <v/>
      </c>
      <c r="J1947" s="4"/>
      <c r="K1947" s="4"/>
      <c r="L1947" s="4"/>
      <c r="M1947" s="4"/>
      <c r="N1947" s="4"/>
    </row>
    <row r="1948" spans="1:14" x14ac:dyDescent="0.2">
      <c r="A1948" s="1">
        <v>29100</v>
      </c>
      <c r="B1948" s="88" t="str">
        <f t="shared" si="218"/>
        <v/>
      </c>
      <c r="C1948" s="4"/>
      <c r="D1948" s="89"/>
      <c r="E1948" s="89"/>
      <c r="F1948" s="89"/>
      <c r="G1948" s="90" t="str">
        <f t="shared" si="219"/>
        <v/>
      </c>
      <c r="H1948" s="91"/>
      <c r="I1948" s="4" t="str">
        <f t="shared" si="217"/>
        <v/>
      </c>
      <c r="J1948" s="4"/>
      <c r="K1948" s="4"/>
      <c r="L1948" s="4"/>
      <c r="M1948" s="4"/>
      <c r="N1948" s="4"/>
    </row>
    <row r="1949" spans="1:14" x14ac:dyDescent="0.2">
      <c r="A1949" s="1">
        <v>29101</v>
      </c>
      <c r="B1949" s="88" t="str">
        <f t="shared" si="218"/>
        <v/>
      </c>
      <c r="C1949" s="4"/>
      <c r="D1949" s="89"/>
      <c r="E1949" s="89"/>
      <c r="F1949" s="89"/>
      <c r="G1949" s="90" t="str">
        <f t="shared" si="219"/>
        <v/>
      </c>
      <c r="H1949" s="91"/>
      <c r="I1949" s="4" t="str">
        <f t="shared" si="217"/>
        <v/>
      </c>
      <c r="J1949" s="4"/>
      <c r="K1949" s="4"/>
      <c r="L1949" s="4"/>
      <c r="M1949" s="4"/>
      <c r="N1949" s="4"/>
    </row>
    <row r="1950" spans="1:14" x14ac:dyDescent="0.2">
      <c r="A1950" s="1">
        <v>29102</v>
      </c>
      <c r="B1950" s="88" t="str">
        <f t="shared" si="218"/>
        <v/>
      </c>
      <c r="C1950" s="4"/>
      <c r="D1950" s="89"/>
      <c r="E1950" s="89"/>
      <c r="F1950" s="89"/>
      <c r="G1950" s="90" t="str">
        <f t="shared" si="219"/>
        <v/>
      </c>
      <c r="H1950" s="91"/>
      <c r="I1950" s="4" t="str">
        <f t="shared" si="217"/>
        <v/>
      </c>
      <c r="J1950" s="4"/>
      <c r="K1950" s="4"/>
      <c r="L1950" s="4"/>
      <c r="M1950" s="4"/>
      <c r="N1950" s="4"/>
    </row>
    <row r="1951" spans="1:14" x14ac:dyDescent="0.2">
      <c r="A1951" s="1">
        <v>29103</v>
      </c>
      <c r="B1951" s="88" t="str">
        <f t="shared" si="218"/>
        <v/>
      </c>
      <c r="C1951" s="4"/>
      <c r="D1951" s="89"/>
      <c r="E1951" s="89"/>
      <c r="F1951" s="89"/>
      <c r="G1951" s="90" t="str">
        <f t="shared" si="219"/>
        <v/>
      </c>
      <c r="H1951" s="91"/>
      <c r="I1951" s="4" t="str">
        <f t="shared" si="217"/>
        <v/>
      </c>
      <c r="J1951" s="4"/>
      <c r="K1951" s="4"/>
      <c r="L1951" s="4"/>
      <c r="M1951" s="4"/>
      <c r="N1951" s="4"/>
    </row>
    <row r="1952" spans="1:14" x14ac:dyDescent="0.2">
      <c r="A1952" s="1">
        <v>29104</v>
      </c>
      <c r="B1952" s="88" t="str">
        <f t="shared" si="218"/>
        <v/>
      </c>
      <c r="C1952" s="4"/>
      <c r="D1952" s="89"/>
      <c r="E1952" s="89"/>
      <c r="F1952" s="89"/>
      <c r="G1952" s="90" t="str">
        <f t="shared" si="219"/>
        <v/>
      </c>
      <c r="H1952" s="91"/>
      <c r="I1952" s="4" t="str">
        <f t="shared" si="217"/>
        <v/>
      </c>
      <c r="J1952" s="4"/>
      <c r="K1952" s="4"/>
      <c r="L1952" s="4"/>
      <c r="M1952" s="4"/>
      <c r="N1952" s="4"/>
    </row>
    <row r="1953" spans="1:14" x14ac:dyDescent="0.2">
      <c r="A1953" s="1">
        <v>29105</v>
      </c>
      <c r="B1953" s="88" t="str">
        <f t="shared" si="218"/>
        <v/>
      </c>
      <c r="C1953" s="4"/>
      <c r="D1953" s="89"/>
      <c r="E1953" s="89"/>
      <c r="F1953" s="89"/>
      <c r="G1953" s="90" t="str">
        <f t="shared" si="219"/>
        <v/>
      </c>
      <c r="H1953" s="91"/>
      <c r="I1953" s="4" t="str">
        <f t="shared" si="217"/>
        <v/>
      </c>
      <c r="J1953" s="4"/>
      <c r="K1953" s="4"/>
      <c r="L1953" s="4"/>
      <c r="M1953" s="4"/>
      <c r="N1953" s="4"/>
    </row>
    <row r="1954" spans="1:14" x14ac:dyDescent="0.2">
      <c r="A1954" s="1">
        <v>29106</v>
      </c>
      <c r="B1954" s="88" t="str">
        <f t="shared" si="218"/>
        <v/>
      </c>
      <c r="C1954" s="4"/>
      <c r="D1954" s="89"/>
      <c r="E1954" s="89"/>
      <c r="F1954" s="89"/>
      <c r="G1954" s="90" t="str">
        <f t="shared" si="219"/>
        <v/>
      </c>
      <c r="H1954" s="91"/>
      <c r="I1954" s="4" t="str">
        <f t="shared" si="217"/>
        <v/>
      </c>
      <c r="J1954" s="4"/>
      <c r="K1954" s="4"/>
      <c r="L1954" s="4"/>
      <c r="M1954" s="4"/>
      <c r="N1954" s="4"/>
    </row>
    <row r="1955" spans="1:14" x14ac:dyDescent="0.2">
      <c r="A1955" s="1">
        <v>29107</v>
      </c>
      <c r="B1955" s="88" t="str">
        <f t="shared" si="218"/>
        <v/>
      </c>
      <c r="C1955" s="4"/>
      <c r="D1955" s="89"/>
      <c r="E1955" s="89"/>
      <c r="F1955" s="89"/>
      <c r="G1955" s="90" t="str">
        <f t="shared" si="219"/>
        <v/>
      </c>
      <c r="H1955" s="91"/>
      <c r="I1955" s="4" t="str">
        <f t="shared" si="217"/>
        <v/>
      </c>
      <c r="J1955" s="4"/>
      <c r="K1955" s="4"/>
      <c r="L1955" s="4"/>
      <c r="M1955" s="4"/>
      <c r="N1955" s="4"/>
    </row>
    <row r="1956" spans="1:14" x14ac:dyDescent="0.2">
      <c r="A1956" s="1">
        <v>29108</v>
      </c>
      <c r="B1956" s="88" t="str">
        <f t="shared" si="218"/>
        <v/>
      </c>
      <c r="C1956" s="4"/>
      <c r="D1956" s="89"/>
      <c r="E1956" s="89"/>
      <c r="F1956" s="89"/>
      <c r="G1956" s="90" t="str">
        <f t="shared" si="219"/>
        <v/>
      </c>
      <c r="H1956" s="91"/>
      <c r="I1956" s="4" t="str">
        <f t="shared" si="217"/>
        <v/>
      </c>
      <c r="J1956" s="4"/>
      <c r="K1956" s="4"/>
      <c r="L1956" s="4"/>
      <c r="M1956" s="4"/>
      <c r="N1956" s="4"/>
    </row>
    <row r="1957" spans="1:14" x14ac:dyDescent="0.2">
      <c r="A1957" s="1">
        <v>29109</v>
      </c>
      <c r="B1957" s="88" t="str">
        <f t="shared" si="218"/>
        <v/>
      </c>
      <c r="C1957" s="4"/>
      <c r="D1957" s="89"/>
      <c r="E1957" s="89"/>
      <c r="F1957" s="89"/>
      <c r="G1957" s="90" t="str">
        <f t="shared" si="219"/>
        <v/>
      </c>
      <c r="H1957" s="91"/>
      <c r="I1957" s="4" t="str">
        <f t="shared" si="217"/>
        <v/>
      </c>
      <c r="J1957" s="4"/>
      <c r="K1957" s="4"/>
      <c r="L1957" s="4"/>
      <c r="M1957" s="4"/>
      <c r="N1957" s="4"/>
    </row>
    <row r="1958" spans="1:14" x14ac:dyDescent="0.2">
      <c r="A1958" s="1">
        <v>29110</v>
      </c>
      <c r="B1958" s="88" t="str">
        <f t="shared" si="218"/>
        <v/>
      </c>
      <c r="C1958" s="4"/>
      <c r="D1958" s="89"/>
      <c r="E1958" s="89"/>
      <c r="F1958" s="89"/>
      <c r="G1958" s="90" t="str">
        <f t="shared" si="219"/>
        <v/>
      </c>
      <c r="H1958" s="91"/>
      <c r="I1958" s="4" t="str">
        <f t="shared" si="217"/>
        <v/>
      </c>
      <c r="J1958" s="4"/>
      <c r="K1958" s="4"/>
      <c r="L1958" s="4"/>
      <c r="M1958" s="4"/>
      <c r="N1958" s="4"/>
    </row>
    <row r="1959" spans="1:14" x14ac:dyDescent="0.2">
      <c r="A1959" s="1">
        <v>29111</v>
      </c>
      <c r="B1959" s="88" t="str">
        <f t="shared" si="218"/>
        <v/>
      </c>
      <c r="C1959" s="4"/>
      <c r="D1959" s="89"/>
      <c r="E1959" s="89"/>
      <c r="F1959" s="89"/>
      <c r="G1959" s="90" t="str">
        <f t="shared" si="219"/>
        <v/>
      </c>
      <c r="H1959" s="91"/>
      <c r="I1959" s="4" t="str">
        <f t="shared" si="217"/>
        <v/>
      </c>
      <c r="J1959" s="4"/>
      <c r="K1959" s="4"/>
      <c r="L1959" s="4"/>
      <c r="M1959" s="4"/>
      <c r="N1959" s="4"/>
    </row>
    <row r="1960" spans="1:14" x14ac:dyDescent="0.2">
      <c r="A1960" s="1">
        <v>29112</v>
      </c>
      <c r="B1960" s="88" t="str">
        <f t="shared" si="218"/>
        <v/>
      </c>
      <c r="C1960" s="4"/>
      <c r="D1960" s="89"/>
      <c r="E1960" s="89"/>
      <c r="F1960" s="89"/>
      <c r="G1960" s="90" t="str">
        <f t="shared" si="219"/>
        <v/>
      </c>
      <c r="H1960" s="91"/>
      <c r="I1960" s="4" t="str">
        <f t="shared" si="217"/>
        <v/>
      </c>
      <c r="J1960" s="4"/>
      <c r="K1960" s="4"/>
      <c r="L1960" s="4"/>
      <c r="M1960" s="4"/>
      <c r="N1960" s="4"/>
    </row>
    <row r="1961" spans="1:14" x14ac:dyDescent="0.2">
      <c r="A1961" s="1">
        <v>29113</v>
      </c>
      <c r="B1961" s="88" t="str">
        <f t="shared" si="218"/>
        <v/>
      </c>
      <c r="C1961" s="4"/>
      <c r="D1961" s="89"/>
      <c r="E1961" s="89"/>
      <c r="F1961" s="89"/>
      <c r="G1961" s="90" t="str">
        <f t="shared" si="219"/>
        <v/>
      </c>
      <c r="H1961" s="91"/>
      <c r="I1961" s="4" t="str">
        <f t="shared" si="217"/>
        <v/>
      </c>
      <c r="J1961" s="4"/>
      <c r="K1961" s="4"/>
      <c r="L1961" s="4"/>
      <c r="M1961" s="4"/>
      <c r="N1961" s="4"/>
    </row>
    <row r="1962" spans="1:14" x14ac:dyDescent="0.2">
      <c r="A1962" s="1">
        <v>29114</v>
      </c>
      <c r="B1962" s="88" t="str">
        <f t="shared" si="218"/>
        <v/>
      </c>
      <c r="C1962" s="4"/>
      <c r="D1962" s="89"/>
      <c r="E1962" s="89"/>
      <c r="F1962" s="89"/>
      <c r="G1962" s="90" t="str">
        <f t="shared" si="219"/>
        <v/>
      </c>
      <c r="H1962" s="91"/>
      <c r="I1962" s="4" t="str">
        <f t="shared" si="217"/>
        <v/>
      </c>
      <c r="J1962" s="4"/>
      <c r="K1962" s="4"/>
      <c r="L1962" s="4"/>
      <c r="M1962" s="4"/>
      <c r="N1962" s="4"/>
    </row>
    <row r="1963" spans="1:14" x14ac:dyDescent="0.2">
      <c r="A1963" s="1">
        <v>29115</v>
      </c>
      <c r="B1963" s="88" t="str">
        <f t="shared" si="218"/>
        <v/>
      </c>
      <c r="C1963" s="4"/>
      <c r="D1963" s="89"/>
      <c r="E1963" s="89"/>
      <c r="F1963" s="89"/>
      <c r="G1963" s="90" t="str">
        <f t="shared" si="219"/>
        <v/>
      </c>
      <c r="H1963" s="91"/>
      <c r="I1963" s="4" t="str">
        <f t="shared" si="217"/>
        <v/>
      </c>
      <c r="J1963" s="4"/>
      <c r="K1963" s="4"/>
      <c r="L1963" s="4"/>
      <c r="M1963" s="4"/>
      <c r="N1963" s="4"/>
    </row>
    <row r="1964" spans="1:14" x14ac:dyDescent="0.2">
      <c r="A1964" s="1">
        <v>29116</v>
      </c>
      <c r="B1964" s="88" t="str">
        <f t="shared" si="218"/>
        <v/>
      </c>
      <c r="C1964" s="4"/>
      <c r="D1964" s="89"/>
      <c r="E1964" s="89"/>
      <c r="F1964" s="89"/>
      <c r="G1964" s="90" t="str">
        <f t="shared" si="219"/>
        <v/>
      </c>
      <c r="H1964" s="91"/>
      <c r="I1964" s="4" t="str">
        <f t="shared" si="217"/>
        <v/>
      </c>
      <c r="J1964" s="4"/>
      <c r="K1964" s="4"/>
      <c r="L1964" s="4"/>
      <c r="M1964" s="4"/>
      <c r="N1964" s="4"/>
    </row>
    <row r="1965" spans="1:14" x14ac:dyDescent="0.2">
      <c r="A1965" s="1">
        <v>29117</v>
      </c>
      <c r="B1965" s="88" t="str">
        <f t="shared" si="218"/>
        <v/>
      </c>
      <c r="C1965" s="4"/>
      <c r="D1965" s="89"/>
      <c r="E1965" s="89"/>
      <c r="F1965" s="89"/>
      <c r="G1965" s="90" t="str">
        <f t="shared" si="219"/>
        <v/>
      </c>
      <c r="H1965" s="91"/>
      <c r="I1965" s="4" t="str">
        <f t="shared" si="217"/>
        <v/>
      </c>
      <c r="J1965" s="4"/>
      <c r="K1965" s="4"/>
      <c r="L1965" s="4"/>
      <c r="M1965" s="4"/>
      <c r="N1965" s="4"/>
    </row>
    <row r="1966" spans="1:14" x14ac:dyDescent="0.2">
      <c r="A1966" s="1">
        <v>29118</v>
      </c>
      <c r="B1966" s="88" t="str">
        <f t="shared" si="218"/>
        <v/>
      </c>
      <c r="C1966" s="4"/>
      <c r="D1966" s="89"/>
      <c r="E1966" s="89"/>
      <c r="F1966" s="89"/>
      <c r="G1966" s="90" t="str">
        <f t="shared" si="219"/>
        <v/>
      </c>
      <c r="H1966" s="91"/>
      <c r="I1966" s="4" t="str">
        <f t="shared" ref="I1966:I2029" si="220">IF(L$5&gt;=A1966,A1966,"")</f>
        <v/>
      </c>
      <c r="J1966" s="4"/>
      <c r="K1966" s="4"/>
      <c r="L1966" s="4"/>
      <c r="M1966" s="4"/>
      <c r="N1966" s="4"/>
    </row>
    <row r="1967" spans="1:14" x14ac:dyDescent="0.2">
      <c r="A1967" s="1">
        <v>29119</v>
      </c>
      <c r="B1967" s="88" t="str">
        <f t="shared" si="218"/>
        <v/>
      </c>
      <c r="C1967" s="4"/>
      <c r="D1967" s="89"/>
      <c r="E1967" s="89"/>
      <c r="F1967" s="89"/>
      <c r="G1967" s="90" t="str">
        <f t="shared" si="219"/>
        <v/>
      </c>
      <c r="H1967" s="91"/>
      <c r="I1967" s="4" t="str">
        <f t="shared" si="220"/>
        <v/>
      </c>
      <c r="J1967" s="4"/>
      <c r="K1967" s="4"/>
      <c r="L1967" s="4"/>
      <c r="M1967" s="4"/>
      <c r="N1967" s="4"/>
    </row>
    <row r="1968" spans="1:14" x14ac:dyDescent="0.2">
      <c r="A1968" s="1">
        <v>29120</v>
      </c>
      <c r="B1968" s="88" t="str">
        <f t="shared" si="218"/>
        <v/>
      </c>
      <c r="C1968" s="4"/>
      <c r="D1968" s="89"/>
      <c r="E1968" s="89"/>
      <c r="F1968" s="89"/>
      <c r="G1968" s="90" t="str">
        <f t="shared" si="219"/>
        <v/>
      </c>
      <c r="H1968" s="91"/>
      <c r="I1968" s="4" t="str">
        <f t="shared" si="220"/>
        <v/>
      </c>
      <c r="J1968" s="4"/>
      <c r="K1968" s="4"/>
      <c r="L1968" s="4"/>
      <c r="M1968" s="4"/>
      <c r="N1968" s="4"/>
    </row>
    <row r="1969" spans="1:14" x14ac:dyDescent="0.2">
      <c r="A1969" s="1">
        <v>29121</v>
      </c>
      <c r="B1969" s="88" t="str">
        <f t="shared" si="218"/>
        <v/>
      </c>
      <c r="C1969" s="4"/>
      <c r="D1969" s="89"/>
      <c r="E1969" s="89"/>
      <c r="F1969" s="89"/>
      <c r="G1969" s="90" t="str">
        <f t="shared" si="219"/>
        <v/>
      </c>
      <c r="H1969" s="91"/>
      <c r="I1969" s="4" t="str">
        <f t="shared" si="220"/>
        <v/>
      </c>
      <c r="J1969" s="4"/>
      <c r="K1969" s="4"/>
      <c r="L1969" s="4"/>
      <c r="M1969" s="4"/>
      <c r="N1969" s="4"/>
    </row>
    <row r="1970" spans="1:14" x14ac:dyDescent="0.2">
      <c r="A1970" s="1">
        <v>29122</v>
      </c>
      <c r="B1970" s="88" t="str">
        <f t="shared" si="218"/>
        <v/>
      </c>
      <c r="C1970" s="4"/>
      <c r="D1970" s="89"/>
      <c r="E1970" s="89"/>
      <c r="F1970" s="89"/>
      <c r="G1970" s="90" t="str">
        <f t="shared" si="219"/>
        <v/>
      </c>
      <c r="H1970" s="91"/>
      <c r="I1970" s="4" t="str">
        <f t="shared" si="220"/>
        <v/>
      </c>
      <c r="J1970" s="4"/>
      <c r="K1970" s="4"/>
      <c r="L1970" s="4"/>
      <c r="M1970" s="4"/>
      <c r="N1970" s="4"/>
    </row>
    <row r="1971" spans="1:14" x14ac:dyDescent="0.2">
      <c r="A1971" s="1">
        <v>29123</v>
      </c>
      <c r="B1971" s="88" t="str">
        <f t="shared" si="218"/>
        <v/>
      </c>
      <c r="C1971" s="4"/>
      <c r="D1971" s="89"/>
      <c r="E1971" s="89"/>
      <c r="F1971" s="89"/>
      <c r="G1971" s="90" t="str">
        <f t="shared" si="219"/>
        <v/>
      </c>
      <c r="H1971" s="91"/>
      <c r="I1971" s="4" t="str">
        <f t="shared" si="220"/>
        <v/>
      </c>
      <c r="J1971" s="4"/>
      <c r="K1971" s="4"/>
      <c r="L1971" s="4"/>
      <c r="M1971" s="4"/>
      <c r="N1971" s="4"/>
    </row>
    <row r="1972" spans="1:14" x14ac:dyDescent="0.2">
      <c r="A1972" s="1">
        <v>29124</v>
      </c>
      <c r="B1972" s="88" t="str">
        <f t="shared" si="218"/>
        <v/>
      </c>
      <c r="C1972" s="4"/>
      <c r="D1972" s="89"/>
      <c r="E1972" s="89"/>
      <c r="F1972" s="89"/>
      <c r="G1972" s="90" t="str">
        <f t="shared" si="219"/>
        <v/>
      </c>
      <c r="H1972" s="91"/>
      <c r="I1972" s="4" t="str">
        <f t="shared" si="220"/>
        <v/>
      </c>
      <c r="J1972" s="4"/>
      <c r="K1972" s="4"/>
      <c r="L1972" s="4"/>
      <c r="M1972" s="4"/>
      <c r="N1972" s="4"/>
    </row>
    <row r="1973" spans="1:14" x14ac:dyDescent="0.2">
      <c r="A1973" s="1">
        <v>29125</v>
      </c>
      <c r="B1973" s="88" t="str">
        <f t="shared" si="218"/>
        <v/>
      </c>
      <c r="C1973" s="4"/>
      <c r="D1973" s="89"/>
      <c r="E1973" s="89"/>
      <c r="F1973" s="89"/>
      <c r="G1973" s="90" t="str">
        <f t="shared" si="219"/>
        <v/>
      </c>
      <c r="H1973" s="91"/>
      <c r="I1973" s="4" t="str">
        <f t="shared" si="220"/>
        <v/>
      </c>
      <c r="J1973" s="4"/>
      <c r="K1973" s="4"/>
      <c r="L1973" s="4"/>
      <c r="M1973" s="4"/>
      <c r="N1973" s="4"/>
    </row>
    <row r="1974" spans="1:14" x14ac:dyDescent="0.2">
      <c r="A1974" s="1">
        <v>29126</v>
      </c>
      <c r="B1974" s="88" t="str">
        <f t="shared" si="218"/>
        <v/>
      </c>
      <c r="C1974" s="4"/>
      <c r="D1974" s="89"/>
      <c r="E1974" s="89"/>
      <c r="F1974" s="89"/>
      <c r="G1974" s="90" t="str">
        <f t="shared" si="219"/>
        <v/>
      </c>
      <c r="H1974" s="91"/>
      <c r="I1974" s="4" t="str">
        <f t="shared" si="220"/>
        <v/>
      </c>
      <c r="J1974" s="4"/>
      <c r="K1974" s="4"/>
      <c r="L1974" s="4"/>
      <c r="M1974" s="4"/>
      <c r="N1974" s="4"/>
    </row>
    <row r="1975" spans="1:14" x14ac:dyDescent="0.2">
      <c r="A1975" s="1">
        <v>29127</v>
      </c>
      <c r="B1975" s="88" t="str">
        <f t="shared" si="218"/>
        <v/>
      </c>
      <c r="C1975" s="4"/>
      <c r="D1975" s="89"/>
      <c r="E1975" s="89"/>
      <c r="F1975" s="89"/>
      <c r="G1975" s="90" t="str">
        <f t="shared" si="219"/>
        <v/>
      </c>
      <c r="H1975" s="91"/>
      <c r="I1975" s="4" t="str">
        <f t="shared" si="220"/>
        <v/>
      </c>
      <c r="J1975" s="4"/>
      <c r="K1975" s="4"/>
      <c r="L1975" s="4"/>
      <c r="M1975" s="4"/>
      <c r="N1975" s="4"/>
    </row>
    <row r="1976" spans="1:14" x14ac:dyDescent="0.2">
      <c r="A1976" s="1">
        <v>29128</v>
      </c>
      <c r="B1976" s="88" t="str">
        <f t="shared" si="218"/>
        <v/>
      </c>
      <c r="C1976" s="4"/>
      <c r="D1976" s="89"/>
      <c r="E1976" s="89"/>
      <c r="F1976" s="89"/>
      <c r="G1976" s="90" t="str">
        <f t="shared" si="219"/>
        <v/>
      </c>
      <c r="H1976" s="91"/>
      <c r="I1976" s="4" t="str">
        <f t="shared" si="220"/>
        <v/>
      </c>
      <c r="J1976" s="4"/>
      <c r="K1976" s="4"/>
      <c r="L1976" s="4"/>
      <c r="M1976" s="4"/>
      <c r="N1976" s="4"/>
    </row>
    <row r="1977" spans="1:14" x14ac:dyDescent="0.2">
      <c r="A1977" s="1">
        <v>29129</v>
      </c>
      <c r="B1977" s="88" t="str">
        <f t="shared" si="218"/>
        <v/>
      </c>
      <c r="C1977" s="4"/>
      <c r="D1977" s="89"/>
      <c r="E1977" s="89"/>
      <c r="F1977" s="89"/>
      <c r="G1977" s="90" t="str">
        <f t="shared" si="219"/>
        <v/>
      </c>
      <c r="H1977" s="91"/>
      <c r="I1977" s="4" t="str">
        <f t="shared" si="220"/>
        <v/>
      </c>
      <c r="J1977" s="4"/>
      <c r="K1977" s="4"/>
      <c r="L1977" s="4"/>
      <c r="M1977" s="4"/>
      <c r="N1977" s="4"/>
    </row>
    <row r="1978" spans="1:14" x14ac:dyDescent="0.2">
      <c r="A1978" s="1">
        <v>29130</v>
      </c>
      <c r="B1978" s="88" t="str">
        <f t="shared" si="218"/>
        <v/>
      </c>
      <c r="C1978" s="4"/>
      <c r="D1978" s="89"/>
      <c r="E1978" s="89"/>
      <c r="F1978" s="89"/>
      <c r="G1978" s="90" t="str">
        <f t="shared" si="219"/>
        <v/>
      </c>
      <c r="H1978" s="91"/>
      <c r="I1978" s="4" t="str">
        <f t="shared" si="220"/>
        <v/>
      </c>
      <c r="J1978" s="4"/>
      <c r="K1978" s="4"/>
      <c r="L1978" s="4"/>
      <c r="M1978" s="4"/>
      <c r="N1978" s="4"/>
    </row>
    <row r="1979" spans="1:14" x14ac:dyDescent="0.2">
      <c r="A1979" s="1">
        <v>29131</v>
      </c>
      <c r="B1979" s="88" t="str">
        <f t="shared" si="218"/>
        <v/>
      </c>
      <c r="C1979" s="4"/>
      <c r="D1979" s="89"/>
      <c r="E1979" s="89"/>
      <c r="F1979" s="89"/>
      <c r="G1979" s="90" t="str">
        <f t="shared" si="219"/>
        <v/>
      </c>
      <c r="H1979" s="91"/>
      <c r="I1979" s="4" t="str">
        <f t="shared" si="220"/>
        <v/>
      </c>
      <c r="J1979" s="4"/>
      <c r="K1979" s="4"/>
      <c r="L1979" s="4"/>
      <c r="M1979" s="4"/>
      <c r="N1979" s="4"/>
    </row>
    <row r="1980" spans="1:14" x14ac:dyDescent="0.2">
      <c r="A1980" s="1">
        <v>29132</v>
      </c>
      <c r="B1980" s="88" t="str">
        <f t="shared" si="218"/>
        <v/>
      </c>
      <c r="C1980" s="4"/>
      <c r="D1980" s="89"/>
      <c r="E1980" s="89"/>
      <c r="F1980" s="89"/>
      <c r="G1980" s="90" t="str">
        <f t="shared" si="219"/>
        <v/>
      </c>
      <c r="H1980" s="91"/>
      <c r="I1980" s="4" t="str">
        <f t="shared" si="220"/>
        <v/>
      </c>
      <c r="J1980" s="4"/>
      <c r="K1980" s="4"/>
      <c r="L1980" s="4"/>
      <c r="M1980" s="4"/>
      <c r="N1980" s="4"/>
    </row>
    <row r="1981" spans="1:14" x14ac:dyDescent="0.2">
      <c r="A1981" s="1">
        <v>29133</v>
      </c>
      <c r="B1981" s="88" t="str">
        <f t="shared" si="218"/>
        <v/>
      </c>
      <c r="C1981" s="4"/>
      <c r="D1981" s="89"/>
      <c r="E1981" s="89"/>
      <c r="F1981" s="89"/>
      <c r="G1981" s="90" t="str">
        <f t="shared" si="219"/>
        <v/>
      </c>
      <c r="H1981" s="91"/>
      <c r="I1981" s="4" t="str">
        <f t="shared" si="220"/>
        <v/>
      </c>
      <c r="J1981" s="4"/>
      <c r="K1981" s="4"/>
      <c r="L1981" s="4"/>
      <c r="M1981" s="4"/>
      <c r="N1981" s="4"/>
    </row>
    <row r="1982" spans="1:14" x14ac:dyDescent="0.2">
      <c r="A1982" s="1">
        <v>29134</v>
      </c>
      <c r="B1982" s="88" t="str">
        <f t="shared" si="218"/>
        <v/>
      </c>
      <c r="C1982" s="4"/>
      <c r="D1982" s="89"/>
      <c r="E1982" s="89"/>
      <c r="F1982" s="89"/>
      <c r="G1982" s="90" t="str">
        <f t="shared" si="219"/>
        <v/>
      </c>
      <c r="H1982" s="91"/>
      <c r="I1982" s="4" t="str">
        <f t="shared" si="220"/>
        <v/>
      </c>
      <c r="J1982" s="4"/>
      <c r="K1982" s="4"/>
      <c r="L1982" s="4"/>
      <c r="M1982" s="4"/>
      <c r="N1982" s="4"/>
    </row>
    <row r="1983" spans="1:14" x14ac:dyDescent="0.2">
      <c r="A1983" s="1">
        <v>29135</v>
      </c>
      <c r="B1983" s="88" t="str">
        <f t="shared" si="218"/>
        <v/>
      </c>
      <c r="C1983" s="4"/>
      <c r="D1983" s="89"/>
      <c r="E1983" s="89"/>
      <c r="F1983" s="89"/>
      <c r="G1983" s="90" t="str">
        <f t="shared" si="219"/>
        <v/>
      </c>
      <c r="H1983" s="91"/>
      <c r="I1983" s="4" t="str">
        <f t="shared" si="220"/>
        <v/>
      </c>
      <c r="J1983" s="4"/>
      <c r="K1983" s="4"/>
      <c r="L1983" s="4"/>
      <c r="M1983" s="4"/>
      <c r="N1983" s="4"/>
    </row>
    <row r="1984" spans="1:14" x14ac:dyDescent="0.2">
      <c r="A1984" s="1">
        <v>29136</v>
      </c>
      <c r="B1984" s="88" t="str">
        <f t="shared" si="218"/>
        <v/>
      </c>
      <c r="C1984" s="4"/>
      <c r="D1984" s="89"/>
      <c r="E1984" s="89"/>
      <c r="F1984" s="89"/>
      <c r="G1984" s="90" t="str">
        <f t="shared" si="219"/>
        <v/>
      </c>
      <c r="H1984" s="91"/>
      <c r="I1984" s="4" t="str">
        <f t="shared" si="220"/>
        <v/>
      </c>
      <c r="J1984" s="4"/>
      <c r="K1984" s="4"/>
      <c r="L1984" s="4"/>
      <c r="M1984" s="4"/>
      <c r="N1984" s="4"/>
    </row>
    <row r="1985" spans="1:14" x14ac:dyDescent="0.2">
      <c r="A1985" s="1">
        <v>29137</v>
      </c>
      <c r="B1985" s="88" t="str">
        <f t="shared" si="218"/>
        <v/>
      </c>
      <c r="C1985" s="4"/>
      <c r="D1985" s="89"/>
      <c r="E1985" s="89"/>
      <c r="F1985" s="89"/>
      <c r="G1985" s="90" t="str">
        <f t="shared" si="219"/>
        <v/>
      </c>
      <c r="H1985" s="91"/>
      <c r="I1985" s="4" t="str">
        <f t="shared" si="220"/>
        <v/>
      </c>
      <c r="J1985" s="4"/>
      <c r="K1985" s="4"/>
      <c r="L1985" s="4"/>
      <c r="M1985" s="4"/>
      <c r="N1985" s="4"/>
    </row>
    <row r="1986" spans="1:14" x14ac:dyDescent="0.2">
      <c r="A1986" s="1">
        <v>29138</v>
      </c>
      <c r="B1986" s="88" t="str">
        <f t="shared" si="218"/>
        <v/>
      </c>
      <c r="C1986" s="4"/>
      <c r="D1986" s="89"/>
      <c r="E1986" s="89"/>
      <c r="F1986" s="89"/>
      <c r="G1986" s="90" t="str">
        <f t="shared" si="219"/>
        <v/>
      </c>
      <c r="H1986" s="91"/>
      <c r="I1986" s="4" t="str">
        <f t="shared" si="220"/>
        <v/>
      </c>
      <c r="J1986" s="4"/>
      <c r="K1986" s="4"/>
      <c r="L1986" s="4"/>
      <c r="M1986" s="4"/>
      <c r="N1986" s="4"/>
    </row>
    <row r="1987" spans="1:14" x14ac:dyDescent="0.2">
      <c r="A1987" s="1">
        <v>29139</v>
      </c>
      <c r="B1987" s="88" t="str">
        <f t="shared" si="218"/>
        <v/>
      </c>
      <c r="C1987" s="4"/>
      <c r="D1987" s="89"/>
      <c r="E1987" s="89"/>
      <c r="F1987" s="89"/>
      <c r="G1987" s="90" t="str">
        <f t="shared" si="219"/>
        <v/>
      </c>
      <c r="H1987" s="91"/>
      <c r="I1987" s="4" t="str">
        <f t="shared" si="220"/>
        <v/>
      </c>
      <c r="J1987" s="4"/>
      <c r="K1987" s="4"/>
      <c r="L1987" s="4"/>
      <c r="M1987" s="4"/>
      <c r="N1987" s="4"/>
    </row>
    <row r="1988" spans="1:14" x14ac:dyDescent="0.2">
      <c r="A1988" s="1">
        <v>29140</v>
      </c>
      <c r="B1988" s="88" t="str">
        <f t="shared" si="218"/>
        <v/>
      </c>
      <c r="C1988" s="4"/>
      <c r="D1988" s="89"/>
      <c r="E1988" s="89"/>
      <c r="F1988" s="89"/>
      <c r="G1988" s="90" t="str">
        <f t="shared" si="219"/>
        <v/>
      </c>
      <c r="H1988" s="91"/>
      <c r="I1988" s="4" t="str">
        <f t="shared" si="220"/>
        <v/>
      </c>
      <c r="J1988" s="4"/>
      <c r="K1988" s="4"/>
      <c r="L1988" s="4"/>
      <c r="M1988" s="4"/>
      <c r="N1988" s="4"/>
    </row>
    <row r="1989" spans="1:14" x14ac:dyDescent="0.2">
      <c r="A1989" s="1">
        <v>29141</v>
      </c>
      <c r="B1989" s="88" t="str">
        <f t="shared" si="218"/>
        <v/>
      </c>
      <c r="C1989" s="4"/>
      <c r="D1989" s="89"/>
      <c r="E1989" s="89"/>
      <c r="F1989" s="89"/>
      <c r="G1989" s="90" t="str">
        <f t="shared" si="219"/>
        <v/>
      </c>
      <c r="H1989" s="91"/>
      <c r="I1989" s="4" t="str">
        <f t="shared" si="220"/>
        <v/>
      </c>
      <c r="J1989" s="4"/>
      <c r="K1989" s="4"/>
      <c r="L1989" s="4"/>
      <c r="M1989" s="4"/>
      <c r="N1989" s="4"/>
    </row>
    <row r="1990" spans="1:14" x14ac:dyDescent="0.2">
      <c r="A1990" s="1">
        <v>29142</v>
      </c>
      <c r="B1990" s="88" t="str">
        <f t="shared" si="218"/>
        <v/>
      </c>
      <c r="C1990" s="4"/>
      <c r="D1990" s="89"/>
      <c r="E1990" s="89"/>
      <c r="F1990" s="89"/>
      <c r="G1990" s="90" t="str">
        <f t="shared" si="219"/>
        <v/>
      </c>
      <c r="H1990" s="91"/>
      <c r="I1990" s="4" t="str">
        <f t="shared" si="220"/>
        <v/>
      </c>
      <c r="J1990" s="4"/>
      <c r="K1990" s="4"/>
      <c r="L1990" s="4"/>
      <c r="M1990" s="4"/>
      <c r="N1990" s="4"/>
    </row>
    <row r="1991" spans="1:14" x14ac:dyDescent="0.2">
      <c r="A1991" s="1">
        <v>29143</v>
      </c>
      <c r="B1991" s="88" t="str">
        <f t="shared" ref="B1991:B2054" si="221">IF(C1991="","",DATE(D$7,E$7+C1991,IF(F$8=31,0,F$8)))</f>
        <v/>
      </c>
      <c r="C1991" s="4"/>
      <c r="D1991" s="89"/>
      <c r="E1991" s="89"/>
      <c r="F1991" s="89"/>
      <c r="G1991" s="90" t="str">
        <f t="shared" ref="G1991:G2054" si="222">IF(C1991="","",G1990-SUM(D1991:E1991))</f>
        <v/>
      </c>
      <c r="H1991" s="91"/>
      <c r="I1991" s="4" t="str">
        <f t="shared" si="220"/>
        <v/>
      </c>
      <c r="J1991" s="4"/>
      <c r="K1991" s="4"/>
      <c r="L1991" s="4"/>
      <c r="M1991" s="4"/>
      <c r="N1991" s="4"/>
    </row>
    <row r="1992" spans="1:14" x14ac:dyDescent="0.2">
      <c r="A1992" s="1">
        <v>29144</v>
      </c>
      <c r="B1992" s="88" t="str">
        <f t="shared" si="221"/>
        <v/>
      </c>
      <c r="C1992" s="4"/>
      <c r="D1992" s="89"/>
      <c r="E1992" s="89"/>
      <c r="F1992" s="89"/>
      <c r="G1992" s="90" t="str">
        <f t="shared" si="222"/>
        <v/>
      </c>
      <c r="H1992" s="91"/>
      <c r="I1992" s="4" t="str">
        <f t="shared" si="220"/>
        <v/>
      </c>
      <c r="J1992" s="4"/>
      <c r="K1992" s="4"/>
      <c r="L1992" s="4"/>
      <c r="M1992" s="4"/>
      <c r="N1992" s="4"/>
    </row>
    <row r="1993" spans="1:14" x14ac:dyDescent="0.2">
      <c r="A1993" s="1">
        <v>29145</v>
      </c>
      <c r="B1993" s="88" t="str">
        <f t="shared" si="221"/>
        <v/>
      </c>
      <c r="C1993" s="4"/>
      <c r="D1993" s="89"/>
      <c r="E1993" s="89"/>
      <c r="F1993" s="89"/>
      <c r="G1993" s="90" t="str">
        <f t="shared" si="222"/>
        <v/>
      </c>
      <c r="H1993" s="91"/>
      <c r="I1993" s="4" t="str">
        <f t="shared" si="220"/>
        <v/>
      </c>
      <c r="J1993" s="4"/>
      <c r="K1993" s="4"/>
      <c r="L1993" s="4"/>
      <c r="M1993" s="4"/>
      <c r="N1993" s="4"/>
    </row>
    <row r="1994" spans="1:14" x14ac:dyDescent="0.2">
      <c r="A1994" s="1">
        <v>29146</v>
      </c>
      <c r="B1994" s="88" t="str">
        <f t="shared" si="221"/>
        <v/>
      </c>
      <c r="C1994" s="4"/>
      <c r="D1994" s="89"/>
      <c r="E1994" s="89"/>
      <c r="F1994" s="89"/>
      <c r="G1994" s="90" t="str">
        <f t="shared" si="222"/>
        <v/>
      </c>
      <c r="H1994" s="91"/>
      <c r="I1994" s="4" t="str">
        <f t="shared" si="220"/>
        <v/>
      </c>
      <c r="J1994" s="4"/>
      <c r="K1994" s="4"/>
      <c r="L1994" s="4"/>
      <c r="M1994" s="4"/>
      <c r="N1994" s="4"/>
    </row>
    <row r="1995" spans="1:14" x14ac:dyDescent="0.2">
      <c r="A1995" s="1">
        <v>29147</v>
      </c>
      <c r="B1995" s="88" t="str">
        <f t="shared" si="221"/>
        <v/>
      </c>
      <c r="C1995" s="4"/>
      <c r="D1995" s="89"/>
      <c r="E1995" s="89"/>
      <c r="F1995" s="89"/>
      <c r="G1995" s="90" t="str">
        <f t="shared" si="222"/>
        <v/>
      </c>
      <c r="H1995" s="91"/>
      <c r="I1995" s="4" t="str">
        <f t="shared" si="220"/>
        <v/>
      </c>
      <c r="J1995" s="4"/>
      <c r="K1995" s="4"/>
      <c r="L1995" s="4"/>
      <c r="M1995" s="4"/>
      <c r="N1995" s="4"/>
    </row>
    <row r="1996" spans="1:14" x14ac:dyDescent="0.2">
      <c r="A1996" s="1">
        <v>29148</v>
      </c>
      <c r="B1996" s="88" t="str">
        <f t="shared" si="221"/>
        <v/>
      </c>
      <c r="C1996" s="4"/>
      <c r="D1996" s="89"/>
      <c r="E1996" s="89"/>
      <c r="F1996" s="89"/>
      <c r="G1996" s="90" t="str">
        <f t="shared" si="222"/>
        <v/>
      </c>
      <c r="H1996" s="91"/>
      <c r="I1996" s="4" t="str">
        <f t="shared" si="220"/>
        <v/>
      </c>
      <c r="J1996" s="4"/>
      <c r="K1996" s="4"/>
      <c r="L1996" s="4"/>
      <c r="M1996" s="4"/>
      <c r="N1996" s="4"/>
    </row>
    <row r="1997" spans="1:14" x14ac:dyDescent="0.2">
      <c r="A1997" s="1">
        <v>29149</v>
      </c>
      <c r="B1997" s="88" t="str">
        <f t="shared" si="221"/>
        <v/>
      </c>
      <c r="C1997" s="4"/>
      <c r="D1997" s="89"/>
      <c r="E1997" s="89"/>
      <c r="F1997" s="89"/>
      <c r="G1997" s="90" t="str">
        <f t="shared" si="222"/>
        <v/>
      </c>
      <c r="H1997" s="91"/>
      <c r="I1997" s="4" t="str">
        <f t="shared" si="220"/>
        <v/>
      </c>
      <c r="J1997" s="4"/>
      <c r="K1997" s="4"/>
      <c r="L1997" s="4"/>
      <c r="M1997" s="4"/>
      <c r="N1997" s="4"/>
    </row>
    <row r="1998" spans="1:14" x14ac:dyDescent="0.2">
      <c r="A1998" s="1">
        <v>29150</v>
      </c>
      <c r="B1998" s="88" t="str">
        <f t="shared" si="221"/>
        <v/>
      </c>
      <c r="C1998" s="4"/>
      <c r="D1998" s="89"/>
      <c r="E1998" s="89"/>
      <c r="F1998" s="89"/>
      <c r="G1998" s="90" t="str">
        <f t="shared" si="222"/>
        <v/>
      </c>
      <c r="H1998" s="91"/>
      <c r="I1998" s="4" t="str">
        <f t="shared" si="220"/>
        <v/>
      </c>
      <c r="J1998" s="4"/>
      <c r="K1998" s="4"/>
      <c r="L1998" s="4"/>
      <c r="M1998" s="4"/>
      <c r="N1998" s="4"/>
    </row>
    <row r="1999" spans="1:14" x14ac:dyDescent="0.2">
      <c r="A1999" s="1">
        <v>29151</v>
      </c>
      <c r="B1999" s="88" t="str">
        <f t="shared" si="221"/>
        <v/>
      </c>
      <c r="C1999" s="4"/>
      <c r="D1999" s="89"/>
      <c r="E1999" s="89"/>
      <c r="F1999" s="89"/>
      <c r="G1999" s="90" t="str">
        <f t="shared" si="222"/>
        <v/>
      </c>
      <c r="H1999" s="91"/>
      <c r="I1999" s="4" t="str">
        <f t="shared" si="220"/>
        <v/>
      </c>
      <c r="J1999" s="4"/>
      <c r="K1999" s="4"/>
      <c r="L1999" s="4"/>
      <c r="M1999" s="4"/>
      <c r="N1999" s="4"/>
    </row>
    <row r="2000" spans="1:14" x14ac:dyDescent="0.2">
      <c r="A2000" s="1">
        <v>29152</v>
      </c>
      <c r="B2000" s="88" t="str">
        <f t="shared" si="221"/>
        <v/>
      </c>
      <c r="C2000" s="4"/>
      <c r="D2000" s="89"/>
      <c r="E2000" s="89"/>
      <c r="F2000" s="89"/>
      <c r="G2000" s="90" t="str">
        <f t="shared" si="222"/>
        <v/>
      </c>
      <c r="H2000" s="91"/>
      <c r="I2000" s="4" t="str">
        <f t="shared" si="220"/>
        <v/>
      </c>
      <c r="J2000" s="4"/>
      <c r="K2000" s="4"/>
      <c r="L2000" s="4"/>
      <c r="M2000" s="4"/>
      <c r="N2000" s="4"/>
    </row>
    <row r="2001" spans="1:14" x14ac:dyDescent="0.2">
      <c r="A2001" s="1">
        <v>29153</v>
      </c>
      <c r="B2001" s="88" t="str">
        <f t="shared" si="221"/>
        <v/>
      </c>
      <c r="C2001" s="4"/>
      <c r="D2001" s="89"/>
      <c r="E2001" s="89"/>
      <c r="F2001" s="89"/>
      <c r="G2001" s="90" t="str">
        <f t="shared" si="222"/>
        <v/>
      </c>
      <c r="H2001" s="91"/>
      <c r="I2001" s="4" t="str">
        <f t="shared" si="220"/>
        <v/>
      </c>
      <c r="J2001" s="4"/>
      <c r="K2001" s="4"/>
      <c r="L2001" s="4"/>
      <c r="M2001" s="4"/>
      <c r="N2001" s="4"/>
    </row>
    <row r="2002" spans="1:14" x14ac:dyDescent="0.2">
      <c r="A2002" s="1">
        <v>29154</v>
      </c>
      <c r="B2002" s="88" t="str">
        <f t="shared" si="221"/>
        <v/>
      </c>
      <c r="C2002" s="4"/>
      <c r="D2002" s="89"/>
      <c r="E2002" s="89"/>
      <c r="F2002" s="89"/>
      <c r="G2002" s="90" t="str">
        <f t="shared" si="222"/>
        <v/>
      </c>
      <c r="H2002" s="91"/>
      <c r="I2002" s="4" t="str">
        <f t="shared" si="220"/>
        <v/>
      </c>
      <c r="J2002" s="4"/>
      <c r="K2002" s="4"/>
      <c r="L2002" s="4"/>
      <c r="M2002" s="4"/>
      <c r="N2002" s="4"/>
    </row>
    <row r="2003" spans="1:14" x14ac:dyDescent="0.2">
      <c r="A2003" s="1">
        <v>29155</v>
      </c>
      <c r="B2003" s="88" t="str">
        <f t="shared" si="221"/>
        <v/>
      </c>
      <c r="C2003" s="4"/>
      <c r="D2003" s="89"/>
      <c r="E2003" s="89"/>
      <c r="F2003" s="89"/>
      <c r="G2003" s="90" t="str">
        <f t="shared" si="222"/>
        <v/>
      </c>
      <c r="H2003" s="91"/>
      <c r="I2003" s="4" t="str">
        <f t="shared" si="220"/>
        <v/>
      </c>
      <c r="J2003" s="4"/>
      <c r="K2003" s="4"/>
      <c r="L2003" s="4"/>
      <c r="M2003" s="4"/>
      <c r="N2003" s="4"/>
    </row>
    <row r="2004" spans="1:14" x14ac:dyDescent="0.2">
      <c r="A2004" s="1">
        <v>29156</v>
      </c>
      <c r="B2004" s="88" t="str">
        <f t="shared" si="221"/>
        <v/>
      </c>
      <c r="C2004" s="4"/>
      <c r="D2004" s="89"/>
      <c r="E2004" s="89"/>
      <c r="F2004" s="89"/>
      <c r="G2004" s="90" t="str">
        <f t="shared" si="222"/>
        <v/>
      </c>
      <c r="H2004" s="91"/>
      <c r="I2004" s="4" t="str">
        <f t="shared" si="220"/>
        <v/>
      </c>
      <c r="J2004" s="4"/>
      <c r="K2004" s="4"/>
      <c r="L2004" s="4"/>
      <c r="M2004" s="4"/>
      <c r="N2004" s="4"/>
    </row>
    <row r="2005" spans="1:14" x14ac:dyDescent="0.2">
      <c r="A2005" s="1">
        <v>29157</v>
      </c>
      <c r="B2005" s="88" t="str">
        <f t="shared" si="221"/>
        <v/>
      </c>
      <c r="C2005" s="4"/>
      <c r="D2005" s="89"/>
      <c r="E2005" s="89"/>
      <c r="F2005" s="89"/>
      <c r="G2005" s="90" t="str">
        <f t="shared" si="222"/>
        <v/>
      </c>
      <c r="H2005" s="91"/>
      <c r="I2005" s="4" t="str">
        <f t="shared" si="220"/>
        <v/>
      </c>
      <c r="J2005" s="4"/>
      <c r="K2005" s="4"/>
      <c r="L2005" s="4"/>
      <c r="M2005" s="4"/>
      <c r="N2005" s="4"/>
    </row>
    <row r="2006" spans="1:14" x14ac:dyDescent="0.2">
      <c r="A2006" s="1">
        <v>29158</v>
      </c>
      <c r="B2006" s="88" t="str">
        <f t="shared" si="221"/>
        <v/>
      </c>
      <c r="C2006" s="4"/>
      <c r="D2006" s="89"/>
      <c r="E2006" s="89"/>
      <c r="F2006" s="89"/>
      <c r="G2006" s="90" t="str">
        <f t="shared" si="222"/>
        <v/>
      </c>
      <c r="H2006" s="91"/>
      <c r="I2006" s="4" t="str">
        <f t="shared" si="220"/>
        <v/>
      </c>
      <c r="J2006" s="4"/>
      <c r="K2006" s="4"/>
      <c r="L2006" s="4"/>
      <c r="M2006" s="4"/>
      <c r="N2006" s="4"/>
    </row>
    <row r="2007" spans="1:14" x14ac:dyDescent="0.2">
      <c r="A2007" s="1">
        <v>29159</v>
      </c>
      <c r="B2007" s="88" t="str">
        <f t="shared" si="221"/>
        <v/>
      </c>
      <c r="C2007" s="4"/>
      <c r="D2007" s="89"/>
      <c r="E2007" s="89"/>
      <c r="F2007" s="89"/>
      <c r="G2007" s="90" t="str">
        <f t="shared" si="222"/>
        <v/>
      </c>
      <c r="H2007" s="91"/>
      <c r="I2007" s="4" t="str">
        <f t="shared" si="220"/>
        <v/>
      </c>
      <c r="J2007" s="4"/>
      <c r="K2007" s="4"/>
      <c r="L2007" s="4"/>
      <c r="M2007" s="4"/>
      <c r="N2007" s="4"/>
    </row>
    <row r="2008" spans="1:14" x14ac:dyDescent="0.2">
      <c r="A2008" s="1">
        <v>29160</v>
      </c>
      <c r="B2008" s="88" t="str">
        <f t="shared" si="221"/>
        <v/>
      </c>
      <c r="C2008" s="4"/>
      <c r="D2008" s="89"/>
      <c r="E2008" s="89"/>
      <c r="F2008" s="89"/>
      <c r="G2008" s="90" t="str">
        <f t="shared" si="222"/>
        <v/>
      </c>
      <c r="H2008" s="91"/>
      <c r="I2008" s="4" t="str">
        <f t="shared" si="220"/>
        <v/>
      </c>
      <c r="J2008" s="4"/>
      <c r="K2008" s="4"/>
      <c r="L2008" s="4"/>
      <c r="M2008" s="4"/>
      <c r="N2008" s="4"/>
    </row>
    <row r="2009" spans="1:14" x14ac:dyDescent="0.2">
      <c r="A2009" s="1">
        <v>29161</v>
      </c>
      <c r="B2009" s="88" t="str">
        <f t="shared" si="221"/>
        <v/>
      </c>
      <c r="C2009" s="4"/>
      <c r="D2009" s="89"/>
      <c r="E2009" s="89"/>
      <c r="F2009" s="89"/>
      <c r="G2009" s="90" t="str">
        <f t="shared" si="222"/>
        <v/>
      </c>
      <c r="H2009" s="91"/>
      <c r="I2009" s="4" t="str">
        <f t="shared" si="220"/>
        <v/>
      </c>
      <c r="J2009" s="4"/>
      <c r="K2009" s="4"/>
      <c r="L2009" s="4"/>
      <c r="M2009" s="4"/>
      <c r="N2009" s="4"/>
    </row>
    <row r="2010" spans="1:14" x14ac:dyDescent="0.2">
      <c r="A2010" s="1">
        <v>29162</v>
      </c>
      <c r="B2010" s="88" t="str">
        <f t="shared" si="221"/>
        <v/>
      </c>
      <c r="C2010" s="4"/>
      <c r="D2010" s="89"/>
      <c r="E2010" s="89"/>
      <c r="F2010" s="89"/>
      <c r="G2010" s="90" t="str">
        <f t="shared" si="222"/>
        <v/>
      </c>
      <c r="H2010" s="91"/>
      <c r="I2010" s="4" t="str">
        <f t="shared" si="220"/>
        <v/>
      </c>
      <c r="J2010" s="4"/>
      <c r="K2010" s="4"/>
      <c r="L2010" s="4"/>
      <c r="M2010" s="4"/>
      <c r="N2010" s="4"/>
    </row>
    <row r="2011" spans="1:14" x14ac:dyDescent="0.2">
      <c r="A2011" s="1">
        <v>29163</v>
      </c>
      <c r="B2011" s="88" t="str">
        <f t="shared" si="221"/>
        <v/>
      </c>
      <c r="C2011" s="4"/>
      <c r="D2011" s="89"/>
      <c r="E2011" s="89"/>
      <c r="F2011" s="89"/>
      <c r="G2011" s="90" t="str">
        <f t="shared" si="222"/>
        <v/>
      </c>
      <c r="H2011" s="91"/>
      <c r="I2011" s="4" t="str">
        <f t="shared" si="220"/>
        <v/>
      </c>
      <c r="J2011" s="4"/>
      <c r="K2011" s="4"/>
      <c r="L2011" s="4"/>
      <c r="M2011" s="4"/>
      <c r="N2011" s="4"/>
    </row>
    <row r="2012" spans="1:14" x14ac:dyDescent="0.2">
      <c r="A2012" s="1">
        <v>29164</v>
      </c>
      <c r="B2012" s="88" t="str">
        <f t="shared" si="221"/>
        <v/>
      </c>
      <c r="C2012" s="4"/>
      <c r="D2012" s="89"/>
      <c r="E2012" s="89"/>
      <c r="F2012" s="89"/>
      <c r="G2012" s="90" t="str">
        <f t="shared" si="222"/>
        <v/>
      </c>
      <c r="H2012" s="91"/>
      <c r="I2012" s="4" t="str">
        <f t="shared" si="220"/>
        <v/>
      </c>
      <c r="J2012" s="4"/>
      <c r="K2012" s="4"/>
      <c r="L2012" s="4"/>
      <c r="M2012" s="4"/>
      <c r="N2012" s="4"/>
    </row>
    <row r="2013" spans="1:14" x14ac:dyDescent="0.2">
      <c r="A2013" s="1">
        <v>29165</v>
      </c>
      <c r="B2013" s="88" t="str">
        <f t="shared" si="221"/>
        <v/>
      </c>
      <c r="C2013" s="4"/>
      <c r="D2013" s="89"/>
      <c r="E2013" s="89"/>
      <c r="F2013" s="89"/>
      <c r="G2013" s="90" t="str">
        <f t="shared" si="222"/>
        <v/>
      </c>
      <c r="H2013" s="91"/>
      <c r="I2013" s="4" t="str">
        <f t="shared" si="220"/>
        <v/>
      </c>
      <c r="J2013" s="4"/>
      <c r="K2013" s="4"/>
      <c r="L2013" s="4"/>
      <c r="M2013" s="4"/>
      <c r="N2013" s="4"/>
    </row>
    <row r="2014" spans="1:14" x14ac:dyDescent="0.2">
      <c r="A2014" s="1">
        <v>29166</v>
      </c>
      <c r="B2014" s="88" t="str">
        <f t="shared" si="221"/>
        <v/>
      </c>
      <c r="C2014" s="4"/>
      <c r="D2014" s="89"/>
      <c r="E2014" s="89"/>
      <c r="F2014" s="89"/>
      <c r="G2014" s="90" t="str">
        <f t="shared" si="222"/>
        <v/>
      </c>
      <c r="H2014" s="91"/>
      <c r="I2014" s="4" t="str">
        <f t="shared" si="220"/>
        <v/>
      </c>
      <c r="J2014" s="4"/>
      <c r="K2014" s="4"/>
      <c r="L2014" s="4"/>
      <c r="M2014" s="4"/>
      <c r="N2014" s="4"/>
    </row>
    <row r="2015" spans="1:14" x14ac:dyDescent="0.2">
      <c r="A2015" s="1">
        <v>29167</v>
      </c>
      <c r="B2015" s="88" t="str">
        <f t="shared" si="221"/>
        <v/>
      </c>
      <c r="C2015" s="4"/>
      <c r="D2015" s="89"/>
      <c r="E2015" s="89"/>
      <c r="F2015" s="89"/>
      <c r="G2015" s="90" t="str">
        <f t="shared" si="222"/>
        <v/>
      </c>
      <c r="H2015" s="91"/>
      <c r="I2015" s="4" t="str">
        <f t="shared" si="220"/>
        <v/>
      </c>
      <c r="J2015" s="4"/>
      <c r="K2015" s="4"/>
      <c r="L2015" s="4"/>
      <c r="M2015" s="4"/>
      <c r="N2015" s="4"/>
    </row>
    <row r="2016" spans="1:14" x14ac:dyDescent="0.2">
      <c r="A2016" s="1">
        <v>29168</v>
      </c>
      <c r="B2016" s="88" t="str">
        <f t="shared" si="221"/>
        <v/>
      </c>
      <c r="C2016" s="4"/>
      <c r="D2016" s="89"/>
      <c r="E2016" s="89"/>
      <c r="F2016" s="89"/>
      <c r="G2016" s="90" t="str">
        <f t="shared" si="222"/>
        <v/>
      </c>
      <c r="H2016" s="91"/>
      <c r="I2016" s="4" t="str">
        <f t="shared" si="220"/>
        <v/>
      </c>
      <c r="J2016" s="4"/>
      <c r="K2016" s="4"/>
      <c r="L2016" s="4"/>
      <c r="M2016" s="4"/>
      <c r="N2016" s="4"/>
    </row>
    <row r="2017" spans="1:14" x14ac:dyDescent="0.2">
      <c r="A2017" s="1">
        <v>29169</v>
      </c>
      <c r="B2017" s="88" t="str">
        <f t="shared" si="221"/>
        <v/>
      </c>
      <c r="C2017" s="4"/>
      <c r="D2017" s="89"/>
      <c r="E2017" s="89"/>
      <c r="F2017" s="89"/>
      <c r="G2017" s="90" t="str">
        <f t="shared" si="222"/>
        <v/>
      </c>
      <c r="H2017" s="91"/>
      <c r="I2017" s="4" t="str">
        <f t="shared" si="220"/>
        <v/>
      </c>
      <c r="J2017" s="4"/>
      <c r="K2017" s="4"/>
      <c r="L2017" s="4"/>
      <c r="M2017" s="4"/>
      <c r="N2017" s="4"/>
    </row>
    <row r="2018" spans="1:14" x14ac:dyDescent="0.2">
      <c r="A2018" s="1">
        <v>29170</v>
      </c>
      <c r="B2018" s="88" t="str">
        <f t="shared" si="221"/>
        <v/>
      </c>
      <c r="C2018" s="4"/>
      <c r="D2018" s="89"/>
      <c r="E2018" s="89"/>
      <c r="F2018" s="89"/>
      <c r="G2018" s="90" t="str">
        <f t="shared" si="222"/>
        <v/>
      </c>
      <c r="H2018" s="91"/>
      <c r="I2018" s="4" t="str">
        <f t="shared" si="220"/>
        <v/>
      </c>
      <c r="J2018" s="4"/>
      <c r="K2018" s="4"/>
      <c r="L2018" s="4"/>
      <c r="M2018" s="4"/>
      <c r="N2018" s="4"/>
    </row>
    <row r="2019" spans="1:14" x14ac:dyDescent="0.2">
      <c r="A2019" s="1">
        <v>29171</v>
      </c>
      <c r="B2019" s="88" t="str">
        <f t="shared" si="221"/>
        <v/>
      </c>
      <c r="C2019" s="4"/>
      <c r="D2019" s="89"/>
      <c r="E2019" s="89"/>
      <c r="F2019" s="89"/>
      <c r="G2019" s="90" t="str">
        <f t="shared" si="222"/>
        <v/>
      </c>
      <c r="H2019" s="91"/>
      <c r="I2019" s="4" t="str">
        <f t="shared" si="220"/>
        <v/>
      </c>
      <c r="J2019" s="4"/>
      <c r="K2019" s="4"/>
      <c r="L2019" s="4"/>
      <c r="M2019" s="4"/>
      <c r="N2019" s="4"/>
    </row>
    <row r="2020" spans="1:14" x14ac:dyDescent="0.2">
      <c r="A2020" s="1">
        <v>29172</v>
      </c>
      <c r="B2020" s="88" t="str">
        <f t="shared" si="221"/>
        <v/>
      </c>
      <c r="C2020" s="4"/>
      <c r="D2020" s="89"/>
      <c r="E2020" s="89"/>
      <c r="F2020" s="89"/>
      <c r="G2020" s="90" t="str">
        <f t="shared" si="222"/>
        <v/>
      </c>
      <c r="H2020" s="91"/>
      <c r="I2020" s="4" t="str">
        <f t="shared" si="220"/>
        <v/>
      </c>
      <c r="J2020" s="4"/>
      <c r="K2020" s="4"/>
      <c r="L2020" s="4"/>
      <c r="M2020" s="4"/>
      <c r="N2020" s="4"/>
    </row>
    <row r="2021" spans="1:14" x14ac:dyDescent="0.2">
      <c r="A2021" s="1">
        <v>29173</v>
      </c>
      <c r="B2021" s="88" t="str">
        <f t="shared" si="221"/>
        <v/>
      </c>
      <c r="C2021" s="4"/>
      <c r="D2021" s="89"/>
      <c r="E2021" s="89"/>
      <c r="F2021" s="89"/>
      <c r="G2021" s="90" t="str">
        <f t="shared" si="222"/>
        <v/>
      </c>
      <c r="H2021" s="91"/>
      <c r="I2021" s="4" t="str">
        <f t="shared" si="220"/>
        <v/>
      </c>
      <c r="J2021" s="4"/>
      <c r="K2021" s="4"/>
      <c r="L2021" s="4"/>
      <c r="M2021" s="4"/>
      <c r="N2021" s="4"/>
    </row>
    <row r="2022" spans="1:14" x14ac:dyDescent="0.2">
      <c r="A2022" s="1">
        <v>29174</v>
      </c>
      <c r="B2022" s="88" t="str">
        <f t="shared" si="221"/>
        <v/>
      </c>
      <c r="C2022" s="4"/>
      <c r="D2022" s="89"/>
      <c r="E2022" s="89"/>
      <c r="F2022" s="89"/>
      <c r="G2022" s="90" t="str">
        <f t="shared" si="222"/>
        <v/>
      </c>
      <c r="H2022" s="91"/>
      <c r="I2022" s="4" t="str">
        <f t="shared" si="220"/>
        <v/>
      </c>
      <c r="J2022" s="4"/>
      <c r="K2022" s="4"/>
      <c r="L2022" s="4"/>
      <c r="M2022" s="4"/>
      <c r="N2022" s="4"/>
    </row>
    <row r="2023" spans="1:14" x14ac:dyDescent="0.2">
      <c r="A2023" s="1">
        <v>29175</v>
      </c>
      <c r="B2023" s="88" t="str">
        <f t="shared" si="221"/>
        <v/>
      </c>
      <c r="C2023" s="4"/>
      <c r="D2023" s="89"/>
      <c r="E2023" s="89"/>
      <c r="F2023" s="89"/>
      <c r="G2023" s="90" t="str">
        <f t="shared" si="222"/>
        <v/>
      </c>
      <c r="H2023" s="91"/>
      <c r="I2023" s="4" t="str">
        <f t="shared" si="220"/>
        <v/>
      </c>
      <c r="J2023" s="4"/>
      <c r="K2023" s="4"/>
      <c r="L2023" s="4"/>
      <c r="M2023" s="4"/>
      <c r="N2023" s="4"/>
    </row>
    <row r="2024" spans="1:14" x14ac:dyDescent="0.2">
      <c r="A2024" s="1">
        <v>29176</v>
      </c>
      <c r="B2024" s="88" t="str">
        <f t="shared" si="221"/>
        <v/>
      </c>
      <c r="C2024" s="4"/>
      <c r="D2024" s="89"/>
      <c r="E2024" s="89"/>
      <c r="F2024" s="89"/>
      <c r="G2024" s="90" t="str">
        <f t="shared" si="222"/>
        <v/>
      </c>
      <c r="H2024" s="91"/>
      <c r="I2024" s="4" t="str">
        <f t="shared" si="220"/>
        <v/>
      </c>
      <c r="J2024" s="4"/>
      <c r="K2024" s="4"/>
      <c r="L2024" s="4"/>
      <c r="M2024" s="4"/>
      <c r="N2024" s="4"/>
    </row>
    <row r="2025" spans="1:14" x14ac:dyDescent="0.2">
      <c r="A2025" s="1">
        <v>29177</v>
      </c>
      <c r="B2025" s="88" t="str">
        <f t="shared" si="221"/>
        <v/>
      </c>
      <c r="C2025" s="4"/>
      <c r="D2025" s="89"/>
      <c r="E2025" s="89"/>
      <c r="F2025" s="89"/>
      <c r="G2025" s="90" t="str">
        <f t="shared" si="222"/>
        <v/>
      </c>
      <c r="H2025" s="91"/>
      <c r="I2025" s="4" t="str">
        <f t="shared" si="220"/>
        <v/>
      </c>
      <c r="J2025" s="4"/>
      <c r="K2025" s="4"/>
      <c r="L2025" s="4"/>
      <c r="M2025" s="4"/>
      <c r="N2025" s="4"/>
    </row>
    <row r="2026" spans="1:14" x14ac:dyDescent="0.2">
      <c r="A2026" s="1">
        <v>29178</v>
      </c>
      <c r="B2026" s="88" t="str">
        <f t="shared" si="221"/>
        <v/>
      </c>
      <c r="C2026" s="4"/>
      <c r="D2026" s="89"/>
      <c r="E2026" s="89"/>
      <c r="F2026" s="89"/>
      <c r="G2026" s="90" t="str">
        <f t="shared" si="222"/>
        <v/>
      </c>
      <c r="H2026" s="91"/>
      <c r="I2026" s="4" t="str">
        <f t="shared" si="220"/>
        <v/>
      </c>
      <c r="J2026" s="4"/>
      <c r="K2026" s="4"/>
      <c r="L2026" s="4"/>
      <c r="M2026" s="4"/>
      <c r="N2026" s="4"/>
    </row>
    <row r="2027" spans="1:14" x14ac:dyDescent="0.2">
      <c r="A2027" s="1">
        <v>29179</v>
      </c>
      <c r="B2027" s="88" t="str">
        <f t="shared" si="221"/>
        <v/>
      </c>
      <c r="C2027" s="4"/>
      <c r="D2027" s="89"/>
      <c r="E2027" s="89"/>
      <c r="F2027" s="89"/>
      <c r="G2027" s="90" t="str">
        <f t="shared" si="222"/>
        <v/>
      </c>
      <c r="H2027" s="91"/>
      <c r="I2027" s="4" t="str">
        <f t="shared" si="220"/>
        <v/>
      </c>
      <c r="J2027" s="4"/>
      <c r="K2027" s="4"/>
      <c r="L2027" s="4"/>
      <c r="M2027" s="4"/>
      <c r="N2027" s="4"/>
    </row>
    <row r="2028" spans="1:14" x14ac:dyDescent="0.2">
      <c r="A2028" s="1">
        <v>29180</v>
      </c>
      <c r="B2028" s="88" t="str">
        <f t="shared" si="221"/>
        <v/>
      </c>
      <c r="C2028" s="4"/>
      <c r="D2028" s="89"/>
      <c r="E2028" s="89"/>
      <c r="F2028" s="89"/>
      <c r="G2028" s="90" t="str">
        <f t="shared" si="222"/>
        <v/>
      </c>
      <c r="H2028" s="91"/>
      <c r="I2028" s="4" t="str">
        <f t="shared" si="220"/>
        <v/>
      </c>
      <c r="J2028" s="4"/>
      <c r="K2028" s="4"/>
      <c r="L2028" s="4"/>
      <c r="M2028" s="4"/>
      <c r="N2028" s="4"/>
    </row>
    <row r="2029" spans="1:14" x14ac:dyDescent="0.2">
      <c r="A2029" s="1">
        <v>29181</v>
      </c>
      <c r="B2029" s="88" t="str">
        <f t="shared" si="221"/>
        <v/>
      </c>
      <c r="C2029" s="4"/>
      <c r="D2029" s="89"/>
      <c r="E2029" s="89"/>
      <c r="F2029" s="89"/>
      <c r="G2029" s="90" t="str">
        <f t="shared" si="222"/>
        <v/>
      </c>
      <c r="H2029" s="91"/>
      <c r="I2029" s="4" t="str">
        <f t="shared" si="220"/>
        <v/>
      </c>
      <c r="J2029" s="4"/>
      <c r="K2029" s="4"/>
      <c r="L2029" s="4"/>
      <c r="M2029" s="4"/>
      <c r="N2029" s="4"/>
    </row>
    <row r="2030" spans="1:14" x14ac:dyDescent="0.2">
      <c r="A2030" s="1">
        <v>29182</v>
      </c>
      <c r="B2030" s="88" t="str">
        <f t="shared" si="221"/>
        <v/>
      </c>
      <c r="C2030" s="4"/>
      <c r="D2030" s="89"/>
      <c r="E2030" s="89"/>
      <c r="F2030" s="89"/>
      <c r="G2030" s="90" t="str">
        <f t="shared" si="222"/>
        <v/>
      </c>
      <c r="H2030" s="91"/>
      <c r="I2030" s="4" t="str">
        <f t="shared" ref="I2030:I2093" si="223">IF(L$5&gt;=A2030,A2030,"")</f>
        <v/>
      </c>
      <c r="J2030" s="4"/>
      <c r="K2030" s="4"/>
      <c r="L2030" s="4"/>
      <c r="M2030" s="4"/>
      <c r="N2030" s="4"/>
    </row>
    <row r="2031" spans="1:14" x14ac:dyDescent="0.2">
      <c r="A2031" s="1">
        <v>29183</v>
      </c>
      <c r="B2031" s="88" t="str">
        <f t="shared" si="221"/>
        <v/>
      </c>
      <c r="C2031" s="4"/>
      <c r="D2031" s="89"/>
      <c r="E2031" s="89"/>
      <c r="F2031" s="89"/>
      <c r="G2031" s="90" t="str">
        <f t="shared" si="222"/>
        <v/>
      </c>
      <c r="H2031" s="91"/>
      <c r="I2031" s="4" t="str">
        <f t="shared" si="223"/>
        <v/>
      </c>
      <c r="J2031" s="4"/>
      <c r="K2031" s="4"/>
      <c r="L2031" s="4"/>
      <c r="M2031" s="4"/>
      <c r="N2031" s="4"/>
    </row>
    <row r="2032" spans="1:14" x14ac:dyDescent="0.2">
      <c r="A2032" s="1">
        <v>29184</v>
      </c>
      <c r="B2032" s="88" t="str">
        <f t="shared" si="221"/>
        <v/>
      </c>
      <c r="C2032" s="4"/>
      <c r="D2032" s="89"/>
      <c r="E2032" s="89"/>
      <c r="F2032" s="89"/>
      <c r="G2032" s="90" t="str">
        <f t="shared" si="222"/>
        <v/>
      </c>
      <c r="H2032" s="91"/>
      <c r="I2032" s="4" t="str">
        <f t="shared" si="223"/>
        <v/>
      </c>
      <c r="J2032" s="4"/>
      <c r="K2032" s="4"/>
      <c r="L2032" s="4"/>
      <c r="M2032" s="4"/>
      <c r="N2032" s="4"/>
    </row>
    <row r="2033" spans="1:14" x14ac:dyDescent="0.2">
      <c r="A2033" s="1">
        <v>29185</v>
      </c>
      <c r="B2033" s="88" t="str">
        <f t="shared" si="221"/>
        <v/>
      </c>
      <c r="C2033" s="4"/>
      <c r="D2033" s="89"/>
      <c r="E2033" s="89"/>
      <c r="F2033" s="89"/>
      <c r="G2033" s="90" t="str">
        <f t="shared" si="222"/>
        <v/>
      </c>
      <c r="H2033" s="91"/>
      <c r="I2033" s="4" t="str">
        <f t="shared" si="223"/>
        <v/>
      </c>
      <c r="J2033" s="4"/>
      <c r="K2033" s="4"/>
      <c r="L2033" s="4"/>
      <c r="M2033" s="4"/>
      <c r="N2033" s="4"/>
    </row>
    <row r="2034" spans="1:14" x14ac:dyDescent="0.2">
      <c r="A2034" s="1">
        <v>29186</v>
      </c>
      <c r="B2034" s="88" t="str">
        <f t="shared" si="221"/>
        <v/>
      </c>
      <c r="C2034" s="4"/>
      <c r="D2034" s="89"/>
      <c r="E2034" s="89"/>
      <c r="F2034" s="89"/>
      <c r="G2034" s="90" t="str">
        <f t="shared" si="222"/>
        <v/>
      </c>
      <c r="H2034" s="91"/>
      <c r="I2034" s="4" t="str">
        <f t="shared" si="223"/>
        <v/>
      </c>
      <c r="J2034" s="4"/>
      <c r="K2034" s="4"/>
      <c r="L2034" s="4"/>
      <c r="M2034" s="4"/>
      <c r="N2034" s="4"/>
    </row>
    <row r="2035" spans="1:14" x14ac:dyDescent="0.2">
      <c r="A2035" s="1">
        <v>29187</v>
      </c>
      <c r="B2035" s="88" t="str">
        <f t="shared" si="221"/>
        <v/>
      </c>
      <c r="C2035" s="4"/>
      <c r="D2035" s="89"/>
      <c r="E2035" s="89"/>
      <c r="F2035" s="89"/>
      <c r="G2035" s="90" t="str">
        <f t="shared" si="222"/>
        <v/>
      </c>
      <c r="H2035" s="91"/>
      <c r="I2035" s="4" t="str">
        <f t="shared" si="223"/>
        <v/>
      </c>
      <c r="J2035" s="4"/>
      <c r="K2035" s="4"/>
      <c r="L2035" s="4"/>
      <c r="M2035" s="4"/>
      <c r="N2035" s="4"/>
    </row>
    <row r="2036" spans="1:14" x14ac:dyDescent="0.2">
      <c r="A2036" s="1">
        <v>29188</v>
      </c>
      <c r="B2036" s="88" t="str">
        <f t="shared" si="221"/>
        <v/>
      </c>
      <c r="C2036" s="4"/>
      <c r="D2036" s="89"/>
      <c r="E2036" s="89"/>
      <c r="F2036" s="89"/>
      <c r="G2036" s="90" t="str">
        <f t="shared" si="222"/>
        <v/>
      </c>
      <c r="H2036" s="91"/>
      <c r="I2036" s="4" t="str">
        <f t="shared" si="223"/>
        <v/>
      </c>
      <c r="J2036" s="4"/>
      <c r="K2036" s="4"/>
      <c r="L2036" s="4"/>
      <c r="M2036" s="4"/>
      <c r="N2036" s="4"/>
    </row>
    <row r="2037" spans="1:14" x14ac:dyDescent="0.2">
      <c r="A2037" s="1">
        <v>29189</v>
      </c>
      <c r="B2037" s="88" t="str">
        <f t="shared" si="221"/>
        <v/>
      </c>
      <c r="C2037" s="4"/>
      <c r="D2037" s="89"/>
      <c r="E2037" s="89"/>
      <c r="F2037" s="89"/>
      <c r="G2037" s="90" t="str">
        <f t="shared" si="222"/>
        <v/>
      </c>
      <c r="H2037" s="91"/>
      <c r="I2037" s="4" t="str">
        <f t="shared" si="223"/>
        <v/>
      </c>
      <c r="J2037" s="4"/>
      <c r="K2037" s="4"/>
      <c r="L2037" s="4"/>
      <c r="M2037" s="4"/>
      <c r="N2037" s="4"/>
    </row>
    <row r="2038" spans="1:14" x14ac:dyDescent="0.2">
      <c r="A2038" s="1">
        <v>29190</v>
      </c>
      <c r="B2038" s="88" t="str">
        <f t="shared" si="221"/>
        <v/>
      </c>
      <c r="C2038" s="4"/>
      <c r="D2038" s="89"/>
      <c r="E2038" s="89"/>
      <c r="F2038" s="89"/>
      <c r="G2038" s="90" t="str">
        <f t="shared" si="222"/>
        <v/>
      </c>
      <c r="H2038" s="91"/>
      <c r="I2038" s="4" t="str">
        <f t="shared" si="223"/>
        <v/>
      </c>
      <c r="J2038" s="4"/>
      <c r="K2038" s="4"/>
      <c r="L2038" s="4"/>
      <c r="M2038" s="4"/>
      <c r="N2038" s="4"/>
    </row>
    <row r="2039" spans="1:14" x14ac:dyDescent="0.2">
      <c r="A2039" s="1">
        <v>29191</v>
      </c>
      <c r="B2039" s="88" t="str">
        <f t="shared" si="221"/>
        <v/>
      </c>
      <c r="C2039" s="4"/>
      <c r="D2039" s="89"/>
      <c r="E2039" s="89"/>
      <c r="F2039" s="89"/>
      <c r="G2039" s="90" t="str">
        <f t="shared" si="222"/>
        <v/>
      </c>
      <c r="H2039" s="91"/>
      <c r="I2039" s="4" t="str">
        <f t="shared" si="223"/>
        <v/>
      </c>
      <c r="J2039" s="4"/>
      <c r="K2039" s="4"/>
      <c r="L2039" s="4"/>
      <c r="M2039" s="4"/>
      <c r="N2039" s="4"/>
    </row>
    <row r="2040" spans="1:14" x14ac:dyDescent="0.2">
      <c r="A2040" s="1">
        <v>29192</v>
      </c>
      <c r="B2040" s="88" t="str">
        <f t="shared" si="221"/>
        <v/>
      </c>
      <c r="C2040" s="4"/>
      <c r="D2040" s="89"/>
      <c r="E2040" s="89"/>
      <c r="F2040" s="89"/>
      <c r="G2040" s="90" t="str">
        <f t="shared" si="222"/>
        <v/>
      </c>
      <c r="H2040" s="91"/>
      <c r="I2040" s="4" t="str">
        <f t="shared" si="223"/>
        <v/>
      </c>
      <c r="J2040" s="4"/>
      <c r="K2040" s="4"/>
      <c r="L2040" s="4"/>
      <c r="M2040" s="4"/>
      <c r="N2040" s="4"/>
    </row>
    <row r="2041" spans="1:14" x14ac:dyDescent="0.2">
      <c r="A2041" s="1">
        <v>29193</v>
      </c>
      <c r="B2041" s="88" t="str">
        <f t="shared" si="221"/>
        <v/>
      </c>
      <c r="C2041" s="4"/>
      <c r="D2041" s="89"/>
      <c r="E2041" s="89"/>
      <c r="F2041" s="89"/>
      <c r="G2041" s="90" t="str">
        <f t="shared" si="222"/>
        <v/>
      </c>
      <c r="H2041" s="91"/>
      <c r="I2041" s="4" t="str">
        <f t="shared" si="223"/>
        <v/>
      </c>
      <c r="J2041" s="4"/>
      <c r="K2041" s="4"/>
      <c r="L2041" s="4"/>
      <c r="M2041" s="4"/>
      <c r="N2041" s="4"/>
    </row>
    <row r="2042" spans="1:14" x14ac:dyDescent="0.2">
      <c r="A2042" s="1">
        <v>29194</v>
      </c>
      <c r="B2042" s="88" t="str">
        <f t="shared" si="221"/>
        <v/>
      </c>
      <c r="C2042" s="4"/>
      <c r="D2042" s="89"/>
      <c r="E2042" s="89"/>
      <c r="F2042" s="89"/>
      <c r="G2042" s="90" t="str">
        <f t="shared" si="222"/>
        <v/>
      </c>
      <c r="H2042" s="91"/>
      <c r="I2042" s="4" t="str">
        <f t="shared" si="223"/>
        <v/>
      </c>
      <c r="J2042" s="4"/>
      <c r="K2042" s="4"/>
      <c r="L2042" s="4"/>
      <c r="M2042" s="4"/>
      <c r="N2042" s="4"/>
    </row>
    <row r="2043" spans="1:14" x14ac:dyDescent="0.2">
      <c r="A2043" s="1">
        <v>29195</v>
      </c>
      <c r="B2043" s="88" t="str">
        <f t="shared" si="221"/>
        <v/>
      </c>
      <c r="C2043" s="4"/>
      <c r="D2043" s="89"/>
      <c r="E2043" s="89"/>
      <c r="F2043" s="89"/>
      <c r="G2043" s="90" t="str">
        <f t="shared" si="222"/>
        <v/>
      </c>
      <c r="H2043" s="91"/>
      <c r="I2043" s="4" t="str">
        <f t="shared" si="223"/>
        <v/>
      </c>
      <c r="J2043" s="4"/>
      <c r="K2043" s="4"/>
      <c r="L2043" s="4"/>
      <c r="M2043" s="4"/>
      <c r="N2043" s="4"/>
    </row>
    <row r="2044" spans="1:14" x14ac:dyDescent="0.2">
      <c r="A2044" s="1">
        <v>29196</v>
      </c>
      <c r="B2044" s="88" t="str">
        <f t="shared" si="221"/>
        <v/>
      </c>
      <c r="C2044" s="4"/>
      <c r="D2044" s="89"/>
      <c r="E2044" s="89"/>
      <c r="F2044" s="89"/>
      <c r="G2044" s="90" t="str">
        <f t="shared" si="222"/>
        <v/>
      </c>
      <c r="H2044" s="91"/>
      <c r="I2044" s="4" t="str">
        <f t="shared" si="223"/>
        <v/>
      </c>
      <c r="J2044" s="4"/>
      <c r="K2044" s="4"/>
      <c r="L2044" s="4"/>
      <c r="M2044" s="4"/>
      <c r="N2044" s="4"/>
    </row>
    <row r="2045" spans="1:14" x14ac:dyDescent="0.2">
      <c r="A2045" s="1">
        <v>29197</v>
      </c>
      <c r="B2045" s="88" t="str">
        <f t="shared" si="221"/>
        <v/>
      </c>
      <c r="C2045" s="4"/>
      <c r="D2045" s="89"/>
      <c r="E2045" s="89"/>
      <c r="F2045" s="89"/>
      <c r="G2045" s="90" t="str">
        <f t="shared" si="222"/>
        <v/>
      </c>
      <c r="H2045" s="91"/>
      <c r="I2045" s="4" t="str">
        <f t="shared" si="223"/>
        <v/>
      </c>
      <c r="J2045" s="4"/>
      <c r="K2045" s="4"/>
      <c r="L2045" s="4"/>
      <c r="M2045" s="4"/>
      <c r="N2045" s="4"/>
    </row>
    <row r="2046" spans="1:14" x14ac:dyDescent="0.2">
      <c r="A2046" s="1">
        <v>29198</v>
      </c>
      <c r="B2046" s="88" t="str">
        <f t="shared" si="221"/>
        <v/>
      </c>
      <c r="C2046" s="4"/>
      <c r="D2046" s="89"/>
      <c r="E2046" s="89"/>
      <c r="F2046" s="89"/>
      <c r="G2046" s="90" t="str">
        <f t="shared" si="222"/>
        <v/>
      </c>
      <c r="H2046" s="91"/>
      <c r="I2046" s="4" t="str">
        <f t="shared" si="223"/>
        <v/>
      </c>
      <c r="J2046" s="4"/>
      <c r="K2046" s="4"/>
      <c r="L2046" s="4"/>
      <c r="M2046" s="4"/>
      <c r="N2046" s="4"/>
    </row>
    <row r="2047" spans="1:14" x14ac:dyDescent="0.2">
      <c r="A2047" s="1">
        <v>29199</v>
      </c>
      <c r="B2047" s="88" t="str">
        <f t="shared" si="221"/>
        <v/>
      </c>
      <c r="C2047" s="4"/>
      <c r="D2047" s="89"/>
      <c r="E2047" s="89"/>
      <c r="F2047" s="89"/>
      <c r="G2047" s="90" t="str">
        <f t="shared" si="222"/>
        <v/>
      </c>
      <c r="H2047" s="91"/>
      <c r="I2047" s="4" t="str">
        <f t="shared" si="223"/>
        <v/>
      </c>
      <c r="J2047" s="4"/>
      <c r="K2047" s="4"/>
      <c r="L2047" s="4"/>
      <c r="M2047" s="4"/>
      <c r="N2047" s="4"/>
    </row>
    <row r="2048" spans="1:14" x14ac:dyDescent="0.2">
      <c r="A2048" s="1">
        <v>29200</v>
      </c>
      <c r="B2048" s="88" t="str">
        <f t="shared" si="221"/>
        <v/>
      </c>
      <c r="C2048" s="4"/>
      <c r="D2048" s="89"/>
      <c r="E2048" s="89"/>
      <c r="F2048" s="89"/>
      <c r="G2048" s="90" t="str">
        <f t="shared" si="222"/>
        <v/>
      </c>
      <c r="H2048" s="91"/>
      <c r="I2048" s="4" t="str">
        <f t="shared" si="223"/>
        <v/>
      </c>
      <c r="J2048" s="4"/>
      <c r="K2048" s="4"/>
      <c r="L2048" s="4"/>
      <c r="M2048" s="4"/>
      <c r="N2048" s="4"/>
    </row>
    <row r="2049" spans="1:14" x14ac:dyDescent="0.2">
      <c r="A2049" s="1">
        <v>29201</v>
      </c>
      <c r="B2049" s="88" t="str">
        <f t="shared" si="221"/>
        <v/>
      </c>
      <c r="C2049" s="4"/>
      <c r="D2049" s="89"/>
      <c r="E2049" s="89"/>
      <c r="F2049" s="89"/>
      <c r="G2049" s="90" t="str">
        <f t="shared" si="222"/>
        <v/>
      </c>
      <c r="H2049" s="91"/>
      <c r="I2049" s="4" t="str">
        <f t="shared" si="223"/>
        <v/>
      </c>
      <c r="J2049" s="4"/>
      <c r="K2049" s="4"/>
      <c r="L2049" s="4"/>
      <c r="M2049" s="4"/>
      <c r="N2049" s="4"/>
    </row>
    <row r="2050" spans="1:14" x14ac:dyDescent="0.2">
      <c r="A2050" s="1">
        <v>29202</v>
      </c>
      <c r="B2050" s="88" t="str">
        <f t="shared" si="221"/>
        <v/>
      </c>
      <c r="C2050" s="4"/>
      <c r="D2050" s="89"/>
      <c r="E2050" s="89"/>
      <c r="F2050" s="89"/>
      <c r="G2050" s="90" t="str">
        <f t="shared" si="222"/>
        <v/>
      </c>
      <c r="H2050" s="91"/>
      <c r="I2050" s="4" t="str">
        <f t="shared" si="223"/>
        <v/>
      </c>
      <c r="J2050" s="4"/>
      <c r="K2050" s="4"/>
      <c r="L2050" s="4"/>
      <c r="M2050" s="4"/>
      <c r="N2050" s="4"/>
    </row>
    <row r="2051" spans="1:14" x14ac:dyDescent="0.2">
      <c r="A2051" s="1">
        <v>29203</v>
      </c>
      <c r="B2051" s="88" t="str">
        <f t="shared" si="221"/>
        <v/>
      </c>
      <c r="C2051" s="4"/>
      <c r="D2051" s="89"/>
      <c r="E2051" s="89"/>
      <c r="F2051" s="89"/>
      <c r="G2051" s="90" t="str">
        <f t="shared" si="222"/>
        <v/>
      </c>
      <c r="H2051" s="91"/>
      <c r="I2051" s="4" t="str">
        <f t="shared" si="223"/>
        <v/>
      </c>
      <c r="J2051" s="4"/>
      <c r="K2051" s="4"/>
      <c r="L2051" s="4"/>
      <c r="M2051" s="4"/>
      <c r="N2051" s="4"/>
    </row>
    <row r="2052" spans="1:14" x14ac:dyDescent="0.2">
      <c r="A2052" s="1">
        <v>29204</v>
      </c>
      <c r="B2052" s="88" t="str">
        <f t="shared" si="221"/>
        <v/>
      </c>
      <c r="C2052" s="4"/>
      <c r="D2052" s="89"/>
      <c r="E2052" s="89"/>
      <c r="F2052" s="89"/>
      <c r="G2052" s="90" t="str">
        <f t="shared" si="222"/>
        <v/>
      </c>
      <c r="H2052" s="91"/>
      <c r="I2052" s="4" t="str">
        <f t="shared" si="223"/>
        <v/>
      </c>
      <c r="J2052" s="4"/>
      <c r="K2052" s="4"/>
      <c r="L2052" s="4"/>
      <c r="M2052" s="4"/>
      <c r="N2052" s="4"/>
    </row>
    <row r="2053" spans="1:14" x14ac:dyDescent="0.2">
      <c r="A2053" s="1">
        <v>29205</v>
      </c>
      <c r="B2053" s="88" t="str">
        <f t="shared" si="221"/>
        <v/>
      </c>
      <c r="C2053" s="4"/>
      <c r="D2053" s="89"/>
      <c r="E2053" s="89"/>
      <c r="F2053" s="89"/>
      <c r="G2053" s="90" t="str">
        <f t="shared" si="222"/>
        <v/>
      </c>
      <c r="H2053" s="91"/>
      <c r="I2053" s="4" t="str">
        <f t="shared" si="223"/>
        <v/>
      </c>
      <c r="J2053" s="4"/>
      <c r="K2053" s="4"/>
      <c r="L2053" s="4"/>
      <c r="M2053" s="4"/>
      <c r="N2053" s="4"/>
    </row>
    <row r="2054" spans="1:14" x14ac:dyDescent="0.2">
      <c r="A2054" s="1">
        <v>29206</v>
      </c>
      <c r="B2054" s="88" t="str">
        <f t="shared" si="221"/>
        <v/>
      </c>
      <c r="C2054" s="4"/>
      <c r="D2054" s="89"/>
      <c r="E2054" s="89"/>
      <c r="F2054" s="89"/>
      <c r="G2054" s="90" t="str">
        <f t="shared" si="222"/>
        <v/>
      </c>
      <c r="H2054" s="91"/>
      <c r="I2054" s="4" t="str">
        <f t="shared" si="223"/>
        <v/>
      </c>
      <c r="J2054" s="4"/>
      <c r="K2054" s="4"/>
      <c r="L2054" s="4"/>
      <c r="M2054" s="4"/>
      <c r="N2054" s="4"/>
    </row>
    <row r="2055" spans="1:14" x14ac:dyDescent="0.2">
      <c r="A2055" s="1">
        <v>29207</v>
      </c>
      <c r="B2055" s="88" t="str">
        <f t="shared" ref="B2055:B2118" si="224">IF(C2055="","",DATE(D$7,E$7+C2055,IF(F$8=31,0,F$8)))</f>
        <v/>
      </c>
      <c r="C2055" s="4"/>
      <c r="D2055" s="89"/>
      <c r="E2055" s="89"/>
      <c r="F2055" s="89"/>
      <c r="G2055" s="90" t="str">
        <f t="shared" ref="G2055:G2118" si="225">IF(C2055="","",G2054-SUM(D2055:E2055))</f>
        <v/>
      </c>
      <c r="H2055" s="91"/>
      <c r="I2055" s="4" t="str">
        <f t="shared" si="223"/>
        <v/>
      </c>
      <c r="J2055" s="4"/>
      <c r="K2055" s="4"/>
      <c r="L2055" s="4"/>
      <c r="M2055" s="4"/>
      <c r="N2055" s="4"/>
    </row>
    <row r="2056" spans="1:14" x14ac:dyDescent="0.2">
      <c r="A2056" s="1">
        <v>29208</v>
      </c>
      <c r="B2056" s="88" t="str">
        <f t="shared" si="224"/>
        <v/>
      </c>
      <c r="C2056" s="4"/>
      <c r="D2056" s="89"/>
      <c r="E2056" s="89"/>
      <c r="F2056" s="89"/>
      <c r="G2056" s="90" t="str">
        <f t="shared" si="225"/>
        <v/>
      </c>
      <c r="H2056" s="91"/>
      <c r="I2056" s="4" t="str">
        <f t="shared" si="223"/>
        <v/>
      </c>
      <c r="J2056" s="4"/>
      <c r="K2056" s="4"/>
      <c r="L2056" s="4"/>
      <c r="M2056" s="4"/>
      <c r="N2056" s="4"/>
    </row>
    <row r="2057" spans="1:14" x14ac:dyDescent="0.2">
      <c r="A2057" s="1">
        <v>29209</v>
      </c>
      <c r="B2057" s="88" t="str">
        <f t="shared" si="224"/>
        <v/>
      </c>
      <c r="C2057" s="4"/>
      <c r="D2057" s="89"/>
      <c r="E2057" s="89"/>
      <c r="F2057" s="89"/>
      <c r="G2057" s="90" t="str">
        <f t="shared" si="225"/>
        <v/>
      </c>
      <c r="H2057" s="91"/>
      <c r="I2057" s="4" t="str">
        <f t="shared" si="223"/>
        <v/>
      </c>
      <c r="J2057" s="4"/>
      <c r="K2057" s="4"/>
      <c r="L2057" s="4"/>
      <c r="M2057" s="4"/>
      <c r="N2057" s="4"/>
    </row>
    <row r="2058" spans="1:14" x14ac:dyDescent="0.2">
      <c r="A2058" s="1">
        <v>29210</v>
      </c>
      <c r="B2058" s="88" t="str">
        <f t="shared" si="224"/>
        <v/>
      </c>
      <c r="C2058" s="4"/>
      <c r="D2058" s="89"/>
      <c r="E2058" s="89"/>
      <c r="F2058" s="89"/>
      <c r="G2058" s="90" t="str">
        <f t="shared" si="225"/>
        <v/>
      </c>
      <c r="H2058" s="91"/>
      <c r="I2058" s="4" t="str">
        <f t="shared" si="223"/>
        <v/>
      </c>
      <c r="J2058" s="4"/>
      <c r="K2058" s="4"/>
      <c r="L2058" s="4"/>
      <c r="M2058" s="4"/>
      <c r="N2058" s="4"/>
    </row>
    <row r="2059" spans="1:14" x14ac:dyDescent="0.2">
      <c r="A2059" s="1">
        <v>29211</v>
      </c>
      <c r="B2059" s="88" t="str">
        <f t="shared" si="224"/>
        <v/>
      </c>
      <c r="C2059" s="4"/>
      <c r="D2059" s="89"/>
      <c r="E2059" s="89"/>
      <c r="F2059" s="89"/>
      <c r="G2059" s="90" t="str">
        <f t="shared" si="225"/>
        <v/>
      </c>
      <c r="H2059" s="91"/>
      <c r="I2059" s="4" t="str">
        <f t="shared" si="223"/>
        <v/>
      </c>
      <c r="J2059" s="4"/>
      <c r="K2059" s="4"/>
      <c r="L2059" s="4"/>
      <c r="M2059" s="4"/>
      <c r="N2059" s="4"/>
    </row>
    <row r="2060" spans="1:14" x14ac:dyDescent="0.2">
      <c r="A2060" s="1">
        <v>29212</v>
      </c>
      <c r="B2060" s="88" t="str">
        <f t="shared" si="224"/>
        <v/>
      </c>
      <c r="C2060" s="4"/>
      <c r="D2060" s="89"/>
      <c r="E2060" s="89"/>
      <c r="F2060" s="89"/>
      <c r="G2060" s="90" t="str">
        <f t="shared" si="225"/>
        <v/>
      </c>
      <c r="H2060" s="91"/>
      <c r="I2060" s="4" t="str">
        <f t="shared" si="223"/>
        <v/>
      </c>
      <c r="J2060" s="4"/>
      <c r="K2060" s="4"/>
      <c r="L2060" s="4"/>
      <c r="M2060" s="4"/>
      <c r="N2060" s="4"/>
    </row>
    <row r="2061" spans="1:14" x14ac:dyDescent="0.2">
      <c r="A2061" s="1">
        <v>29213</v>
      </c>
      <c r="B2061" s="88" t="str">
        <f t="shared" si="224"/>
        <v/>
      </c>
      <c r="C2061" s="4"/>
      <c r="D2061" s="89"/>
      <c r="E2061" s="89"/>
      <c r="F2061" s="89"/>
      <c r="G2061" s="90" t="str">
        <f t="shared" si="225"/>
        <v/>
      </c>
      <c r="H2061" s="91"/>
      <c r="I2061" s="4" t="str">
        <f t="shared" si="223"/>
        <v/>
      </c>
      <c r="J2061" s="4"/>
      <c r="K2061" s="4"/>
      <c r="L2061" s="4"/>
      <c r="M2061" s="4"/>
      <c r="N2061" s="4"/>
    </row>
    <row r="2062" spans="1:14" x14ac:dyDescent="0.2">
      <c r="A2062" s="1">
        <v>29214</v>
      </c>
      <c r="B2062" s="88" t="str">
        <f t="shared" si="224"/>
        <v/>
      </c>
      <c r="C2062" s="4"/>
      <c r="D2062" s="89"/>
      <c r="E2062" s="89"/>
      <c r="F2062" s="89"/>
      <c r="G2062" s="90" t="str">
        <f t="shared" si="225"/>
        <v/>
      </c>
      <c r="H2062" s="91"/>
      <c r="I2062" s="4" t="str">
        <f t="shared" si="223"/>
        <v/>
      </c>
      <c r="J2062" s="4"/>
      <c r="K2062" s="4"/>
      <c r="L2062" s="4"/>
      <c r="M2062" s="4"/>
      <c r="N2062" s="4"/>
    </row>
    <row r="2063" spans="1:14" x14ac:dyDescent="0.2">
      <c r="A2063" s="1">
        <v>29215</v>
      </c>
      <c r="B2063" s="88" t="str">
        <f t="shared" si="224"/>
        <v/>
      </c>
      <c r="C2063" s="4"/>
      <c r="D2063" s="89"/>
      <c r="E2063" s="89"/>
      <c r="F2063" s="89"/>
      <c r="G2063" s="90" t="str">
        <f t="shared" si="225"/>
        <v/>
      </c>
      <c r="H2063" s="91"/>
      <c r="I2063" s="4" t="str">
        <f t="shared" si="223"/>
        <v/>
      </c>
      <c r="J2063" s="4"/>
      <c r="K2063" s="4"/>
      <c r="L2063" s="4"/>
      <c r="M2063" s="4"/>
      <c r="N2063" s="4"/>
    </row>
    <row r="2064" spans="1:14" x14ac:dyDescent="0.2">
      <c r="A2064" s="1">
        <v>29216</v>
      </c>
      <c r="B2064" s="88" t="str">
        <f t="shared" si="224"/>
        <v/>
      </c>
      <c r="C2064" s="4"/>
      <c r="D2064" s="89"/>
      <c r="E2064" s="89"/>
      <c r="F2064" s="89"/>
      <c r="G2064" s="90" t="str">
        <f t="shared" si="225"/>
        <v/>
      </c>
      <c r="H2064" s="91"/>
      <c r="I2064" s="4" t="str">
        <f t="shared" si="223"/>
        <v/>
      </c>
      <c r="J2064" s="4"/>
      <c r="K2064" s="4"/>
      <c r="L2064" s="4"/>
      <c r="M2064" s="4"/>
      <c r="N2064" s="4"/>
    </row>
    <row r="2065" spans="1:14" x14ac:dyDescent="0.2">
      <c r="A2065" s="1">
        <v>29217</v>
      </c>
      <c r="B2065" s="88" t="str">
        <f t="shared" si="224"/>
        <v/>
      </c>
      <c r="C2065" s="4"/>
      <c r="D2065" s="89"/>
      <c r="E2065" s="89"/>
      <c r="F2065" s="89"/>
      <c r="G2065" s="90" t="str">
        <f t="shared" si="225"/>
        <v/>
      </c>
      <c r="H2065" s="91"/>
      <c r="I2065" s="4" t="str">
        <f t="shared" si="223"/>
        <v/>
      </c>
      <c r="J2065" s="4"/>
      <c r="K2065" s="4"/>
      <c r="L2065" s="4"/>
      <c r="M2065" s="4"/>
      <c r="N2065" s="4"/>
    </row>
    <row r="2066" spans="1:14" x14ac:dyDescent="0.2">
      <c r="A2066" s="1">
        <v>29218</v>
      </c>
      <c r="B2066" s="88" t="str">
        <f t="shared" si="224"/>
        <v/>
      </c>
      <c r="C2066" s="4"/>
      <c r="D2066" s="89"/>
      <c r="E2066" s="89"/>
      <c r="F2066" s="89"/>
      <c r="G2066" s="90" t="str">
        <f t="shared" si="225"/>
        <v/>
      </c>
      <c r="H2066" s="91"/>
      <c r="I2066" s="4" t="str">
        <f t="shared" si="223"/>
        <v/>
      </c>
      <c r="J2066" s="4"/>
      <c r="K2066" s="4"/>
      <c r="L2066" s="4"/>
      <c r="M2066" s="4"/>
      <c r="N2066" s="4"/>
    </row>
    <row r="2067" spans="1:14" x14ac:dyDescent="0.2">
      <c r="A2067" s="1">
        <v>29219</v>
      </c>
      <c r="B2067" s="88" t="str">
        <f t="shared" si="224"/>
        <v/>
      </c>
      <c r="C2067" s="4"/>
      <c r="D2067" s="89"/>
      <c r="E2067" s="89"/>
      <c r="F2067" s="89"/>
      <c r="G2067" s="90" t="str">
        <f t="shared" si="225"/>
        <v/>
      </c>
      <c r="H2067" s="91"/>
      <c r="I2067" s="4" t="str">
        <f t="shared" si="223"/>
        <v/>
      </c>
      <c r="J2067" s="4"/>
      <c r="K2067" s="4"/>
      <c r="L2067" s="4"/>
      <c r="M2067" s="4"/>
      <c r="N2067" s="4"/>
    </row>
    <row r="2068" spans="1:14" x14ac:dyDescent="0.2">
      <c r="A2068" s="1">
        <v>29220</v>
      </c>
      <c r="B2068" s="88" t="str">
        <f t="shared" si="224"/>
        <v/>
      </c>
      <c r="C2068" s="4"/>
      <c r="D2068" s="89"/>
      <c r="E2068" s="89"/>
      <c r="F2068" s="89"/>
      <c r="G2068" s="90" t="str">
        <f t="shared" si="225"/>
        <v/>
      </c>
      <c r="H2068" s="91"/>
      <c r="I2068" s="4" t="str">
        <f t="shared" si="223"/>
        <v/>
      </c>
      <c r="J2068" s="4"/>
      <c r="K2068" s="4"/>
      <c r="L2068" s="4"/>
      <c r="M2068" s="4"/>
      <c r="N2068" s="4"/>
    </row>
    <row r="2069" spans="1:14" x14ac:dyDescent="0.2">
      <c r="A2069" s="1">
        <v>29221</v>
      </c>
      <c r="B2069" s="88" t="str">
        <f t="shared" si="224"/>
        <v/>
      </c>
      <c r="C2069" s="4"/>
      <c r="D2069" s="89"/>
      <c r="E2069" s="89"/>
      <c r="F2069" s="89"/>
      <c r="G2069" s="90" t="str">
        <f t="shared" si="225"/>
        <v/>
      </c>
      <c r="H2069" s="91"/>
      <c r="I2069" s="4" t="str">
        <f t="shared" si="223"/>
        <v/>
      </c>
      <c r="J2069" s="4"/>
      <c r="K2069" s="4"/>
      <c r="L2069" s="4"/>
      <c r="M2069" s="4"/>
      <c r="N2069" s="4"/>
    </row>
    <row r="2070" spans="1:14" x14ac:dyDescent="0.2">
      <c r="A2070" s="1">
        <v>29222</v>
      </c>
      <c r="B2070" s="88" t="str">
        <f t="shared" si="224"/>
        <v/>
      </c>
      <c r="C2070" s="4"/>
      <c r="D2070" s="89"/>
      <c r="E2070" s="89"/>
      <c r="F2070" s="89"/>
      <c r="G2070" s="90" t="str">
        <f t="shared" si="225"/>
        <v/>
      </c>
      <c r="H2070" s="91"/>
      <c r="I2070" s="4" t="str">
        <f t="shared" si="223"/>
        <v/>
      </c>
      <c r="J2070" s="4"/>
      <c r="K2070" s="4"/>
      <c r="L2070" s="4"/>
      <c r="M2070" s="4"/>
      <c r="N2070" s="4"/>
    </row>
    <row r="2071" spans="1:14" x14ac:dyDescent="0.2">
      <c r="A2071" s="1">
        <v>29223</v>
      </c>
      <c r="B2071" s="88" t="str">
        <f t="shared" si="224"/>
        <v/>
      </c>
      <c r="C2071" s="4"/>
      <c r="D2071" s="89"/>
      <c r="E2071" s="89"/>
      <c r="F2071" s="89"/>
      <c r="G2071" s="90" t="str">
        <f t="shared" si="225"/>
        <v/>
      </c>
      <c r="H2071" s="91"/>
      <c r="I2071" s="4" t="str">
        <f t="shared" si="223"/>
        <v/>
      </c>
      <c r="J2071" s="4"/>
      <c r="K2071" s="4"/>
      <c r="L2071" s="4"/>
      <c r="M2071" s="4"/>
      <c r="N2071" s="4"/>
    </row>
    <row r="2072" spans="1:14" x14ac:dyDescent="0.2">
      <c r="A2072" s="1">
        <v>29224</v>
      </c>
      <c r="B2072" s="88" t="str">
        <f t="shared" si="224"/>
        <v/>
      </c>
      <c r="C2072" s="4"/>
      <c r="D2072" s="89"/>
      <c r="E2072" s="89"/>
      <c r="F2072" s="89"/>
      <c r="G2072" s="90" t="str">
        <f t="shared" si="225"/>
        <v/>
      </c>
      <c r="H2072" s="91"/>
      <c r="I2072" s="4" t="str">
        <f t="shared" si="223"/>
        <v/>
      </c>
      <c r="J2072" s="4"/>
      <c r="K2072" s="4"/>
      <c r="L2072" s="4"/>
      <c r="M2072" s="4"/>
      <c r="N2072" s="4"/>
    </row>
    <row r="2073" spans="1:14" x14ac:dyDescent="0.2">
      <c r="A2073" s="1">
        <v>29225</v>
      </c>
      <c r="B2073" s="88" t="str">
        <f t="shared" si="224"/>
        <v/>
      </c>
      <c r="C2073" s="4"/>
      <c r="D2073" s="89"/>
      <c r="E2073" s="89"/>
      <c r="F2073" s="89"/>
      <c r="G2073" s="90" t="str">
        <f t="shared" si="225"/>
        <v/>
      </c>
      <c r="H2073" s="91"/>
      <c r="I2073" s="4" t="str">
        <f t="shared" si="223"/>
        <v/>
      </c>
      <c r="J2073" s="4"/>
      <c r="K2073" s="4"/>
      <c r="L2073" s="4"/>
      <c r="M2073" s="4"/>
      <c r="N2073" s="4"/>
    </row>
    <row r="2074" spans="1:14" x14ac:dyDescent="0.2">
      <c r="A2074" s="1">
        <v>29226</v>
      </c>
      <c r="B2074" s="88" t="str">
        <f t="shared" si="224"/>
        <v/>
      </c>
      <c r="C2074" s="4"/>
      <c r="D2074" s="89"/>
      <c r="E2074" s="89"/>
      <c r="F2074" s="89"/>
      <c r="G2074" s="90" t="str">
        <f t="shared" si="225"/>
        <v/>
      </c>
      <c r="H2074" s="91"/>
      <c r="I2074" s="4" t="str">
        <f t="shared" si="223"/>
        <v/>
      </c>
      <c r="J2074" s="4"/>
      <c r="K2074" s="4"/>
      <c r="L2074" s="4"/>
      <c r="M2074" s="4"/>
      <c r="N2074" s="4"/>
    </row>
    <row r="2075" spans="1:14" x14ac:dyDescent="0.2">
      <c r="A2075" s="1">
        <v>29227</v>
      </c>
      <c r="B2075" s="88" t="str">
        <f t="shared" si="224"/>
        <v/>
      </c>
      <c r="C2075" s="4"/>
      <c r="D2075" s="89"/>
      <c r="E2075" s="89"/>
      <c r="F2075" s="89"/>
      <c r="G2075" s="90" t="str">
        <f t="shared" si="225"/>
        <v/>
      </c>
      <c r="H2075" s="91"/>
      <c r="I2075" s="4" t="str">
        <f t="shared" si="223"/>
        <v/>
      </c>
      <c r="J2075" s="4"/>
      <c r="K2075" s="4"/>
      <c r="L2075" s="4"/>
      <c r="M2075" s="4"/>
      <c r="N2075" s="4"/>
    </row>
    <row r="2076" spans="1:14" x14ac:dyDescent="0.2">
      <c r="A2076" s="1">
        <v>29228</v>
      </c>
      <c r="B2076" s="88" t="str">
        <f t="shared" si="224"/>
        <v/>
      </c>
      <c r="C2076" s="4"/>
      <c r="D2076" s="89"/>
      <c r="E2076" s="89"/>
      <c r="F2076" s="89"/>
      <c r="G2076" s="90" t="str">
        <f t="shared" si="225"/>
        <v/>
      </c>
      <c r="H2076" s="91"/>
      <c r="I2076" s="4" t="str">
        <f t="shared" si="223"/>
        <v/>
      </c>
      <c r="J2076" s="4"/>
      <c r="K2076" s="4"/>
      <c r="L2076" s="4"/>
      <c r="M2076" s="4"/>
      <c r="N2076" s="4"/>
    </row>
    <row r="2077" spans="1:14" x14ac:dyDescent="0.2">
      <c r="A2077" s="1">
        <v>29229</v>
      </c>
      <c r="B2077" s="88" t="str">
        <f t="shared" si="224"/>
        <v/>
      </c>
      <c r="C2077" s="4"/>
      <c r="D2077" s="89"/>
      <c r="E2077" s="89"/>
      <c r="F2077" s="89"/>
      <c r="G2077" s="90" t="str">
        <f t="shared" si="225"/>
        <v/>
      </c>
      <c r="H2077" s="91"/>
      <c r="I2077" s="4" t="str">
        <f t="shared" si="223"/>
        <v/>
      </c>
      <c r="J2077" s="4"/>
      <c r="K2077" s="4"/>
      <c r="L2077" s="4"/>
      <c r="M2077" s="4"/>
      <c r="N2077" s="4"/>
    </row>
    <row r="2078" spans="1:14" x14ac:dyDescent="0.2">
      <c r="A2078" s="1">
        <v>29230</v>
      </c>
      <c r="B2078" s="88" t="str">
        <f t="shared" si="224"/>
        <v/>
      </c>
      <c r="C2078" s="4"/>
      <c r="D2078" s="89"/>
      <c r="E2078" s="89"/>
      <c r="F2078" s="89"/>
      <c r="G2078" s="90" t="str">
        <f t="shared" si="225"/>
        <v/>
      </c>
      <c r="H2078" s="91"/>
      <c r="I2078" s="4" t="str">
        <f t="shared" si="223"/>
        <v/>
      </c>
      <c r="J2078" s="4"/>
      <c r="K2078" s="4"/>
      <c r="L2078" s="4"/>
      <c r="M2078" s="4"/>
      <c r="N2078" s="4"/>
    </row>
    <row r="2079" spans="1:14" x14ac:dyDescent="0.2">
      <c r="A2079" s="1">
        <v>29231</v>
      </c>
      <c r="B2079" s="88" t="str">
        <f t="shared" si="224"/>
        <v/>
      </c>
      <c r="C2079" s="4"/>
      <c r="D2079" s="89"/>
      <c r="E2079" s="89"/>
      <c r="F2079" s="89"/>
      <c r="G2079" s="90" t="str">
        <f t="shared" si="225"/>
        <v/>
      </c>
      <c r="H2079" s="91"/>
      <c r="I2079" s="4" t="str">
        <f t="shared" si="223"/>
        <v/>
      </c>
      <c r="J2079" s="4"/>
      <c r="K2079" s="4"/>
      <c r="L2079" s="4"/>
      <c r="M2079" s="4"/>
      <c r="N2079" s="4"/>
    </row>
    <row r="2080" spans="1:14" x14ac:dyDescent="0.2">
      <c r="A2080" s="1">
        <v>29232</v>
      </c>
      <c r="B2080" s="88" t="str">
        <f t="shared" si="224"/>
        <v/>
      </c>
      <c r="C2080" s="4"/>
      <c r="D2080" s="89"/>
      <c r="E2080" s="89"/>
      <c r="F2080" s="89"/>
      <c r="G2080" s="90" t="str">
        <f t="shared" si="225"/>
        <v/>
      </c>
      <c r="H2080" s="91"/>
      <c r="I2080" s="4" t="str">
        <f t="shared" si="223"/>
        <v/>
      </c>
      <c r="J2080" s="4"/>
      <c r="K2080" s="4"/>
      <c r="L2080" s="4"/>
      <c r="M2080" s="4"/>
      <c r="N2080" s="4"/>
    </row>
    <row r="2081" spans="1:14" x14ac:dyDescent="0.2">
      <c r="A2081" s="1">
        <v>29233</v>
      </c>
      <c r="B2081" s="88" t="str">
        <f t="shared" si="224"/>
        <v/>
      </c>
      <c r="C2081" s="4"/>
      <c r="D2081" s="89"/>
      <c r="E2081" s="89"/>
      <c r="F2081" s="89"/>
      <c r="G2081" s="90" t="str">
        <f t="shared" si="225"/>
        <v/>
      </c>
      <c r="H2081" s="91"/>
      <c r="I2081" s="4" t="str">
        <f t="shared" si="223"/>
        <v/>
      </c>
      <c r="J2081" s="4"/>
      <c r="K2081" s="4"/>
      <c r="L2081" s="4"/>
      <c r="M2081" s="4"/>
      <c r="N2081" s="4"/>
    </row>
    <row r="2082" spans="1:14" x14ac:dyDescent="0.2">
      <c r="A2082" s="1">
        <v>29234</v>
      </c>
      <c r="B2082" s="88" t="str">
        <f t="shared" si="224"/>
        <v/>
      </c>
      <c r="C2082" s="4"/>
      <c r="D2082" s="89"/>
      <c r="E2082" s="89"/>
      <c r="F2082" s="89"/>
      <c r="G2082" s="90" t="str">
        <f t="shared" si="225"/>
        <v/>
      </c>
      <c r="H2082" s="91"/>
      <c r="I2082" s="4" t="str">
        <f t="shared" si="223"/>
        <v/>
      </c>
      <c r="J2082" s="4"/>
      <c r="K2082" s="4"/>
      <c r="L2082" s="4"/>
      <c r="M2082" s="4"/>
      <c r="N2082" s="4"/>
    </row>
    <row r="2083" spans="1:14" x14ac:dyDescent="0.2">
      <c r="A2083" s="1">
        <v>29235</v>
      </c>
      <c r="B2083" s="88" t="str">
        <f t="shared" si="224"/>
        <v/>
      </c>
      <c r="C2083" s="4"/>
      <c r="D2083" s="89"/>
      <c r="E2083" s="89"/>
      <c r="F2083" s="89"/>
      <c r="G2083" s="90" t="str">
        <f t="shared" si="225"/>
        <v/>
      </c>
      <c r="H2083" s="91"/>
      <c r="I2083" s="4" t="str">
        <f t="shared" si="223"/>
        <v/>
      </c>
      <c r="J2083" s="4"/>
      <c r="K2083" s="4"/>
      <c r="L2083" s="4"/>
      <c r="M2083" s="4"/>
      <c r="N2083" s="4"/>
    </row>
    <row r="2084" spans="1:14" x14ac:dyDescent="0.2">
      <c r="A2084" s="1">
        <v>29236</v>
      </c>
      <c r="B2084" s="88" t="str">
        <f t="shared" si="224"/>
        <v/>
      </c>
      <c r="C2084" s="4"/>
      <c r="D2084" s="89"/>
      <c r="E2084" s="89"/>
      <c r="F2084" s="89"/>
      <c r="G2084" s="90" t="str">
        <f t="shared" si="225"/>
        <v/>
      </c>
      <c r="H2084" s="91"/>
      <c r="I2084" s="4" t="str">
        <f t="shared" si="223"/>
        <v/>
      </c>
      <c r="J2084" s="4"/>
      <c r="K2084" s="4"/>
      <c r="L2084" s="4"/>
      <c r="M2084" s="4"/>
      <c r="N2084" s="4"/>
    </row>
    <row r="2085" spans="1:14" x14ac:dyDescent="0.2">
      <c r="A2085" s="1">
        <v>29237</v>
      </c>
      <c r="B2085" s="88" t="str">
        <f t="shared" si="224"/>
        <v/>
      </c>
      <c r="C2085" s="4"/>
      <c r="D2085" s="89"/>
      <c r="E2085" s="89"/>
      <c r="F2085" s="89"/>
      <c r="G2085" s="90" t="str">
        <f t="shared" si="225"/>
        <v/>
      </c>
      <c r="H2085" s="91"/>
      <c r="I2085" s="4" t="str">
        <f t="shared" si="223"/>
        <v/>
      </c>
      <c r="J2085" s="4"/>
      <c r="K2085" s="4"/>
      <c r="L2085" s="4"/>
      <c r="M2085" s="4"/>
      <c r="N2085" s="4"/>
    </row>
    <row r="2086" spans="1:14" x14ac:dyDescent="0.2">
      <c r="A2086" s="1">
        <v>29238</v>
      </c>
      <c r="B2086" s="88" t="str">
        <f t="shared" si="224"/>
        <v/>
      </c>
      <c r="C2086" s="4"/>
      <c r="D2086" s="89"/>
      <c r="E2086" s="89"/>
      <c r="F2086" s="89"/>
      <c r="G2086" s="90" t="str">
        <f t="shared" si="225"/>
        <v/>
      </c>
      <c r="H2086" s="91"/>
      <c r="I2086" s="4" t="str">
        <f t="shared" si="223"/>
        <v/>
      </c>
      <c r="J2086" s="4"/>
      <c r="K2086" s="4"/>
      <c r="L2086" s="4"/>
      <c r="M2086" s="4"/>
      <c r="N2086" s="4"/>
    </row>
    <row r="2087" spans="1:14" x14ac:dyDescent="0.2">
      <c r="A2087" s="1">
        <v>29239</v>
      </c>
      <c r="B2087" s="88" t="str">
        <f t="shared" si="224"/>
        <v/>
      </c>
      <c r="C2087" s="4"/>
      <c r="D2087" s="89"/>
      <c r="E2087" s="89"/>
      <c r="F2087" s="89"/>
      <c r="G2087" s="90" t="str">
        <f t="shared" si="225"/>
        <v/>
      </c>
      <c r="H2087" s="91"/>
      <c r="I2087" s="4" t="str">
        <f t="shared" si="223"/>
        <v/>
      </c>
      <c r="J2087" s="4"/>
      <c r="K2087" s="4"/>
      <c r="L2087" s="4"/>
      <c r="M2087" s="4"/>
      <c r="N2087" s="4"/>
    </row>
    <row r="2088" spans="1:14" x14ac:dyDescent="0.2">
      <c r="A2088" s="1">
        <v>29240</v>
      </c>
      <c r="B2088" s="88" t="str">
        <f t="shared" si="224"/>
        <v/>
      </c>
      <c r="C2088" s="4"/>
      <c r="D2088" s="89"/>
      <c r="E2088" s="89"/>
      <c r="F2088" s="89"/>
      <c r="G2088" s="90" t="str">
        <f t="shared" si="225"/>
        <v/>
      </c>
      <c r="H2088" s="91"/>
      <c r="I2088" s="4" t="str">
        <f t="shared" si="223"/>
        <v/>
      </c>
      <c r="J2088" s="4"/>
      <c r="K2088" s="4"/>
      <c r="L2088" s="4"/>
      <c r="M2088" s="4"/>
      <c r="N2088" s="4"/>
    </row>
    <row r="2089" spans="1:14" x14ac:dyDescent="0.2">
      <c r="A2089" s="1">
        <v>29241</v>
      </c>
      <c r="B2089" s="88" t="str">
        <f t="shared" si="224"/>
        <v/>
      </c>
      <c r="C2089" s="4"/>
      <c r="D2089" s="89"/>
      <c r="E2089" s="89"/>
      <c r="F2089" s="89"/>
      <c r="G2089" s="90" t="str">
        <f t="shared" si="225"/>
        <v/>
      </c>
      <c r="H2089" s="91"/>
      <c r="I2089" s="4" t="str">
        <f t="shared" si="223"/>
        <v/>
      </c>
      <c r="J2089" s="4"/>
      <c r="K2089" s="4"/>
      <c r="L2089" s="4"/>
      <c r="M2089" s="4"/>
      <c r="N2089" s="4"/>
    </row>
    <row r="2090" spans="1:14" x14ac:dyDescent="0.2">
      <c r="A2090" s="1">
        <v>29242</v>
      </c>
      <c r="B2090" s="88" t="str">
        <f t="shared" si="224"/>
        <v/>
      </c>
      <c r="C2090" s="4"/>
      <c r="D2090" s="89"/>
      <c r="E2090" s="89"/>
      <c r="F2090" s="89"/>
      <c r="G2090" s="90" t="str">
        <f t="shared" si="225"/>
        <v/>
      </c>
      <c r="H2090" s="91"/>
      <c r="I2090" s="4" t="str">
        <f t="shared" si="223"/>
        <v/>
      </c>
      <c r="J2090" s="4"/>
      <c r="K2090" s="4"/>
      <c r="L2090" s="4"/>
      <c r="M2090" s="4"/>
      <c r="N2090" s="4"/>
    </row>
    <row r="2091" spans="1:14" x14ac:dyDescent="0.2">
      <c r="A2091" s="1">
        <v>29243</v>
      </c>
      <c r="B2091" s="88" t="str">
        <f t="shared" si="224"/>
        <v/>
      </c>
      <c r="C2091" s="4"/>
      <c r="D2091" s="89"/>
      <c r="E2091" s="89"/>
      <c r="F2091" s="89"/>
      <c r="G2091" s="90" t="str">
        <f t="shared" si="225"/>
        <v/>
      </c>
      <c r="H2091" s="91"/>
      <c r="I2091" s="4" t="str">
        <f t="shared" si="223"/>
        <v/>
      </c>
      <c r="J2091" s="4"/>
      <c r="K2091" s="4"/>
      <c r="L2091" s="4"/>
      <c r="M2091" s="4"/>
      <c r="N2091" s="4"/>
    </row>
    <row r="2092" spans="1:14" x14ac:dyDescent="0.2">
      <c r="A2092" s="1">
        <v>29244</v>
      </c>
      <c r="B2092" s="88" t="str">
        <f t="shared" si="224"/>
        <v/>
      </c>
      <c r="C2092" s="4"/>
      <c r="D2092" s="89"/>
      <c r="E2092" s="89"/>
      <c r="F2092" s="89"/>
      <c r="G2092" s="90" t="str">
        <f t="shared" si="225"/>
        <v/>
      </c>
      <c r="H2092" s="91"/>
      <c r="I2092" s="4" t="str">
        <f t="shared" si="223"/>
        <v/>
      </c>
      <c r="J2092" s="4"/>
      <c r="K2092" s="4"/>
      <c r="L2092" s="4"/>
      <c r="M2092" s="4"/>
      <c r="N2092" s="4"/>
    </row>
    <row r="2093" spans="1:14" x14ac:dyDescent="0.2">
      <c r="A2093" s="1">
        <v>29245</v>
      </c>
      <c r="B2093" s="88" t="str">
        <f t="shared" si="224"/>
        <v/>
      </c>
      <c r="C2093" s="4"/>
      <c r="D2093" s="89"/>
      <c r="E2093" s="89"/>
      <c r="F2093" s="89"/>
      <c r="G2093" s="90" t="str">
        <f t="shared" si="225"/>
        <v/>
      </c>
      <c r="H2093" s="91"/>
      <c r="I2093" s="4" t="str">
        <f t="shared" si="223"/>
        <v/>
      </c>
      <c r="J2093" s="4"/>
      <c r="K2093" s="4"/>
      <c r="L2093" s="4"/>
      <c r="M2093" s="4"/>
      <c r="N2093" s="4"/>
    </row>
    <row r="2094" spans="1:14" x14ac:dyDescent="0.2">
      <c r="A2094" s="1">
        <v>29246</v>
      </c>
      <c r="B2094" s="88" t="str">
        <f t="shared" si="224"/>
        <v/>
      </c>
      <c r="C2094" s="4"/>
      <c r="D2094" s="89"/>
      <c r="E2094" s="89"/>
      <c r="F2094" s="89"/>
      <c r="G2094" s="90" t="str">
        <f t="shared" si="225"/>
        <v/>
      </c>
      <c r="H2094" s="91"/>
      <c r="I2094" s="4" t="str">
        <f t="shared" ref="I2094:I2157" si="226">IF(L$5&gt;=A2094,A2094,"")</f>
        <v/>
      </c>
      <c r="J2094" s="4"/>
      <c r="K2094" s="4"/>
      <c r="L2094" s="4"/>
      <c r="M2094" s="4"/>
      <c r="N2094" s="4"/>
    </row>
    <row r="2095" spans="1:14" x14ac:dyDescent="0.2">
      <c r="A2095" s="1">
        <v>29247</v>
      </c>
      <c r="B2095" s="88" t="str">
        <f t="shared" si="224"/>
        <v/>
      </c>
      <c r="C2095" s="4"/>
      <c r="D2095" s="89"/>
      <c r="E2095" s="89"/>
      <c r="F2095" s="89"/>
      <c r="G2095" s="90" t="str">
        <f t="shared" si="225"/>
        <v/>
      </c>
      <c r="H2095" s="91"/>
      <c r="I2095" s="4" t="str">
        <f t="shared" si="226"/>
        <v/>
      </c>
      <c r="J2095" s="4"/>
      <c r="K2095" s="4"/>
      <c r="L2095" s="4"/>
      <c r="M2095" s="4"/>
      <c r="N2095" s="4"/>
    </row>
    <row r="2096" spans="1:14" x14ac:dyDescent="0.2">
      <c r="A2096" s="1">
        <v>29248</v>
      </c>
      <c r="B2096" s="88" t="str">
        <f t="shared" si="224"/>
        <v/>
      </c>
      <c r="C2096" s="4"/>
      <c r="D2096" s="89"/>
      <c r="E2096" s="89"/>
      <c r="F2096" s="89"/>
      <c r="G2096" s="90" t="str">
        <f t="shared" si="225"/>
        <v/>
      </c>
      <c r="H2096" s="91"/>
      <c r="I2096" s="4" t="str">
        <f t="shared" si="226"/>
        <v/>
      </c>
      <c r="J2096" s="4"/>
      <c r="K2096" s="4"/>
      <c r="L2096" s="4"/>
      <c r="M2096" s="4"/>
      <c r="N2096" s="4"/>
    </row>
    <row r="2097" spans="1:14" x14ac:dyDescent="0.2">
      <c r="A2097" s="1">
        <v>29249</v>
      </c>
      <c r="B2097" s="88" t="str">
        <f t="shared" si="224"/>
        <v/>
      </c>
      <c r="C2097" s="4"/>
      <c r="D2097" s="89"/>
      <c r="E2097" s="89"/>
      <c r="F2097" s="89"/>
      <c r="G2097" s="90" t="str">
        <f t="shared" si="225"/>
        <v/>
      </c>
      <c r="H2097" s="91"/>
      <c r="I2097" s="4" t="str">
        <f t="shared" si="226"/>
        <v/>
      </c>
      <c r="J2097" s="4"/>
      <c r="K2097" s="4"/>
      <c r="L2097" s="4"/>
      <c r="M2097" s="4"/>
      <c r="N2097" s="4"/>
    </row>
    <row r="2098" spans="1:14" x14ac:dyDescent="0.2">
      <c r="A2098" s="1">
        <v>29250</v>
      </c>
      <c r="B2098" s="88" t="str">
        <f t="shared" si="224"/>
        <v/>
      </c>
      <c r="C2098" s="4"/>
      <c r="D2098" s="89"/>
      <c r="E2098" s="89"/>
      <c r="F2098" s="89"/>
      <c r="G2098" s="90" t="str">
        <f t="shared" si="225"/>
        <v/>
      </c>
      <c r="H2098" s="91"/>
      <c r="I2098" s="4" t="str">
        <f t="shared" si="226"/>
        <v/>
      </c>
      <c r="J2098" s="4"/>
      <c r="K2098" s="4"/>
      <c r="L2098" s="4"/>
      <c r="M2098" s="4"/>
      <c r="N2098" s="4"/>
    </row>
    <row r="2099" spans="1:14" x14ac:dyDescent="0.2">
      <c r="A2099" s="1">
        <v>29251</v>
      </c>
      <c r="B2099" s="88" t="str">
        <f t="shared" si="224"/>
        <v/>
      </c>
      <c r="C2099" s="4"/>
      <c r="D2099" s="89"/>
      <c r="E2099" s="89"/>
      <c r="F2099" s="89"/>
      <c r="G2099" s="90" t="str">
        <f t="shared" si="225"/>
        <v/>
      </c>
      <c r="H2099" s="91"/>
      <c r="I2099" s="4" t="str">
        <f t="shared" si="226"/>
        <v/>
      </c>
      <c r="J2099" s="4"/>
      <c r="K2099" s="4"/>
      <c r="L2099" s="4"/>
      <c r="M2099" s="4"/>
      <c r="N2099" s="4"/>
    </row>
    <row r="2100" spans="1:14" x14ac:dyDescent="0.2">
      <c r="A2100" s="1">
        <v>29252</v>
      </c>
      <c r="B2100" s="88" t="str">
        <f t="shared" si="224"/>
        <v/>
      </c>
      <c r="C2100" s="4"/>
      <c r="D2100" s="89"/>
      <c r="E2100" s="89"/>
      <c r="F2100" s="89"/>
      <c r="G2100" s="90" t="str">
        <f t="shared" si="225"/>
        <v/>
      </c>
      <c r="H2100" s="91"/>
      <c r="I2100" s="4" t="str">
        <f t="shared" si="226"/>
        <v/>
      </c>
      <c r="J2100" s="4"/>
      <c r="K2100" s="4"/>
      <c r="L2100" s="4"/>
      <c r="M2100" s="4"/>
      <c r="N2100" s="4"/>
    </row>
    <row r="2101" spans="1:14" x14ac:dyDescent="0.2">
      <c r="A2101" s="1">
        <v>29253</v>
      </c>
      <c r="B2101" s="88" t="str">
        <f t="shared" si="224"/>
        <v/>
      </c>
      <c r="C2101" s="4"/>
      <c r="D2101" s="89"/>
      <c r="E2101" s="89"/>
      <c r="F2101" s="89"/>
      <c r="G2101" s="90" t="str">
        <f t="shared" si="225"/>
        <v/>
      </c>
      <c r="H2101" s="91"/>
      <c r="I2101" s="4" t="str">
        <f t="shared" si="226"/>
        <v/>
      </c>
      <c r="J2101" s="4"/>
      <c r="K2101" s="4"/>
      <c r="L2101" s="4"/>
      <c r="M2101" s="4"/>
      <c r="N2101" s="4"/>
    </row>
    <row r="2102" spans="1:14" x14ac:dyDescent="0.2">
      <c r="A2102" s="1">
        <v>29254</v>
      </c>
      <c r="B2102" s="88" t="str">
        <f t="shared" si="224"/>
        <v/>
      </c>
      <c r="C2102" s="4"/>
      <c r="D2102" s="89"/>
      <c r="E2102" s="89"/>
      <c r="F2102" s="89"/>
      <c r="G2102" s="90" t="str">
        <f t="shared" si="225"/>
        <v/>
      </c>
      <c r="H2102" s="91"/>
      <c r="I2102" s="4" t="str">
        <f t="shared" si="226"/>
        <v/>
      </c>
      <c r="J2102" s="4"/>
      <c r="K2102" s="4"/>
      <c r="L2102" s="4"/>
      <c r="M2102" s="4"/>
      <c r="N2102" s="4"/>
    </row>
    <row r="2103" spans="1:14" x14ac:dyDescent="0.2">
      <c r="A2103" s="1">
        <v>29255</v>
      </c>
      <c r="B2103" s="88" t="str">
        <f t="shared" si="224"/>
        <v/>
      </c>
      <c r="C2103" s="4"/>
      <c r="D2103" s="89"/>
      <c r="E2103" s="89"/>
      <c r="F2103" s="89"/>
      <c r="G2103" s="90" t="str">
        <f t="shared" si="225"/>
        <v/>
      </c>
      <c r="H2103" s="91"/>
      <c r="I2103" s="4" t="str">
        <f t="shared" si="226"/>
        <v/>
      </c>
      <c r="J2103" s="4"/>
      <c r="K2103" s="4"/>
      <c r="L2103" s="4"/>
      <c r="M2103" s="4"/>
      <c r="N2103" s="4"/>
    </row>
    <row r="2104" spans="1:14" x14ac:dyDescent="0.2">
      <c r="A2104" s="1">
        <v>29256</v>
      </c>
      <c r="B2104" s="88" t="str">
        <f t="shared" si="224"/>
        <v/>
      </c>
      <c r="C2104" s="4"/>
      <c r="D2104" s="89"/>
      <c r="E2104" s="89"/>
      <c r="F2104" s="89"/>
      <c r="G2104" s="90" t="str">
        <f t="shared" si="225"/>
        <v/>
      </c>
      <c r="H2104" s="91"/>
      <c r="I2104" s="4" t="str">
        <f t="shared" si="226"/>
        <v/>
      </c>
      <c r="J2104" s="4"/>
      <c r="K2104" s="4"/>
      <c r="L2104" s="4"/>
      <c r="M2104" s="4"/>
      <c r="N2104" s="4"/>
    </row>
    <row r="2105" spans="1:14" x14ac:dyDescent="0.2">
      <c r="A2105" s="1">
        <v>29257</v>
      </c>
      <c r="B2105" s="88" t="str">
        <f t="shared" si="224"/>
        <v/>
      </c>
      <c r="C2105" s="4"/>
      <c r="D2105" s="89"/>
      <c r="E2105" s="89"/>
      <c r="F2105" s="89"/>
      <c r="G2105" s="90" t="str">
        <f t="shared" si="225"/>
        <v/>
      </c>
      <c r="H2105" s="91"/>
      <c r="I2105" s="4" t="str">
        <f t="shared" si="226"/>
        <v/>
      </c>
      <c r="J2105" s="4"/>
      <c r="K2105" s="4"/>
      <c r="L2105" s="4"/>
      <c r="M2105" s="4"/>
      <c r="N2105" s="4"/>
    </row>
    <row r="2106" spans="1:14" x14ac:dyDescent="0.2">
      <c r="A2106" s="1">
        <v>29258</v>
      </c>
      <c r="B2106" s="88" t="str">
        <f t="shared" si="224"/>
        <v/>
      </c>
      <c r="C2106" s="4"/>
      <c r="D2106" s="89"/>
      <c r="E2106" s="89"/>
      <c r="F2106" s="89"/>
      <c r="G2106" s="90" t="str">
        <f t="shared" si="225"/>
        <v/>
      </c>
      <c r="H2106" s="91"/>
      <c r="I2106" s="4" t="str">
        <f t="shared" si="226"/>
        <v/>
      </c>
      <c r="J2106" s="4"/>
      <c r="K2106" s="4"/>
      <c r="L2106" s="4"/>
      <c r="M2106" s="4"/>
      <c r="N2106" s="4"/>
    </row>
    <row r="2107" spans="1:14" x14ac:dyDescent="0.2">
      <c r="A2107" s="1">
        <v>29259</v>
      </c>
      <c r="B2107" s="88" t="str">
        <f t="shared" si="224"/>
        <v/>
      </c>
      <c r="C2107" s="4"/>
      <c r="D2107" s="89"/>
      <c r="E2107" s="89"/>
      <c r="F2107" s="89"/>
      <c r="G2107" s="90" t="str">
        <f t="shared" si="225"/>
        <v/>
      </c>
      <c r="H2107" s="91"/>
      <c r="I2107" s="4" t="str">
        <f t="shared" si="226"/>
        <v/>
      </c>
      <c r="J2107" s="4"/>
      <c r="K2107" s="4"/>
      <c r="L2107" s="4"/>
      <c r="M2107" s="4"/>
      <c r="N2107" s="4"/>
    </row>
    <row r="2108" spans="1:14" x14ac:dyDescent="0.2">
      <c r="A2108" s="1">
        <v>29260</v>
      </c>
      <c r="B2108" s="88" t="str">
        <f t="shared" si="224"/>
        <v/>
      </c>
      <c r="C2108" s="4"/>
      <c r="D2108" s="89"/>
      <c r="E2108" s="89"/>
      <c r="F2108" s="89"/>
      <c r="G2108" s="90" t="str">
        <f t="shared" si="225"/>
        <v/>
      </c>
      <c r="H2108" s="91"/>
      <c r="I2108" s="4" t="str">
        <f t="shared" si="226"/>
        <v/>
      </c>
      <c r="J2108" s="4"/>
      <c r="K2108" s="4"/>
      <c r="L2108" s="4"/>
      <c r="M2108" s="4"/>
      <c r="N2108" s="4"/>
    </row>
    <row r="2109" spans="1:14" x14ac:dyDescent="0.2">
      <c r="A2109" s="1">
        <v>29261</v>
      </c>
      <c r="B2109" s="88" t="str">
        <f t="shared" si="224"/>
        <v/>
      </c>
      <c r="C2109" s="4"/>
      <c r="D2109" s="89"/>
      <c r="E2109" s="89"/>
      <c r="F2109" s="89"/>
      <c r="G2109" s="90" t="str">
        <f t="shared" si="225"/>
        <v/>
      </c>
      <c r="H2109" s="91"/>
      <c r="I2109" s="4" t="str">
        <f t="shared" si="226"/>
        <v/>
      </c>
      <c r="J2109" s="4"/>
      <c r="K2109" s="4"/>
      <c r="L2109" s="4"/>
      <c r="M2109" s="4"/>
      <c r="N2109" s="4"/>
    </row>
    <row r="2110" spans="1:14" x14ac:dyDescent="0.2">
      <c r="A2110" s="1">
        <v>29262</v>
      </c>
      <c r="B2110" s="88" t="str">
        <f t="shared" si="224"/>
        <v/>
      </c>
      <c r="C2110" s="4"/>
      <c r="D2110" s="89"/>
      <c r="E2110" s="89"/>
      <c r="F2110" s="89"/>
      <c r="G2110" s="90" t="str">
        <f t="shared" si="225"/>
        <v/>
      </c>
      <c r="H2110" s="91"/>
      <c r="I2110" s="4" t="str">
        <f t="shared" si="226"/>
        <v/>
      </c>
      <c r="J2110" s="4"/>
      <c r="K2110" s="4"/>
      <c r="L2110" s="4"/>
      <c r="M2110" s="4"/>
      <c r="N2110" s="4"/>
    </row>
    <row r="2111" spans="1:14" x14ac:dyDescent="0.2">
      <c r="A2111" s="1">
        <v>29263</v>
      </c>
      <c r="B2111" s="88" t="str">
        <f t="shared" si="224"/>
        <v/>
      </c>
      <c r="C2111" s="4"/>
      <c r="D2111" s="89"/>
      <c r="E2111" s="89"/>
      <c r="F2111" s="89"/>
      <c r="G2111" s="90" t="str">
        <f t="shared" si="225"/>
        <v/>
      </c>
      <c r="H2111" s="91"/>
      <c r="I2111" s="4" t="str">
        <f t="shared" si="226"/>
        <v/>
      </c>
      <c r="J2111" s="4"/>
      <c r="K2111" s="4"/>
      <c r="L2111" s="4"/>
      <c r="M2111" s="4"/>
      <c r="N2111" s="4"/>
    </row>
    <row r="2112" spans="1:14" x14ac:dyDescent="0.2">
      <c r="A2112" s="1">
        <v>29264</v>
      </c>
      <c r="B2112" s="88" t="str">
        <f t="shared" si="224"/>
        <v/>
      </c>
      <c r="C2112" s="4"/>
      <c r="D2112" s="89"/>
      <c r="E2112" s="89"/>
      <c r="F2112" s="89"/>
      <c r="G2112" s="90" t="str">
        <f t="shared" si="225"/>
        <v/>
      </c>
      <c r="H2112" s="91"/>
      <c r="I2112" s="4" t="str">
        <f t="shared" si="226"/>
        <v/>
      </c>
      <c r="J2112" s="4"/>
      <c r="K2112" s="4"/>
      <c r="L2112" s="4"/>
      <c r="M2112" s="4"/>
      <c r="N2112" s="4"/>
    </row>
    <row r="2113" spans="1:14" x14ac:dyDescent="0.2">
      <c r="A2113" s="1">
        <v>29265</v>
      </c>
      <c r="B2113" s="88" t="str">
        <f t="shared" si="224"/>
        <v/>
      </c>
      <c r="C2113" s="4"/>
      <c r="D2113" s="89"/>
      <c r="E2113" s="89"/>
      <c r="F2113" s="89"/>
      <c r="G2113" s="90" t="str">
        <f t="shared" si="225"/>
        <v/>
      </c>
      <c r="H2113" s="91"/>
      <c r="I2113" s="4" t="str">
        <f t="shared" si="226"/>
        <v/>
      </c>
      <c r="J2113" s="4"/>
      <c r="K2113" s="4"/>
      <c r="L2113" s="4"/>
      <c r="M2113" s="4"/>
      <c r="N2113" s="4"/>
    </row>
    <row r="2114" spans="1:14" x14ac:dyDescent="0.2">
      <c r="A2114" s="1">
        <v>29266</v>
      </c>
      <c r="B2114" s="88" t="str">
        <f t="shared" si="224"/>
        <v/>
      </c>
      <c r="C2114" s="4"/>
      <c r="D2114" s="89"/>
      <c r="E2114" s="89"/>
      <c r="F2114" s="89"/>
      <c r="G2114" s="90" t="str">
        <f t="shared" si="225"/>
        <v/>
      </c>
      <c r="H2114" s="91"/>
      <c r="I2114" s="4" t="str">
        <f t="shared" si="226"/>
        <v/>
      </c>
      <c r="J2114" s="4"/>
      <c r="K2114" s="4"/>
      <c r="L2114" s="4"/>
      <c r="M2114" s="4"/>
      <c r="N2114" s="4"/>
    </row>
    <row r="2115" spans="1:14" x14ac:dyDescent="0.2">
      <c r="A2115" s="1">
        <v>29267</v>
      </c>
      <c r="B2115" s="88" t="str">
        <f t="shared" si="224"/>
        <v/>
      </c>
      <c r="C2115" s="4"/>
      <c r="D2115" s="89"/>
      <c r="E2115" s="89"/>
      <c r="F2115" s="89"/>
      <c r="G2115" s="90" t="str">
        <f t="shared" si="225"/>
        <v/>
      </c>
      <c r="H2115" s="91"/>
      <c r="I2115" s="4" t="str">
        <f t="shared" si="226"/>
        <v/>
      </c>
      <c r="J2115" s="4"/>
      <c r="K2115" s="4"/>
      <c r="L2115" s="4"/>
      <c r="M2115" s="4"/>
      <c r="N2115" s="4"/>
    </row>
    <row r="2116" spans="1:14" x14ac:dyDescent="0.2">
      <c r="A2116" s="1">
        <v>29268</v>
      </c>
      <c r="B2116" s="88" t="str">
        <f t="shared" si="224"/>
        <v/>
      </c>
      <c r="C2116" s="4"/>
      <c r="D2116" s="89"/>
      <c r="E2116" s="89"/>
      <c r="F2116" s="89"/>
      <c r="G2116" s="90" t="str">
        <f t="shared" si="225"/>
        <v/>
      </c>
      <c r="H2116" s="91"/>
      <c r="I2116" s="4" t="str">
        <f t="shared" si="226"/>
        <v/>
      </c>
      <c r="J2116" s="4"/>
      <c r="K2116" s="4"/>
      <c r="L2116" s="4"/>
      <c r="M2116" s="4"/>
      <c r="N2116" s="4"/>
    </row>
    <row r="2117" spans="1:14" x14ac:dyDescent="0.2">
      <c r="A2117" s="1">
        <v>29269</v>
      </c>
      <c r="B2117" s="88" t="str">
        <f t="shared" si="224"/>
        <v/>
      </c>
      <c r="C2117" s="4"/>
      <c r="D2117" s="89"/>
      <c r="E2117" s="89"/>
      <c r="F2117" s="89"/>
      <c r="G2117" s="90" t="str">
        <f t="shared" si="225"/>
        <v/>
      </c>
      <c r="H2117" s="91"/>
      <c r="I2117" s="4" t="str">
        <f t="shared" si="226"/>
        <v/>
      </c>
      <c r="J2117" s="4"/>
      <c r="K2117" s="4"/>
      <c r="L2117" s="4"/>
      <c r="M2117" s="4"/>
      <c r="N2117" s="4"/>
    </row>
    <row r="2118" spans="1:14" x14ac:dyDescent="0.2">
      <c r="A2118" s="1">
        <v>29270</v>
      </c>
      <c r="B2118" s="88" t="str">
        <f t="shared" si="224"/>
        <v/>
      </c>
      <c r="C2118" s="4"/>
      <c r="D2118" s="89"/>
      <c r="E2118" s="89"/>
      <c r="F2118" s="89"/>
      <c r="G2118" s="90" t="str">
        <f t="shared" si="225"/>
        <v/>
      </c>
      <c r="H2118" s="91"/>
      <c r="I2118" s="4" t="str">
        <f t="shared" si="226"/>
        <v/>
      </c>
      <c r="J2118" s="4"/>
      <c r="K2118" s="4"/>
      <c r="L2118" s="4"/>
      <c r="M2118" s="4"/>
      <c r="N2118" s="4"/>
    </row>
    <row r="2119" spans="1:14" x14ac:dyDescent="0.2">
      <c r="A2119" s="1">
        <v>29271</v>
      </c>
      <c r="B2119" s="88" t="str">
        <f t="shared" ref="B2119:B2182" si="227">IF(C2119="","",DATE(D$7,E$7+C2119,IF(F$8=31,0,F$8)))</f>
        <v/>
      </c>
      <c r="C2119" s="4"/>
      <c r="D2119" s="89"/>
      <c r="E2119" s="89"/>
      <c r="F2119" s="89"/>
      <c r="G2119" s="90" t="str">
        <f t="shared" ref="G2119:G2182" si="228">IF(C2119="","",G2118-SUM(D2119:E2119))</f>
        <v/>
      </c>
      <c r="H2119" s="91"/>
      <c r="I2119" s="4" t="str">
        <f t="shared" si="226"/>
        <v/>
      </c>
      <c r="J2119" s="4"/>
      <c r="K2119" s="4"/>
      <c r="L2119" s="4"/>
      <c r="M2119" s="4"/>
      <c r="N2119" s="4"/>
    </row>
    <row r="2120" spans="1:14" x14ac:dyDescent="0.2">
      <c r="A2120" s="1">
        <v>29272</v>
      </c>
      <c r="B2120" s="88" t="str">
        <f t="shared" si="227"/>
        <v/>
      </c>
      <c r="C2120" s="4"/>
      <c r="D2120" s="89"/>
      <c r="E2120" s="89"/>
      <c r="F2120" s="89"/>
      <c r="G2120" s="90" t="str">
        <f t="shared" si="228"/>
        <v/>
      </c>
      <c r="H2120" s="91"/>
      <c r="I2120" s="4" t="str">
        <f t="shared" si="226"/>
        <v/>
      </c>
      <c r="J2120" s="4"/>
      <c r="K2120" s="4"/>
      <c r="L2120" s="4"/>
      <c r="M2120" s="4"/>
      <c r="N2120" s="4"/>
    </row>
    <row r="2121" spans="1:14" x14ac:dyDescent="0.2">
      <c r="A2121" s="1">
        <v>29273</v>
      </c>
      <c r="B2121" s="88" t="str">
        <f t="shared" si="227"/>
        <v/>
      </c>
      <c r="C2121" s="4"/>
      <c r="D2121" s="89"/>
      <c r="E2121" s="89"/>
      <c r="F2121" s="89"/>
      <c r="G2121" s="90" t="str">
        <f t="shared" si="228"/>
        <v/>
      </c>
      <c r="H2121" s="91"/>
      <c r="I2121" s="4" t="str">
        <f t="shared" si="226"/>
        <v/>
      </c>
      <c r="J2121" s="4"/>
      <c r="K2121" s="4"/>
      <c r="L2121" s="4"/>
      <c r="M2121" s="4"/>
      <c r="N2121" s="4"/>
    </row>
    <row r="2122" spans="1:14" x14ac:dyDescent="0.2">
      <c r="A2122" s="1">
        <v>29274</v>
      </c>
      <c r="B2122" s="88" t="str">
        <f t="shared" si="227"/>
        <v/>
      </c>
      <c r="C2122" s="4"/>
      <c r="D2122" s="89"/>
      <c r="E2122" s="89"/>
      <c r="F2122" s="89"/>
      <c r="G2122" s="90" t="str">
        <f t="shared" si="228"/>
        <v/>
      </c>
      <c r="H2122" s="91"/>
      <c r="I2122" s="4" t="str">
        <f t="shared" si="226"/>
        <v/>
      </c>
      <c r="J2122" s="4"/>
      <c r="K2122" s="4"/>
      <c r="L2122" s="4"/>
      <c r="M2122" s="4"/>
      <c r="N2122" s="4"/>
    </row>
    <row r="2123" spans="1:14" x14ac:dyDescent="0.2">
      <c r="A2123" s="1">
        <v>29275</v>
      </c>
      <c r="B2123" s="88" t="str">
        <f t="shared" si="227"/>
        <v/>
      </c>
      <c r="C2123" s="4"/>
      <c r="D2123" s="89"/>
      <c r="E2123" s="89"/>
      <c r="F2123" s="89"/>
      <c r="G2123" s="90" t="str">
        <f t="shared" si="228"/>
        <v/>
      </c>
      <c r="H2123" s="91"/>
      <c r="I2123" s="4" t="str">
        <f t="shared" si="226"/>
        <v/>
      </c>
      <c r="J2123" s="4"/>
      <c r="K2123" s="4"/>
      <c r="L2123" s="4"/>
      <c r="M2123" s="4"/>
      <c r="N2123" s="4"/>
    </row>
    <row r="2124" spans="1:14" x14ac:dyDescent="0.2">
      <c r="A2124" s="1">
        <v>29276</v>
      </c>
      <c r="B2124" s="88" t="str">
        <f t="shared" si="227"/>
        <v/>
      </c>
      <c r="C2124" s="4"/>
      <c r="D2124" s="89"/>
      <c r="E2124" s="89"/>
      <c r="F2124" s="89"/>
      <c r="G2124" s="90" t="str">
        <f t="shared" si="228"/>
        <v/>
      </c>
      <c r="H2124" s="91"/>
      <c r="I2124" s="4" t="str">
        <f t="shared" si="226"/>
        <v/>
      </c>
      <c r="J2124" s="4"/>
      <c r="K2124" s="4"/>
      <c r="L2124" s="4"/>
      <c r="M2124" s="4"/>
      <c r="N2124" s="4"/>
    </row>
    <row r="2125" spans="1:14" x14ac:dyDescent="0.2">
      <c r="A2125" s="1">
        <v>29277</v>
      </c>
      <c r="B2125" s="88" t="str">
        <f t="shared" si="227"/>
        <v/>
      </c>
      <c r="C2125" s="4"/>
      <c r="D2125" s="89"/>
      <c r="E2125" s="89"/>
      <c r="F2125" s="89"/>
      <c r="G2125" s="90" t="str">
        <f t="shared" si="228"/>
        <v/>
      </c>
      <c r="H2125" s="91"/>
      <c r="I2125" s="4" t="str">
        <f t="shared" si="226"/>
        <v/>
      </c>
      <c r="J2125" s="4"/>
      <c r="K2125" s="4"/>
      <c r="L2125" s="4"/>
      <c r="M2125" s="4"/>
      <c r="N2125" s="4"/>
    </row>
    <row r="2126" spans="1:14" x14ac:dyDescent="0.2">
      <c r="A2126" s="1">
        <v>29278</v>
      </c>
      <c r="B2126" s="88" t="str">
        <f t="shared" si="227"/>
        <v/>
      </c>
      <c r="C2126" s="4"/>
      <c r="D2126" s="89"/>
      <c r="E2126" s="89"/>
      <c r="F2126" s="89"/>
      <c r="G2126" s="90" t="str">
        <f t="shared" si="228"/>
        <v/>
      </c>
      <c r="H2126" s="91"/>
      <c r="I2126" s="4" t="str">
        <f t="shared" si="226"/>
        <v/>
      </c>
      <c r="J2126" s="4"/>
      <c r="K2126" s="4"/>
      <c r="L2126" s="4"/>
      <c r="M2126" s="4"/>
      <c r="N2126" s="4"/>
    </row>
    <row r="2127" spans="1:14" x14ac:dyDescent="0.2">
      <c r="A2127" s="1">
        <v>29279</v>
      </c>
      <c r="B2127" s="88" t="str">
        <f t="shared" si="227"/>
        <v/>
      </c>
      <c r="C2127" s="4"/>
      <c r="D2127" s="89"/>
      <c r="E2127" s="89"/>
      <c r="F2127" s="89"/>
      <c r="G2127" s="90" t="str">
        <f t="shared" si="228"/>
        <v/>
      </c>
      <c r="H2127" s="91"/>
      <c r="I2127" s="4" t="str">
        <f t="shared" si="226"/>
        <v/>
      </c>
      <c r="J2127" s="4"/>
      <c r="K2127" s="4"/>
      <c r="L2127" s="4"/>
      <c r="M2127" s="4"/>
      <c r="N2127" s="4"/>
    </row>
    <row r="2128" spans="1:14" x14ac:dyDescent="0.2">
      <c r="A2128" s="1">
        <v>29280</v>
      </c>
      <c r="B2128" s="88" t="str">
        <f t="shared" si="227"/>
        <v/>
      </c>
      <c r="C2128" s="4"/>
      <c r="D2128" s="89"/>
      <c r="E2128" s="89"/>
      <c r="F2128" s="89"/>
      <c r="G2128" s="90" t="str">
        <f t="shared" si="228"/>
        <v/>
      </c>
      <c r="H2128" s="91"/>
      <c r="I2128" s="4" t="str">
        <f t="shared" si="226"/>
        <v/>
      </c>
      <c r="J2128" s="4"/>
      <c r="K2128" s="4"/>
      <c r="L2128" s="4"/>
      <c r="M2128" s="4"/>
      <c r="N2128" s="4"/>
    </row>
    <row r="2129" spans="1:14" x14ac:dyDescent="0.2">
      <c r="A2129" s="1">
        <v>29281</v>
      </c>
      <c r="B2129" s="88" t="str">
        <f t="shared" si="227"/>
        <v/>
      </c>
      <c r="C2129" s="4"/>
      <c r="D2129" s="89"/>
      <c r="E2129" s="89"/>
      <c r="F2129" s="89"/>
      <c r="G2129" s="90" t="str">
        <f t="shared" si="228"/>
        <v/>
      </c>
      <c r="H2129" s="91"/>
      <c r="I2129" s="4" t="str">
        <f t="shared" si="226"/>
        <v/>
      </c>
      <c r="J2129" s="4"/>
      <c r="K2129" s="4"/>
      <c r="L2129" s="4"/>
      <c r="M2129" s="4"/>
      <c r="N2129" s="4"/>
    </row>
    <row r="2130" spans="1:14" x14ac:dyDescent="0.2">
      <c r="A2130" s="1">
        <v>29282</v>
      </c>
      <c r="B2130" s="88" t="str">
        <f t="shared" si="227"/>
        <v/>
      </c>
      <c r="C2130" s="4"/>
      <c r="D2130" s="89"/>
      <c r="E2130" s="89"/>
      <c r="F2130" s="89"/>
      <c r="G2130" s="90" t="str">
        <f t="shared" si="228"/>
        <v/>
      </c>
      <c r="H2130" s="91"/>
      <c r="I2130" s="4" t="str">
        <f t="shared" si="226"/>
        <v/>
      </c>
      <c r="J2130" s="4"/>
      <c r="K2130" s="4"/>
      <c r="L2130" s="4"/>
      <c r="M2130" s="4"/>
      <c r="N2130" s="4"/>
    </row>
    <row r="2131" spans="1:14" x14ac:dyDescent="0.2">
      <c r="A2131" s="1">
        <v>29283</v>
      </c>
      <c r="B2131" s="88" t="str">
        <f t="shared" si="227"/>
        <v/>
      </c>
      <c r="C2131" s="4"/>
      <c r="D2131" s="89"/>
      <c r="E2131" s="89"/>
      <c r="F2131" s="89"/>
      <c r="G2131" s="90" t="str">
        <f t="shared" si="228"/>
        <v/>
      </c>
      <c r="H2131" s="91"/>
      <c r="I2131" s="4" t="str">
        <f t="shared" si="226"/>
        <v/>
      </c>
      <c r="J2131" s="4"/>
      <c r="K2131" s="4"/>
      <c r="L2131" s="4"/>
      <c r="M2131" s="4"/>
      <c r="N2131" s="4"/>
    </row>
    <row r="2132" spans="1:14" x14ac:dyDescent="0.2">
      <c r="A2132" s="1">
        <v>29284</v>
      </c>
      <c r="B2132" s="88" t="str">
        <f t="shared" si="227"/>
        <v/>
      </c>
      <c r="C2132" s="4"/>
      <c r="D2132" s="89"/>
      <c r="E2132" s="89"/>
      <c r="F2132" s="89"/>
      <c r="G2132" s="90" t="str">
        <f t="shared" si="228"/>
        <v/>
      </c>
      <c r="H2132" s="91"/>
      <c r="I2132" s="4" t="str">
        <f t="shared" si="226"/>
        <v/>
      </c>
      <c r="J2132" s="4"/>
      <c r="K2132" s="4"/>
      <c r="L2132" s="4"/>
      <c r="M2132" s="4"/>
      <c r="N2132" s="4"/>
    </row>
    <row r="2133" spans="1:14" x14ac:dyDescent="0.2">
      <c r="A2133" s="1">
        <v>29285</v>
      </c>
      <c r="B2133" s="88" t="str">
        <f t="shared" si="227"/>
        <v/>
      </c>
      <c r="C2133" s="4"/>
      <c r="D2133" s="89"/>
      <c r="E2133" s="89"/>
      <c r="F2133" s="89"/>
      <c r="G2133" s="90" t="str">
        <f t="shared" si="228"/>
        <v/>
      </c>
      <c r="H2133" s="91"/>
      <c r="I2133" s="4" t="str">
        <f t="shared" si="226"/>
        <v/>
      </c>
      <c r="J2133" s="4"/>
      <c r="K2133" s="4"/>
      <c r="L2133" s="4"/>
      <c r="M2133" s="4"/>
      <c r="N2133" s="4"/>
    </row>
    <row r="2134" spans="1:14" x14ac:dyDescent="0.2">
      <c r="A2134" s="1">
        <v>29286</v>
      </c>
      <c r="B2134" s="88" t="str">
        <f t="shared" si="227"/>
        <v/>
      </c>
      <c r="C2134" s="4"/>
      <c r="D2134" s="89"/>
      <c r="E2134" s="89"/>
      <c r="F2134" s="89"/>
      <c r="G2134" s="90" t="str">
        <f t="shared" si="228"/>
        <v/>
      </c>
      <c r="H2134" s="91"/>
      <c r="I2134" s="4" t="str">
        <f t="shared" si="226"/>
        <v/>
      </c>
      <c r="J2134" s="4"/>
      <c r="K2134" s="4"/>
      <c r="L2134" s="4"/>
      <c r="M2134" s="4"/>
      <c r="N2134" s="4"/>
    </row>
    <row r="2135" spans="1:14" x14ac:dyDescent="0.2">
      <c r="A2135" s="1">
        <v>29287</v>
      </c>
      <c r="B2135" s="88" t="str">
        <f t="shared" si="227"/>
        <v/>
      </c>
      <c r="C2135" s="4"/>
      <c r="D2135" s="89"/>
      <c r="E2135" s="89"/>
      <c r="F2135" s="89"/>
      <c r="G2135" s="90" t="str">
        <f t="shared" si="228"/>
        <v/>
      </c>
      <c r="H2135" s="91"/>
      <c r="I2135" s="4" t="str">
        <f t="shared" si="226"/>
        <v/>
      </c>
      <c r="J2135" s="4"/>
      <c r="K2135" s="4"/>
      <c r="L2135" s="4"/>
      <c r="M2135" s="4"/>
      <c r="N2135" s="4"/>
    </row>
    <row r="2136" spans="1:14" x14ac:dyDescent="0.2">
      <c r="A2136" s="1">
        <v>29288</v>
      </c>
      <c r="B2136" s="88" t="str">
        <f t="shared" si="227"/>
        <v/>
      </c>
      <c r="C2136" s="4"/>
      <c r="D2136" s="89"/>
      <c r="E2136" s="89"/>
      <c r="F2136" s="89"/>
      <c r="G2136" s="90" t="str">
        <f t="shared" si="228"/>
        <v/>
      </c>
      <c r="H2136" s="91"/>
      <c r="I2136" s="4" t="str">
        <f t="shared" si="226"/>
        <v/>
      </c>
      <c r="J2136" s="4"/>
      <c r="K2136" s="4"/>
      <c r="L2136" s="4"/>
      <c r="M2136" s="4"/>
      <c r="N2136" s="4"/>
    </row>
    <row r="2137" spans="1:14" x14ac:dyDescent="0.2">
      <c r="A2137" s="1">
        <v>29289</v>
      </c>
      <c r="B2137" s="88" t="str">
        <f t="shared" si="227"/>
        <v/>
      </c>
      <c r="C2137" s="4"/>
      <c r="D2137" s="89"/>
      <c r="E2137" s="89"/>
      <c r="F2137" s="89"/>
      <c r="G2137" s="90" t="str">
        <f t="shared" si="228"/>
        <v/>
      </c>
      <c r="H2137" s="91"/>
      <c r="I2137" s="4" t="str">
        <f t="shared" si="226"/>
        <v/>
      </c>
      <c r="J2137" s="4"/>
      <c r="K2137" s="4"/>
      <c r="L2137" s="4"/>
      <c r="M2137" s="4"/>
      <c r="N2137" s="4"/>
    </row>
    <row r="2138" spans="1:14" x14ac:dyDescent="0.2">
      <c r="A2138" s="1">
        <v>29290</v>
      </c>
      <c r="B2138" s="88" t="str">
        <f t="shared" si="227"/>
        <v/>
      </c>
      <c r="C2138" s="4"/>
      <c r="D2138" s="89"/>
      <c r="E2138" s="89"/>
      <c r="F2138" s="89"/>
      <c r="G2138" s="90" t="str">
        <f t="shared" si="228"/>
        <v/>
      </c>
      <c r="H2138" s="91"/>
      <c r="I2138" s="4" t="str">
        <f t="shared" si="226"/>
        <v/>
      </c>
      <c r="J2138" s="4"/>
      <c r="K2138" s="4"/>
      <c r="L2138" s="4"/>
      <c r="M2138" s="4"/>
      <c r="N2138" s="4"/>
    </row>
    <row r="2139" spans="1:14" x14ac:dyDescent="0.2">
      <c r="A2139" s="1">
        <v>29291</v>
      </c>
      <c r="B2139" s="88" t="str">
        <f t="shared" si="227"/>
        <v/>
      </c>
      <c r="C2139" s="4"/>
      <c r="D2139" s="89"/>
      <c r="E2139" s="89"/>
      <c r="F2139" s="89"/>
      <c r="G2139" s="90" t="str">
        <f t="shared" si="228"/>
        <v/>
      </c>
      <c r="H2139" s="91"/>
      <c r="I2139" s="4" t="str">
        <f t="shared" si="226"/>
        <v/>
      </c>
      <c r="J2139" s="4"/>
      <c r="K2139" s="4"/>
      <c r="L2139" s="4"/>
      <c r="M2139" s="4"/>
      <c r="N2139" s="4"/>
    </row>
    <row r="2140" spans="1:14" x14ac:dyDescent="0.2">
      <c r="A2140" s="1">
        <v>29292</v>
      </c>
      <c r="B2140" s="88" t="str">
        <f t="shared" si="227"/>
        <v/>
      </c>
      <c r="C2140" s="4"/>
      <c r="D2140" s="89"/>
      <c r="E2140" s="89"/>
      <c r="F2140" s="89"/>
      <c r="G2140" s="90" t="str">
        <f t="shared" si="228"/>
        <v/>
      </c>
      <c r="H2140" s="91"/>
      <c r="I2140" s="4" t="str">
        <f t="shared" si="226"/>
        <v/>
      </c>
      <c r="J2140" s="4"/>
      <c r="K2140" s="4"/>
      <c r="L2140" s="4"/>
      <c r="M2140" s="4"/>
      <c r="N2140" s="4"/>
    </row>
    <row r="2141" spans="1:14" x14ac:dyDescent="0.2">
      <c r="A2141" s="1">
        <v>29293</v>
      </c>
      <c r="B2141" s="88" t="str">
        <f t="shared" si="227"/>
        <v/>
      </c>
      <c r="C2141" s="4"/>
      <c r="D2141" s="89"/>
      <c r="E2141" s="89"/>
      <c r="F2141" s="89"/>
      <c r="G2141" s="90" t="str">
        <f t="shared" si="228"/>
        <v/>
      </c>
      <c r="H2141" s="91"/>
      <c r="I2141" s="4" t="str">
        <f t="shared" si="226"/>
        <v/>
      </c>
      <c r="J2141" s="4"/>
      <c r="K2141" s="4"/>
      <c r="L2141" s="4"/>
      <c r="M2141" s="4"/>
      <c r="N2141" s="4"/>
    </row>
    <row r="2142" spans="1:14" x14ac:dyDescent="0.2">
      <c r="A2142" s="1">
        <v>29294</v>
      </c>
      <c r="B2142" s="88" t="str">
        <f t="shared" si="227"/>
        <v/>
      </c>
      <c r="C2142" s="4"/>
      <c r="D2142" s="89"/>
      <c r="E2142" s="89"/>
      <c r="F2142" s="89"/>
      <c r="G2142" s="90" t="str">
        <f t="shared" si="228"/>
        <v/>
      </c>
      <c r="H2142" s="91"/>
      <c r="I2142" s="4" t="str">
        <f t="shared" si="226"/>
        <v/>
      </c>
      <c r="J2142" s="4"/>
      <c r="K2142" s="4"/>
      <c r="L2142" s="4"/>
      <c r="M2142" s="4"/>
      <c r="N2142" s="4"/>
    </row>
    <row r="2143" spans="1:14" x14ac:dyDescent="0.2">
      <c r="A2143" s="1">
        <v>29295</v>
      </c>
      <c r="B2143" s="88" t="str">
        <f t="shared" si="227"/>
        <v/>
      </c>
      <c r="C2143" s="4"/>
      <c r="D2143" s="89"/>
      <c r="E2143" s="89"/>
      <c r="F2143" s="89"/>
      <c r="G2143" s="90" t="str">
        <f t="shared" si="228"/>
        <v/>
      </c>
      <c r="H2143" s="91"/>
      <c r="I2143" s="4" t="str">
        <f t="shared" si="226"/>
        <v/>
      </c>
      <c r="J2143" s="4"/>
      <c r="K2143" s="4"/>
      <c r="L2143" s="4"/>
      <c r="M2143" s="4"/>
      <c r="N2143" s="4"/>
    </row>
    <row r="2144" spans="1:14" x14ac:dyDescent="0.2">
      <c r="A2144" s="1">
        <v>29296</v>
      </c>
      <c r="B2144" s="88" t="str">
        <f t="shared" si="227"/>
        <v/>
      </c>
      <c r="C2144" s="4"/>
      <c r="D2144" s="89"/>
      <c r="E2144" s="89"/>
      <c r="F2144" s="89"/>
      <c r="G2144" s="90" t="str">
        <f t="shared" si="228"/>
        <v/>
      </c>
      <c r="H2144" s="91"/>
      <c r="I2144" s="4" t="str">
        <f t="shared" si="226"/>
        <v/>
      </c>
      <c r="J2144" s="4"/>
      <c r="K2144" s="4"/>
      <c r="L2144" s="4"/>
      <c r="M2144" s="4"/>
      <c r="N2144" s="4"/>
    </row>
    <row r="2145" spans="1:14" x14ac:dyDescent="0.2">
      <c r="A2145" s="1">
        <v>29297</v>
      </c>
      <c r="B2145" s="88" t="str">
        <f t="shared" si="227"/>
        <v/>
      </c>
      <c r="C2145" s="4"/>
      <c r="D2145" s="89"/>
      <c r="E2145" s="89"/>
      <c r="F2145" s="89"/>
      <c r="G2145" s="90" t="str">
        <f t="shared" si="228"/>
        <v/>
      </c>
      <c r="H2145" s="91"/>
      <c r="I2145" s="4" t="str">
        <f t="shared" si="226"/>
        <v/>
      </c>
      <c r="J2145" s="4"/>
      <c r="K2145" s="4"/>
      <c r="L2145" s="4"/>
      <c r="M2145" s="4"/>
      <c r="N2145" s="4"/>
    </row>
    <row r="2146" spans="1:14" x14ac:dyDescent="0.2">
      <c r="A2146" s="1">
        <v>29298</v>
      </c>
      <c r="B2146" s="88" t="str">
        <f t="shared" si="227"/>
        <v/>
      </c>
      <c r="C2146" s="4"/>
      <c r="D2146" s="89"/>
      <c r="E2146" s="89"/>
      <c r="F2146" s="89"/>
      <c r="G2146" s="90" t="str">
        <f t="shared" si="228"/>
        <v/>
      </c>
      <c r="H2146" s="91"/>
      <c r="I2146" s="4" t="str">
        <f t="shared" si="226"/>
        <v/>
      </c>
      <c r="J2146" s="4"/>
      <c r="K2146" s="4"/>
      <c r="L2146" s="4"/>
      <c r="M2146" s="4"/>
      <c r="N2146" s="4"/>
    </row>
    <row r="2147" spans="1:14" x14ac:dyDescent="0.2">
      <c r="A2147" s="1">
        <v>29299</v>
      </c>
      <c r="B2147" s="88" t="str">
        <f t="shared" si="227"/>
        <v/>
      </c>
      <c r="C2147" s="4"/>
      <c r="D2147" s="89"/>
      <c r="E2147" s="89"/>
      <c r="F2147" s="89"/>
      <c r="G2147" s="90" t="str">
        <f t="shared" si="228"/>
        <v/>
      </c>
      <c r="H2147" s="91"/>
      <c r="I2147" s="4" t="str">
        <f t="shared" si="226"/>
        <v/>
      </c>
      <c r="J2147" s="4"/>
      <c r="K2147" s="4"/>
      <c r="L2147" s="4"/>
      <c r="M2147" s="4"/>
      <c r="N2147" s="4"/>
    </row>
    <row r="2148" spans="1:14" x14ac:dyDescent="0.2">
      <c r="A2148" s="1">
        <v>29300</v>
      </c>
      <c r="B2148" s="88" t="str">
        <f t="shared" si="227"/>
        <v/>
      </c>
      <c r="C2148" s="4"/>
      <c r="D2148" s="89"/>
      <c r="E2148" s="89"/>
      <c r="F2148" s="89"/>
      <c r="G2148" s="90" t="str">
        <f t="shared" si="228"/>
        <v/>
      </c>
      <c r="H2148" s="91"/>
      <c r="I2148" s="4" t="str">
        <f t="shared" si="226"/>
        <v/>
      </c>
      <c r="J2148" s="4"/>
      <c r="K2148" s="4"/>
      <c r="L2148" s="4"/>
      <c r="M2148" s="4"/>
      <c r="N2148" s="4"/>
    </row>
    <row r="2149" spans="1:14" x14ac:dyDescent="0.2">
      <c r="A2149" s="1">
        <v>29301</v>
      </c>
      <c r="B2149" s="88" t="str">
        <f t="shared" si="227"/>
        <v/>
      </c>
      <c r="C2149" s="4"/>
      <c r="D2149" s="89"/>
      <c r="E2149" s="89"/>
      <c r="F2149" s="89"/>
      <c r="G2149" s="90" t="str">
        <f t="shared" si="228"/>
        <v/>
      </c>
      <c r="H2149" s="91"/>
      <c r="I2149" s="4" t="str">
        <f t="shared" si="226"/>
        <v/>
      </c>
      <c r="J2149" s="4"/>
      <c r="K2149" s="4"/>
      <c r="L2149" s="4"/>
      <c r="M2149" s="4"/>
      <c r="N2149" s="4"/>
    </row>
    <row r="2150" spans="1:14" x14ac:dyDescent="0.2">
      <c r="A2150" s="1">
        <v>29302</v>
      </c>
      <c r="B2150" s="88" t="str">
        <f t="shared" si="227"/>
        <v/>
      </c>
      <c r="C2150" s="4"/>
      <c r="D2150" s="89"/>
      <c r="E2150" s="89"/>
      <c r="F2150" s="89"/>
      <c r="G2150" s="90" t="str">
        <f t="shared" si="228"/>
        <v/>
      </c>
      <c r="H2150" s="91"/>
      <c r="I2150" s="4" t="str">
        <f t="shared" si="226"/>
        <v/>
      </c>
      <c r="J2150" s="4"/>
      <c r="K2150" s="4"/>
      <c r="L2150" s="4"/>
      <c r="M2150" s="4"/>
      <c r="N2150" s="4"/>
    </row>
    <row r="2151" spans="1:14" x14ac:dyDescent="0.2">
      <c r="A2151" s="1">
        <v>29303</v>
      </c>
      <c r="B2151" s="88" t="str">
        <f t="shared" si="227"/>
        <v/>
      </c>
      <c r="C2151" s="4"/>
      <c r="D2151" s="89"/>
      <c r="E2151" s="89"/>
      <c r="F2151" s="89"/>
      <c r="G2151" s="90" t="str">
        <f t="shared" si="228"/>
        <v/>
      </c>
      <c r="H2151" s="91"/>
      <c r="I2151" s="4" t="str">
        <f t="shared" si="226"/>
        <v/>
      </c>
      <c r="J2151" s="4"/>
      <c r="K2151" s="4"/>
      <c r="L2151" s="4"/>
      <c r="M2151" s="4"/>
      <c r="N2151" s="4"/>
    </row>
    <row r="2152" spans="1:14" x14ac:dyDescent="0.2">
      <c r="A2152" s="1">
        <v>29304</v>
      </c>
      <c r="B2152" s="88" t="str">
        <f t="shared" si="227"/>
        <v/>
      </c>
      <c r="C2152" s="4"/>
      <c r="D2152" s="89"/>
      <c r="E2152" s="89"/>
      <c r="F2152" s="89"/>
      <c r="G2152" s="90" t="str">
        <f t="shared" si="228"/>
        <v/>
      </c>
      <c r="H2152" s="91"/>
      <c r="I2152" s="4" t="str">
        <f t="shared" si="226"/>
        <v/>
      </c>
      <c r="J2152" s="4"/>
      <c r="K2152" s="4"/>
      <c r="L2152" s="4"/>
      <c r="M2152" s="4"/>
      <c r="N2152" s="4"/>
    </row>
    <row r="2153" spans="1:14" x14ac:dyDescent="0.2">
      <c r="A2153" s="1">
        <v>29305</v>
      </c>
      <c r="B2153" s="88" t="str">
        <f t="shared" si="227"/>
        <v/>
      </c>
      <c r="C2153" s="4"/>
      <c r="D2153" s="89"/>
      <c r="E2153" s="89"/>
      <c r="F2153" s="89"/>
      <c r="G2153" s="90" t="str">
        <f t="shared" si="228"/>
        <v/>
      </c>
      <c r="H2153" s="91"/>
      <c r="I2153" s="4" t="str">
        <f t="shared" si="226"/>
        <v/>
      </c>
      <c r="J2153" s="4"/>
      <c r="K2153" s="4"/>
      <c r="L2153" s="4"/>
      <c r="M2153" s="4"/>
      <c r="N2153" s="4"/>
    </row>
    <row r="2154" spans="1:14" x14ac:dyDescent="0.2">
      <c r="A2154" s="1">
        <v>29306</v>
      </c>
      <c r="B2154" s="88" t="str">
        <f t="shared" si="227"/>
        <v/>
      </c>
      <c r="C2154" s="4"/>
      <c r="D2154" s="89"/>
      <c r="E2154" s="89"/>
      <c r="F2154" s="89"/>
      <c r="G2154" s="90" t="str">
        <f t="shared" si="228"/>
        <v/>
      </c>
      <c r="H2154" s="91"/>
      <c r="I2154" s="4" t="str">
        <f t="shared" si="226"/>
        <v/>
      </c>
      <c r="J2154" s="4"/>
      <c r="K2154" s="4"/>
      <c r="L2154" s="4"/>
      <c r="M2154" s="4"/>
      <c r="N2154" s="4"/>
    </row>
    <row r="2155" spans="1:14" x14ac:dyDescent="0.2">
      <c r="A2155" s="1">
        <v>29307</v>
      </c>
      <c r="B2155" s="88" t="str">
        <f t="shared" si="227"/>
        <v/>
      </c>
      <c r="C2155" s="4"/>
      <c r="D2155" s="89"/>
      <c r="E2155" s="89"/>
      <c r="F2155" s="89"/>
      <c r="G2155" s="90" t="str">
        <f t="shared" si="228"/>
        <v/>
      </c>
      <c r="H2155" s="91"/>
      <c r="I2155" s="4" t="str">
        <f t="shared" si="226"/>
        <v/>
      </c>
      <c r="J2155" s="4"/>
      <c r="K2155" s="4"/>
      <c r="L2155" s="4"/>
      <c r="M2155" s="4"/>
      <c r="N2155" s="4"/>
    </row>
    <row r="2156" spans="1:14" x14ac:dyDescent="0.2">
      <c r="A2156" s="1">
        <v>29308</v>
      </c>
      <c r="B2156" s="88" t="str">
        <f t="shared" si="227"/>
        <v/>
      </c>
      <c r="C2156" s="4"/>
      <c r="D2156" s="89"/>
      <c r="E2156" s="89"/>
      <c r="F2156" s="89"/>
      <c r="G2156" s="90" t="str">
        <f t="shared" si="228"/>
        <v/>
      </c>
      <c r="H2156" s="91"/>
      <c r="I2156" s="4" t="str">
        <f t="shared" si="226"/>
        <v/>
      </c>
      <c r="J2156" s="4"/>
      <c r="K2156" s="4"/>
      <c r="L2156" s="4"/>
      <c r="M2156" s="4"/>
      <c r="N2156" s="4"/>
    </row>
    <row r="2157" spans="1:14" x14ac:dyDescent="0.2">
      <c r="A2157" s="1">
        <v>29309</v>
      </c>
      <c r="B2157" s="88" t="str">
        <f t="shared" si="227"/>
        <v/>
      </c>
      <c r="C2157" s="4"/>
      <c r="D2157" s="89"/>
      <c r="E2157" s="89"/>
      <c r="F2157" s="89"/>
      <c r="G2157" s="90" t="str">
        <f t="shared" si="228"/>
        <v/>
      </c>
      <c r="H2157" s="91"/>
      <c r="I2157" s="4" t="str">
        <f t="shared" si="226"/>
        <v/>
      </c>
      <c r="J2157" s="4"/>
      <c r="K2157" s="4"/>
      <c r="L2157" s="4"/>
      <c r="M2157" s="4"/>
      <c r="N2157" s="4"/>
    </row>
    <row r="2158" spans="1:14" x14ac:dyDescent="0.2">
      <c r="A2158" s="1">
        <v>29310</v>
      </c>
      <c r="B2158" s="88" t="str">
        <f t="shared" si="227"/>
        <v/>
      </c>
      <c r="C2158" s="4"/>
      <c r="D2158" s="89"/>
      <c r="E2158" s="89"/>
      <c r="F2158" s="89"/>
      <c r="G2158" s="90" t="str">
        <f t="shared" si="228"/>
        <v/>
      </c>
      <c r="H2158" s="91"/>
      <c r="I2158" s="4" t="str">
        <f t="shared" ref="I2158:I2221" si="229">IF(L$5&gt;=A2158,A2158,"")</f>
        <v/>
      </c>
      <c r="J2158" s="4"/>
      <c r="K2158" s="4"/>
      <c r="L2158" s="4"/>
      <c r="M2158" s="4"/>
      <c r="N2158" s="4"/>
    </row>
    <row r="2159" spans="1:14" x14ac:dyDescent="0.2">
      <c r="A2159" s="1">
        <v>29311</v>
      </c>
      <c r="B2159" s="88" t="str">
        <f t="shared" si="227"/>
        <v/>
      </c>
      <c r="C2159" s="4"/>
      <c r="D2159" s="89"/>
      <c r="E2159" s="89"/>
      <c r="F2159" s="89"/>
      <c r="G2159" s="90" t="str">
        <f t="shared" si="228"/>
        <v/>
      </c>
      <c r="H2159" s="91"/>
      <c r="I2159" s="4" t="str">
        <f t="shared" si="229"/>
        <v/>
      </c>
      <c r="J2159" s="4"/>
      <c r="K2159" s="4"/>
      <c r="L2159" s="4"/>
      <c r="M2159" s="4"/>
      <c r="N2159" s="4"/>
    </row>
    <row r="2160" spans="1:14" x14ac:dyDescent="0.2">
      <c r="A2160" s="1">
        <v>29312</v>
      </c>
      <c r="B2160" s="88" t="str">
        <f t="shared" si="227"/>
        <v/>
      </c>
      <c r="C2160" s="4"/>
      <c r="D2160" s="89"/>
      <c r="E2160" s="89"/>
      <c r="F2160" s="89"/>
      <c r="G2160" s="90" t="str">
        <f t="shared" si="228"/>
        <v/>
      </c>
      <c r="H2160" s="91"/>
      <c r="I2160" s="4" t="str">
        <f t="shared" si="229"/>
        <v/>
      </c>
      <c r="J2160" s="4"/>
      <c r="K2160" s="4"/>
      <c r="L2160" s="4"/>
      <c r="M2160" s="4"/>
      <c r="N2160" s="4"/>
    </row>
    <row r="2161" spans="1:14" x14ac:dyDescent="0.2">
      <c r="A2161" s="1">
        <v>29313</v>
      </c>
      <c r="B2161" s="88" t="str">
        <f t="shared" si="227"/>
        <v/>
      </c>
      <c r="C2161" s="4"/>
      <c r="D2161" s="89"/>
      <c r="E2161" s="89"/>
      <c r="F2161" s="89"/>
      <c r="G2161" s="90" t="str">
        <f t="shared" si="228"/>
        <v/>
      </c>
      <c r="H2161" s="91"/>
      <c r="I2161" s="4" t="str">
        <f t="shared" si="229"/>
        <v/>
      </c>
      <c r="J2161" s="4"/>
      <c r="K2161" s="4"/>
      <c r="L2161" s="4"/>
      <c r="M2161" s="4"/>
      <c r="N2161" s="4"/>
    </row>
    <row r="2162" spans="1:14" x14ac:dyDescent="0.2">
      <c r="A2162" s="1">
        <v>29314</v>
      </c>
      <c r="B2162" s="88" t="str">
        <f t="shared" si="227"/>
        <v/>
      </c>
      <c r="C2162" s="4"/>
      <c r="D2162" s="89"/>
      <c r="E2162" s="89"/>
      <c r="F2162" s="89"/>
      <c r="G2162" s="90" t="str">
        <f t="shared" si="228"/>
        <v/>
      </c>
      <c r="H2162" s="91"/>
      <c r="I2162" s="4" t="str">
        <f t="shared" si="229"/>
        <v/>
      </c>
      <c r="J2162" s="4"/>
      <c r="K2162" s="4"/>
      <c r="L2162" s="4"/>
      <c r="M2162" s="4"/>
      <c r="N2162" s="4"/>
    </row>
    <row r="2163" spans="1:14" x14ac:dyDescent="0.2">
      <c r="A2163" s="1">
        <v>29315</v>
      </c>
      <c r="B2163" s="88" t="str">
        <f t="shared" si="227"/>
        <v/>
      </c>
      <c r="C2163" s="4"/>
      <c r="D2163" s="89"/>
      <c r="E2163" s="89"/>
      <c r="F2163" s="89"/>
      <c r="G2163" s="90" t="str">
        <f t="shared" si="228"/>
        <v/>
      </c>
      <c r="H2163" s="91"/>
      <c r="I2163" s="4" t="str">
        <f t="shared" si="229"/>
        <v/>
      </c>
      <c r="J2163" s="4"/>
      <c r="K2163" s="4"/>
      <c r="L2163" s="4"/>
      <c r="M2163" s="4"/>
      <c r="N2163" s="4"/>
    </row>
    <row r="2164" spans="1:14" x14ac:dyDescent="0.2">
      <c r="A2164" s="1">
        <v>29316</v>
      </c>
      <c r="B2164" s="88" t="str">
        <f t="shared" si="227"/>
        <v/>
      </c>
      <c r="C2164" s="4"/>
      <c r="D2164" s="89"/>
      <c r="E2164" s="89"/>
      <c r="F2164" s="89"/>
      <c r="G2164" s="90" t="str">
        <f t="shared" si="228"/>
        <v/>
      </c>
      <c r="H2164" s="91"/>
      <c r="I2164" s="4" t="str">
        <f t="shared" si="229"/>
        <v/>
      </c>
      <c r="J2164" s="4"/>
      <c r="K2164" s="4"/>
      <c r="L2164" s="4"/>
      <c r="M2164" s="4"/>
      <c r="N2164" s="4"/>
    </row>
    <row r="2165" spans="1:14" x14ac:dyDescent="0.2">
      <c r="A2165" s="1">
        <v>29317</v>
      </c>
      <c r="B2165" s="88" t="str">
        <f t="shared" si="227"/>
        <v/>
      </c>
      <c r="C2165" s="4"/>
      <c r="D2165" s="89"/>
      <c r="E2165" s="89"/>
      <c r="F2165" s="89"/>
      <c r="G2165" s="90" t="str">
        <f t="shared" si="228"/>
        <v/>
      </c>
      <c r="H2165" s="91"/>
      <c r="I2165" s="4" t="str">
        <f t="shared" si="229"/>
        <v/>
      </c>
      <c r="J2165" s="4"/>
      <c r="K2165" s="4"/>
      <c r="L2165" s="4"/>
      <c r="M2165" s="4"/>
      <c r="N2165" s="4"/>
    </row>
    <row r="2166" spans="1:14" x14ac:dyDescent="0.2">
      <c r="A2166" s="1">
        <v>29318</v>
      </c>
      <c r="B2166" s="88" t="str">
        <f t="shared" si="227"/>
        <v/>
      </c>
      <c r="C2166" s="4"/>
      <c r="D2166" s="89"/>
      <c r="E2166" s="89"/>
      <c r="F2166" s="89"/>
      <c r="G2166" s="90" t="str">
        <f t="shared" si="228"/>
        <v/>
      </c>
      <c r="H2166" s="91"/>
      <c r="I2166" s="4" t="str">
        <f t="shared" si="229"/>
        <v/>
      </c>
      <c r="J2166" s="4"/>
      <c r="K2166" s="4"/>
      <c r="L2166" s="4"/>
      <c r="M2166" s="4"/>
      <c r="N2166" s="4"/>
    </row>
    <row r="2167" spans="1:14" x14ac:dyDescent="0.2">
      <c r="A2167" s="1">
        <v>29319</v>
      </c>
      <c r="B2167" s="88" t="str">
        <f t="shared" si="227"/>
        <v/>
      </c>
      <c r="C2167" s="4"/>
      <c r="D2167" s="89"/>
      <c r="E2167" s="89"/>
      <c r="F2167" s="89"/>
      <c r="G2167" s="90" t="str">
        <f t="shared" si="228"/>
        <v/>
      </c>
      <c r="H2167" s="91"/>
      <c r="I2167" s="4" t="str">
        <f t="shared" si="229"/>
        <v/>
      </c>
      <c r="J2167" s="4"/>
      <c r="K2167" s="4"/>
      <c r="L2167" s="4"/>
      <c r="M2167" s="4"/>
      <c r="N2167" s="4"/>
    </row>
    <row r="2168" spans="1:14" x14ac:dyDescent="0.2">
      <c r="A2168" s="1">
        <v>29320</v>
      </c>
      <c r="B2168" s="88" t="str">
        <f t="shared" si="227"/>
        <v/>
      </c>
      <c r="C2168" s="4"/>
      <c r="D2168" s="89"/>
      <c r="E2168" s="89"/>
      <c r="F2168" s="89"/>
      <c r="G2168" s="90" t="str">
        <f t="shared" si="228"/>
        <v/>
      </c>
      <c r="H2168" s="91"/>
      <c r="I2168" s="4" t="str">
        <f t="shared" si="229"/>
        <v/>
      </c>
      <c r="J2168" s="4"/>
      <c r="K2168" s="4"/>
      <c r="L2168" s="4"/>
      <c r="M2168" s="4"/>
      <c r="N2168" s="4"/>
    </row>
    <row r="2169" spans="1:14" x14ac:dyDescent="0.2">
      <c r="A2169" s="1">
        <v>29321</v>
      </c>
      <c r="B2169" s="88" t="str">
        <f t="shared" si="227"/>
        <v/>
      </c>
      <c r="C2169" s="4"/>
      <c r="D2169" s="89"/>
      <c r="E2169" s="89"/>
      <c r="F2169" s="89"/>
      <c r="G2169" s="90" t="str">
        <f t="shared" si="228"/>
        <v/>
      </c>
      <c r="H2169" s="91"/>
      <c r="I2169" s="4" t="str">
        <f t="shared" si="229"/>
        <v/>
      </c>
      <c r="J2169" s="4"/>
      <c r="K2169" s="4"/>
      <c r="L2169" s="4"/>
      <c r="M2169" s="4"/>
      <c r="N2169" s="4"/>
    </row>
    <row r="2170" spans="1:14" x14ac:dyDescent="0.2">
      <c r="A2170" s="1">
        <v>29322</v>
      </c>
      <c r="B2170" s="88" t="str">
        <f t="shared" si="227"/>
        <v/>
      </c>
      <c r="C2170" s="4"/>
      <c r="D2170" s="89"/>
      <c r="E2170" s="89"/>
      <c r="F2170" s="89"/>
      <c r="G2170" s="90" t="str">
        <f t="shared" si="228"/>
        <v/>
      </c>
      <c r="H2170" s="91"/>
      <c r="I2170" s="4" t="str">
        <f t="shared" si="229"/>
        <v/>
      </c>
      <c r="J2170" s="4"/>
      <c r="K2170" s="4"/>
      <c r="L2170" s="4"/>
      <c r="M2170" s="4"/>
      <c r="N2170" s="4"/>
    </row>
    <row r="2171" spans="1:14" x14ac:dyDescent="0.2">
      <c r="A2171" s="1">
        <v>29323</v>
      </c>
      <c r="B2171" s="88" t="str">
        <f t="shared" si="227"/>
        <v/>
      </c>
      <c r="C2171" s="4"/>
      <c r="D2171" s="89"/>
      <c r="E2171" s="89"/>
      <c r="F2171" s="89"/>
      <c r="G2171" s="90" t="str">
        <f t="shared" si="228"/>
        <v/>
      </c>
      <c r="H2171" s="91"/>
      <c r="I2171" s="4" t="str">
        <f t="shared" si="229"/>
        <v/>
      </c>
      <c r="J2171" s="4"/>
      <c r="K2171" s="4"/>
      <c r="L2171" s="4"/>
      <c r="M2171" s="4"/>
      <c r="N2171" s="4"/>
    </row>
    <row r="2172" spans="1:14" x14ac:dyDescent="0.2">
      <c r="A2172" s="1">
        <v>29324</v>
      </c>
      <c r="B2172" s="88" t="str">
        <f t="shared" si="227"/>
        <v/>
      </c>
      <c r="C2172" s="4"/>
      <c r="D2172" s="89"/>
      <c r="E2172" s="89"/>
      <c r="F2172" s="89"/>
      <c r="G2172" s="90" t="str">
        <f t="shared" si="228"/>
        <v/>
      </c>
      <c r="H2172" s="91"/>
      <c r="I2172" s="4" t="str">
        <f t="shared" si="229"/>
        <v/>
      </c>
      <c r="J2172" s="4"/>
      <c r="K2172" s="4"/>
      <c r="L2172" s="4"/>
      <c r="M2172" s="4"/>
      <c r="N2172" s="4"/>
    </row>
    <row r="2173" spans="1:14" x14ac:dyDescent="0.2">
      <c r="A2173" s="1">
        <v>29325</v>
      </c>
      <c r="B2173" s="88" t="str">
        <f t="shared" si="227"/>
        <v/>
      </c>
      <c r="C2173" s="4"/>
      <c r="D2173" s="89"/>
      <c r="E2173" s="89"/>
      <c r="F2173" s="89"/>
      <c r="G2173" s="90" t="str">
        <f t="shared" si="228"/>
        <v/>
      </c>
      <c r="H2173" s="91"/>
      <c r="I2173" s="4" t="str">
        <f t="shared" si="229"/>
        <v/>
      </c>
      <c r="J2173" s="4"/>
      <c r="K2173" s="4"/>
      <c r="L2173" s="4"/>
      <c r="M2173" s="4"/>
      <c r="N2173" s="4"/>
    </row>
    <row r="2174" spans="1:14" x14ac:dyDescent="0.2">
      <c r="A2174" s="1">
        <v>29326</v>
      </c>
      <c r="B2174" s="88" t="str">
        <f t="shared" si="227"/>
        <v/>
      </c>
      <c r="C2174" s="4"/>
      <c r="D2174" s="89"/>
      <c r="E2174" s="89"/>
      <c r="F2174" s="89"/>
      <c r="G2174" s="90" t="str">
        <f t="shared" si="228"/>
        <v/>
      </c>
      <c r="H2174" s="91"/>
      <c r="I2174" s="4" t="str">
        <f t="shared" si="229"/>
        <v/>
      </c>
      <c r="J2174" s="4"/>
      <c r="K2174" s="4"/>
      <c r="L2174" s="4"/>
      <c r="M2174" s="4"/>
      <c r="N2174" s="4"/>
    </row>
    <row r="2175" spans="1:14" x14ac:dyDescent="0.2">
      <c r="A2175" s="1">
        <v>29327</v>
      </c>
      <c r="B2175" s="88" t="str">
        <f t="shared" si="227"/>
        <v/>
      </c>
      <c r="C2175" s="4"/>
      <c r="D2175" s="89"/>
      <c r="E2175" s="89"/>
      <c r="F2175" s="89"/>
      <c r="G2175" s="90" t="str">
        <f t="shared" si="228"/>
        <v/>
      </c>
      <c r="H2175" s="91"/>
      <c r="I2175" s="4" t="str">
        <f t="shared" si="229"/>
        <v/>
      </c>
      <c r="J2175" s="4"/>
      <c r="K2175" s="4"/>
      <c r="L2175" s="4"/>
      <c r="M2175" s="4"/>
      <c r="N2175" s="4"/>
    </row>
    <row r="2176" spans="1:14" x14ac:dyDescent="0.2">
      <c r="A2176" s="1">
        <v>29328</v>
      </c>
      <c r="B2176" s="88" t="str">
        <f t="shared" si="227"/>
        <v/>
      </c>
      <c r="C2176" s="4"/>
      <c r="D2176" s="89"/>
      <c r="E2176" s="89"/>
      <c r="F2176" s="89"/>
      <c r="G2176" s="90" t="str">
        <f t="shared" si="228"/>
        <v/>
      </c>
      <c r="H2176" s="91"/>
      <c r="I2176" s="4" t="str">
        <f t="shared" si="229"/>
        <v/>
      </c>
      <c r="J2176" s="4"/>
      <c r="K2176" s="4"/>
      <c r="L2176" s="4"/>
      <c r="M2176" s="4"/>
      <c r="N2176" s="4"/>
    </row>
    <row r="2177" spans="1:14" x14ac:dyDescent="0.2">
      <c r="A2177" s="1">
        <v>29329</v>
      </c>
      <c r="B2177" s="88" t="str">
        <f t="shared" si="227"/>
        <v/>
      </c>
      <c r="C2177" s="4"/>
      <c r="D2177" s="89"/>
      <c r="E2177" s="89"/>
      <c r="F2177" s="89"/>
      <c r="G2177" s="90" t="str">
        <f t="shared" si="228"/>
        <v/>
      </c>
      <c r="H2177" s="91"/>
      <c r="I2177" s="4" t="str">
        <f t="shared" si="229"/>
        <v/>
      </c>
      <c r="J2177" s="4"/>
      <c r="K2177" s="4"/>
      <c r="L2177" s="4"/>
      <c r="M2177" s="4"/>
      <c r="N2177" s="4"/>
    </row>
    <row r="2178" spans="1:14" x14ac:dyDescent="0.2">
      <c r="A2178" s="1">
        <v>29330</v>
      </c>
      <c r="B2178" s="88" t="str">
        <f t="shared" si="227"/>
        <v/>
      </c>
      <c r="C2178" s="4"/>
      <c r="D2178" s="89"/>
      <c r="E2178" s="89"/>
      <c r="F2178" s="89"/>
      <c r="G2178" s="90" t="str">
        <f t="shared" si="228"/>
        <v/>
      </c>
      <c r="H2178" s="91"/>
      <c r="I2178" s="4" t="str">
        <f t="shared" si="229"/>
        <v/>
      </c>
      <c r="J2178" s="4"/>
      <c r="K2178" s="4"/>
      <c r="L2178" s="4"/>
      <c r="M2178" s="4"/>
      <c r="N2178" s="4"/>
    </row>
    <row r="2179" spans="1:14" x14ac:dyDescent="0.2">
      <c r="A2179" s="1">
        <v>29331</v>
      </c>
      <c r="B2179" s="88" t="str">
        <f t="shared" si="227"/>
        <v/>
      </c>
      <c r="C2179" s="4"/>
      <c r="D2179" s="89"/>
      <c r="E2179" s="89"/>
      <c r="F2179" s="89"/>
      <c r="G2179" s="90" t="str">
        <f t="shared" si="228"/>
        <v/>
      </c>
      <c r="H2179" s="91"/>
      <c r="I2179" s="4" t="str">
        <f t="shared" si="229"/>
        <v/>
      </c>
      <c r="J2179" s="4"/>
      <c r="K2179" s="4"/>
      <c r="L2179" s="4"/>
      <c r="M2179" s="4"/>
      <c r="N2179" s="4"/>
    </row>
    <row r="2180" spans="1:14" x14ac:dyDescent="0.2">
      <c r="A2180" s="1">
        <v>29332</v>
      </c>
      <c r="B2180" s="88" t="str">
        <f t="shared" si="227"/>
        <v/>
      </c>
      <c r="C2180" s="4"/>
      <c r="D2180" s="89"/>
      <c r="E2180" s="89"/>
      <c r="F2180" s="89"/>
      <c r="G2180" s="90" t="str">
        <f t="shared" si="228"/>
        <v/>
      </c>
      <c r="H2180" s="91"/>
      <c r="I2180" s="4" t="str">
        <f t="shared" si="229"/>
        <v/>
      </c>
      <c r="J2180" s="4"/>
      <c r="K2180" s="4"/>
      <c r="L2180" s="4"/>
      <c r="M2180" s="4"/>
      <c r="N2180" s="4"/>
    </row>
    <row r="2181" spans="1:14" x14ac:dyDescent="0.2">
      <c r="A2181" s="1">
        <v>29333</v>
      </c>
      <c r="B2181" s="88" t="str">
        <f t="shared" si="227"/>
        <v/>
      </c>
      <c r="C2181" s="4"/>
      <c r="D2181" s="89"/>
      <c r="E2181" s="89"/>
      <c r="F2181" s="89"/>
      <c r="G2181" s="90" t="str">
        <f t="shared" si="228"/>
        <v/>
      </c>
      <c r="H2181" s="91"/>
      <c r="I2181" s="4" t="str">
        <f t="shared" si="229"/>
        <v/>
      </c>
      <c r="J2181" s="4"/>
      <c r="K2181" s="4"/>
      <c r="L2181" s="4"/>
      <c r="M2181" s="4"/>
      <c r="N2181" s="4"/>
    </row>
    <row r="2182" spans="1:14" x14ac:dyDescent="0.2">
      <c r="A2182" s="1">
        <v>29334</v>
      </c>
      <c r="B2182" s="88" t="str">
        <f t="shared" si="227"/>
        <v/>
      </c>
      <c r="C2182" s="4"/>
      <c r="D2182" s="89"/>
      <c r="E2182" s="89"/>
      <c r="F2182" s="89"/>
      <c r="G2182" s="90" t="str">
        <f t="shared" si="228"/>
        <v/>
      </c>
      <c r="H2182" s="91"/>
      <c r="I2182" s="4" t="str">
        <f t="shared" si="229"/>
        <v/>
      </c>
      <c r="J2182" s="4"/>
      <c r="K2182" s="4"/>
      <c r="L2182" s="4"/>
      <c r="M2182" s="4"/>
      <c r="N2182" s="4"/>
    </row>
    <row r="2183" spans="1:14" x14ac:dyDescent="0.2">
      <c r="A2183" s="1">
        <v>29335</v>
      </c>
      <c r="B2183" s="88" t="str">
        <f t="shared" ref="B2183:B2246" si="230">IF(C2183="","",DATE(D$7,E$7+C2183,IF(F$8=31,0,F$8)))</f>
        <v/>
      </c>
      <c r="C2183" s="4"/>
      <c r="D2183" s="89"/>
      <c r="E2183" s="89"/>
      <c r="F2183" s="89"/>
      <c r="G2183" s="90" t="str">
        <f t="shared" ref="G2183:G2246" si="231">IF(C2183="","",G2182-SUM(D2183:E2183))</f>
        <v/>
      </c>
      <c r="H2183" s="91"/>
      <c r="I2183" s="4" t="str">
        <f t="shared" si="229"/>
        <v/>
      </c>
      <c r="J2183" s="4"/>
      <c r="K2183" s="4"/>
      <c r="L2183" s="4"/>
      <c r="M2183" s="4"/>
      <c r="N2183" s="4"/>
    </row>
    <row r="2184" spans="1:14" x14ac:dyDescent="0.2">
      <c r="A2184" s="1">
        <v>29336</v>
      </c>
      <c r="B2184" s="88" t="str">
        <f t="shared" si="230"/>
        <v/>
      </c>
      <c r="C2184" s="4"/>
      <c r="D2184" s="89"/>
      <c r="E2184" s="89"/>
      <c r="F2184" s="89"/>
      <c r="G2184" s="90" t="str">
        <f t="shared" si="231"/>
        <v/>
      </c>
      <c r="H2184" s="91"/>
      <c r="I2184" s="4" t="str">
        <f t="shared" si="229"/>
        <v/>
      </c>
      <c r="J2184" s="4"/>
      <c r="K2184" s="4"/>
      <c r="L2184" s="4"/>
      <c r="M2184" s="4"/>
      <c r="N2184" s="4"/>
    </row>
    <row r="2185" spans="1:14" x14ac:dyDescent="0.2">
      <c r="A2185" s="1">
        <v>29337</v>
      </c>
      <c r="B2185" s="88" t="str">
        <f t="shared" si="230"/>
        <v/>
      </c>
      <c r="C2185" s="4"/>
      <c r="D2185" s="89"/>
      <c r="E2185" s="89"/>
      <c r="F2185" s="89"/>
      <c r="G2185" s="90" t="str">
        <f t="shared" si="231"/>
        <v/>
      </c>
      <c r="H2185" s="91"/>
      <c r="I2185" s="4" t="str">
        <f t="shared" si="229"/>
        <v/>
      </c>
      <c r="J2185" s="4"/>
      <c r="K2185" s="4"/>
      <c r="L2185" s="4"/>
      <c r="M2185" s="4"/>
      <c r="N2185" s="4"/>
    </row>
    <row r="2186" spans="1:14" x14ac:dyDescent="0.2">
      <c r="A2186" s="1">
        <v>29338</v>
      </c>
      <c r="B2186" s="88" t="str">
        <f t="shared" si="230"/>
        <v/>
      </c>
      <c r="C2186" s="4"/>
      <c r="D2186" s="89"/>
      <c r="E2186" s="89"/>
      <c r="F2186" s="89"/>
      <c r="G2186" s="90" t="str">
        <f t="shared" si="231"/>
        <v/>
      </c>
      <c r="H2186" s="91"/>
      <c r="I2186" s="4" t="str">
        <f t="shared" si="229"/>
        <v/>
      </c>
      <c r="J2186" s="4"/>
      <c r="K2186" s="4"/>
      <c r="L2186" s="4"/>
      <c r="M2186" s="4"/>
      <c r="N2186" s="4"/>
    </row>
    <row r="2187" spans="1:14" x14ac:dyDescent="0.2">
      <c r="A2187" s="1">
        <v>29339</v>
      </c>
      <c r="B2187" s="88" t="str">
        <f t="shared" si="230"/>
        <v/>
      </c>
      <c r="C2187" s="4"/>
      <c r="D2187" s="89"/>
      <c r="E2187" s="89"/>
      <c r="F2187" s="89"/>
      <c r="G2187" s="90" t="str">
        <f t="shared" si="231"/>
        <v/>
      </c>
      <c r="H2187" s="91"/>
      <c r="I2187" s="4" t="str">
        <f t="shared" si="229"/>
        <v/>
      </c>
      <c r="J2187" s="4"/>
      <c r="K2187" s="4"/>
      <c r="L2187" s="4"/>
      <c r="M2187" s="4"/>
      <c r="N2187" s="4"/>
    </row>
    <row r="2188" spans="1:14" x14ac:dyDescent="0.2">
      <c r="A2188" s="1">
        <v>29340</v>
      </c>
      <c r="B2188" s="88" t="str">
        <f t="shared" si="230"/>
        <v/>
      </c>
      <c r="C2188" s="4"/>
      <c r="D2188" s="89"/>
      <c r="E2188" s="89"/>
      <c r="F2188" s="89"/>
      <c r="G2188" s="90" t="str">
        <f t="shared" si="231"/>
        <v/>
      </c>
      <c r="H2188" s="91"/>
      <c r="I2188" s="4" t="str">
        <f t="shared" si="229"/>
        <v/>
      </c>
      <c r="J2188" s="4"/>
      <c r="K2188" s="4"/>
      <c r="L2188" s="4"/>
      <c r="M2188" s="4"/>
      <c r="N2188" s="4"/>
    </row>
    <row r="2189" spans="1:14" x14ac:dyDescent="0.2">
      <c r="A2189" s="1">
        <v>29341</v>
      </c>
      <c r="B2189" s="88" t="str">
        <f t="shared" si="230"/>
        <v/>
      </c>
      <c r="C2189" s="4"/>
      <c r="D2189" s="89"/>
      <c r="E2189" s="89"/>
      <c r="F2189" s="89"/>
      <c r="G2189" s="90" t="str">
        <f t="shared" si="231"/>
        <v/>
      </c>
      <c r="H2189" s="91"/>
      <c r="I2189" s="4" t="str">
        <f t="shared" si="229"/>
        <v/>
      </c>
      <c r="J2189" s="4"/>
      <c r="K2189" s="4"/>
      <c r="L2189" s="4"/>
      <c r="M2189" s="4"/>
      <c r="N2189" s="4"/>
    </row>
    <row r="2190" spans="1:14" x14ac:dyDescent="0.2">
      <c r="A2190" s="1">
        <v>29342</v>
      </c>
      <c r="B2190" s="88" t="str">
        <f t="shared" si="230"/>
        <v/>
      </c>
      <c r="C2190" s="4"/>
      <c r="D2190" s="89"/>
      <c r="E2190" s="89"/>
      <c r="F2190" s="89"/>
      <c r="G2190" s="90" t="str">
        <f t="shared" si="231"/>
        <v/>
      </c>
      <c r="H2190" s="91"/>
      <c r="I2190" s="4" t="str">
        <f t="shared" si="229"/>
        <v/>
      </c>
      <c r="J2190" s="4"/>
      <c r="K2190" s="4"/>
      <c r="L2190" s="4"/>
      <c r="M2190" s="4"/>
      <c r="N2190" s="4"/>
    </row>
    <row r="2191" spans="1:14" x14ac:dyDescent="0.2">
      <c r="A2191" s="1">
        <v>29343</v>
      </c>
      <c r="B2191" s="88" t="str">
        <f t="shared" si="230"/>
        <v/>
      </c>
      <c r="C2191" s="4"/>
      <c r="D2191" s="89"/>
      <c r="E2191" s="89"/>
      <c r="F2191" s="89"/>
      <c r="G2191" s="90" t="str">
        <f t="shared" si="231"/>
        <v/>
      </c>
      <c r="H2191" s="91"/>
      <c r="I2191" s="4" t="str">
        <f t="shared" si="229"/>
        <v/>
      </c>
      <c r="J2191" s="4"/>
      <c r="K2191" s="4"/>
      <c r="L2191" s="4"/>
      <c r="M2191" s="4"/>
      <c r="N2191" s="4"/>
    </row>
    <row r="2192" spans="1:14" x14ac:dyDescent="0.2">
      <c r="A2192" s="1">
        <v>29344</v>
      </c>
      <c r="B2192" s="88" t="str">
        <f t="shared" si="230"/>
        <v/>
      </c>
      <c r="C2192" s="4"/>
      <c r="D2192" s="89"/>
      <c r="E2192" s="89"/>
      <c r="F2192" s="89"/>
      <c r="G2192" s="90" t="str">
        <f t="shared" si="231"/>
        <v/>
      </c>
      <c r="H2192" s="91"/>
      <c r="I2192" s="4" t="str">
        <f t="shared" si="229"/>
        <v/>
      </c>
      <c r="J2192" s="4"/>
      <c r="K2192" s="4"/>
      <c r="L2192" s="4"/>
      <c r="M2192" s="4"/>
      <c r="N2192" s="4"/>
    </row>
    <row r="2193" spans="1:14" x14ac:dyDescent="0.2">
      <c r="A2193" s="1">
        <v>29345</v>
      </c>
      <c r="B2193" s="88" t="str">
        <f t="shared" si="230"/>
        <v/>
      </c>
      <c r="C2193" s="4"/>
      <c r="D2193" s="89"/>
      <c r="E2193" s="89"/>
      <c r="F2193" s="89"/>
      <c r="G2193" s="90" t="str">
        <f t="shared" si="231"/>
        <v/>
      </c>
      <c r="H2193" s="91"/>
      <c r="I2193" s="4" t="str">
        <f t="shared" si="229"/>
        <v/>
      </c>
      <c r="J2193" s="4"/>
      <c r="K2193" s="4"/>
      <c r="L2193" s="4"/>
      <c r="M2193" s="4"/>
      <c r="N2193" s="4"/>
    </row>
    <row r="2194" spans="1:14" x14ac:dyDescent="0.2">
      <c r="A2194" s="1">
        <v>29346</v>
      </c>
      <c r="B2194" s="88" t="str">
        <f t="shared" si="230"/>
        <v/>
      </c>
      <c r="C2194" s="4"/>
      <c r="D2194" s="89"/>
      <c r="E2194" s="89"/>
      <c r="F2194" s="89"/>
      <c r="G2194" s="90" t="str">
        <f t="shared" si="231"/>
        <v/>
      </c>
      <c r="H2194" s="91"/>
      <c r="I2194" s="4" t="str">
        <f t="shared" si="229"/>
        <v/>
      </c>
      <c r="J2194" s="4"/>
      <c r="K2194" s="4"/>
      <c r="L2194" s="4"/>
      <c r="M2194" s="4"/>
      <c r="N2194" s="4"/>
    </row>
    <row r="2195" spans="1:14" x14ac:dyDescent="0.2">
      <c r="A2195" s="1">
        <v>29347</v>
      </c>
      <c r="B2195" s="88" t="str">
        <f t="shared" si="230"/>
        <v/>
      </c>
      <c r="C2195" s="4"/>
      <c r="D2195" s="89"/>
      <c r="E2195" s="89"/>
      <c r="F2195" s="89"/>
      <c r="G2195" s="90" t="str">
        <f t="shared" si="231"/>
        <v/>
      </c>
      <c r="H2195" s="91"/>
      <c r="I2195" s="4" t="str">
        <f t="shared" si="229"/>
        <v/>
      </c>
      <c r="J2195" s="4"/>
      <c r="K2195" s="4"/>
      <c r="L2195" s="4"/>
      <c r="M2195" s="4"/>
      <c r="N2195" s="4"/>
    </row>
    <row r="2196" spans="1:14" x14ac:dyDescent="0.2">
      <c r="A2196" s="1">
        <v>29348</v>
      </c>
      <c r="B2196" s="88" t="str">
        <f t="shared" si="230"/>
        <v/>
      </c>
      <c r="C2196" s="4"/>
      <c r="D2196" s="89"/>
      <c r="E2196" s="89"/>
      <c r="F2196" s="89"/>
      <c r="G2196" s="90" t="str">
        <f t="shared" si="231"/>
        <v/>
      </c>
      <c r="H2196" s="91"/>
      <c r="I2196" s="4" t="str">
        <f t="shared" si="229"/>
        <v/>
      </c>
      <c r="J2196" s="4"/>
      <c r="K2196" s="4"/>
      <c r="L2196" s="4"/>
      <c r="M2196" s="4"/>
      <c r="N2196" s="4"/>
    </row>
    <row r="2197" spans="1:14" x14ac:dyDescent="0.2">
      <c r="A2197" s="1">
        <v>29349</v>
      </c>
      <c r="B2197" s="88" t="str">
        <f t="shared" si="230"/>
        <v/>
      </c>
      <c r="C2197" s="4"/>
      <c r="D2197" s="89"/>
      <c r="E2197" s="89"/>
      <c r="F2197" s="89"/>
      <c r="G2197" s="90" t="str">
        <f t="shared" si="231"/>
        <v/>
      </c>
      <c r="H2197" s="91"/>
      <c r="I2197" s="4" t="str">
        <f t="shared" si="229"/>
        <v/>
      </c>
      <c r="J2197" s="4"/>
      <c r="K2197" s="4"/>
      <c r="L2197" s="4"/>
      <c r="M2197" s="4"/>
      <c r="N2197" s="4"/>
    </row>
    <row r="2198" spans="1:14" x14ac:dyDescent="0.2">
      <c r="A2198" s="1">
        <v>29350</v>
      </c>
      <c r="B2198" s="88" t="str">
        <f t="shared" si="230"/>
        <v/>
      </c>
      <c r="C2198" s="4"/>
      <c r="D2198" s="89"/>
      <c r="E2198" s="89"/>
      <c r="F2198" s="89"/>
      <c r="G2198" s="90" t="str">
        <f t="shared" si="231"/>
        <v/>
      </c>
      <c r="H2198" s="91"/>
      <c r="I2198" s="4" t="str">
        <f t="shared" si="229"/>
        <v/>
      </c>
      <c r="J2198" s="4"/>
      <c r="K2198" s="4"/>
      <c r="L2198" s="4"/>
      <c r="M2198" s="4"/>
      <c r="N2198" s="4"/>
    </row>
    <row r="2199" spans="1:14" x14ac:dyDescent="0.2">
      <c r="A2199" s="1">
        <v>29351</v>
      </c>
      <c r="B2199" s="88" t="str">
        <f t="shared" si="230"/>
        <v/>
      </c>
      <c r="C2199" s="4"/>
      <c r="D2199" s="89"/>
      <c r="E2199" s="89"/>
      <c r="F2199" s="89"/>
      <c r="G2199" s="90" t="str">
        <f t="shared" si="231"/>
        <v/>
      </c>
      <c r="H2199" s="91"/>
      <c r="I2199" s="4" t="str">
        <f t="shared" si="229"/>
        <v/>
      </c>
      <c r="J2199" s="4"/>
      <c r="K2199" s="4"/>
      <c r="L2199" s="4"/>
      <c r="M2199" s="4"/>
      <c r="N2199" s="4"/>
    </row>
    <row r="2200" spans="1:14" x14ac:dyDescent="0.2">
      <c r="A2200" s="1">
        <v>29352</v>
      </c>
      <c r="B2200" s="88" t="str">
        <f t="shared" si="230"/>
        <v/>
      </c>
      <c r="C2200" s="4"/>
      <c r="D2200" s="89"/>
      <c r="E2200" s="89"/>
      <c r="F2200" s="89"/>
      <c r="G2200" s="90" t="str">
        <f t="shared" si="231"/>
        <v/>
      </c>
      <c r="H2200" s="91"/>
      <c r="I2200" s="4" t="str">
        <f t="shared" si="229"/>
        <v/>
      </c>
      <c r="J2200" s="4"/>
      <c r="K2200" s="4"/>
      <c r="L2200" s="4"/>
      <c r="M2200" s="4"/>
      <c r="N2200" s="4"/>
    </row>
    <row r="2201" spans="1:14" x14ac:dyDescent="0.2">
      <c r="A2201" s="1">
        <v>29353</v>
      </c>
      <c r="B2201" s="88" t="str">
        <f t="shared" si="230"/>
        <v/>
      </c>
      <c r="C2201" s="4"/>
      <c r="D2201" s="89"/>
      <c r="E2201" s="89"/>
      <c r="F2201" s="89"/>
      <c r="G2201" s="90" t="str">
        <f t="shared" si="231"/>
        <v/>
      </c>
      <c r="H2201" s="91"/>
      <c r="I2201" s="4" t="str">
        <f t="shared" si="229"/>
        <v/>
      </c>
      <c r="J2201" s="4"/>
      <c r="K2201" s="4"/>
      <c r="L2201" s="4"/>
      <c r="M2201" s="4"/>
      <c r="N2201" s="4"/>
    </row>
    <row r="2202" spans="1:14" x14ac:dyDescent="0.2">
      <c r="A2202" s="1">
        <v>29354</v>
      </c>
      <c r="B2202" s="88" t="str">
        <f t="shared" si="230"/>
        <v/>
      </c>
      <c r="C2202" s="4"/>
      <c r="D2202" s="89"/>
      <c r="E2202" s="89"/>
      <c r="F2202" s="89"/>
      <c r="G2202" s="90" t="str">
        <f t="shared" si="231"/>
        <v/>
      </c>
      <c r="H2202" s="91"/>
      <c r="I2202" s="4" t="str">
        <f t="shared" si="229"/>
        <v/>
      </c>
      <c r="J2202" s="4"/>
      <c r="K2202" s="4"/>
      <c r="L2202" s="4"/>
      <c r="M2202" s="4"/>
      <c r="N2202" s="4"/>
    </row>
    <row r="2203" spans="1:14" x14ac:dyDescent="0.2">
      <c r="A2203" s="1">
        <v>29355</v>
      </c>
      <c r="B2203" s="88" t="str">
        <f t="shared" si="230"/>
        <v/>
      </c>
      <c r="C2203" s="4"/>
      <c r="D2203" s="89"/>
      <c r="E2203" s="89"/>
      <c r="F2203" s="89"/>
      <c r="G2203" s="90" t="str">
        <f t="shared" si="231"/>
        <v/>
      </c>
      <c r="H2203" s="91"/>
      <c r="I2203" s="4" t="str">
        <f t="shared" si="229"/>
        <v/>
      </c>
      <c r="J2203" s="4"/>
      <c r="K2203" s="4"/>
      <c r="L2203" s="4"/>
      <c r="M2203" s="4"/>
      <c r="N2203" s="4"/>
    </row>
    <row r="2204" spans="1:14" x14ac:dyDescent="0.2">
      <c r="A2204" s="1">
        <v>29356</v>
      </c>
      <c r="B2204" s="88" t="str">
        <f t="shared" si="230"/>
        <v/>
      </c>
      <c r="C2204" s="4"/>
      <c r="D2204" s="89"/>
      <c r="E2204" s="89"/>
      <c r="F2204" s="89"/>
      <c r="G2204" s="90" t="str">
        <f t="shared" si="231"/>
        <v/>
      </c>
      <c r="H2204" s="91"/>
      <c r="I2204" s="4" t="str">
        <f t="shared" si="229"/>
        <v/>
      </c>
      <c r="J2204" s="4"/>
      <c r="K2204" s="4"/>
      <c r="L2204" s="4"/>
      <c r="M2204" s="4"/>
      <c r="N2204" s="4"/>
    </row>
    <row r="2205" spans="1:14" x14ac:dyDescent="0.2">
      <c r="A2205" s="1">
        <v>29357</v>
      </c>
      <c r="B2205" s="88" t="str">
        <f t="shared" si="230"/>
        <v/>
      </c>
      <c r="C2205" s="4"/>
      <c r="D2205" s="89"/>
      <c r="E2205" s="89"/>
      <c r="F2205" s="89"/>
      <c r="G2205" s="90" t="str">
        <f t="shared" si="231"/>
        <v/>
      </c>
      <c r="H2205" s="91"/>
      <c r="I2205" s="4" t="str">
        <f t="shared" si="229"/>
        <v/>
      </c>
      <c r="J2205" s="4"/>
      <c r="K2205" s="4"/>
      <c r="L2205" s="4"/>
      <c r="M2205" s="4"/>
      <c r="N2205" s="4"/>
    </row>
    <row r="2206" spans="1:14" x14ac:dyDescent="0.2">
      <c r="A2206" s="1">
        <v>29358</v>
      </c>
      <c r="B2206" s="88" t="str">
        <f t="shared" si="230"/>
        <v/>
      </c>
      <c r="C2206" s="4"/>
      <c r="D2206" s="89"/>
      <c r="E2206" s="89"/>
      <c r="F2206" s="89"/>
      <c r="G2206" s="90" t="str">
        <f t="shared" si="231"/>
        <v/>
      </c>
      <c r="H2206" s="91"/>
      <c r="I2206" s="4" t="str">
        <f t="shared" si="229"/>
        <v/>
      </c>
      <c r="J2206" s="4"/>
      <c r="K2206" s="4"/>
      <c r="L2206" s="4"/>
      <c r="M2206" s="4"/>
      <c r="N2206" s="4"/>
    </row>
    <row r="2207" spans="1:14" x14ac:dyDescent="0.2">
      <c r="A2207" s="1">
        <v>29359</v>
      </c>
      <c r="B2207" s="88" t="str">
        <f t="shared" si="230"/>
        <v/>
      </c>
      <c r="C2207" s="4"/>
      <c r="D2207" s="89"/>
      <c r="E2207" s="89"/>
      <c r="F2207" s="89"/>
      <c r="G2207" s="90" t="str">
        <f t="shared" si="231"/>
        <v/>
      </c>
      <c r="H2207" s="91"/>
      <c r="I2207" s="4" t="str">
        <f t="shared" si="229"/>
        <v/>
      </c>
      <c r="J2207" s="4"/>
      <c r="K2207" s="4"/>
      <c r="L2207" s="4"/>
      <c r="M2207" s="4"/>
      <c r="N2207" s="4"/>
    </row>
    <row r="2208" spans="1:14" x14ac:dyDescent="0.2">
      <c r="A2208" s="1">
        <v>29360</v>
      </c>
      <c r="B2208" s="88" t="str">
        <f t="shared" si="230"/>
        <v/>
      </c>
      <c r="C2208" s="4"/>
      <c r="D2208" s="89"/>
      <c r="E2208" s="89"/>
      <c r="F2208" s="89"/>
      <c r="G2208" s="90" t="str">
        <f t="shared" si="231"/>
        <v/>
      </c>
      <c r="H2208" s="91"/>
      <c r="I2208" s="4" t="str">
        <f t="shared" si="229"/>
        <v/>
      </c>
      <c r="J2208" s="4"/>
      <c r="K2208" s="4"/>
      <c r="L2208" s="4"/>
      <c r="M2208" s="4"/>
      <c r="N2208" s="4"/>
    </row>
    <row r="2209" spans="1:14" x14ac:dyDescent="0.2">
      <c r="A2209" s="1">
        <v>29361</v>
      </c>
      <c r="B2209" s="88" t="str">
        <f t="shared" si="230"/>
        <v/>
      </c>
      <c r="C2209" s="4"/>
      <c r="D2209" s="89"/>
      <c r="E2209" s="89"/>
      <c r="F2209" s="89"/>
      <c r="G2209" s="90" t="str">
        <f t="shared" si="231"/>
        <v/>
      </c>
      <c r="H2209" s="91"/>
      <c r="I2209" s="4" t="str">
        <f t="shared" si="229"/>
        <v/>
      </c>
      <c r="J2209" s="4"/>
      <c r="K2209" s="4"/>
      <c r="L2209" s="4"/>
      <c r="M2209" s="4"/>
      <c r="N2209" s="4"/>
    </row>
    <row r="2210" spans="1:14" x14ac:dyDescent="0.2">
      <c r="A2210" s="1">
        <v>29362</v>
      </c>
      <c r="B2210" s="92" t="str">
        <f t="shared" si="230"/>
        <v/>
      </c>
      <c r="D2210" s="72"/>
      <c r="E2210" s="72"/>
      <c r="F2210" s="72"/>
      <c r="G2210" s="93" t="str">
        <f t="shared" si="231"/>
        <v/>
      </c>
      <c r="H2210" s="94"/>
      <c r="I2210" s="1" t="str">
        <f t="shared" si="229"/>
        <v/>
      </c>
    </row>
    <row r="2211" spans="1:14" x14ac:dyDescent="0.2">
      <c r="A2211" s="1">
        <v>29363</v>
      </c>
      <c r="B2211" s="92" t="str">
        <f t="shared" si="230"/>
        <v/>
      </c>
      <c r="D2211" s="72"/>
      <c r="E2211" s="72"/>
      <c r="F2211" s="72"/>
      <c r="G2211" s="93" t="str">
        <f t="shared" si="231"/>
        <v/>
      </c>
      <c r="H2211" s="94"/>
      <c r="I2211" s="1" t="str">
        <f t="shared" si="229"/>
        <v/>
      </c>
    </row>
    <row r="2212" spans="1:14" x14ac:dyDescent="0.2">
      <c r="A2212" s="1">
        <v>29364</v>
      </c>
      <c r="B2212" s="92" t="str">
        <f t="shared" si="230"/>
        <v/>
      </c>
      <c r="D2212" s="72"/>
      <c r="E2212" s="72"/>
      <c r="F2212" s="72"/>
      <c r="G2212" s="93" t="str">
        <f t="shared" si="231"/>
        <v/>
      </c>
      <c r="H2212" s="94"/>
      <c r="I2212" s="1" t="str">
        <f t="shared" si="229"/>
        <v/>
      </c>
    </row>
    <row r="2213" spans="1:14" x14ac:dyDescent="0.2">
      <c r="A2213" s="1">
        <v>29365</v>
      </c>
      <c r="B2213" s="92" t="str">
        <f t="shared" si="230"/>
        <v/>
      </c>
      <c r="D2213" s="72"/>
      <c r="E2213" s="72"/>
      <c r="F2213" s="72"/>
      <c r="G2213" s="93" t="str">
        <f t="shared" si="231"/>
        <v/>
      </c>
      <c r="H2213" s="94"/>
      <c r="I2213" s="1" t="str">
        <f t="shared" si="229"/>
        <v/>
      </c>
    </row>
    <row r="2214" spans="1:14" x14ac:dyDescent="0.2">
      <c r="A2214" s="1">
        <v>29366</v>
      </c>
      <c r="B2214" s="92" t="str">
        <f t="shared" si="230"/>
        <v/>
      </c>
      <c r="D2214" s="72"/>
      <c r="E2214" s="72"/>
      <c r="F2214" s="72"/>
      <c r="G2214" s="93" t="str">
        <f t="shared" si="231"/>
        <v/>
      </c>
      <c r="H2214" s="94"/>
      <c r="I2214" s="1" t="str">
        <f t="shared" si="229"/>
        <v/>
      </c>
    </row>
    <row r="2215" spans="1:14" x14ac:dyDescent="0.2">
      <c r="A2215" s="1">
        <v>29367</v>
      </c>
      <c r="B2215" s="92" t="str">
        <f t="shared" si="230"/>
        <v/>
      </c>
      <c r="D2215" s="72"/>
      <c r="E2215" s="72"/>
      <c r="F2215" s="72"/>
      <c r="G2215" s="93" t="str">
        <f t="shared" si="231"/>
        <v/>
      </c>
      <c r="H2215" s="94"/>
      <c r="I2215" s="1" t="str">
        <f t="shared" si="229"/>
        <v/>
      </c>
    </row>
    <row r="2216" spans="1:14" x14ac:dyDescent="0.2">
      <c r="A2216" s="1">
        <v>29368</v>
      </c>
      <c r="B2216" s="92" t="str">
        <f t="shared" si="230"/>
        <v/>
      </c>
      <c r="D2216" s="72"/>
      <c r="E2216" s="72"/>
      <c r="F2216" s="72"/>
      <c r="G2216" s="93" t="str">
        <f t="shared" si="231"/>
        <v/>
      </c>
      <c r="H2216" s="94"/>
      <c r="I2216" s="1" t="str">
        <f t="shared" si="229"/>
        <v/>
      </c>
    </row>
    <row r="2217" spans="1:14" x14ac:dyDescent="0.2">
      <c r="A2217" s="1">
        <v>29369</v>
      </c>
      <c r="B2217" s="92" t="str">
        <f t="shared" si="230"/>
        <v/>
      </c>
      <c r="D2217" s="72"/>
      <c r="E2217" s="72"/>
      <c r="F2217" s="72"/>
      <c r="G2217" s="93" t="str">
        <f t="shared" si="231"/>
        <v/>
      </c>
      <c r="H2217" s="94"/>
      <c r="I2217" s="1" t="str">
        <f t="shared" si="229"/>
        <v/>
      </c>
    </row>
    <row r="2218" spans="1:14" x14ac:dyDescent="0.2">
      <c r="A2218" s="1">
        <v>29370</v>
      </c>
      <c r="B2218" s="92" t="str">
        <f t="shared" si="230"/>
        <v/>
      </c>
      <c r="D2218" s="72"/>
      <c r="E2218" s="72"/>
      <c r="F2218" s="72"/>
      <c r="G2218" s="93" t="str">
        <f t="shared" si="231"/>
        <v/>
      </c>
      <c r="H2218" s="94"/>
      <c r="I2218" s="1" t="str">
        <f t="shared" si="229"/>
        <v/>
      </c>
    </row>
    <row r="2219" spans="1:14" x14ac:dyDescent="0.2">
      <c r="A2219" s="1">
        <v>29371</v>
      </c>
      <c r="B2219" s="92" t="str">
        <f t="shared" si="230"/>
        <v/>
      </c>
      <c r="D2219" s="72"/>
      <c r="E2219" s="72"/>
      <c r="F2219" s="72"/>
      <c r="G2219" s="93" t="str">
        <f t="shared" si="231"/>
        <v/>
      </c>
      <c r="H2219" s="94"/>
      <c r="I2219" s="1" t="str">
        <f t="shared" si="229"/>
        <v/>
      </c>
    </row>
    <row r="2220" spans="1:14" x14ac:dyDescent="0.2">
      <c r="A2220" s="1">
        <v>29372</v>
      </c>
      <c r="B2220" s="92" t="str">
        <f t="shared" si="230"/>
        <v/>
      </c>
      <c r="D2220" s="72"/>
      <c r="E2220" s="72"/>
      <c r="F2220" s="72"/>
      <c r="G2220" s="93" t="str">
        <f t="shared" si="231"/>
        <v/>
      </c>
      <c r="H2220" s="94"/>
      <c r="I2220" s="1" t="str">
        <f t="shared" si="229"/>
        <v/>
      </c>
    </row>
    <row r="2221" spans="1:14" x14ac:dyDescent="0.2">
      <c r="A2221" s="1">
        <v>29373</v>
      </c>
      <c r="B2221" s="92" t="str">
        <f t="shared" si="230"/>
        <v/>
      </c>
      <c r="D2221" s="72"/>
      <c r="E2221" s="72"/>
      <c r="F2221" s="72"/>
      <c r="G2221" s="93" t="str">
        <f t="shared" si="231"/>
        <v/>
      </c>
      <c r="H2221" s="94"/>
      <c r="I2221" s="1" t="str">
        <f t="shared" si="229"/>
        <v/>
      </c>
    </row>
    <row r="2222" spans="1:14" x14ac:dyDescent="0.2">
      <c r="A2222" s="1">
        <v>29374</v>
      </c>
      <c r="B2222" s="92" t="str">
        <f t="shared" si="230"/>
        <v/>
      </c>
      <c r="D2222" s="72"/>
      <c r="E2222" s="72"/>
      <c r="F2222" s="72"/>
      <c r="G2222" s="93" t="str">
        <f t="shared" si="231"/>
        <v/>
      </c>
      <c r="H2222" s="94"/>
      <c r="I2222" s="1" t="str">
        <f t="shared" ref="I2222:I2285" si="232">IF(L$5&gt;=A2222,A2222,"")</f>
        <v/>
      </c>
    </row>
    <row r="2223" spans="1:14" x14ac:dyDescent="0.2">
      <c r="A2223" s="1">
        <v>29375</v>
      </c>
      <c r="B2223" s="92" t="str">
        <f t="shared" si="230"/>
        <v/>
      </c>
      <c r="D2223" s="72"/>
      <c r="E2223" s="72"/>
      <c r="F2223" s="72"/>
      <c r="G2223" s="93" t="str">
        <f t="shared" si="231"/>
        <v/>
      </c>
      <c r="H2223" s="94"/>
      <c r="I2223" s="1" t="str">
        <f t="shared" si="232"/>
        <v/>
      </c>
    </row>
    <row r="2224" spans="1:14" x14ac:dyDescent="0.2">
      <c r="A2224" s="1">
        <v>29376</v>
      </c>
      <c r="B2224" s="92" t="str">
        <f t="shared" si="230"/>
        <v/>
      </c>
      <c r="D2224" s="72"/>
      <c r="E2224" s="72"/>
      <c r="F2224" s="72"/>
      <c r="G2224" s="93" t="str">
        <f t="shared" si="231"/>
        <v/>
      </c>
      <c r="H2224" s="94"/>
      <c r="I2224" s="1" t="str">
        <f t="shared" si="232"/>
        <v/>
      </c>
    </row>
    <row r="2225" spans="1:9" x14ac:dyDescent="0.2">
      <c r="A2225" s="1">
        <v>29377</v>
      </c>
      <c r="B2225" s="92" t="str">
        <f t="shared" si="230"/>
        <v/>
      </c>
      <c r="D2225" s="72"/>
      <c r="E2225" s="72"/>
      <c r="F2225" s="72"/>
      <c r="G2225" s="93" t="str">
        <f t="shared" si="231"/>
        <v/>
      </c>
      <c r="H2225" s="94"/>
      <c r="I2225" s="1" t="str">
        <f t="shared" si="232"/>
        <v/>
      </c>
    </row>
    <row r="2226" spans="1:9" x14ac:dyDescent="0.2">
      <c r="A2226" s="1">
        <v>29378</v>
      </c>
      <c r="B2226" s="92" t="str">
        <f t="shared" si="230"/>
        <v/>
      </c>
      <c r="D2226" s="72"/>
      <c r="E2226" s="72"/>
      <c r="F2226" s="72"/>
      <c r="G2226" s="93" t="str">
        <f t="shared" si="231"/>
        <v/>
      </c>
      <c r="H2226" s="94"/>
      <c r="I2226" s="1" t="str">
        <f t="shared" si="232"/>
        <v/>
      </c>
    </row>
    <row r="2227" spans="1:9" x14ac:dyDescent="0.2">
      <c r="A2227" s="1">
        <v>29379</v>
      </c>
      <c r="B2227" s="92" t="str">
        <f t="shared" si="230"/>
        <v/>
      </c>
      <c r="D2227" s="72"/>
      <c r="E2227" s="72"/>
      <c r="F2227" s="72"/>
      <c r="G2227" s="93" t="str">
        <f t="shared" si="231"/>
        <v/>
      </c>
      <c r="H2227" s="94"/>
      <c r="I2227" s="1" t="str">
        <f t="shared" si="232"/>
        <v/>
      </c>
    </row>
    <row r="2228" spans="1:9" x14ac:dyDescent="0.2">
      <c r="A2228" s="1">
        <v>29380</v>
      </c>
      <c r="B2228" s="92" t="str">
        <f t="shared" si="230"/>
        <v/>
      </c>
      <c r="D2228" s="72"/>
      <c r="E2228" s="72"/>
      <c r="F2228" s="72"/>
      <c r="G2228" s="93" t="str">
        <f t="shared" si="231"/>
        <v/>
      </c>
      <c r="H2228" s="94"/>
      <c r="I2228" s="1" t="str">
        <f t="shared" si="232"/>
        <v/>
      </c>
    </row>
    <row r="2229" spans="1:9" x14ac:dyDescent="0.2">
      <c r="A2229" s="1">
        <v>29381</v>
      </c>
      <c r="B2229" s="92" t="str">
        <f t="shared" si="230"/>
        <v/>
      </c>
      <c r="D2229" s="72"/>
      <c r="E2229" s="72"/>
      <c r="F2229" s="72"/>
      <c r="G2229" s="93" t="str">
        <f t="shared" si="231"/>
        <v/>
      </c>
      <c r="H2229" s="94"/>
      <c r="I2229" s="1" t="str">
        <f t="shared" si="232"/>
        <v/>
      </c>
    </row>
    <row r="2230" spans="1:9" x14ac:dyDescent="0.2">
      <c r="A2230" s="1">
        <v>29382</v>
      </c>
      <c r="B2230" s="92" t="str">
        <f t="shared" si="230"/>
        <v/>
      </c>
      <c r="D2230" s="72"/>
      <c r="E2230" s="72"/>
      <c r="F2230" s="72"/>
      <c r="G2230" s="93" t="str">
        <f t="shared" si="231"/>
        <v/>
      </c>
      <c r="H2230" s="94"/>
      <c r="I2230" s="1" t="str">
        <f t="shared" si="232"/>
        <v/>
      </c>
    </row>
    <row r="2231" spans="1:9" x14ac:dyDescent="0.2">
      <c r="A2231" s="1">
        <v>29383</v>
      </c>
      <c r="B2231" s="92" t="str">
        <f t="shared" si="230"/>
        <v/>
      </c>
      <c r="D2231" s="72"/>
      <c r="E2231" s="72"/>
      <c r="F2231" s="72"/>
      <c r="G2231" s="93" t="str">
        <f t="shared" si="231"/>
        <v/>
      </c>
      <c r="H2231" s="94"/>
      <c r="I2231" s="1" t="str">
        <f t="shared" si="232"/>
        <v/>
      </c>
    </row>
    <row r="2232" spans="1:9" x14ac:dyDescent="0.2">
      <c r="A2232" s="1">
        <v>29384</v>
      </c>
      <c r="B2232" s="92" t="str">
        <f t="shared" si="230"/>
        <v/>
      </c>
      <c r="D2232" s="72"/>
      <c r="E2232" s="72"/>
      <c r="F2232" s="72"/>
      <c r="G2232" s="93" t="str">
        <f t="shared" si="231"/>
        <v/>
      </c>
      <c r="H2232" s="94"/>
      <c r="I2232" s="1" t="str">
        <f t="shared" si="232"/>
        <v/>
      </c>
    </row>
    <row r="2233" spans="1:9" x14ac:dyDescent="0.2">
      <c r="A2233" s="1">
        <v>29385</v>
      </c>
      <c r="B2233" s="92" t="str">
        <f t="shared" si="230"/>
        <v/>
      </c>
      <c r="D2233" s="72"/>
      <c r="E2233" s="72"/>
      <c r="F2233" s="72"/>
      <c r="G2233" s="93" t="str">
        <f t="shared" si="231"/>
        <v/>
      </c>
      <c r="H2233" s="94"/>
      <c r="I2233" s="1" t="str">
        <f t="shared" si="232"/>
        <v/>
      </c>
    </row>
    <row r="2234" spans="1:9" x14ac:dyDescent="0.2">
      <c r="A2234" s="1">
        <v>29386</v>
      </c>
      <c r="B2234" s="92" t="str">
        <f t="shared" si="230"/>
        <v/>
      </c>
      <c r="D2234" s="72"/>
      <c r="E2234" s="72"/>
      <c r="F2234" s="72"/>
      <c r="G2234" s="93" t="str">
        <f t="shared" si="231"/>
        <v/>
      </c>
      <c r="H2234" s="94"/>
      <c r="I2234" s="1" t="str">
        <f t="shared" si="232"/>
        <v/>
      </c>
    </row>
    <row r="2235" spans="1:9" x14ac:dyDescent="0.2">
      <c r="A2235" s="1">
        <v>29387</v>
      </c>
      <c r="B2235" s="92" t="str">
        <f t="shared" si="230"/>
        <v/>
      </c>
      <c r="D2235" s="72"/>
      <c r="E2235" s="72"/>
      <c r="F2235" s="72"/>
      <c r="G2235" s="93" t="str">
        <f t="shared" si="231"/>
        <v/>
      </c>
      <c r="H2235" s="94"/>
      <c r="I2235" s="1" t="str">
        <f t="shared" si="232"/>
        <v/>
      </c>
    </row>
    <row r="2236" spans="1:9" x14ac:dyDescent="0.2">
      <c r="A2236" s="1">
        <v>29388</v>
      </c>
      <c r="B2236" s="92" t="str">
        <f t="shared" si="230"/>
        <v/>
      </c>
      <c r="D2236" s="72"/>
      <c r="E2236" s="72"/>
      <c r="F2236" s="72"/>
      <c r="G2236" s="93" t="str">
        <f t="shared" si="231"/>
        <v/>
      </c>
      <c r="H2236" s="94"/>
      <c r="I2236" s="1" t="str">
        <f t="shared" si="232"/>
        <v/>
      </c>
    </row>
    <row r="2237" spans="1:9" x14ac:dyDescent="0.2">
      <c r="A2237" s="1">
        <v>29389</v>
      </c>
      <c r="B2237" s="92" t="str">
        <f t="shared" si="230"/>
        <v/>
      </c>
      <c r="D2237" s="72"/>
      <c r="E2237" s="72"/>
      <c r="F2237" s="72"/>
      <c r="G2237" s="93" t="str">
        <f t="shared" si="231"/>
        <v/>
      </c>
      <c r="H2237" s="94"/>
      <c r="I2237" s="1" t="str">
        <f t="shared" si="232"/>
        <v/>
      </c>
    </row>
    <row r="2238" spans="1:9" x14ac:dyDescent="0.2">
      <c r="A2238" s="1">
        <v>29390</v>
      </c>
      <c r="B2238" s="92" t="str">
        <f t="shared" si="230"/>
        <v/>
      </c>
      <c r="D2238" s="72"/>
      <c r="E2238" s="72"/>
      <c r="F2238" s="72"/>
      <c r="G2238" s="93" t="str">
        <f t="shared" si="231"/>
        <v/>
      </c>
      <c r="H2238" s="94"/>
      <c r="I2238" s="1" t="str">
        <f t="shared" si="232"/>
        <v/>
      </c>
    </row>
    <row r="2239" spans="1:9" x14ac:dyDescent="0.2">
      <c r="A2239" s="1">
        <v>29391</v>
      </c>
      <c r="B2239" s="92" t="str">
        <f t="shared" si="230"/>
        <v/>
      </c>
      <c r="D2239" s="72"/>
      <c r="E2239" s="72"/>
      <c r="F2239" s="72"/>
      <c r="G2239" s="93" t="str">
        <f t="shared" si="231"/>
        <v/>
      </c>
      <c r="H2239" s="94"/>
      <c r="I2239" s="1" t="str">
        <f t="shared" si="232"/>
        <v/>
      </c>
    </row>
    <row r="2240" spans="1:9" x14ac:dyDescent="0.2">
      <c r="A2240" s="1">
        <v>29392</v>
      </c>
      <c r="B2240" s="92" t="str">
        <f t="shared" si="230"/>
        <v/>
      </c>
      <c r="D2240" s="72"/>
      <c r="E2240" s="72"/>
      <c r="F2240" s="72"/>
      <c r="G2240" s="93" t="str">
        <f t="shared" si="231"/>
        <v/>
      </c>
      <c r="H2240" s="94"/>
      <c r="I2240" s="1" t="str">
        <f t="shared" si="232"/>
        <v/>
      </c>
    </row>
    <row r="2241" spans="1:9" x14ac:dyDescent="0.2">
      <c r="A2241" s="1">
        <v>29393</v>
      </c>
      <c r="B2241" s="92" t="str">
        <f t="shared" si="230"/>
        <v/>
      </c>
      <c r="D2241" s="72"/>
      <c r="E2241" s="72"/>
      <c r="F2241" s="72"/>
      <c r="G2241" s="93" t="str">
        <f t="shared" si="231"/>
        <v/>
      </c>
      <c r="H2241" s="94"/>
      <c r="I2241" s="1" t="str">
        <f t="shared" si="232"/>
        <v/>
      </c>
    </row>
    <row r="2242" spans="1:9" x14ac:dyDescent="0.2">
      <c r="A2242" s="1">
        <v>29394</v>
      </c>
      <c r="B2242" s="92" t="str">
        <f t="shared" si="230"/>
        <v/>
      </c>
      <c r="D2242" s="72"/>
      <c r="E2242" s="72"/>
      <c r="F2242" s="72"/>
      <c r="G2242" s="93" t="str">
        <f t="shared" si="231"/>
        <v/>
      </c>
      <c r="H2242" s="94"/>
      <c r="I2242" s="1" t="str">
        <f t="shared" si="232"/>
        <v/>
      </c>
    </row>
    <row r="2243" spans="1:9" x14ac:dyDescent="0.2">
      <c r="A2243" s="1">
        <v>29395</v>
      </c>
      <c r="B2243" s="92" t="str">
        <f t="shared" si="230"/>
        <v/>
      </c>
      <c r="D2243" s="72"/>
      <c r="E2243" s="72"/>
      <c r="F2243" s="72"/>
      <c r="G2243" s="93" t="str">
        <f t="shared" si="231"/>
        <v/>
      </c>
      <c r="H2243" s="94"/>
      <c r="I2243" s="1" t="str">
        <f t="shared" si="232"/>
        <v/>
      </c>
    </row>
    <row r="2244" spans="1:9" x14ac:dyDescent="0.2">
      <c r="A2244" s="1">
        <v>29396</v>
      </c>
      <c r="B2244" s="92" t="str">
        <f t="shared" si="230"/>
        <v/>
      </c>
      <c r="D2244" s="72"/>
      <c r="E2244" s="72"/>
      <c r="F2244" s="72"/>
      <c r="G2244" s="93" t="str">
        <f t="shared" si="231"/>
        <v/>
      </c>
      <c r="H2244" s="94"/>
      <c r="I2244" s="1" t="str">
        <f t="shared" si="232"/>
        <v/>
      </c>
    </row>
    <row r="2245" spans="1:9" x14ac:dyDescent="0.2">
      <c r="A2245" s="1">
        <v>29397</v>
      </c>
      <c r="B2245" s="92" t="str">
        <f t="shared" si="230"/>
        <v/>
      </c>
      <c r="D2245" s="72"/>
      <c r="E2245" s="72"/>
      <c r="F2245" s="72"/>
      <c r="G2245" s="93" t="str">
        <f t="shared" si="231"/>
        <v/>
      </c>
      <c r="H2245" s="94"/>
      <c r="I2245" s="1" t="str">
        <f t="shared" si="232"/>
        <v/>
      </c>
    </row>
    <row r="2246" spans="1:9" x14ac:dyDescent="0.2">
      <c r="A2246" s="1">
        <v>29398</v>
      </c>
      <c r="B2246" s="92" t="str">
        <f t="shared" si="230"/>
        <v/>
      </c>
      <c r="D2246" s="72"/>
      <c r="E2246" s="72"/>
      <c r="F2246" s="72"/>
      <c r="G2246" s="93" t="str">
        <f t="shared" si="231"/>
        <v/>
      </c>
      <c r="H2246" s="94"/>
      <c r="I2246" s="1" t="str">
        <f t="shared" si="232"/>
        <v/>
      </c>
    </row>
    <row r="2247" spans="1:9" x14ac:dyDescent="0.2">
      <c r="A2247" s="1">
        <v>29399</v>
      </c>
      <c r="B2247" s="92" t="str">
        <f t="shared" ref="B2247:B2310" si="233">IF(C2247="","",DATE(D$7,E$7+C2247,IF(F$8=31,0,F$8)))</f>
        <v/>
      </c>
      <c r="D2247" s="72"/>
      <c r="E2247" s="72"/>
      <c r="F2247" s="72"/>
      <c r="G2247" s="93" t="str">
        <f t="shared" ref="G2247:G2310" si="234">IF(C2247="","",G2246-SUM(D2247:E2247))</f>
        <v/>
      </c>
      <c r="H2247" s="94"/>
      <c r="I2247" s="1" t="str">
        <f t="shared" si="232"/>
        <v/>
      </c>
    </row>
    <row r="2248" spans="1:9" x14ac:dyDescent="0.2">
      <c r="A2248" s="1">
        <v>29400</v>
      </c>
      <c r="B2248" s="92" t="str">
        <f t="shared" si="233"/>
        <v/>
      </c>
      <c r="D2248" s="72"/>
      <c r="E2248" s="72"/>
      <c r="F2248" s="72"/>
      <c r="G2248" s="93" t="str">
        <f t="shared" si="234"/>
        <v/>
      </c>
      <c r="H2248" s="94"/>
      <c r="I2248" s="1" t="str">
        <f t="shared" si="232"/>
        <v/>
      </c>
    </row>
    <row r="2249" spans="1:9" x14ac:dyDescent="0.2">
      <c r="A2249" s="1">
        <v>29401</v>
      </c>
      <c r="B2249" s="92" t="str">
        <f t="shared" si="233"/>
        <v/>
      </c>
      <c r="D2249" s="72"/>
      <c r="E2249" s="72"/>
      <c r="F2249" s="72"/>
      <c r="G2249" s="93" t="str">
        <f t="shared" si="234"/>
        <v/>
      </c>
      <c r="H2249" s="94"/>
      <c r="I2249" s="1" t="str">
        <f t="shared" si="232"/>
        <v/>
      </c>
    </row>
    <row r="2250" spans="1:9" x14ac:dyDescent="0.2">
      <c r="A2250" s="1">
        <v>29402</v>
      </c>
      <c r="B2250" s="92" t="str">
        <f t="shared" si="233"/>
        <v/>
      </c>
      <c r="D2250" s="72"/>
      <c r="E2250" s="72"/>
      <c r="F2250" s="72"/>
      <c r="G2250" s="93" t="str">
        <f t="shared" si="234"/>
        <v/>
      </c>
      <c r="H2250" s="94"/>
      <c r="I2250" s="1" t="str">
        <f t="shared" si="232"/>
        <v/>
      </c>
    </row>
    <row r="2251" spans="1:9" x14ac:dyDescent="0.2">
      <c r="A2251" s="1">
        <v>29403</v>
      </c>
      <c r="B2251" s="92" t="str">
        <f t="shared" si="233"/>
        <v/>
      </c>
      <c r="D2251" s="72"/>
      <c r="E2251" s="72"/>
      <c r="F2251" s="72"/>
      <c r="G2251" s="93" t="str">
        <f t="shared" si="234"/>
        <v/>
      </c>
      <c r="H2251" s="94"/>
      <c r="I2251" s="1" t="str">
        <f t="shared" si="232"/>
        <v/>
      </c>
    </row>
    <row r="2252" spans="1:9" x14ac:dyDescent="0.2">
      <c r="A2252" s="1">
        <v>29404</v>
      </c>
      <c r="B2252" s="92" t="str">
        <f t="shared" si="233"/>
        <v/>
      </c>
      <c r="D2252" s="72"/>
      <c r="E2252" s="72"/>
      <c r="F2252" s="72"/>
      <c r="G2252" s="93" t="str">
        <f t="shared" si="234"/>
        <v/>
      </c>
      <c r="H2252" s="94"/>
      <c r="I2252" s="1" t="str">
        <f t="shared" si="232"/>
        <v/>
      </c>
    </row>
    <row r="2253" spans="1:9" x14ac:dyDescent="0.2">
      <c r="A2253" s="1">
        <v>29405</v>
      </c>
      <c r="B2253" s="92" t="str">
        <f t="shared" si="233"/>
        <v/>
      </c>
      <c r="D2253" s="72"/>
      <c r="E2253" s="72"/>
      <c r="F2253" s="72"/>
      <c r="G2253" s="93" t="str">
        <f t="shared" si="234"/>
        <v/>
      </c>
      <c r="H2253" s="94"/>
      <c r="I2253" s="1" t="str">
        <f t="shared" si="232"/>
        <v/>
      </c>
    </row>
    <row r="2254" spans="1:9" x14ac:dyDescent="0.2">
      <c r="A2254" s="1">
        <v>29406</v>
      </c>
      <c r="B2254" s="92" t="str">
        <f t="shared" si="233"/>
        <v/>
      </c>
      <c r="D2254" s="72"/>
      <c r="E2254" s="72"/>
      <c r="F2254" s="72"/>
      <c r="G2254" s="93" t="str">
        <f t="shared" si="234"/>
        <v/>
      </c>
      <c r="H2254" s="94"/>
      <c r="I2254" s="1" t="str">
        <f t="shared" si="232"/>
        <v/>
      </c>
    </row>
    <row r="2255" spans="1:9" x14ac:dyDescent="0.2">
      <c r="A2255" s="1">
        <v>29407</v>
      </c>
      <c r="B2255" s="92" t="str">
        <f t="shared" si="233"/>
        <v/>
      </c>
      <c r="D2255" s="72"/>
      <c r="E2255" s="72"/>
      <c r="F2255" s="72"/>
      <c r="G2255" s="93" t="str">
        <f t="shared" si="234"/>
        <v/>
      </c>
      <c r="H2255" s="94"/>
      <c r="I2255" s="1" t="str">
        <f t="shared" si="232"/>
        <v/>
      </c>
    </row>
    <row r="2256" spans="1:9" x14ac:dyDescent="0.2">
      <c r="A2256" s="1">
        <v>29408</v>
      </c>
      <c r="B2256" s="92" t="str">
        <f t="shared" si="233"/>
        <v/>
      </c>
      <c r="D2256" s="72"/>
      <c r="E2256" s="72"/>
      <c r="F2256" s="72"/>
      <c r="G2256" s="93" t="str">
        <f t="shared" si="234"/>
        <v/>
      </c>
      <c r="H2256" s="94"/>
      <c r="I2256" s="1" t="str">
        <f t="shared" si="232"/>
        <v/>
      </c>
    </row>
    <row r="2257" spans="1:9" x14ac:dyDescent="0.2">
      <c r="A2257" s="1">
        <v>29409</v>
      </c>
      <c r="B2257" s="92" t="str">
        <f t="shared" si="233"/>
        <v/>
      </c>
      <c r="D2257" s="72"/>
      <c r="E2257" s="72"/>
      <c r="F2257" s="72"/>
      <c r="G2257" s="93" t="str">
        <f t="shared" si="234"/>
        <v/>
      </c>
      <c r="H2257" s="94"/>
      <c r="I2257" s="1" t="str">
        <f t="shared" si="232"/>
        <v/>
      </c>
    </row>
    <row r="2258" spans="1:9" x14ac:dyDescent="0.2">
      <c r="A2258" s="1">
        <v>29410</v>
      </c>
      <c r="B2258" s="92" t="str">
        <f t="shared" si="233"/>
        <v/>
      </c>
      <c r="D2258" s="72"/>
      <c r="E2258" s="72"/>
      <c r="F2258" s="72"/>
      <c r="G2258" s="93" t="str">
        <f t="shared" si="234"/>
        <v/>
      </c>
      <c r="H2258" s="94"/>
      <c r="I2258" s="1" t="str">
        <f t="shared" si="232"/>
        <v/>
      </c>
    </row>
    <row r="2259" spans="1:9" x14ac:dyDescent="0.2">
      <c r="A2259" s="1">
        <v>29411</v>
      </c>
      <c r="B2259" s="92" t="str">
        <f t="shared" si="233"/>
        <v/>
      </c>
      <c r="D2259" s="72"/>
      <c r="E2259" s="72"/>
      <c r="F2259" s="72"/>
      <c r="G2259" s="93" t="str">
        <f t="shared" si="234"/>
        <v/>
      </c>
      <c r="H2259" s="94"/>
      <c r="I2259" s="1" t="str">
        <f t="shared" si="232"/>
        <v/>
      </c>
    </row>
    <row r="2260" spans="1:9" x14ac:dyDescent="0.2">
      <c r="A2260" s="1">
        <v>29412</v>
      </c>
      <c r="B2260" s="92" t="str">
        <f t="shared" si="233"/>
        <v/>
      </c>
      <c r="D2260" s="72"/>
      <c r="E2260" s="72"/>
      <c r="F2260" s="72"/>
      <c r="G2260" s="93" t="str">
        <f t="shared" si="234"/>
        <v/>
      </c>
      <c r="H2260" s="94"/>
      <c r="I2260" s="1" t="str">
        <f t="shared" si="232"/>
        <v/>
      </c>
    </row>
    <row r="2261" spans="1:9" x14ac:dyDescent="0.2">
      <c r="A2261" s="1">
        <v>29413</v>
      </c>
      <c r="B2261" s="92" t="str">
        <f t="shared" si="233"/>
        <v/>
      </c>
      <c r="D2261" s="72"/>
      <c r="E2261" s="72"/>
      <c r="F2261" s="72"/>
      <c r="G2261" s="93" t="str">
        <f t="shared" si="234"/>
        <v/>
      </c>
      <c r="H2261" s="94"/>
      <c r="I2261" s="1" t="str">
        <f t="shared" si="232"/>
        <v/>
      </c>
    </row>
    <row r="2262" spans="1:9" x14ac:dyDescent="0.2">
      <c r="A2262" s="1">
        <v>29414</v>
      </c>
      <c r="B2262" s="92" t="str">
        <f t="shared" si="233"/>
        <v/>
      </c>
      <c r="D2262" s="72"/>
      <c r="E2262" s="72"/>
      <c r="F2262" s="72"/>
      <c r="G2262" s="93" t="str">
        <f t="shared" si="234"/>
        <v/>
      </c>
      <c r="H2262" s="94"/>
      <c r="I2262" s="1" t="str">
        <f t="shared" si="232"/>
        <v/>
      </c>
    </row>
    <row r="2263" spans="1:9" x14ac:dyDescent="0.2">
      <c r="A2263" s="1">
        <v>29415</v>
      </c>
      <c r="B2263" s="92" t="str">
        <f t="shared" si="233"/>
        <v/>
      </c>
      <c r="D2263" s="72"/>
      <c r="E2263" s="72"/>
      <c r="F2263" s="72"/>
      <c r="G2263" s="93" t="str">
        <f t="shared" si="234"/>
        <v/>
      </c>
      <c r="H2263" s="94"/>
      <c r="I2263" s="1" t="str">
        <f t="shared" si="232"/>
        <v/>
      </c>
    </row>
    <row r="2264" spans="1:9" x14ac:dyDescent="0.2">
      <c r="A2264" s="1">
        <v>29416</v>
      </c>
      <c r="B2264" s="92" t="str">
        <f t="shared" si="233"/>
        <v/>
      </c>
      <c r="D2264" s="72"/>
      <c r="E2264" s="72"/>
      <c r="F2264" s="72"/>
      <c r="G2264" s="93" t="str">
        <f t="shared" si="234"/>
        <v/>
      </c>
      <c r="H2264" s="94"/>
      <c r="I2264" s="1" t="str">
        <f t="shared" si="232"/>
        <v/>
      </c>
    </row>
    <row r="2265" spans="1:9" x14ac:dyDescent="0.2">
      <c r="A2265" s="1">
        <v>29417</v>
      </c>
      <c r="B2265" s="92" t="str">
        <f t="shared" si="233"/>
        <v/>
      </c>
      <c r="D2265" s="72"/>
      <c r="E2265" s="72"/>
      <c r="F2265" s="72"/>
      <c r="G2265" s="93" t="str">
        <f t="shared" si="234"/>
        <v/>
      </c>
      <c r="H2265" s="94"/>
      <c r="I2265" s="1" t="str">
        <f t="shared" si="232"/>
        <v/>
      </c>
    </row>
    <row r="2266" spans="1:9" x14ac:dyDescent="0.2">
      <c r="A2266" s="1">
        <v>29418</v>
      </c>
      <c r="B2266" s="92" t="str">
        <f t="shared" si="233"/>
        <v/>
      </c>
      <c r="D2266" s="72"/>
      <c r="E2266" s="72"/>
      <c r="F2266" s="72"/>
      <c r="G2266" s="93" t="str">
        <f t="shared" si="234"/>
        <v/>
      </c>
      <c r="H2266" s="94"/>
      <c r="I2266" s="1" t="str">
        <f t="shared" si="232"/>
        <v/>
      </c>
    </row>
    <row r="2267" spans="1:9" x14ac:dyDescent="0.2">
      <c r="A2267" s="1">
        <v>29419</v>
      </c>
      <c r="B2267" s="92" t="str">
        <f t="shared" si="233"/>
        <v/>
      </c>
      <c r="D2267" s="72"/>
      <c r="E2267" s="72"/>
      <c r="F2267" s="72"/>
      <c r="G2267" s="93" t="str">
        <f t="shared" si="234"/>
        <v/>
      </c>
      <c r="H2267" s="94"/>
      <c r="I2267" s="1" t="str">
        <f t="shared" si="232"/>
        <v/>
      </c>
    </row>
    <row r="2268" spans="1:9" x14ac:dyDescent="0.2">
      <c r="A2268" s="1">
        <v>29420</v>
      </c>
      <c r="B2268" s="92" t="str">
        <f t="shared" si="233"/>
        <v/>
      </c>
      <c r="D2268" s="72"/>
      <c r="E2268" s="72"/>
      <c r="F2268" s="72"/>
      <c r="G2268" s="93" t="str">
        <f t="shared" si="234"/>
        <v/>
      </c>
      <c r="H2268" s="94"/>
      <c r="I2268" s="1" t="str">
        <f t="shared" si="232"/>
        <v/>
      </c>
    </row>
    <row r="2269" spans="1:9" x14ac:dyDescent="0.2">
      <c r="A2269" s="1">
        <v>29421</v>
      </c>
      <c r="B2269" s="92" t="str">
        <f t="shared" si="233"/>
        <v/>
      </c>
      <c r="D2269" s="72"/>
      <c r="E2269" s="72"/>
      <c r="F2269" s="72"/>
      <c r="G2269" s="93" t="str">
        <f t="shared" si="234"/>
        <v/>
      </c>
      <c r="H2269" s="94"/>
      <c r="I2269" s="1" t="str">
        <f t="shared" si="232"/>
        <v/>
      </c>
    </row>
    <row r="2270" spans="1:9" x14ac:dyDescent="0.2">
      <c r="A2270" s="1">
        <v>29422</v>
      </c>
      <c r="B2270" s="92" t="str">
        <f t="shared" si="233"/>
        <v/>
      </c>
      <c r="D2270" s="72"/>
      <c r="E2270" s="72"/>
      <c r="F2270" s="72"/>
      <c r="G2270" s="93" t="str">
        <f t="shared" si="234"/>
        <v/>
      </c>
      <c r="H2270" s="94"/>
      <c r="I2270" s="1" t="str">
        <f t="shared" si="232"/>
        <v/>
      </c>
    </row>
    <row r="2271" spans="1:9" x14ac:dyDescent="0.2">
      <c r="A2271" s="1">
        <v>29423</v>
      </c>
      <c r="B2271" s="92" t="str">
        <f t="shared" si="233"/>
        <v/>
      </c>
      <c r="D2271" s="72"/>
      <c r="E2271" s="72"/>
      <c r="F2271" s="72"/>
      <c r="G2271" s="93" t="str">
        <f t="shared" si="234"/>
        <v/>
      </c>
      <c r="H2271" s="94"/>
      <c r="I2271" s="1" t="str">
        <f t="shared" si="232"/>
        <v/>
      </c>
    </row>
    <row r="2272" spans="1:9" x14ac:dyDescent="0.2">
      <c r="A2272" s="1">
        <v>29424</v>
      </c>
      <c r="B2272" s="92" t="str">
        <f t="shared" si="233"/>
        <v/>
      </c>
      <c r="D2272" s="72"/>
      <c r="E2272" s="72"/>
      <c r="F2272" s="72"/>
      <c r="G2272" s="93" t="str">
        <f t="shared" si="234"/>
        <v/>
      </c>
      <c r="H2272" s="94"/>
      <c r="I2272" s="1" t="str">
        <f t="shared" si="232"/>
        <v/>
      </c>
    </row>
    <row r="2273" spans="1:9" x14ac:dyDescent="0.2">
      <c r="A2273" s="1">
        <v>29425</v>
      </c>
      <c r="B2273" s="92" t="str">
        <f t="shared" si="233"/>
        <v/>
      </c>
      <c r="D2273" s="72"/>
      <c r="E2273" s="72"/>
      <c r="F2273" s="72"/>
      <c r="G2273" s="93" t="str">
        <f t="shared" si="234"/>
        <v/>
      </c>
      <c r="H2273" s="94"/>
      <c r="I2273" s="1" t="str">
        <f t="shared" si="232"/>
        <v/>
      </c>
    </row>
    <row r="2274" spans="1:9" x14ac:dyDescent="0.2">
      <c r="A2274" s="1">
        <v>29426</v>
      </c>
      <c r="B2274" s="92" t="str">
        <f t="shared" si="233"/>
        <v/>
      </c>
      <c r="D2274" s="72"/>
      <c r="E2274" s="72"/>
      <c r="F2274" s="72"/>
      <c r="G2274" s="93" t="str">
        <f t="shared" si="234"/>
        <v/>
      </c>
      <c r="H2274" s="94"/>
      <c r="I2274" s="1" t="str">
        <f t="shared" si="232"/>
        <v/>
      </c>
    </row>
    <row r="2275" spans="1:9" x14ac:dyDescent="0.2">
      <c r="A2275" s="1">
        <v>29427</v>
      </c>
      <c r="B2275" s="92" t="str">
        <f t="shared" si="233"/>
        <v/>
      </c>
      <c r="D2275" s="72"/>
      <c r="E2275" s="72"/>
      <c r="F2275" s="72"/>
      <c r="G2275" s="93" t="str">
        <f t="shared" si="234"/>
        <v/>
      </c>
      <c r="H2275" s="94"/>
      <c r="I2275" s="1" t="str">
        <f t="shared" si="232"/>
        <v/>
      </c>
    </row>
    <row r="2276" spans="1:9" x14ac:dyDescent="0.2">
      <c r="A2276" s="1">
        <v>29428</v>
      </c>
      <c r="B2276" s="92" t="str">
        <f t="shared" si="233"/>
        <v/>
      </c>
      <c r="D2276" s="72"/>
      <c r="E2276" s="72"/>
      <c r="F2276" s="72"/>
      <c r="G2276" s="93" t="str">
        <f t="shared" si="234"/>
        <v/>
      </c>
      <c r="H2276" s="94"/>
      <c r="I2276" s="1" t="str">
        <f t="shared" si="232"/>
        <v/>
      </c>
    </row>
    <row r="2277" spans="1:9" x14ac:dyDescent="0.2">
      <c r="A2277" s="1">
        <v>29429</v>
      </c>
      <c r="B2277" s="92" t="str">
        <f t="shared" si="233"/>
        <v/>
      </c>
      <c r="D2277" s="72"/>
      <c r="E2277" s="72"/>
      <c r="F2277" s="72"/>
      <c r="G2277" s="93" t="str">
        <f t="shared" si="234"/>
        <v/>
      </c>
      <c r="H2277" s="94"/>
      <c r="I2277" s="1" t="str">
        <f t="shared" si="232"/>
        <v/>
      </c>
    </row>
    <row r="2278" spans="1:9" x14ac:dyDescent="0.2">
      <c r="A2278" s="1">
        <v>29430</v>
      </c>
      <c r="B2278" s="92" t="str">
        <f t="shared" si="233"/>
        <v/>
      </c>
      <c r="D2278" s="72"/>
      <c r="E2278" s="72"/>
      <c r="F2278" s="72"/>
      <c r="G2278" s="93" t="str">
        <f t="shared" si="234"/>
        <v/>
      </c>
      <c r="H2278" s="94"/>
      <c r="I2278" s="1" t="str">
        <f t="shared" si="232"/>
        <v/>
      </c>
    </row>
    <row r="2279" spans="1:9" x14ac:dyDescent="0.2">
      <c r="A2279" s="1">
        <v>29431</v>
      </c>
      <c r="B2279" s="92" t="str">
        <f t="shared" si="233"/>
        <v/>
      </c>
      <c r="D2279" s="72"/>
      <c r="E2279" s="72"/>
      <c r="F2279" s="72"/>
      <c r="G2279" s="93" t="str">
        <f t="shared" si="234"/>
        <v/>
      </c>
      <c r="H2279" s="94"/>
      <c r="I2279" s="1" t="str">
        <f t="shared" si="232"/>
        <v/>
      </c>
    </row>
    <row r="2280" spans="1:9" x14ac:dyDescent="0.2">
      <c r="A2280" s="1">
        <v>29432</v>
      </c>
      <c r="B2280" s="92" t="str">
        <f t="shared" si="233"/>
        <v/>
      </c>
      <c r="D2280" s="72"/>
      <c r="E2280" s="72"/>
      <c r="F2280" s="72"/>
      <c r="G2280" s="93" t="str">
        <f t="shared" si="234"/>
        <v/>
      </c>
      <c r="H2280" s="94"/>
      <c r="I2280" s="1" t="str">
        <f t="shared" si="232"/>
        <v/>
      </c>
    </row>
    <row r="2281" spans="1:9" x14ac:dyDescent="0.2">
      <c r="A2281" s="1">
        <v>29433</v>
      </c>
      <c r="B2281" s="92" t="str">
        <f t="shared" si="233"/>
        <v/>
      </c>
      <c r="D2281" s="72"/>
      <c r="E2281" s="72"/>
      <c r="F2281" s="72"/>
      <c r="G2281" s="93" t="str">
        <f t="shared" si="234"/>
        <v/>
      </c>
      <c r="H2281" s="94"/>
      <c r="I2281" s="1" t="str">
        <f t="shared" si="232"/>
        <v/>
      </c>
    </row>
    <row r="2282" spans="1:9" x14ac:dyDescent="0.2">
      <c r="A2282" s="1">
        <v>29434</v>
      </c>
      <c r="B2282" s="92" t="str">
        <f t="shared" si="233"/>
        <v/>
      </c>
      <c r="D2282" s="72"/>
      <c r="E2282" s="72"/>
      <c r="F2282" s="72"/>
      <c r="G2282" s="93" t="str">
        <f t="shared" si="234"/>
        <v/>
      </c>
      <c r="H2282" s="94"/>
      <c r="I2282" s="1" t="str">
        <f t="shared" si="232"/>
        <v/>
      </c>
    </row>
    <row r="2283" spans="1:9" x14ac:dyDescent="0.2">
      <c r="A2283" s="1">
        <v>29435</v>
      </c>
      <c r="B2283" s="92" t="str">
        <f t="shared" si="233"/>
        <v/>
      </c>
      <c r="D2283" s="72"/>
      <c r="E2283" s="72"/>
      <c r="F2283" s="72"/>
      <c r="G2283" s="93" t="str">
        <f t="shared" si="234"/>
        <v/>
      </c>
      <c r="H2283" s="94"/>
      <c r="I2283" s="1" t="str">
        <f t="shared" si="232"/>
        <v/>
      </c>
    </row>
    <row r="2284" spans="1:9" x14ac:dyDescent="0.2">
      <c r="A2284" s="1">
        <v>29436</v>
      </c>
      <c r="B2284" s="92" t="str">
        <f t="shared" si="233"/>
        <v/>
      </c>
      <c r="D2284" s="72"/>
      <c r="E2284" s="72"/>
      <c r="F2284" s="72"/>
      <c r="G2284" s="93" t="str">
        <f t="shared" si="234"/>
        <v/>
      </c>
      <c r="H2284" s="94"/>
      <c r="I2284" s="1" t="str">
        <f t="shared" si="232"/>
        <v/>
      </c>
    </row>
    <row r="2285" spans="1:9" x14ac:dyDescent="0.2">
      <c r="A2285" s="1">
        <v>29437</v>
      </c>
      <c r="B2285" s="92" t="str">
        <f t="shared" si="233"/>
        <v/>
      </c>
      <c r="D2285" s="72"/>
      <c r="E2285" s="72"/>
      <c r="F2285" s="72"/>
      <c r="G2285" s="93" t="str">
        <f t="shared" si="234"/>
        <v/>
      </c>
      <c r="H2285" s="94"/>
      <c r="I2285" s="1" t="str">
        <f t="shared" si="232"/>
        <v/>
      </c>
    </row>
    <row r="2286" spans="1:9" x14ac:dyDescent="0.2">
      <c r="A2286" s="1">
        <v>29438</v>
      </c>
      <c r="B2286" s="92" t="str">
        <f t="shared" si="233"/>
        <v/>
      </c>
      <c r="D2286" s="72"/>
      <c r="E2286" s="72"/>
      <c r="F2286" s="72"/>
      <c r="G2286" s="93" t="str">
        <f t="shared" si="234"/>
        <v/>
      </c>
      <c r="H2286" s="94"/>
      <c r="I2286" s="1" t="str">
        <f t="shared" ref="I2286:I2349" si="235">IF(L$5&gt;=A2286,A2286,"")</f>
        <v/>
      </c>
    </row>
    <row r="2287" spans="1:9" x14ac:dyDescent="0.2">
      <c r="A2287" s="1">
        <v>29439</v>
      </c>
      <c r="B2287" s="92" t="str">
        <f t="shared" si="233"/>
        <v/>
      </c>
      <c r="D2287" s="72"/>
      <c r="E2287" s="72"/>
      <c r="F2287" s="72"/>
      <c r="G2287" s="93" t="str">
        <f t="shared" si="234"/>
        <v/>
      </c>
      <c r="H2287" s="94"/>
      <c r="I2287" s="1" t="str">
        <f t="shared" si="235"/>
        <v/>
      </c>
    </row>
    <row r="2288" spans="1:9" x14ac:dyDescent="0.2">
      <c r="A2288" s="1">
        <v>29440</v>
      </c>
      <c r="B2288" s="92" t="str">
        <f t="shared" si="233"/>
        <v/>
      </c>
      <c r="D2288" s="72"/>
      <c r="E2288" s="72"/>
      <c r="F2288" s="72"/>
      <c r="G2288" s="93" t="str">
        <f t="shared" si="234"/>
        <v/>
      </c>
      <c r="H2288" s="94"/>
      <c r="I2288" s="1" t="str">
        <f t="shared" si="235"/>
        <v/>
      </c>
    </row>
    <row r="2289" spans="1:9" x14ac:dyDescent="0.2">
      <c r="A2289" s="1">
        <v>29441</v>
      </c>
      <c r="B2289" s="92" t="str">
        <f t="shared" si="233"/>
        <v/>
      </c>
      <c r="D2289" s="72"/>
      <c r="E2289" s="72"/>
      <c r="F2289" s="72"/>
      <c r="G2289" s="93" t="str">
        <f t="shared" si="234"/>
        <v/>
      </c>
      <c r="H2289" s="94"/>
      <c r="I2289" s="1" t="str">
        <f t="shared" si="235"/>
        <v/>
      </c>
    </row>
    <row r="2290" spans="1:9" x14ac:dyDescent="0.2">
      <c r="A2290" s="1">
        <v>29442</v>
      </c>
      <c r="B2290" s="92" t="str">
        <f t="shared" si="233"/>
        <v/>
      </c>
      <c r="D2290" s="72"/>
      <c r="E2290" s="72"/>
      <c r="F2290" s="72"/>
      <c r="G2290" s="93" t="str">
        <f t="shared" si="234"/>
        <v/>
      </c>
      <c r="H2290" s="94"/>
      <c r="I2290" s="1" t="str">
        <f t="shared" si="235"/>
        <v/>
      </c>
    </row>
    <row r="2291" spans="1:9" x14ac:dyDescent="0.2">
      <c r="A2291" s="1">
        <v>29443</v>
      </c>
      <c r="B2291" s="92" t="str">
        <f t="shared" si="233"/>
        <v/>
      </c>
      <c r="D2291" s="72"/>
      <c r="E2291" s="72"/>
      <c r="F2291" s="72"/>
      <c r="G2291" s="93" t="str">
        <f t="shared" si="234"/>
        <v/>
      </c>
      <c r="H2291" s="94"/>
      <c r="I2291" s="1" t="str">
        <f t="shared" si="235"/>
        <v/>
      </c>
    </row>
    <row r="2292" spans="1:9" x14ac:dyDescent="0.2">
      <c r="A2292" s="1">
        <v>29444</v>
      </c>
      <c r="B2292" s="92" t="str">
        <f t="shared" si="233"/>
        <v/>
      </c>
      <c r="D2292" s="72"/>
      <c r="E2292" s="72"/>
      <c r="F2292" s="72"/>
      <c r="G2292" s="93" t="str">
        <f t="shared" si="234"/>
        <v/>
      </c>
      <c r="H2292" s="94"/>
      <c r="I2292" s="1" t="str">
        <f t="shared" si="235"/>
        <v/>
      </c>
    </row>
    <row r="2293" spans="1:9" x14ac:dyDescent="0.2">
      <c r="A2293" s="1">
        <v>29445</v>
      </c>
      <c r="B2293" s="92" t="str">
        <f t="shared" si="233"/>
        <v/>
      </c>
      <c r="D2293" s="72"/>
      <c r="E2293" s="72"/>
      <c r="F2293" s="72"/>
      <c r="G2293" s="93" t="str">
        <f t="shared" si="234"/>
        <v/>
      </c>
      <c r="H2293" s="94"/>
      <c r="I2293" s="1" t="str">
        <f t="shared" si="235"/>
        <v/>
      </c>
    </row>
    <row r="2294" spans="1:9" x14ac:dyDescent="0.2">
      <c r="A2294" s="1">
        <v>29446</v>
      </c>
      <c r="B2294" s="92" t="str">
        <f t="shared" si="233"/>
        <v/>
      </c>
      <c r="D2294" s="72"/>
      <c r="E2294" s="72"/>
      <c r="F2294" s="72"/>
      <c r="G2294" s="93" t="str">
        <f t="shared" si="234"/>
        <v/>
      </c>
      <c r="H2294" s="94"/>
      <c r="I2294" s="1" t="str">
        <f t="shared" si="235"/>
        <v/>
      </c>
    </row>
    <row r="2295" spans="1:9" x14ac:dyDescent="0.2">
      <c r="A2295" s="1">
        <v>29447</v>
      </c>
      <c r="B2295" s="92" t="str">
        <f t="shared" si="233"/>
        <v/>
      </c>
      <c r="D2295" s="72"/>
      <c r="E2295" s="72"/>
      <c r="F2295" s="72"/>
      <c r="G2295" s="93" t="str">
        <f t="shared" si="234"/>
        <v/>
      </c>
      <c r="H2295" s="94"/>
      <c r="I2295" s="1" t="str">
        <f t="shared" si="235"/>
        <v/>
      </c>
    </row>
    <row r="2296" spans="1:9" x14ac:dyDescent="0.2">
      <c r="A2296" s="1">
        <v>29448</v>
      </c>
      <c r="B2296" s="92" t="str">
        <f t="shared" si="233"/>
        <v/>
      </c>
      <c r="D2296" s="72"/>
      <c r="E2296" s="72"/>
      <c r="F2296" s="72"/>
      <c r="G2296" s="93" t="str">
        <f t="shared" si="234"/>
        <v/>
      </c>
      <c r="H2296" s="94"/>
      <c r="I2296" s="1" t="str">
        <f t="shared" si="235"/>
        <v/>
      </c>
    </row>
    <row r="2297" spans="1:9" x14ac:dyDescent="0.2">
      <c r="A2297" s="1">
        <v>29449</v>
      </c>
      <c r="B2297" s="92" t="str">
        <f t="shared" si="233"/>
        <v/>
      </c>
      <c r="D2297" s="72"/>
      <c r="E2297" s="72"/>
      <c r="F2297" s="72"/>
      <c r="G2297" s="93" t="str">
        <f t="shared" si="234"/>
        <v/>
      </c>
      <c r="H2297" s="94"/>
      <c r="I2297" s="1" t="str">
        <f t="shared" si="235"/>
        <v/>
      </c>
    </row>
    <row r="2298" spans="1:9" x14ac:dyDescent="0.2">
      <c r="A2298" s="1">
        <v>29450</v>
      </c>
      <c r="B2298" s="92" t="str">
        <f t="shared" si="233"/>
        <v/>
      </c>
      <c r="D2298" s="72"/>
      <c r="E2298" s="72"/>
      <c r="F2298" s="72"/>
      <c r="G2298" s="93" t="str">
        <f t="shared" si="234"/>
        <v/>
      </c>
      <c r="H2298" s="94"/>
      <c r="I2298" s="1" t="str">
        <f t="shared" si="235"/>
        <v/>
      </c>
    </row>
    <row r="2299" spans="1:9" x14ac:dyDescent="0.2">
      <c r="A2299" s="1">
        <v>29451</v>
      </c>
      <c r="B2299" s="92" t="str">
        <f t="shared" si="233"/>
        <v/>
      </c>
      <c r="D2299" s="72"/>
      <c r="E2299" s="72"/>
      <c r="F2299" s="72"/>
      <c r="G2299" s="93" t="str">
        <f t="shared" si="234"/>
        <v/>
      </c>
      <c r="H2299" s="94"/>
      <c r="I2299" s="1" t="str">
        <f t="shared" si="235"/>
        <v/>
      </c>
    </row>
    <row r="2300" spans="1:9" x14ac:dyDescent="0.2">
      <c r="A2300" s="1">
        <v>29452</v>
      </c>
      <c r="B2300" s="92" t="str">
        <f t="shared" si="233"/>
        <v/>
      </c>
      <c r="D2300" s="72"/>
      <c r="E2300" s="72"/>
      <c r="F2300" s="72"/>
      <c r="G2300" s="93" t="str">
        <f t="shared" si="234"/>
        <v/>
      </c>
      <c r="H2300" s="94"/>
      <c r="I2300" s="1" t="str">
        <f t="shared" si="235"/>
        <v/>
      </c>
    </row>
    <row r="2301" spans="1:9" x14ac:dyDescent="0.2">
      <c r="A2301" s="1">
        <v>29453</v>
      </c>
      <c r="B2301" s="92" t="str">
        <f t="shared" si="233"/>
        <v/>
      </c>
      <c r="D2301" s="72"/>
      <c r="E2301" s="72"/>
      <c r="F2301" s="72"/>
      <c r="G2301" s="93" t="str">
        <f t="shared" si="234"/>
        <v/>
      </c>
      <c r="H2301" s="94"/>
      <c r="I2301" s="1" t="str">
        <f t="shared" si="235"/>
        <v/>
      </c>
    </row>
    <row r="2302" spans="1:9" x14ac:dyDescent="0.2">
      <c r="A2302" s="1">
        <v>29454</v>
      </c>
      <c r="B2302" s="92" t="str">
        <f t="shared" si="233"/>
        <v/>
      </c>
      <c r="D2302" s="72"/>
      <c r="E2302" s="72"/>
      <c r="F2302" s="72"/>
      <c r="G2302" s="93" t="str">
        <f t="shared" si="234"/>
        <v/>
      </c>
      <c r="H2302" s="94"/>
      <c r="I2302" s="1" t="str">
        <f t="shared" si="235"/>
        <v/>
      </c>
    </row>
    <row r="2303" spans="1:9" x14ac:dyDescent="0.2">
      <c r="A2303" s="1">
        <v>29455</v>
      </c>
      <c r="B2303" s="92" t="str">
        <f t="shared" si="233"/>
        <v/>
      </c>
      <c r="D2303" s="72"/>
      <c r="E2303" s="72"/>
      <c r="F2303" s="72"/>
      <c r="G2303" s="93" t="str">
        <f t="shared" si="234"/>
        <v/>
      </c>
      <c r="H2303" s="94"/>
      <c r="I2303" s="1" t="str">
        <f t="shared" si="235"/>
        <v/>
      </c>
    </row>
    <row r="2304" spans="1:9" x14ac:dyDescent="0.2">
      <c r="A2304" s="1">
        <v>29456</v>
      </c>
      <c r="B2304" s="92" t="str">
        <f t="shared" si="233"/>
        <v/>
      </c>
      <c r="D2304" s="72"/>
      <c r="E2304" s="72"/>
      <c r="F2304" s="72"/>
      <c r="G2304" s="93" t="str">
        <f t="shared" si="234"/>
        <v/>
      </c>
      <c r="H2304" s="94"/>
      <c r="I2304" s="1" t="str">
        <f t="shared" si="235"/>
        <v/>
      </c>
    </row>
    <row r="2305" spans="1:9" x14ac:dyDescent="0.2">
      <c r="A2305" s="1">
        <v>29457</v>
      </c>
      <c r="B2305" s="92" t="str">
        <f t="shared" si="233"/>
        <v/>
      </c>
      <c r="D2305" s="72"/>
      <c r="E2305" s="72"/>
      <c r="F2305" s="72"/>
      <c r="G2305" s="93" t="str">
        <f t="shared" si="234"/>
        <v/>
      </c>
      <c r="H2305" s="94"/>
      <c r="I2305" s="1" t="str">
        <f t="shared" si="235"/>
        <v/>
      </c>
    </row>
    <row r="2306" spans="1:9" x14ac:dyDescent="0.2">
      <c r="A2306" s="1">
        <v>29458</v>
      </c>
      <c r="B2306" s="92" t="str">
        <f t="shared" si="233"/>
        <v/>
      </c>
      <c r="D2306" s="72"/>
      <c r="E2306" s="72"/>
      <c r="F2306" s="72"/>
      <c r="G2306" s="93" t="str">
        <f t="shared" si="234"/>
        <v/>
      </c>
      <c r="H2306" s="94"/>
      <c r="I2306" s="1" t="str">
        <f t="shared" si="235"/>
        <v/>
      </c>
    </row>
    <row r="2307" spans="1:9" x14ac:dyDescent="0.2">
      <c r="A2307" s="1">
        <v>29459</v>
      </c>
      <c r="B2307" s="92" t="str">
        <f t="shared" si="233"/>
        <v/>
      </c>
      <c r="D2307" s="72"/>
      <c r="E2307" s="72"/>
      <c r="F2307" s="72"/>
      <c r="G2307" s="93" t="str">
        <f t="shared" si="234"/>
        <v/>
      </c>
      <c r="H2307" s="94"/>
      <c r="I2307" s="1" t="str">
        <f t="shared" si="235"/>
        <v/>
      </c>
    </row>
    <row r="2308" spans="1:9" x14ac:dyDescent="0.2">
      <c r="A2308" s="1">
        <v>29460</v>
      </c>
      <c r="B2308" s="92" t="str">
        <f t="shared" si="233"/>
        <v/>
      </c>
      <c r="D2308" s="72"/>
      <c r="E2308" s="72"/>
      <c r="F2308" s="72"/>
      <c r="G2308" s="93" t="str">
        <f t="shared" si="234"/>
        <v/>
      </c>
      <c r="H2308" s="94"/>
      <c r="I2308" s="1" t="str">
        <f t="shared" si="235"/>
        <v/>
      </c>
    </row>
    <row r="2309" spans="1:9" x14ac:dyDescent="0.2">
      <c r="A2309" s="1">
        <v>29461</v>
      </c>
      <c r="B2309" s="92" t="str">
        <f t="shared" si="233"/>
        <v/>
      </c>
      <c r="D2309" s="72"/>
      <c r="E2309" s="72"/>
      <c r="F2309" s="72"/>
      <c r="G2309" s="93" t="str">
        <f t="shared" si="234"/>
        <v/>
      </c>
      <c r="H2309" s="94"/>
      <c r="I2309" s="1" t="str">
        <f t="shared" si="235"/>
        <v/>
      </c>
    </row>
    <row r="2310" spans="1:9" x14ac:dyDescent="0.2">
      <c r="A2310" s="1">
        <v>29462</v>
      </c>
      <c r="B2310" s="92" t="str">
        <f t="shared" si="233"/>
        <v/>
      </c>
      <c r="D2310" s="72"/>
      <c r="E2310" s="72"/>
      <c r="F2310" s="72"/>
      <c r="G2310" s="93" t="str">
        <f t="shared" si="234"/>
        <v/>
      </c>
      <c r="H2310" s="94"/>
      <c r="I2310" s="1" t="str">
        <f t="shared" si="235"/>
        <v/>
      </c>
    </row>
    <row r="2311" spans="1:9" x14ac:dyDescent="0.2">
      <c r="A2311" s="1">
        <v>29463</v>
      </c>
      <c r="B2311" s="92" t="str">
        <f t="shared" ref="B2311:B2374" si="236">IF(C2311="","",DATE(D$7,E$7+C2311,IF(F$8=31,0,F$8)))</f>
        <v/>
      </c>
      <c r="D2311" s="72"/>
      <c r="E2311" s="72"/>
      <c r="F2311" s="72"/>
      <c r="G2311" s="93" t="str">
        <f t="shared" ref="G2311:G2374" si="237">IF(C2311="","",G2310-SUM(D2311:E2311))</f>
        <v/>
      </c>
      <c r="H2311" s="94"/>
      <c r="I2311" s="1" t="str">
        <f t="shared" si="235"/>
        <v/>
      </c>
    </row>
    <row r="2312" spans="1:9" x14ac:dyDescent="0.2">
      <c r="A2312" s="1">
        <v>29464</v>
      </c>
      <c r="B2312" s="92" t="str">
        <f t="shared" si="236"/>
        <v/>
      </c>
      <c r="D2312" s="72"/>
      <c r="E2312" s="72"/>
      <c r="F2312" s="72"/>
      <c r="G2312" s="93" t="str">
        <f t="shared" si="237"/>
        <v/>
      </c>
      <c r="H2312" s="94"/>
      <c r="I2312" s="1" t="str">
        <f t="shared" si="235"/>
        <v/>
      </c>
    </row>
    <row r="2313" spans="1:9" x14ac:dyDescent="0.2">
      <c r="A2313" s="1">
        <v>29465</v>
      </c>
      <c r="B2313" s="92" t="str">
        <f t="shared" si="236"/>
        <v/>
      </c>
      <c r="D2313" s="72"/>
      <c r="E2313" s="72"/>
      <c r="F2313" s="72"/>
      <c r="G2313" s="93" t="str">
        <f t="shared" si="237"/>
        <v/>
      </c>
      <c r="H2313" s="94"/>
      <c r="I2313" s="1" t="str">
        <f t="shared" si="235"/>
        <v/>
      </c>
    </row>
    <row r="2314" spans="1:9" x14ac:dyDescent="0.2">
      <c r="A2314" s="1">
        <v>29466</v>
      </c>
      <c r="B2314" s="92" t="str">
        <f t="shared" si="236"/>
        <v/>
      </c>
      <c r="D2314" s="72"/>
      <c r="E2314" s="72"/>
      <c r="F2314" s="72"/>
      <c r="G2314" s="93" t="str">
        <f t="shared" si="237"/>
        <v/>
      </c>
      <c r="H2314" s="94"/>
      <c r="I2314" s="1" t="str">
        <f t="shared" si="235"/>
        <v/>
      </c>
    </row>
    <row r="2315" spans="1:9" x14ac:dyDescent="0.2">
      <c r="A2315" s="1">
        <v>29467</v>
      </c>
      <c r="B2315" s="92" t="str">
        <f t="shared" si="236"/>
        <v/>
      </c>
      <c r="D2315" s="72"/>
      <c r="E2315" s="72"/>
      <c r="F2315" s="72"/>
      <c r="G2315" s="93" t="str">
        <f t="shared" si="237"/>
        <v/>
      </c>
      <c r="H2315" s="94"/>
      <c r="I2315" s="1" t="str">
        <f t="shared" si="235"/>
        <v/>
      </c>
    </row>
    <row r="2316" spans="1:9" x14ac:dyDescent="0.2">
      <c r="A2316" s="1">
        <v>29468</v>
      </c>
      <c r="B2316" s="92" t="str">
        <f t="shared" si="236"/>
        <v/>
      </c>
      <c r="D2316" s="72"/>
      <c r="E2316" s="72"/>
      <c r="F2316" s="72"/>
      <c r="G2316" s="93" t="str">
        <f t="shared" si="237"/>
        <v/>
      </c>
      <c r="H2316" s="94"/>
      <c r="I2316" s="1" t="str">
        <f t="shared" si="235"/>
        <v/>
      </c>
    </row>
    <row r="2317" spans="1:9" x14ac:dyDescent="0.2">
      <c r="A2317" s="1">
        <v>29469</v>
      </c>
      <c r="B2317" s="92" t="str">
        <f t="shared" si="236"/>
        <v/>
      </c>
      <c r="D2317" s="72"/>
      <c r="E2317" s="72"/>
      <c r="F2317" s="72"/>
      <c r="G2317" s="93" t="str">
        <f t="shared" si="237"/>
        <v/>
      </c>
      <c r="H2317" s="94"/>
      <c r="I2317" s="1" t="str">
        <f t="shared" si="235"/>
        <v/>
      </c>
    </row>
    <row r="2318" spans="1:9" x14ac:dyDescent="0.2">
      <c r="A2318" s="1">
        <v>29470</v>
      </c>
      <c r="B2318" s="92" t="str">
        <f t="shared" si="236"/>
        <v/>
      </c>
      <c r="D2318" s="72"/>
      <c r="E2318" s="72"/>
      <c r="F2318" s="72"/>
      <c r="G2318" s="93" t="str">
        <f t="shared" si="237"/>
        <v/>
      </c>
      <c r="H2318" s="94"/>
      <c r="I2318" s="1" t="str">
        <f t="shared" si="235"/>
        <v/>
      </c>
    </row>
    <row r="2319" spans="1:9" x14ac:dyDescent="0.2">
      <c r="A2319" s="1">
        <v>29471</v>
      </c>
      <c r="B2319" s="92" t="str">
        <f t="shared" si="236"/>
        <v/>
      </c>
      <c r="D2319" s="72"/>
      <c r="E2319" s="72"/>
      <c r="F2319" s="72"/>
      <c r="G2319" s="93" t="str">
        <f t="shared" si="237"/>
        <v/>
      </c>
      <c r="H2319" s="94"/>
      <c r="I2319" s="1" t="str">
        <f t="shared" si="235"/>
        <v/>
      </c>
    </row>
    <row r="2320" spans="1:9" x14ac:dyDescent="0.2">
      <c r="A2320" s="1">
        <v>29472</v>
      </c>
      <c r="B2320" s="92" t="str">
        <f t="shared" si="236"/>
        <v/>
      </c>
      <c r="D2320" s="72"/>
      <c r="E2320" s="72"/>
      <c r="F2320" s="72"/>
      <c r="G2320" s="93" t="str">
        <f t="shared" si="237"/>
        <v/>
      </c>
      <c r="H2320" s="94"/>
      <c r="I2320" s="1" t="str">
        <f t="shared" si="235"/>
        <v/>
      </c>
    </row>
    <row r="2321" spans="1:9" x14ac:dyDescent="0.2">
      <c r="A2321" s="1">
        <v>29473</v>
      </c>
      <c r="B2321" s="92" t="str">
        <f t="shared" si="236"/>
        <v/>
      </c>
      <c r="D2321" s="72"/>
      <c r="E2321" s="72"/>
      <c r="F2321" s="72"/>
      <c r="G2321" s="93" t="str">
        <f t="shared" si="237"/>
        <v/>
      </c>
      <c r="H2321" s="94"/>
      <c r="I2321" s="1" t="str">
        <f t="shared" si="235"/>
        <v/>
      </c>
    </row>
    <row r="2322" spans="1:9" x14ac:dyDescent="0.2">
      <c r="A2322" s="1">
        <v>29474</v>
      </c>
      <c r="B2322" s="92" t="str">
        <f t="shared" si="236"/>
        <v/>
      </c>
      <c r="D2322" s="72"/>
      <c r="E2322" s="72"/>
      <c r="F2322" s="72"/>
      <c r="G2322" s="93" t="str">
        <f t="shared" si="237"/>
        <v/>
      </c>
      <c r="H2322" s="94"/>
      <c r="I2322" s="1" t="str">
        <f t="shared" si="235"/>
        <v/>
      </c>
    </row>
    <row r="2323" spans="1:9" x14ac:dyDescent="0.2">
      <c r="A2323" s="1">
        <v>29475</v>
      </c>
      <c r="B2323" s="92" t="str">
        <f t="shared" si="236"/>
        <v/>
      </c>
      <c r="D2323" s="72"/>
      <c r="E2323" s="72"/>
      <c r="F2323" s="72"/>
      <c r="G2323" s="93" t="str">
        <f t="shared" si="237"/>
        <v/>
      </c>
      <c r="H2323" s="94"/>
      <c r="I2323" s="1" t="str">
        <f t="shared" si="235"/>
        <v/>
      </c>
    </row>
    <row r="2324" spans="1:9" x14ac:dyDescent="0.2">
      <c r="A2324" s="1">
        <v>29476</v>
      </c>
      <c r="B2324" s="92" t="str">
        <f t="shared" si="236"/>
        <v/>
      </c>
      <c r="D2324" s="72"/>
      <c r="E2324" s="72"/>
      <c r="F2324" s="72"/>
      <c r="G2324" s="93" t="str">
        <f t="shared" si="237"/>
        <v/>
      </c>
      <c r="H2324" s="94"/>
      <c r="I2324" s="1" t="str">
        <f t="shared" si="235"/>
        <v/>
      </c>
    </row>
    <row r="2325" spans="1:9" x14ac:dyDescent="0.2">
      <c r="A2325" s="1">
        <v>29477</v>
      </c>
      <c r="B2325" s="92" t="str">
        <f t="shared" si="236"/>
        <v/>
      </c>
      <c r="D2325" s="72"/>
      <c r="E2325" s="72"/>
      <c r="F2325" s="72"/>
      <c r="G2325" s="93" t="str">
        <f t="shared" si="237"/>
        <v/>
      </c>
      <c r="H2325" s="94"/>
      <c r="I2325" s="1" t="str">
        <f t="shared" si="235"/>
        <v/>
      </c>
    </row>
    <row r="2326" spans="1:9" x14ac:dyDescent="0.2">
      <c r="A2326" s="1">
        <v>29478</v>
      </c>
      <c r="B2326" s="92" t="str">
        <f t="shared" si="236"/>
        <v/>
      </c>
      <c r="D2326" s="72"/>
      <c r="E2326" s="72"/>
      <c r="F2326" s="72"/>
      <c r="G2326" s="93" t="str">
        <f t="shared" si="237"/>
        <v/>
      </c>
      <c r="H2326" s="94"/>
      <c r="I2326" s="1" t="str">
        <f t="shared" si="235"/>
        <v/>
      </c>
    </row>
    <row r="2327" spans="1:9" x14ac:dyDescent="0.2">
      <c r="A2327" s="1">
        <v>29479</v>
      </c>
      <c r="B2327" s="92" t="str">
        <f t="shared" si="236"/>
        <v/>
      </c>
      <c r="D2327" s="72"/>
      <c r="E2327" s="72"/>
      <c r="F2327" s="72"/>
      <c r="G2327" s="93" t="str">
        <f t="shared" si="237"/>
        <v/>
      </c>
      <c r="H2327" s="94"/>
      <c r="I2327" s="1" t="str">
        <f t="shared" si="235"/>
        <v/>
      </c>
    </row>
    <row r="2328" spans="1:9" x14ac:dyDescent="0.2">
      <c r="A2328" s="1">
        <v>29480</v>
      </c>
      <c r="B2328" s="92" t="str">
        <f t="shared" si="236"/>
        <v/>
      </c>
      <c r="D2328" s="72"/>
      <c r="E2328" s="72"/>
      <c r="F2328" s="72"/>
      <c r="G2328" s="93" t="str">
        <f t="shared" si="237"/>
        <v/>
      </c>
      <c r="H2328" s="94"/>
      <c r="I2328" s="1" t="str">
        <f t="shared" si="235"/>
        <v/>
      </c>
    </row>
    <row r="2329" spans="1:9" x14ac:dyDescent="0.2">
      <c r="A2329" s="1">
        <v>29481</v>
      </c>
      <c r="B2329" s="92" t="str">
        <f t="shared" si="236"/>
        <v/>
      </c>
      <c r="D2329" s="72"/>
      <c r="E2329" s="72"/>
      <c r="F2329" s="72"/>
      <c r="G2329" s="93" t="str">
        <f t="shared" si="237"/>
        <v/>
      </c>
      <c r="H2329" s="94"/>
      <c r="I2329" s="1" t="str">
        <f t="shared" si="235"/>
        <v/>
      </c>
    </row>
    <row r="2330" spans="1:9" x14ac:dyDescent="0.2">
      <c r="A2330" s="1">
        <v>29482</v>
      </c>
      <c r="B2330" s="92" t="str">
        <f t="shared" si="236"/>
        <v/>
      </c>
      <c r="D2330" s="72"/>
      <c r="E2330" s="72"/>
      <c r="F2330" s="72"/>
      <c r="G2330" s="93" t="str">
        <f t="shared" si="237"/>
        <v/>
      </c>
      <c r="H2330" s="94"/>
      <c r="I2330" s="1" t="str">
        <f t="shared" si="235"/>
        <v/>
      </c>
    </row>
    <row r="2331" spans="1:9" x14ac:dyDescent="0.2">
      <c r="A2331" s="1">
        <v>29483</v>
      </c>
      <c r="B2331" s="92" t="str">
        <f t="shared" si="236"/>
        <v/>
      </c>
      <c r="D2331" s="72"/>
      <c r="E2331" s="72"/>
      <c r="F2331" s="72"/>
      <c r="G2331" s="93" t="str">
        <f t="shared" si="237"/>
        <v/>
      </c>
      <c r="H2331" s="94"/>
      <c r="I2331" s="1" t="str">
        <f t="shared" si="235"/>
        <v/>
      </c>
    </row>
    <row r="2332" spans="1:9" x14ac:dyDescent="0.2">
      <c r="A2332" s="1">
        <v>29484</v>
      </c>
      <c r="B2332" s="92" t="str">
        <f t="shared" si="236"/>
        <v/>
      </c>
      <c r="D2332" s="72"/>
      <c r="E2332" s="72"/>
      <c r="F2332" s="72"/>
      <c r="G2332" s="93" t="str">
        <f t="shared" si="237"/>
        <v/>
      </c>
      <c r="H2332" s="94"/>
      <c r="I2332" s="1" t="str">
        <f t="shared" si="235"/>
        <v/>
      </c>
    </row>
    <row r="2333" spans="1:9" x14ac:dyDescent="0.2">
      <c r="A2333" s="1">
        <v>29485</v>
      </c>
      <c r="B2333" s="92" t="str">
        <f t="shared" si="236"/>
        <v/>
      </c>
      <c r="D2333" s="72"/>
      <c r="E2333" s="72"/>
      <c r="F2333" s="72"/>
      <c r="G2333" s="93" t="str">
        <f t="shared" si="237"/>
        <v/>
      </c>
      <c r="H2333" s="94"/>
      <c r="I2333" s="1" t="str">
        <f t="shared" si="235"/>
        <v/>
      </c>
    </row>
    <row r="2334" spans="1:9" x14ac:dyDescent="0.2">
      <c r="A2334" s="1">
        <v>29486</v>
      </c>
      <c r="B2334" s="92" t="str">
        <f t="shared" si="236"/>
        <v/>
      </c>
      <c r="D2334" s="72"/>
      <c r="E2334" s="72"/>
      <c r="F2334" s="72"/>
      <c r="G2334" s="93" t="str">
        <f t="shared" si="237"/>
        <v/>
      </c>
      <c r="H2334" s="94"/>
      <c r="I2334" s="1" t="str">
        <f t="shared" si="235"/>
        <v/>
      </c>
    </row>
    <row r="2335" spans="1:9" x14ac:dyDescent="0.2">
      <c r="A2335" s="1">
        <v>29487</v>
      </c>
      <c r="B2335" s="92" t="str">
        <f t="shared" si="236"/>
        <v/>
      </c>
      <c r="D2335" s="72"/>
      <c r="E2335" s="72"/>
      <c r="F2335" s="72"/>
      <c r="G2335" s="93" t="str">
        <f t="shared" si="237"/>
        <v/>
      </c>
      <c r="H2335" s="94"/>
      <c r="I2335" s="1" t="str">
        <f t="shared" si="235"/>
        <v/>
      </c>
    </row>
    <row r="2336" spans="1:9" x14ac:dyDescent="0.2">
      <c r="A2336" s="1">
        <v>29488</v>
      </c>
      <c r="B2336" s="92" t="str">
        <f t="shared" si="236"/>
        <v/>
      </c>
      <c r="D2336" s="72"/>
      <c r="E2336" s="72"/>
      <c r="F2336" s="72"/>
      <c r="G2336" s="93" t="str">
        <f t="shared" si="237"/>
        <v/>
      </c>
      <c r="H2336" s="94"/>
      <c r="I2336" s="1" t="str">
        <f t="shared" si="235"/>
        <v/>
      </c>
    </row>
    <row r="2337" spans="1:9" x14ac:dyDescent="0.2">
      <c r="A2337" s="1">
        <v>29489</v>
      </c>
      <c r="B2337" s="92" t="str">
        <f t="shared" si="236"/>
        <v/>
      </c>
      <c r="D2337" s="72"/>
      <c r="E2337" s="72"/>
      <c r="F2337" s="72"/>
      <c r="G2337" s="93" t="str">
        <f t="shared" si="237"/>
        <v/>
      </c>
      <c r="H2337" s="94"/>
      <c r="I2337" s="1" t="str">
        <f t="shared" si="235"/>
        <v/>
      </c>
    </row>
    <row r="2338" spans="1:9" x14ac:dyDescent="0.2">
      <c r="A2338" s="1">
        <v>29490</v>
      </c>
      <c r="B2338" s="92" t="str">
        <f t="shared" si="236"/>
        <v/>
      </c>
      <c r="D2338" s="72"/>
      <c r="E2338" s="72"/>
      <c r="F2338" s="72"/>
      <c r="G2338" s="93" t="str">
        <f t="shared" si="237"/>
        <v/>
      </c>
      <c r="H2338" s="94"/>
      <c r="I2338" s="1" t="str">
        <f t="shared" si="235"/>
        <v/>
      </c>
    </row>
    <row r="2339" spans="1:9" x14ac:dyDescent="0.2">
      <c r="A2339" s="1">
        <v>29491</v>
      </c>
      <c r="B2339" s="92" t="str">
        <f t="shared" si="236"/>
        <v/>
      </c>
      <c r="D2339" s="72"/>
      <c r="E2339" s="72"/>
      <c r="F2339" s="72"/>
      <c r="G2339" s="93" t="str">
        <f t="shared" si="237"/>
        <v/>
      </c>
      <c r="H2339" s="94"/>
      <c r="I2339" s="1" t="str">
        <f t="shared" si="235"/>
        <v/>
      </c>
    </row>
    <row r="2340" spans="1:9" x14ac:dyDescent="0.2">
      <c r="A2340" s="1">
        <v>29492</v>
      </c>
      <c r="B2340" s="92" t="str">
        <f t="shared" si="236"/>
        <v/>
      </c>
      <c r="D2340" s="72"/>
      <c r="E2340" s="72"/>
      <c r="F2340" s="72"/>
      <c r="G2340" s="93" t="str">
        <f t="shared" si="237"/>
        <v/>
      </c>
      <c r="H2340" s="94"/>
      <c r="I2340" s="1" t="str">
        <f t="shared" si="235"/>
        <v/>
      </c>
    </row>
    <row r="2341" spans="1:9" x14ac:dyDescent="0.2">
      <c r="A2341" s="1">
        <v>29493</v>
      </c>
      <c r="B2341" s="92" t="str">
        <f t="shared" si="236"/>
        <v/>
      </c>
      <c r="D2341" s="72"/>
      <c r="E2341" s="72"/>
      <c r="F2341" s="72"/>
      <c r="G2341" s="93" t="str">
        <f t="shared" si="237"/>
        <v/>
      </c>
      <c r="H2341" s="94"/>
      <c r="I2341" s="1" t="str">
        <f t="shared" si="235"/>
        <v/>
      </c>
    </row>
    <row r="2342" spans="1:9" x14ac:dyDescent="0.2">
      <c r="A2342" s="1">
        <v>29494</v>
      </c>
      <c r="B2342" s="92" t="str">
        <f t="shared" si="236"/>
        <v/>
      </c>
      <c r="D2342" s="72"/>
      <c r="E2342" s="72"/>
      <c r="F2342" s="72"/>
      <c r="G2342" s="93" t="str">
        <f t="shared" si="237"/>
        <v/>
      </c>
      <c r="H2342" s="94"/>
      <c r="I2342" s="1" t="str">
        <f t="shared" si="235"/>
        <v/>
      </c>
    </row>
    <row r="2343" spans="1:9" x14ac:dyDescent="0.2">
      <c r="A2343" s="1">
        <v>29495</v>
      </c>
      <c r="B2343" s="92" t="str">
        <f t="shared" si="236"/>
        <v/>
      </c>
      <c r="D2343" s="72"/>
      <c r="E2343" s="72"/>
      <c r="F2343" s="72"/>
      <c r="G2343" s="93" t="str">
        <f t="shared" si="237"/>
        <v/>
      </c>
      <c r="H2343" s="94"/>
      <c r="I2343" s="1" t="str">
        <f t="shared" si="235"/>
        <v/>
      </c>
    </row>
    <row r="2344" spans="1:9" x14ac:dyDescent="0.2">
      <c r="A2344" s="1">
        <v>29496</v>
      </c>
      <c r="B2344" s="92" t="str">
        <f t="shared" si="236"/>
        <v/>
      </c>
      <c r="D2344" s="72"/>
      <c r="E2344" s="72"/>
      <c r="F2344" s="72"/>
      <c r="G2344" s="93" t="str">
        <f t="shared" si="237"/>
        <v/>
      </c>
      <c r="H2344" s="94"/>
      <c r="I2344" s="1" t="str">
        <f t="shared" si="235"/>
        <v/>
      </c>
    </row>
    <row r="2345" spans="1:9" x14ac:dyDescent="0.2">
      <c r="A2345" s="1">
        <v>29497</v>
      </c>
      <c r="B2345" s="92" t="str">
        <f t="shared" si="236"/>
        <v/>
      </c>
      <c r="D2345" s="72"/>
      <c r="E2345" s="72"/>
      <c r="F2345" s="72"/>
      <c r="G2345" s="93" t="str">
        <f t="shared" si="237"/>
        <v/>
      </c>
      <c r="H2345" s="94"/>
      <c r="I2345" s="1" t="str">
        <f t="shared" si="235"/>
        <v/>
      </c>
    </row>
    <row r="2346" spans="1:9" x14ac:dyDescent="0.2">
      <c r="A2346" s="1">
        <v>29498</v>
      </c>
      <c r="B2346" s="92" t="str">
        <f t="shared" si="236"/>
        <v/>
      </c>
      <c r="D2346" s="72"/>
      <c r="E2346" s="72"/>
      <c r="F2346" s="72"/>
      <c r="G2346" s="93" t="str">
        <f t="shared" si="237"/>
        <v/>
      </c>
      <c r="H2346" s="94"/>
      <c r="I2346" s="1" t="str">
        <f t="shared" si="235"/>
        <v/>
      </c>
    </row>
    <row r="2347" spans="1:9" x14ac:dyDescent="0.2">
      <c r="A2347" s="1">
        <v>29499</v>
      </c>
      <c r="B2347" s="92" t="str">
        <f t="shared" si="236"/>
        <v/>
      </c>
      <c r="D2347" s="72"/>
      <c r="E2347" s="72"/>
      <c r="F2347" s="72"/>
      <c r="G2347" s="93" t="str">
        <f t="shared" si="237"/>
        <v/>
      </c>
      <c r="H2347" s="94"/>
      <c r="I2347" s="1" t="str">
        <f t="shared" si="235"/>
        <v/>
      </c>
    </row>
    <row r="2348" spans="1:9" x14ac:dyDescent="0.2">
      <c r="A2348" s="1">
        <v>29500</v>
      </c>
      <c r="B2348" s="92" t="str">
        <f t="shared" si="236"/>
        <v/>
      </c>
      <c r="D2348" s="72"/>
      <c r="E2348" s="72"/>
      <c r="F2348" s="72"/>
      <c r="G2348" s="93" t="str">
        <f t="shared" si="237"/>
        <v/>
      </c>
      <c r="H2348" s="94"/>
      <c r="I2348" s="1" t="str">
        <f t="shared" si="235"/>
        <v/>
      </c>
    </row>
    <row r="2349" spans="1:9" x14ac:dyDescent="0.2">
      <c r="A2349" s="1">
        <v>29501</v>
      </c>
      <c r="B2349" s="92" t="str">
        <f t="shared" si="236"/>
        <v/>
      </c>
      <c r="D2349" s="72"/>
      <c r="E2349" s="72"/>
      <c r="F2349" s="72"/>
      <c r="G2349" s="93" t="str">
        <f t="shared" si="237"/>
        <v/>
      </c>
      <c r="H2349" s="94"/>
      <c r="I2349" s="1" t="str">
        <f t="shared" si="235"/>
        <v/>
      </c>
    </row>
    <row r="2350" spans="1:9" x14ac:dyDescent="0.2">
      <c r="A2350" s="1">
        <v>29502</v>
      </c>
      <c r="B2350" s="92" t="str">
        <f t="shared" si="236"/>
        <v/>
      </c>
      <c r="D2350" s="72"/>
      <c r="E2350" s="72"/>
      <c r="F2350" s="72"/>
      <c r="G2350" s="93" t="str">
        <f t="shared" si="237"/>
        <v/>
      </c>
      <c r="H2350" s="94"/>
      <c r="I2350" s="1" t="str">
        <f t="shared" ref="I2350:I2413" si="238">IF(L$5&gt;=A2350,A2350,"")</f>
        <v/>
      </c>
    </row>
    <row r="2351" spans="1:9" x14ac:dyDescent="0.2">
      <c r="A2351" s="1">
        <v>29503</v>
      </c>
      <c r="B2351" s="92" t="str">
        <f t="shared" si="236"/>
        <v/>
      </c>
      <c r="D2351" s="72"/>
      <c r="E2351" s="72"/>
      <c r="F2351" s="72"/>
      <c r="G2351" s="93" t="str">
        <f t="shared" si="237"/>
        <v/>
      </c>
      <c r="H2351" s="94"/>
      <c r="I2351" s="1" t="str">
        <f t="shared" si="238"/>
        <v/>
      </c>
    </row>
    <row r="2352" spans="1:9" x14ac:dyDescent="0.2">
      <c r="A2352" s="1">
        <v>29504</v>
      </c>
      <c r="B2352" s="92" t="str">
        <f t="shared" si="236"/>
        <v/>
      </c>
      <c r="D2352" s="72"/>
      <c r="E2352" s="72"/>
      <c r="F2352" s="72"/>
      <c r="G2352" s="93" t="str">
        <f t="shared" si="237"/>
        <v/>
      </c>
      <c r="H2352" s="94"/>
      <c r="I2352" s="1" t="str">
        <f t="shared" si="238"/>
        <v/>
      </c>
    </row>
    <row r="2353" spans="1:9" x14ac:dyDescent="0.2">
      <c r="A2353" s="1">
        <v>29505</v>
      </c>
      <c r="B2353" s="92" t="str">
        <f t="shared" si="236"/>
        <v/>
      </c>
      <c r="D2353" s="72"/>
      <c r="E2353" s="72"/>
      <c r="F2353" s="72"/>
      <c r="G2353" s="93" t="str">
        <f t="shared" si="237"/>
        <v/>
      </c>
      <c r="H2353" s="94"/>
      <c r="I2353" s="1" t="str">
        <f t="shared" si="238"/>
        <v/>
      </c>
    </row>
    <row r="2354" spans="1:9" x14ac:dyDescent="0.2">
      <c r="A2354" s="1">
        <v>29506</v>
      </c>
      <c r="B2354" s="92" t="str">
        <f t="shared" si="236"/>
        <v/>
      </c>
      <c r="D2354" s="72"/>
      <c r="E2354" s="72"/>
      <c r="F2354" s="72"/>
      <c r="G2354" s="93" t="str">
        <f t="shared" si="237"/>
        <v/>
      </c>
      <c r="H2354" s="94"/>
      <c r="I2354" s="1" t="str">
        <f t="shared" si="238"/>
        <v/>
      </c>
    </row>
    <row r="2355" spans="1:9" x14ac:dyDescent="0.2">
      <c r="A2355" s="1">
        <v>29507</v>
      </c>
      <c r="B2355" s="92" t="str">
        <f t="shared" si="236"/>
        <v/>
      </c>
      <c r="D2355" s="72"/>
      <c r="E2355" s="72"/>
      <c r="F2355" s="72"/>
      <c r="G2355" s="93" t="str">
        <f t="shared" si="237"/>
        <v/>
      </c>
      <c r="H2355" s="94"/>
      <c r="I2355" s="1" t="str">
        <f t="shared" si="238"/>
        <v/>
      </c>
    </row>
    <row r="2356" spans="1:9" x14ac:dyDescent="0.2">
      <c r="A2356" s="1">
        <v>29508</v>
      </c>
      <c r="B2356" s="92" t="str">
        <f t="shared" si="236"/>
        <v/>
      </c>
      <c r="D2356" s="72"/>
      <c r="E2356" s="72"/>
      <c r="F2356" s="72"/>
      <c r="G2356" s="93" t="str">
        <f t="shared" si="237"/>
        <v/>
      </c>
      <c r="H2356" s="94"/>
      <c r="I2356" s="1" t="str">
        <f t="shared" si="238"/>
        <v/>
      </c>
    </row>
    <row r="2357" spans="1:9" x14ac:dyDescent="0.2">
      <c r="A2357" s="1">
        <v>29509</v>
      </c>
      <c r="B2357" s="92" t="str">
        <f t="shared" si="236"/>
        <v/>
      </c>
      <c r="D2357" s="72"/>
      <c r="E2357" s="72"/>
      <c r="F2357" s="72"/>
      <c r="G2357" s="93" t="str">
        <f t="shared" si="237"/>
        <v/>
      </c>
      <c r="H2357" s="94"/>
      <c r="I2357" s="1" t="str">
        <f t="shared" si="238"/>
        <v/>
      </c>
    </row>
    <row r="2358" spans="1:9" x14ac:dyDescent="0.2">
      <c r="A2358" s="1">
        <v>29510</v>
      </c>
      <c r="B2358" s="92" t="str">
        <f t="shared" si="236"/>
        <v/>
      </c>
      <c r="D2358" s="72"/>
      <c r="E2358" s="72"/>
      <c r="F2358" s="72"/>
      <c r="G2358" s="93" t="str">
        <f t="shared" si="237"/>
        <v/>
      </c>
      <c r="H2358" s="94"/>
      <c r="I2358" s="1" t="str">
        <f t="shared" si="238"/>
        <v/>
      </c>
    </row>
    <row r="2359" spans="1:9" x14ac:dyDescent="0.2">
      <c r="A2359" s="1">
        <v>29511</v>
      </c>
      <c r="B2359" s="92" t="str">
        <f t="shared" si="236"/>
        <v/>
      </c>
      <c r="D2359" s="72"/>
      <c r="E2359" s="72"/>
      <c r="F2359" s="72"/>
      <c r="G2359" s="93" t="str">
        <f t="shared" si="237"/>
        <v/>
      </c>
      <c r="H2359" s="94"/>
      <c r="I2359" s="1" t="str">
        <f t="shared" si="238"/>
        <v/>
      </c>
    </row>
    <row r="2360" spans="1:9" x14ac:dyDescent="0.2">
      <c r="A2360" s="1">
        <v>29512</v>
      </c>
      <c r="B2360" s="92" t="str">
        <f t="shared" si="236"/>
        <v/>
      </c>
      <c r="D2360" s="72"/>
      <c r="E2360" s="72"/>
      <c r="F2360" s="72"/>
      <c r="G2360" s="93" t="str">
        <f t="shared" si="237"/>
        <v/>
      </c>
      <c r="H2360" s="94"/>
      <c r="I2360" s="1" t="str">
        <f t="shared" si="238"/>
        <v/>
      </c>
    </row>
    <row r="2361" spans="1:9" x14ac:dyDescent="0.2">
      <c r="A2361" s="1">
        <v>29513</v>
      </c>
      <c r="B2361" s="92" t="str">
        <f t="shared" si="236"/>
        <v/>
      </c>
      <c r="D2361" s="72"/>
      <c r="E2361" s="72"/>
      <c r="F2361" s="72"/>
      <c r="G2361" s="93" t="str">
        <f t="shared" si="237"/>
        <v/>
      </c>
      <c r="H2361" s="94"/>
      <c r="I2361" s="1" t="str">
        <f t="shared" si="238"/>
        <v/>
      </c>
    </row>
    <row r="2362" spans="1:9" x14ac:dyDescent="0.2">
      <c r="A2362" s="1">
        <v>29514</v>
      </c>
      <c r="B2362" s="92" t="str">
        <f t="shared" si="236"/>
        <v/>
      </c>
      <c r="D2362" s="72"/>
      <c r="E2362" s="72"/>
      <c r="F2362" s="72"/>
      <c r="G2362" s="93" t="str">
        <f t="shared" si="237"/>
        <v/>
      </c>
      <c r="H2362" s="94"/>
      <c r="I2362" s="1" t="str">
        <f t="shared" si="238"/>
        <v/>
      </c>
    </row>
    <row r="2363" spans="1:9" x14ac:dyDescent="0.2">
      <c r="A2363" s="1">
        <v>29515</v>
      </c>
      <c r="B2363" s="92" t="str">
        <f t="shared" si="236"/>
        <v/>
      </c>
      <c r="D2363" s="72"/>
      <c r="E2363" s="72"/>
      <c r="F2363" s="72"/>
      <c r="G2363" s="93" t="str">
        <f t="shared" si="237"/>
        <v/>
      </c>
      <c r="H2363" s="94"/>
      <c r="I2363" s="1" t="str">
        <f t="shared" si="238"/>
        <v/>
      </c>
    </row>
    <row r="2364" spans="1:9" x14ac:dyDescent="0.2">
      <c r="A2364" s="1">
        <v>29516</v>
      </c>
      <c r="B2364" s="92" t="str">
        <f t="shared" si="236"/>
        <v/>
      </c>
      <c r="D2364" s="72"/>
      <c r="E2364" s="72"/>
      <c r="F2364" s="72"/>
      <c r="G2364" s="93" t="str">
        <f t="shared" si="237"/>
        <v/>
      </c>
      <c r="H2364" s="94"/>
      <c r="I2364" s="1" t="str">
        <f t="shared" si="238"/>
        <v/>
      </c>
    </row>
    <row r="2365" spans="1:9" x14ac:dyDescent="0.2">
      <c r="A2365" s="1">
        <v>29517</v>
      </c>
      <c r="B2365" s="92" t="str">
        <f t="shared" si="236"/>
        <v/>
      </c>
      <c r="D2365" s="72"/>
      <c r="E2365" s="72"/>
      <c r="F2365" s="72"/>
      <c r="G2365" s="93" t="str">
        <f t="shared" si="237"/>
        <v/>
      </c>
      <c r="H2365" s="94"/>
      <c r="I2365" s="1" t="str">
        <f t="shared" si="238"/>
        <v/>
      </c>
    </row>
    <row r="2366" spans="1:9" x14ac:dyDescent="0.2">
      <c r="A2366" s="1">
        <v>29518</v>
      </c>
      <c r="B2366" s="92" t="str">
        <f t="shared" si="236"/>
        <v/>
      </c>
      <c r="D2366" s="72"/>
      <c r="E2366" s="72"/>
      <c r="F2366" s="72"/>
      <c r="G2366" s="93" t="str">
        <f t="shared" si="237"/>
        <v/>
      </c>
      <c r="H2366" s="94"/>
      <c r="I2366" s="1" t="str">
        <f t="shared" si="238"/>
        <v/>
      </c>
    </row>
    <row r="2367" spans="1:9" x14ac:dyDescent="0.2">
      <c r="A2367" s="1">
        <v>29519</v>
      </c>
      <c r="B2367" s="92" t="str">
        <f t="shared" si="236"/>
        <v/>
      </c>
      <c r="D2367" s="72"/>
      <c r="E2367" s="72"/>
      <c r="F2367" s="72"/>
      <c r="G2367" s="93" t="str">
        <f t="shared" si="237"/>
        <v/>
      </c>
      <c r="H2367" s="94"/>
      <c r="I2367" s="1" t="str">
        <f t="shared" si="238"/>
        <v/>
      </c>
    </row>
    <row r="2368" spans="1:9" x14ac:dyDescent="0.2">
      <c r="A2368" s="1">
        <v>29520</v>
      </c>
      <c r="B2368" s="92" t="str">
        <f t="shared" si="236"/>
        <v/>
      </c>
      <c r="D2368" s="72"/>
      <c r="E2368" s="72"/>
      <c r="F2368" s="72"/>
      <c r="G2368" s="93" t="str">
        <f t="shared" si="237"/>
        <v/>
      </c>
      <c r="H2368" s="94"/>
      <c r="I2368" s="1" t="str">
        <f t="shared" si="238"/>
        <v/>
      </c>
    </row>
    <row r="2369" spans="1:9" x14ac:dyDescent="0.2">
      <c r="A2369" s="1">
        <v>29521</v>
      </c>
      <c r="B2369" s="92" t="str">
        <f t="shared" si="236"/>
        <v/>
      </c>
      <c r="D2369" s="72"/>
      <c r="E2369" s="72"/>
      <c r="F2369" s="72"/>
      <c r="G2369" s="93" t="str">
        <f t="shared" si="237"/>
        <v/>
      </c>
      <c r="H2369" s="94"/>
      <c r="I2369" s="1" t="str">
        <f t="shared" si="238"/>
        <v/>
      </c>
    </row>
    <row r="2370" spans="1:9" x14ac:dyDescent="0.2">
      <c r="A2370" s="1">
        <v>29522</v>
      </c>
      <c r="B2370" s="92" t="str">
        <f t="shared" si="236"/>
        <v/>
      </c>
      <c r="D2370" s="72"/>
      <c r="E2370" s="72"/>
      <c r="F2370" s="72"/>
      <c r="G2370" s="93" t="str">
        <f t="shared" si="237"/>
        <v/>
      </c>
      <c r="H2370" s="94"/>
      <c r="I2370" s="1" t="str">
        <f t="shared" si="238"/>
        <v/>
      </c>
    </row>
    <row r="2371" spans="1:9" x14ac:dyDescent="0.2">
      <c r="A2371" s="1">
        <v>29523</v>
      </c>
      <c r="B2371" s="92" t="str">
        <f t="shared" si="236"/>
        <v/>
      </c>
      <c r="D2371" s="72"/>
      <c r="E2371" s="72"/>
      <c r="F2371" s="72"/>
      <c r="G2371" s="93" t="str">
        <f t="shared" si="237"/>
        <v/>
      </c>
      <c r="H2371" s="94"/>
      <c r="I2371" s="1" t="str">
        <f t="shared" si="238"/>
        <v/>
      </c>
    </row>
    <row r="2372" spans="1:9" x14ac:dyDescent="0.2">
      <c r="A2372" s="1">
        <v>29524</v>
      </c>
      <c r="B2372" s="92" t="str">
        <f t="shared" si="236"/>
        <v/>
      </c>
      <c r="D2372" s="72"/>
      <c r="E2372" s="72"/>
      <c r="F2372" s="72"/>
      <c r="G2372" s="93" t="str">
        <f t="shared" si="237"/>
        <v/>
      </c>
      <c r="H2372" s="94"/>
      <c r="I2372" s="1" t="str">
        <f t="shared" si="238"/>
        <v/>
      </c>
    </row>
    <row r="2373" spans="1:9" x14ac:dyDescent="0.2">
      <c r="A2373" s="1">
        <v>29525</v>
      </c>
      <c r="B2373" s="92" t="str">
        <f t="shared" si="236"/>
        <v/>
      </c>
      <c r="D2373" s="72"/>
      <c r="E2373" s="72"/>
      <c r="F2373" s="72"/>
      <c r="G2373" s="93" t="str">
        <f t="shared" si="237"/>
        <v/>
      </c>
      <c r="H2373" s="94"/>
      <c r="I2373" s="1" t="str">
        <f t="shared" si="238"/>
        <v/>
      </c>
    </row>
    <row r="2374" spans="1:9" x14ac:dyDescent="0.2">
      <c r="A2374" s="1">
        <v>29526</v>
      </c>
      <c r="B2374" s="92" t="str">
        <f t="shared" si="236"/>
        <v/>
      </c>
      <c r="D2374" s="72"/>
      <c r="E2374" s="72"/>
      <c r="F2374" s="72"/>
      <c r="G2374" s="93" t="str">
        <f t="shared" si="237"/>
        <v/>
      </c>
      <c r="H2374" s="94"/>
      <c r="I2374" s="1" t="str">
        <f t="shared" si="238"/>
        <v/>
      </c>
    </row>
    <row r="2375" spans="1:9" x14ac:dyDescent="0.2">
      <c r="A2375" s="1">
        <v>29527</v>
      </c>
      <c r="B2375" s="92" t="str">
        <f t="shared" ref="B2375:B2438" si="239">IF(C2375="","",DATE(D$7,E$7+C2375,IF(F$8=31,0,F$8)))</f>
        <v/>
      </c>
      <c r="D2375" s="72"/>
      <c r="E2375" s="72"/>
      <c r="F2375" s="72"/>
      <c r="G2375" s="93" t="str">
        <f t="shared" ref="G2375:G2438" si="240">IF(C2375="","",G2374-SUM(D2375:E2375))</f>
        <v/>
      </c>
      <c r="H2375" s="94"/>
      <c r="I2375" s="1" t="str">
        <f t="shared" si="238"/>
        <v/>
      </c>
    </row>
    <row r="2376" spans="1:9" x14ac:dyDescent="0.2">
      <c r="A2376" s="1">
        <v>29528</v>
      </c>
      <c r="B2376" s="92" t="str">
        <f t="shared" si="239"/>
        <v/>
      </c>
      <c r="D2376" s="72"/>
      <c r="E2376" s="72"/>
      <c r="F2376" s="72"/>
      <c r="G2376" s="93" t="str">
        <f t="shared" si="240"/>
        <v/>
      </c>
      <c r="H2376" s="94"/>
      <c r="I2376" s="1" t="str">
        <f t="shared" si="238"/>
        <v/>
      </c>
    </row>
    <row r="2377" spans="1:9" x14ac:dyDescent="0.2">
      <c r="A2377" s="1">
        <v>29529</v>
      </c>
      <c r="B2377" s="92" t="str">
        <f t="shared" si="239"/>
        <v/>
      </c>
      <c r="D2377" s="72"/>
      <c r="E2377" s="72"/>
      <c r="F2377" s="72"/>
      <c r="G2377" s="93" t="str">
        <f t="shared" si="240"/>
        <v/>
      </c>
      <c r="H2377" s="94"/>
      <c r="I2377" s="1" t="str">
        <f t="shared" si="238"/>
        <v/>
      </c>
    </row>
    <row r="2378" spans="1:9" x14ac:dyDescent="0.2">
      <c r="A2378" s="1">
        <v>29530</v>
      </c>
      <c r="B2378" s="92" t="str">
        <f t="shared" si="239"/>
        <v/>
      </c>
      <c r="D2378" s="72"/>
      <c r="E2378" s="72"/>
      <c r="F2378" s="72"/>
      <c r="G2378" s="93" t="str">
        <f t="shared" si="240"/>
        <v/>
      </c>
      <c r="H2378" s="94"/>
      <c r="I2378" s="1" t="str">
        <f t="shared" si="238"/>
        <v/>
      </c>
    </row>
    <row r="2379" spans="1:9" x14ac:dyDescent="0.2">
      <c r="A2379" s="1">
        <v>29531</v>
      </c>
      <c r="B2379" s="92" t="str">
        <f t="shared" si="239"/>
        <v/>
      </c>
      <c r="D2379" s="72"/>
      <c r="E2379" s="72"/>
      <c r="F2379" s="72"/>
      <c r="G2379" s="93" t="str">
        <f t="shared" si="240"/>
        <v/>
      </c>
      <c r="H2379" s="94"/>
      <c r="I2379" s="1" t="str">
        <f t="shared" si="238"/>
        <v/>
      </c>
    </row>
    <row r="2380" spans="1:9" x14ac:dyDescent="0.2">
      <c r="A2380" s="1">
        <v>29532</v>
      </c>
      <c r="B2380" s="92" t="str">
        <f t="shared" si="239"/>
        <v/>
      </c>
      <c r="D2380" s="72"/>
      <c r="E2380" s="72"/>
      <c r="F2380" s="72"/>
      <c r="G2380" s="93" t="str">
        <f t="shared" si="240"/>
        <v/>
      </c>
      <c r="H2380" s="94"/>
      <c r="I2380" s="1" t="str">
        <f t="shared" si="238"/>
        <v/>
      </c>
    </row>
    <row r="2381" spans="1:9" x14ac:dyDescent="0.2">
      <c r="A2381" s="1">
        <v>29533</v>
      </c>
      <c r="B2381" s="92" t="str">
        <f t="shared" si="239"/>
        <v/>
      </c>
      <c r="D2381" s="72"/>
      <c r="E2381" s="72"/>
      <c r="F2381" s="72"/>
      <c r="G2381" s="93" t="str">
        <f t="shared" si="240"/>
        <v/>
      </c>
      <c r="H2381" s="94"/>
      <c r="I2381" s="1" t="str">
        <f t="shared" si="238"/>
        <v/>
      </c>
    </row>
    <row r="2382" spans="1:9" x14ac:dyDescent="0.2">
      <c r="A2382" s="1">
        <v>29534</v>
      </c>
      <c r="B2382" s="92" t="str">
        <f t="shared" si="239"/>
        <v/>
      </c>
      <c r="D2382" s="72"/>
      <c r="E2382" s="72"/>
      <c r="F2382" s="72"/>
      <c r="G2382" s="93" t="str">
        <f t="shared" si="240"/>
        <v/>
      </c>
      <c r="H2382" s="94"/>
      <c r="I2382" s="1" t="str">
        <f t="shared" si="238"/>
        <v/>
      </c>
    </row>
    <row r="2383" spans="1:9" x14ac:dyDescent="0.2">
      <c r="A2383" s="1">
        <v>29535</v>
      </c>
      <c r="B2383" s="92" t="str">
        <f t="shared" si="239"/>
        <v/>
      </c>
      <c r="D2383" s="72"/>
      <c r="E2383" s="72"/>
      <c r="F2383" s="72"/>
      <c r="G2383" s="93" t="str">
        <f t="shared" si="240"/>
        <v/>
      </c>
      <c r="H2383" s="94"/>
      <c r="I2383" s="1" t="str">
        <f t="shared" si="238"/>
        <v/>
      </c>
    </row>
    <row r="2384" spans="1:9" x14ac:dyDescent="0.2">
      <c r="A2384" s="1">
        <v>29536</v>
      </c>
      <c r="B2384" s="92" t="str">
        <f t="shared" si="239"/>
        <v/>
      </c>
      <c r="D2384" s="72"/>
      <c r="E2384" s="72"/>
      <c r="F2384" s="72"/>
      <c r="G2384" s="93" t="str">
        <f t="shared" si="240"/>
        <v/>
      </c>
      <c r="H2384" s="94"/>
      <c r="I2384" s="1" t="str">
        <f t="shared" si="238"/>
        <v/>
      </c>
    </row>
    <row r="2385" spans="1:9" x14ac:dyDescent="0.2">
      <c r="A2385" s="1">
        <v>29537</v>
      </c>
      <c r="B2385" s="92" t="str">
        <f t="shared" si="239"/>
        <v/>
      </c>
      <c r="D2385" s="72"/>
      <c r="E2385" s="72"/>
      <c r="F2385" s="72"/>
      <c r="G2385" s="93" t="str">
        <f t="shared" si="240"/>
        <v/>
      </c>
      <c r="H2385" s="94"/>
      <c r="I2385" s="1" t="str">
        <f t="shared" si="238"/>
        <v/>
      </c>
    </row>
    <row r="2386" spans="1:9" x14ac:dyDescent="0.2">
      <c r="A2386" s="1">
        <v>29538</v>
      </c>
      <c r="B2386" s="92" t="str">
        <f t="shared" si="239"/>
        <v/>
      </c>
      <c r="D2386" s="72"/>
      <c r="E2386" s="72"/>
      <c r="F2386" s="72"/>
      <c r="G2386" s="93" t="str">
        <f t="shared" si="240"/>
        <v/>
      </c>
      <c r="H2386" s="94"/>
      <c r="I2386" s="1" t="str">
        <f t="shared" si="238"/>
        <v/>
      </c>
    </row>
    <row r="2387" spans="1:9" x14ac:dyDescent="0.2">
      <c r="A2387" s="1">
        <v>29539</v>
      </c>
      <c r="B2387" s="92" t="str">
        <f t="shared" si="239"/>
        <v/>
      </c>
      <c r="D2387" s="72"/>
      <c r="E2387" s="72"/>
      <c r="F2387" s="72"/>
      <c r="G2387" s="93" t="str">
        <f t="shared" si="240"/>
        <v/>
      </c>
      <c r="H2387" s="94"/>
      <c r="I2387" s="1" t="str">
        <f t="shared" si="238"/>
        <v/>
      </c>
    </row>
    <row r="2388" spans="1:9" x14ac:dyDescent="0.2">
      <c r="A2388" s="1">
        <v>29540</v>
      </c>
      <c r="B2388" s="92" t="str">
        <f t="shared" si="239"/>
        <v/>
      </c>
      <c r="D2388" s="72"/>
      <c r="E2388" s="72"/>
      <c r="F2388" s="72"/>
      <c r="G2388" s="93" t="str">
        <f t="shared" si="240"/>
        <v/>
      </c>
      <c r="H2388" s="94"/>
      <c r="I2388" s="1" t="str">
        <f t="shared" si="238"/>
        <v/>
      </c>
    </row>
    <row r="2389" spans="1:9" x14ac:dyDescent="0.2">
      <c r="A2389" s="1">
        <v>29541</v>
      </c>
      <c r="B2389" s="92" t="str">
        <f t="shared" si="239"/>
        <v/>
      </c>
      <c r="D2389" s="72"/>
      <c r="E2389" s="72"/>
      <c r="F2389" s="72"/>
      <c r="G2389" s="93" t="str">
        <f t="shared" si="240"/>
        <v/>
      </c>
      <c r="H2389" s="94"/>
      <c r="I2389" s="1" t="str">
        <f t="shared" si="238"/>
        <v/>
      </c>
    </row>
    <row r="2390" spans="1:9" x14ac:dyDescent="0.2">
      <c r="A2390" s="1">
        <v>29542</v>
      </c>
      <c r="B2390" s="92" t="str">
        <f t="shared" si="239"/>
        <v/>
      </c>
      <c r="D2390" s="72"/>
      <c r="E2390" s="72"/>
      <c r="F2390" s="72"/>
      <c r="G2390" s="93" t="str">
        <f t="shared" si="240"/>
        <v/>
      </c>
      <c r="H2390" s="94"/>
      <c r="I2390" s="1" t="str">
        <f t="shared" si="238"/>
        <v/>
      </c>
    </row>
    <row r="2391" spans="1:9" x14ac:dyDescent="0.2">
      <c r="A2391" s="1">
        <v>29543</v>
      </c>
      <c r="B2391" s="92" t="str">
        <f t="shared" si="239"/>
        <v/>
      </c>
      <c r="D2391" s="72"/>
      <c r="E2391" s="72"/>
      <c r="F2391" s="72"/>
      <c r="G2391" s="93" t="str">
        <f t="shared" si="240"/>
        <v/>
      </c>
      <c r="H2391" s="94"/>
      <c r="I2391" s="1" t="str">
        <f t="shared" si="238"/>
        <v/>
      </c>
    </row>
    <row r="2392" spans="1:9" x14ac:dyDescent="0.2">
      <c r="A2392" s="1">
        <v>29544</v>
      </c>
      <c r="B2392" s="92" t="str">
        <f t="shared" si="239"/>
        <v/>
      </c>
      <c r="D2392" s="72"/>
      <c r="E2392" s="72"/>
      <c r="F2392" s="72"/>
      <c r="G2392" s="93" t="str">
        <f t="shared" si="240"/>
        <v/>
      </c>
      <c r="H2392" s="94"/>
      <c r="I2392" s="1" t="str">
        <f t="shared" si="238"/>
        <v/>
      </c>
    </row>
    <row r="2393" spans="1:9" x14ac:dyDescent="0.2">
      <c r="A2393" s="1">
        <v>29545</v>
      </c>
      <c r="B2393" s="92" t="str">
        <f t="shared" si="239"/>
        <v/>
      </c>
      <c r="D2393" s="72"/>
      <c r="E2393" s="72"/>
      <c r="F2393" s="72"/>
      <c r="G2393" s="93" t="str">
        <f t="shared" si="240"/>
        <v/>
      </c>
      <c r="H2393" s="94"/>
      <c r="I2393" s="1" t="str">
        <f t="shared" si="238"/>
        <v/>
      </c>
    </row>
    <row r="2394" spans="1:9" x14ac:dyDescent="0.2">
      <c r="A2394" s="1">
        <v>29546</v>
      </c>
      <c r="B2394" s="92" t="str">
        <f t="shared" si="239"/>
        <v/>
      </c>
      <c r="D2394" s="72"/>
      <c r="E2394" s="72"/>
      <c r="F2394" s="72"/>
      <c r="G2394" s="93" t="str">
        <f t="shared" si="240"/>
        <v/>
      </c>
      <c r="H2394" s="94"/>
      <c r="I2394" s="1" t="str">
        <f t="shared" si="238"/>
        <v/>
      </c>
    </row>
    <row r="2395" spans="1:9" x14ac:dyDescent="0.2">
      <c r="A2395" s="1">
        <v>29547</v>
      </c>
      <c r="B2395" s="92" t="str">
        <f t="shared" si="239"/>
        <v/>
      </c>
      <c r="D2395" s="72"/>
      <c r="E2395" s="72"/>
      <c r="F2395" s="72"/>
      <c r="G2395" s="93" t="str">
        <f t="shared" si="240"/>
        <v/>
      </c>
      <c r="H2395" s="94"/>
      <c r="I2395" s="1" t="str">
        <f t="shared" si="238"/>
        <v/>
      </c>
    </row>
    <row r="2396" spans="1:9" x14ac:dyDescent="0.2">
      <c r="A2396" s="1">
        <v>29548</v>
      </c>
      <c r="B2396" s="92" t="str">
        <f t="shared" si="239"/>
        <v/>
      </c>
      <c r="D2396" s="72"/>
      <c r="E2396" s="72"/>
      <c r="F2396" s="72"/>
      <c r="G2396" s="93" t="str">
        <f t="shared" si="240"/>
        <v/>
      </c>
      <c r="H2396" s="94"/>
      <c r="I2396" s="1" t="str">
        <f t="shared" si="238"/>
        <v/>
      </c>
    </row>
    <row r="2397" spans="1:9" x14ac:dyDescent="0.2">
      <c r="A2397" s="1">
        <v>29549</v>
      </c>
      <c r="B2397" s="92" t="str">
        <f t="shared" si="239"/>
        <v/>
      </c>
      <c r="D2397" s="72"/>
      <c r="E2397" s="72"/>
      <c r="F2397" s="72"/>
      <c r="G2397" s="93" t="str">
        <f t="shared" si="240"/>
        <v/>
      </c>
      <c r="H2397" s="94"/>
      <c r="I2397" s="1" t="str">
        <f t="shared" si="238"/>
        <v/>
      </c>
    </row>
    <row r="2398" spans="1:9" x14ac:dyDescent="0.2">
      <c r="A2398" s="1">
        <v>29550</v>
      </c>
      <c r="B2398" s="92" t="str">
        <f t="shared" si="239"/>
        <v/>
      </c>
      <c r="D2398" s="72"/>
      <c r="E2398" s="72"/>
      <c r="F2398" s="72"/>
      <c r="G2398" s="93" t="str">
        <f t="shared" si="240"/>
        <v/>
      </c>
      <c r="H2398" s="94"/>
      <c r="I2398" s="1" t="str">
        <f t="shared" si="238"/>
        <v/>
      </c>
    </row>
    <row r="2399" spans="1:9" x14ac:dyDescent="0.2">
      <c r="A2399" s="1">
        <v>29551</v>
      </c>
      <c r="B2399" s="92" t="str">
        <f t="shared" si="239"/>
        <v/>
      </c>
      <c r="G2399" s="93" t="str">
        <f t="shared" si="240"/>
        <v/>
      </c>
      <c r="H2399" s="94"/>
      <c r="I2399" s="1" t="str">
        <f t="shared" si="238"/>
        <v/>
      </c>
    </row>
    <row r="2400" spans="1:9" x14ac:dyDescent="0.2">
      <c r="A2400" s="1">
        <v>29552</v>
      </c>
      <c r="B2400" s="92" t="str">
        <f t="shared" si="239"/>
        <v/>
      </c>
      <c r="G2400" s="93" t="str">
        <f t="shared" si="240"/>
        <v/>
      </c>
      <c r="H2400" s="94"/>
      <c r="I2400" s="1" t="str">
        <f t="shared" si="238"/>
        <v/>
      </c>
    </row>
    <row r="2401" spans="1:9" x14ac:dyDescent="0.2">
      <c r="A2401" s="1">
        <v>29553</v>
      </c>
      <c r="B2401" s="92" t="str">
        <f t="shared" si="239"/>
        <v/>
      </c>
      <c r="G2401" s="93" t="str">
        <f t="shared" si="240"/>
        <v/>
      </c>
      <c r="H2401" s="94"/>
      <c r="I2401" s="1" t="str">
        <f t="shared" si="238"/>
        <v/>
      </c>
    </row>
    <row r="2402" spans="1:9" x14ac:dyDescent="0.2">
      <c r="A2402" s="1">
        <v>29554</v>
      </c>
      <c r="B2402" s="92" t="str">
        <f t="shared" si="239"/>
        <v/>
      </c>
      <c r="G2402" s="93" t="str">
        <f t="shared" si="240"/>
        <v/>
      </c>
      <c r="H2402" s="94"/>
      <c r="I2402" s="1" t="str">
        <f t="shared" si="238"/>
        <v/>
      </c>
    </row>
    <row r="2403" spans="1:9" x14ac:dyDescent="0.2">
      <c r="A2403" s="1">
        <v>29555</v>
      </c>
      <c r="B2403" s="92" t="str">
        <f t="shared" si="239"/>
        <v/>
      </c>
      <c r="G2403" s="93" t="str">
        <f t="shared" si="240"/>
        <v/>
      </c>
      <c r="H2403" s="94"/>
      <c r="I2403" s="1" t="str">
        <f t="shared" si="238"/>
        <v/>
      </c>
    </row>
    <row r="2404" spans="1:9" x14ac:dyDescent="0.2">
      <c r="A2404" s="1">
        <v>29556</v>
      </c>
      <c r="B2404" s="92" t="str">
        <f t="shared" si="239"/>
        <v/>
      </c>
      <c r="G2404" s="93" t="str">
        <f t="shared" si="240"/>
        <v/>
      </c>
      <c r="H2404" s="94"/>
      <c r="I2404" s="1" t="str">
        <f t="shared" si="238"/>
        <v/>
      </c>
    </row>
    <row r="2405" spans="1:9" x14ac:dyDescent="0.2">
      <c r="A2405" s="1">
        <v>29557</v>
      </c>
      <c r="B2405" s="92" t="str">
        <f t="shared" si="239"/>
        <v/>
      </c>
      <c r="G2405" s="93" t="str">
        <f t="shared" si="240"/>
        <v/>
      </c>
      <c r="H2405" s="94"/>
      <c r="I2405" s="1" t="str">
        <f t="shared" si="238"/>
        <v/>
      </c>
    </row>
    <row r="2406" spans="1:9" x14ac:dyDescent="0.2">
      <c r="A2406" s="1">
        <v>29558</v>
      </c>
      <c r="B2406" s="92" t="str">
        <f t="shared" si="239"/>
        <v/>
      </c>
      <c r="G2406" s="93" t="str">
        <f t="shared" si="240"/>
        <v/>
      </c>
      <c r="H2406" s="94"/>
      <c r="I2406" s="1" t="str">
        <f t="shared" si="238"/>
        <v/>
      </c>
    </row>
    <row r="2407" spans="1:9" x14ac:dyDescent="0.2">
      <c r="A2407" s="1">
        <v>29559</v>
      </c>
      <c r="B2407" s="92" t="str">
        <f t="shared" si="239"/>
        <v/>
      </c>
      <c r="G2407" s="93" t="str">
        <f t="shared" si="240"/>
        <v/>
      </c>
      <c r="H2407" s="94"/>
      <c r="I2407" s="1" t="str">
        <f t="shared" si="238"/>
        <v/>
      </c>
    </row>
    <row r="2408" spans="1:9" x14ac:dyDescent="0.2">
      <c r="A2408" s="1">
        <v>29560</v>
      </c>
      <c r="B2408" s="92" t="str">
        <f t="shared" si="239"/>
        <v/>
      </c>
      <c r="G2408" s="93" t="str">
        <f t="shared" si="240"/>
        <v/>
      </c>
      <c r="H2408" s="94"/>
      <c r="I2408" s="1" t="str">
        <f t="shared" si="238"/>
        <v/>
      </c>
    </row>
    <row r="2409" spans="1:9" x14ac:dyDescent="0.2">
      <c r="A2409" s="1">
        <v>29561</v>
      </c>
      <c r="B2409" s="92" t="str">
        <f t="shared" si="239"/>
        <v/>
      </c>
      <c r="G2409" s="93" t="str">
        <f t="shared" si="240"/>
        <v/>
      </c>
      <c r="H2409" s="94"/>
      <c r="I2409" s="1" t="str">
        <f t="shared" si="238"/>
        <v/>
      </c>
    </row>
    <row r="2410" spans="1:9" x14ac:dyDescent="0.2">
      <c r="A2410" s="1">
        <v>29562</v>
      </c>
      <c r="B2410" s="92" t="str">
        <f t="shared" si="239"/>
        <v/>
      </c>
      <c r="G2410" s="93" t="str">
        <f t="shared" si="240"/>
        <v/>
      </c>
      <c r="H2410" s="94"/>
      <c r="I2410" s="1" t="str">
        <f t="shared" si="238"/>
        <v/>
      </c>
    </row>
    <row r="2411" spans="1:9" x14ac:dyDescent="0.2">
      <c r="A2411" s="1">
        <v>29563</v>
      </c>
      <c r="B2411" s="92" t="str">
        <f t="shared" si="239"/>
        <v/>
      </c>
      <c r="G2411" s="93" t="str">
        <f t="shared" si="240"/>
        <v/>
      </c>
      <c r="H2411" s="94"/>
      <c r="I2411" s="1" t="str">
        <f t="shared" si="238"/>
        <v/>
      </c>
    </row>
    <row r="2412" spans="1:9" x14ac:dyDescent="0.2">
      <c r="A2412" s="1">
        <v>29564</v>
      </c>
      <c r="B2412" s="92" t="str">
        <f t="shared" si="239"/>
        <v/>
      </c>
      <c r="G2412" s="93" t="str">
        <f t="shared" si="240"/>
        <v/>
      </c>
      <c r="H2412" s="94"/>
      <c r="I2412" s="1" t="str">
        <f t="shared" si="238"/>
        <v/>
      </c>
    </row>
    <row r="2413" spans="1:9" x14ac:dyDescent="0.2">
      <c r="A2413" s="1">
        <v>29565</v>
      </c>
      <c r="B2413" s="92" t="str">
        <f t="shared" si="239"/>
        <v/>
      </c>
      <c r="G2413" s="93" t="str">
        <f t="shared" si="240"/>
        <v/>
      </c>
      <c r="H2413" s="94"/>
      <c r="I2413" s="1" t="str">
        <f t="shared" si="238"/>
        <v/>
      </c>
    </row>
    <row r="2414" spans="1:9" x14ac:dyDescent="0.2">
      <c r="A2414" s="1">
        <v>29566</v>
      </c>
      <c r="B2414" s="92" t="str">
        <f t="shared" si="239"/>
        <v/>
      </c>
      <c r="G2414" s="93" t="str">
        <f t="shared" si="240"/>
        <v/>
      </c>
      <c r="H2414" s="94"/>
      <c r="I2414" s="1" t="str">
        <f t="shared" ref="I2414:I2477" si="241">IF(L$5&gt;=A2414,A2414,"")</f>
        <v/>
      </c>
    </row>
    <row r="2415" spans="1:9" x14ac:dyDescent="0.2">
      <c r="A2415" s="1">
        <v>29567</v>
      </c>
      <c r="B2415" s="92" t="str">
        <f t="shared" si="239"/>
        <v/>
      </c>
      <c r="G2415" s="93" t="str">
        <f t="shared" si="240"/>
        <v/>
      </c>
      <c r="H2415" s="94"/>
      <c r="I2415" s="1" t="str">
        <f t="shared" si="241"/>
        <v/>
      </c>
    </row>
    <row r="2416" spans="1:9" x14ac:dyDescent="0.2">
      <c r="A2416" s="1">
        <v>29568</v>
      </c>
      <c r="B2416" s="92" t="str">
        <f t="shared" si="239"/>
        <v/>
      </c>
      <c r="G2416" s="93" t="str">
        <f t="shared" si="240"/>
        <v/>
      </c>
      <c r="H2416" s="94"/>
      <c r="I2416" s="1" t="str">
        <f t="shared" si="241"/>
        <v/>
      </c>
    </row>
    <row r="2417" spans="1:9" x14ac:dyDescent="0.2">
      <c r="A2417" s="1">
        <v>29569</v>
      </c>
      <c r="B2417" s="92" t="str">
        <f t="shared" si="239"/>
        <v/>
      </c>
      <c r="G2417" s="93" t="str">
        <f t="shared" si="240"/>
        <v/>
      </c>
      <c r="H2417" s="94"/>
      <c r="I2417" s="1" t="str">
        <f t="shared" si="241"/>
        <v/>
      </c>
    </row>
    <row r="2418" spans="1:9" x14ac:dyDescent="0.2">
      <c r="A2418" s="1">
        <v>29570</v>
      </c>
      <c r="B2418" s="92" t="str">
        <f t="shared" si="239"/>
        <v/>
      </c>
      <c r="G2418" s="93" t="str">
        <f t="shared" si="240"/>
        <v/>
      </c>
      <c r="H2418" s="94"/>
      <c r="I2418" s="1" t="str">
        <f t="shared" si="241"/>
        <v/>
      </c>
    </row>
    <row r="2419" spans="1:9" x14ac:dyDescent="0.2">
      <c r="A2419" s="1">
        <v>29571</v>
      </c>
      <c r="B2419" s="92" t="str">
        <f t="shared" si="239"/>
        <v/>
      </c>
      <c r="G2419" s="93" t="str">
        <f t="shared" si="240"/>
        <v/>
      </c>
      <c r="H2419" s="94"/>
      <c r="I2419" s="1" t="str">
        <f t="shared" si="241"/>
        <v/>
      </c>
    </row>
    <row r="2420" spans="1:9" x14ac:dyDescent="0.2">
      <c r="A2420" s="1">
        <v>29572</v>
      </c>
      <c r="B2420" s="92" t="str">
        <f t="shared" si="239"/>
        <v/>
      </c>
      <c r="G2420" s="93" t="str">
        <f t="shared" si="240"/>
        <v/>
      </c>
      <c r="H2420" s="94"/>
      <c r="I2420" s="1" t="str">
        <f t="shared" si="241"/>
        <v/>
      </c>
    </row>
    <row r="2421" spans="1:9" x14ac:dyDescent="0.2">
      <c r="A2421" s="1">
        <v>29573</v>
      </c>
      <c r="B2421" s="92" t="str">
        <f t="shared" si="239"/>
        <v/>
      </c>
      <c r="G2421" s="93" t="str">
        <f t="shared" si="240"/>
        <v/>
      </c>
      <c r="H2421" s="94"/>
      <c r="I2421" s="1" t="str">
        <f t="shared" si="241"/>
        <v/>
      </c>
    </row>
    <row r="2422" spans="1:9" x14ac:dyDescent="0.2">
      <c r="A2422" s="1">
        <v>29574</v>
      </c>
      <c r="B2422" s="92" t="str">
        <f t="shared" si="239"/>
        <v/>
      </c>
      <c r="G2422" s="93" t="str">
        <f t="shared" si="240"/>
        <v/>
      </c>
      <c r="H2422" s="94"/>
      <c r="I2422" s="1" t="str">
        <f t="shared" si="241"/>
        <v/>
      </c>
    </row>
    <row r="2423" spans="1:9" x14ac:dyDescent="0.2">
      <c r="A2423" s="1">
        <v>29575</v>
      </c>
      <c r="B2423" s="92" t="str">
        <f t="shared" si="239"/>
        <v/>
      </c>
      <c r="G2423" s="93" t="str">
        <f t="shared" si="240"/>
        <v/>
      </c>
      <c r="H2423" s="94"/>
      <c r="I2423" s="1" t="str">
        <f t="shared" si="241"/>
        <v/>
      </c>
    </row>
    <row r="2424" spans="1:9" x14ac:dyDescent="0.2">
      <c r="A2424" s="1">
        <v>29576</v>
      </c>
      <c r="B2424" s="92" t="str">
        <f t="shared" si="239"/>
        <v/>
      </c>
      <c r="G2424" s="93" t="str">
        <f t="shared" si="240"/>
        <v/>
      </c>
      <c r="H2424" s="94"/>
      <c r="I2424" s="1" t="str">
        <f t="shared" si="241"/>
        <v/>
      </c>
    </row>
    <row r="2425" spans="1:9" x14ac:dyDescent="0.2">
      <c r="A2425" s="1">
        <v>29577</v>
      </c>
      <c r="B2425" s="92" t="str">
        <f t="shared" si="239"/>
        <v/>
      </c>
      <c r="G2425" s="93" t="str">
        <f t="shared" si="240"/>
        <v/>
      </c>
      <c r="H2425" s="94"/>
      <c r="I2425" s="1" t="str">
        <f t="shared" si="241"/>
        <v/>
      </c>
    </row>
    <row r="2426" spans="1:9" x14ac:dyDescent="0.2">
      <c r="A2426" s="1">
        <v>29578</v>
      </c>
      <c r="B2426" s="92" t="str">
        <f t="shared" si="239"/>
        <v/>
      </c>
      <c r="G2426" s="93" t="str">
        <f t="shared" si="240"/>
        <v/>
      </c>
      <c r="H2426" s="94"/>
      <c r="I2426" s="1" t="str">
        <f t="shared" si="241"/>
        <v/>
      </c>
    </row>
    <row r="2427" spans="1:9" x14ac:dyDescent="0.2">
      <c r="A2427" s="1">
        <v>29579</v>
      </c>
      <c r="B2427" s="92" t="str">
        <f t="shared" si="239"/>
        <v/>
      </c>
      <c r="G2427" s="93" t="str">
        <f t="shared" si="240"/>
        <v/>
      </c>
      <c r="H2427" s="94"/>
      <c r="I2427" s="1" t="str">
        <f t="shared" si="241"/>
        <v/>
      </c>
    </row>
    <row r="2428" spans="1:9" x14ac:dyDescent="0.2">
      <c r="A2428" s="1">
        <v>29580</v>
      </c>
      <c r="B2428" s="92" t="str">
        <f t="shared" si="239"/>
        <v/>
      </c>
      <c r="G2428" s="93" t="str">
        <f t="shared" si="240"/>
        <v/>
      </c>
      <c r="H2428" s="94"/>
      <c r="I2428" s="1" t="str">
        <f t="shared" si="241"/>
        <v/>
      </c>
    </row>
    <row r="2429" spans="1:9" x14ac:dyDescent="0.2">
      <c r="A2429" s="1">
        <v>29581</v>
      </c>
      <c r="B2429" s="92" t="str">
        <f t="shared" si="239"/>
        <v/>
      </c>
      <c r="G2429" s="93" t="str">
        <f t="shared" si="240"/>
        <v/>
      </c>
      <c r="H2429" s="94"/>
      <c r="I2429" s="1" t="str">
        <f t="shared" si="241"/>
        <v/>
      </c>
    </row>
    <row r="2430" spans="1:9" x14ac:dyDescent="0.2">
      <c r="A2430" s="1">
        <v>29582</v>
      </c>
      <c r="B2430" s="92" t="str">
        <f t="shared" si="239"/>
        <v/>
      </c>
      <c r="G2430" s="93" t="str">
        <f t="shared" si="240"/>
        <v/>
      </c>
      <c r="H2430" s="94"/>
      <c r="I2430" s="1" t="str">
        <f t="shared" si="241"/>
        <v/>
      </c>
    </row>
    <row r="2431" spans="1:9" x14ac:dyDescent="0.2">
      <c r="A2431" s="1">
        <v>29583</v>
      </c>
      <c r="B2431" s="92" t="str">
        <f t="shared" si="239"/>
        <v/>
      </c>
      <c r="G2431" s="93" t="str">
        <f t="shared" si="240"/>
        <v/>
      </c>
      <c r="H2431" s="94"/>
      <c r="I2431" s="1" t="str">
        <f t="shared" si="241"/>
        <v/>
      </c>
    </row>
    <row r="2432" spans="1:9" x14ac:dyDescent="0.2">
      <c r="A2432" s="1">
        <v>29584</v>
      </c>
      <c r="B2432" s="92" t="str">
        <f t="shared" si="239"/>
        <v/>
      </c>
      <c r="G2432" s="93" t="str">
        <f t="shared" si="240"/>
        <v/>
      </c>
      <c r="H2432" s="94"/>
      <c r="I2432" s="1" t="str">
        <f t="shared" si="241"/>
        <v/>
      </c>
    </row>
    <row r="2433" spans="1:9" x14ac:dyDescent="0.2">
      <c r="A2433" s="1">
        <v>29585</v>
      </c>
      <c r="B2433" s="92" t="str">
        <f t="shared" si="239"/>
        <v/>
      </c>
      <c r="G2433" s="93" t="str">
        <f t="shared" si="240"/>
        <v/>
      </c>
      <c r="H2433" s="94"/>
      <c r="I2433" s="1" t="str">
        <f t="shared" si="241"/>
        <v/>
      </c>
    </row>
    <row r="2434" spans="1:9" x14ac:dyDescent="0.2">
      <c r="A2434" s="1">
        <v>29586</v>
      </c>
      <c r="B2434" s="92" t="str">
        <f t="shared" si="239"/>
        <v/>
      </c>
      <c r="G2434" s="93" t="str">
        <f t="shared" si="240"/>
        <v/>
      </c>
      <c r="H2434" s="94"/>
      <c r="I2434" s="1" t="str">
        <f t="shared" si="241"/>
        <v/>
      </c>
    </row>
    <row r="2435" spans="1:9" x14ac:dyDescent="0.2">
      <c r="A2435" s="1">
        <v>29587</v>
      </c>
      <c r="B2435" s="92" t="str">
        <f t="shared" si="239"/>
        <v/>
      </c>
      <c r="G2435" s="93" t="str">
        <f t="shared" si="240"/>
        <v/>
      </c>
      <c r="H2435" s="94"/>
      <c r="I2435" s="1" t="str">
        <f t="shared" si="241"/>
        <v/>
      </c>
    </row>
    <row r="2436" spans="1:9" x14ac:dyDescent="0.2">
      <c r="A2436" s="1">
        <v>29588</v>
      </c>
      <c r="B2436" s="92" t="str">
        <f t="shared" si="239"/>
        <v/>
      </c>
      <c r="G2436" s="93" t="str">
        <f t="shared" si="240"/>
        <v/>
      </c>
      <c r="H2436" s="94"/>
      <c r="I2436" s="1" t="str">
        <f t="shared" si="241"/>
        <v/>
      </c>
    </row>
    <row r="2437" spans="1:9" x14ac:dyDescent="0.2">
      <c r="A2437" s="1">
        <v>29589</v>
      </c>
      <c r="B2437" s="92" t="str">
        <f t="shared" si="239"/>
        <v/>
      </c>
      <c r="G2437" s="93" t="str">
        <f t="shared" si="240"/>
        <v/>
      </c>
      <c r="H2437" s="94"/>
      <c r="I2437" s="1" t="str">
        <f t="shared" si="241"/>
        <v/>
      </c>
    </row>
    <row r="2438" spans="1:9" x14ac:dyDescent="0.2">
      <c r="A2438" s="1">
        <v>29590</v>
      </c>
      <c r="B2438" s="92" t="str">
        <f t="shared" si="239"/>
        <v/>
      </c>
      <c r="G2438" s="93" t="str">
        <f t="shared" si="240"/>
        <v/>
      </c>
      <c r="H2438" s="94"/>
      <c r="I2438" s="1" t="str">
        <f t="shared" si="241"/>
        <v/>
      </c>
    </row>
    <row r="2439" spans="1:9" x14ac:dyDescent="0.2">
      <c r="A2439" s="1">
        <v>29591</v>
      </c>
      <c r="B2439" s="92" t="str">
        <f t="shared" ref="B2439:B2502" si="242">IF(C2439="","",DATE(D$7,E$7+C2439,IF(F$8=31,0,F$8)))</f>
        <v/>
      </c>
      <c r="G2439" s="93" t="str">
        <f t="shared" ref="G2439:G2502" si="243">IF(C2439="","",G2438-SUM(D2439:E2439))</f>
        <v/>
      </c>
      <c r="H2439" s="94"/>
      <c r="I2439" s="1" t="str">
        <f t="shared" si="241"/>
        <v/>
      </c>
    </row>
    <row r="2440" spans="1:9" x14ac:dyDescent="0.2">
      <c r="A2440" s="1">
        <v>29592</v>
      </c>
      <c r="B2440" s="92" t="str">
        <f t="shared" si="242"/>
        <v/>
      </c>
      <c r="G2440" s="93" t="str">
        <f t="shared" si="243"/>
        <v/>
      </c>
      <c r="H2440" s="94"/>
      <c r="I2440" s="1" t="str">
        <f t="shared" si="241"/>
        <v/>
      </c>
    </row>
    <row r="2441" spans="1:9" x14ac:dyDescent="0.2">
      <c r="A2441" s="1">
        <v>29593</v>
      </c>
      <c r="B2441" s="92" t="str">
        <f t="shared" si="242"/>
        <v/>
      </c>
      <c r="G2441" s="93" t="str">
        <f t="shared" si="243"/>
        <v/>
      </c>
      <c r="H2441" s="94"/>
      <c r="I2441" s="1" t="str">
        <f t="shared" si="241"/>
        <v/>
      </c>
    </row>
    <row r="2442" spans="1:9" x14ac:dyDescent="0.2">
      <c r="A2442" s="1">
        <v>29594</v>
      </c>
      <c r="B2442" s="92" t="str">
        <f t="shared" si="242"/>
        <v/>
      </c>
      <c r="G2442" s="93" t="str">
        <f t="shared" si="243"/>
        <v/>
      </c>
      <c r="H2442" s="94"/>
      <c r="I2442" s="1" t="str">
        <f t="shared" si="241"/>
        <v/>
      </c>
    </row>
    <row r="2443" spans="1:9" x14ac:dyDescent="0.2">
      <c r="A2443" s="1">
        <v>29595</v>
      </c>
      <c r="B2443" s="92" t="str">
        <f t="shared" si="242"/>
        <v/>
      </c>
      <c r="G2443" s="93" t="str">
        <f t="shared" si="243"/>
        <v/>
      </c>
      <c r="H2443" s="94"/>
      <c r="I2443" s="1" t="str">
        <f t="shared" si="241"/>
        <v/>
      </c>
    </row>
    <row r="2444" spans="1:9" x14ac:dyDescent="0.2">
      <c r="A2444" s="1">
        <v>29596</v>
      </c>
      <c r="B2444" s="92" t="str">
        <f t="shared" si="242"/>
        <v/>
      </c>
      <c r="G2444" s="93" t="str">
        <f t="shared" si="243"/>
        <v/>
      </c>
      <c r="H2444" s="94"/>
      <c r="I2444" s="1" t="str">
        <f t="shared" si="241"/>
        <v/>
      </c>
    </row>
    <row r="2445" spans="1:9" x14ac:dyDescent="0.2">
      <c r="A2445" s="1">
        <v>29597</v>
      </c>
      <c r="B2445" s="92" t="str">
        <f t="shared" si="242"/>
        <v/>
      </c>
      <c r="G2445" s="93" t="str">
        <f t="shared" si="243"/>
        <v/>
      </c>
      <c r="H2445" s="94"/>
      <c r="I2445" s="1" t="str">
        <f t="shared" si="241"/>
        <v/>
      </c>
    </row>
    <row r="2446" spans="1:9" x14ac:dyDescent="0.2">
      <c r="A2446" s="1">
        <v>29598</v>
      </c>
      <c r="B2446" s="92" t="str">
        <f t="shared" si="242"/>
        <v/>
      </c>
      <c r="G2446" s="93" t="str">
        <f t="shared" si="243"/>
        <v/>
      </c>
      <c r="H2446" s="94"/>
      <c r="I2446" s="1" t="str">
        <f t="shared" si="241"/>
        <v/>
      </c>
    </row>
    <row r="2447" spans="1:9" x14ac:dyDescent="0.2">
      <c r="A2447" s="1">
        <v>29599</v>
      </c>
      <c r="B2447" s="92" t="str">
        <f t="shared" si="242"/>
        <v/>
      </c>
      <c r="G2447" s="93" t="str">
        <f t="shared" si="243"/>
        <v/>
      </c>
      <c r="H2447" s="94"/>
      <c r="I2447" s="1" t="str">
        <f t="shared" si="241"/>
        <v/>
      </c>
    </row>
    <row r="2448" spans="1:9" x14ac:dyDescent="0.2">
      <c r="A2448" s="1">
        <v>29600</v>
      </c>
      <c r="B2448" s="92" t="str">
        <f t="shared" si="242"/>
        <v/>
      </c>
      <c r="G2448" s="93" t="str">
        <f t="shared" si="243"/>
        <v/>
      </c>
      <c r="H2448" s="94"/>
      <c r="I2448" s="1" t="str">
        <f t="shared" si="241"/>
        <v/>
      </c>
    </row>
    <row r="2449" spans="1:9" x14ac:dyDescent="0.2">
      <c r="A2449" s="1">
        <v>29601</v>
      </c>
      <c r="B2449" s="92" t="str">
        <f t="shared" si="242"/>
        <v/>
      </c>
      <c r="G2449" s="93" t="str">
        <f t="shared" si="243"/>
        <v/>
      </c>
      <c r="H2449" s="94"/>
      <c r="I2449" s="1" t="str">
        <f t="shared" si="241"/>
        <v/>
      </c>
    </row>
    <row r="2450" spans="1:9" x14ac:dyDescent="0.2">
      <c r="A2450" s="1">
        <v>29602</v>
      </c>
      <c r="B2450" s="92" t="str">
        <f t="shared" si="242"/>
        <v/>
      </c>
      <c r="G2450" s="93" t="str">
        <f t="shared" si="243"/>
        <v/>
      </c>
      <c r="H2450" s="94"/>
      <c r="I2450" s="1" t="str">
        <f t="shared" si="241"/>
        <v/>
      </c>
    </row>
    <row r="2451" spans="1:9" x14ac:dyDescent="0.2">
      <c r="A2451" s="1">
        <v>29603</v>
      </c>
      <c r="B2451" s="92" t="str">
        <f t="shared" si="242"/>
        <v/>
      </c>
      <c r="G2451" s="93" t="str">
        <f t="shared" si="243"/>
        <v/>
      </c>
      <c r="H2451" s="94"/>
      <c r="I2451" s="1" t="str">
        <f t="shared" si="241"/>
        <v/>
      </c>
    </row>
    <row r="2452" spans="1:9" x14ac:dyDescent="0.2">
      <c r="A2452" s="1">
        <v>29604</v>
      </c>
      <c r="B2452" s="92" t="str">
        <f t="shared" si="242"/>
        <v/>
      </c>
      <c r="G2452" s="93" t="str">
        <f t="shared" si="243"/>
        <v/>
      </c>
      <c r="H2452" s="94"/>
      <c r="I2452" s="1" t="str">
        <f t="shared" si="241"/>
        <v/>
      </c>
    </row>
    <row r="2453" spans="1:9" x14ac:dyDescent="0.2">
      <c r="A2453" s="1">
        <v>29605</v>
      </c>
      <c r="B2453" s="92" t="str">
        <f t="shared" si="242"/>
        <v/>
      </c>
      <c r="G2453" s="93" t="str">
        <f t="shared" si="243"/>
        <v/>
      </c>
      <c r="H2453" s="94"/>
      <c r="I2453" s="1" t="str">
        <f t="shared" si="241"/>
        <v/>
      </c>
    </row>
    <row r="2454" spans="1:9" x14ac:dyDescent="0.2">
      <c r="A2454" s="1">
        <v>29606</v>
      </c>
      <c r="B2454" s="92" t="str">
        <f t="shared" si="242"/>
        <v/>
      </c>
      <c r="G2454" s="93" t="str">
        <f t="shared" si="243"/>
        <v/>
      </c>
      <c r="H2454" s="94"/>
      <c r="I2454" s="1" t="str">
        <f t="shared" si="241"/>
        <v/>
      </c>
    </row>
    <row r="2455" spans="1:9" x14ac:dyDescent="0.2">
      <c r="A2455" s="1">
        <v>29607</v>
      </c>
      <c r="B2455" s="92" t="str">
        <f t="shared" si="242"/>
        <v/>
      </c>
      <c r="G2455" s="93" t="str">
        <f t="shared" si="243"/>
        <v/>
      </c>
      <c r="H2455" s="94"/>
      <c r="I2455" s="1" t="str">
        <f t="shared" si="241"/>
        <v/>
      </c>
    </row>
    <row r="2456" spans="1:9" x14ac:dyDescent="0.2">
      <c r="A2456" s="1">
        <v>29608</v>
      </c>
      <c r="B2456" s="92" t="str">
        <f t="shared" si="242"/>
        <v/>
      </c>
      <c r="G2456" s="93" t="str">
        <f t="shared" si="243"/>
        <v/>
      </c>
      <c r="H2456" s="94"/>
      <c r="I2456" s="1" t="str">
        <f t="shared" si="241"/>
        <v/>
      </c>
    </row>
    <row r="2457" spans="1:9" x14ac:dyDescent="0.2">
      <c r="A2457" s="1">
        <v>29609</v>
      </c>
      <c r="B2457" s="92" t="str">
        <f t="shared" si="242"/>
        <v/>
      </c>
      <c r="G2457" s="93" t="str">
        <f t="shared" si="243"/>
        <v/>
      </c>
      <c r="H2457" s="94"/>
      <c r="I2457" s="1" t="str">
        <f t="shared" si="241"/>
        <v/>
      </c>
    </row>
    <row r="2458" spans="1:9" x14ac:dyDescent="0.2">
      <c r="A2458" s="1">
        <v>29610</v>
      </c>
      <c r="B2458" s="92" t="str">
        <f t="shared" si="242"/>
        <v/>
      </c>
      <c r="G2458" s="93" t="str">
        <f t="shared" si="243"/>
        <v/>
      </c>
      <c r="H2458" s="94"/>
      <c r="I2458" s="1" t="str">
        <f t="shared" si="241"/>
        <v/>
      </c>
    </row>
    <row r="2459" spans="1:9" x14ac:dyDescent="0.2">
      <c r="A2459" s="1">
        <v>29611</v>
      </c>
      <c r="B2459" s="92" t="str">
        <f t="shared" si="242"/>
        <v/>
      </c>
      <c r="G2459" s="93" t="str">
        <f t="shared" si="243"/>
        <v/>
      </c>
      <c r="H2459" s="94"/>
      <c r="I2459" s="1" t="str">
        <f t="shared" si="241"/>
        <v/>
      </c>
    </row>
    <row r="2460" spans="1:9" x14ac:dyDescent="0.2">
      <c r="A2460" s="1">
        <v>29612</v>
      </c>
      <c r="B2460" s="92" t="str">
        <f t="shared" si="242"/>
        <v/>
      </c>
      <c r="G2460" s="93" t="str">
        <f t="shared" si="243"/>
        <v/>
      </c>
      <c r="H2460" s="94"/>
      <c r="I2460" s="1" t="str">
        <f t="shared" si="241"/>
        <v/>
      </c>
    </row>
    <row r="2461" spans="1:9" x14ac:dyDescent="0.2">
      <c r="A2461" s="1">
        <v>29613</v>
      </c>
      <c r="B2461" s="92" t="str">
        <f t="shared" si="242"/>
        <v/>
      </c>
      <c r="G2461" s="93" t="str">
        <f t="shared" si="243"/>
        <v/>
      </c>
      <c r="H2461" s="94"/>
      <c r="I2461" s="1" t="str">
        <f t="shared" si="241"/>
        <v/>
      </c>
    </row>
    <row r="2462" spans="1:9" x14ac:dyDescent="0.2">
      <c r="A2462" s="1">
        <v>29614</v>
      </c>
      <c r="B2462" s="92" t="str">
        <f t="shared" si="242"/>
        <v/>
      </c>
      <c r="G2462" s="93" t="str">
        <f t="shared" si="243"/>
        <v/>
      </c>
      <c r="H2462" s="94"/>
      <c r="I2462" s="1" t="str">
        <f t="shared" si="241"/>
        <v/>
      </c>
    </row>
    <row r="2463" spans="1:9" x14ac:dyDescent="0.2">
      <c r="A2463" s="1">
        <v>29615</v>
      </c>
      <c r="B2463" s="92" t="str">
        <f t="shared" si="242"/>
        <v/>
      </c>
      <c r="G2463" s="93" t="str">
        <f t="shared" si="243"/>
        <v/>
      </c>
      <c r="H2463" s="94"/>
      <c r="I2463" s="1" t="str">
        <f t="shared" si="241"/>
        <v/>
      </c>
    </row>
    <row r="2464" spans="1:9" x14ac:dyDescent="0.2">
      <c r="A2464" s="1">
        <v>29616</v>
      </c>
      <c r="B2464" s="92" t="str">
        <f t="shared" si="242"/>
        <v/>
      </c>
      <c r="G2464" s="93" t="str">
        <f t="shared" si="243"/>
        <v/>
      </c>
      <c r="H2464" s="94"/>
      <c r="I2464" s="1" t="str">
        <f t="shared" si="241"/>
        <v/>
      </c>
    </row>
    <row r="2465" spans="1:9" x14ac:dyDescent="0.2">
      <c r="A2465" s="1">
        <v>29617</v>
      </c>
      <c r="B2465" s="92" t="str">
        <f t="shared" si="242"/>
        <v/>
      </c>
      <c r="G2465" s="93" t="str">
        <f t="shared" si="243"/>
        <v/>
      </c>
      <c r="H2465" s="94"/>
      <c r="I2465" s="1" t="str">
        <f t="shared" si="241"/>
        <v/>
      </c>
    </row>
    <row r="2466" spans="1:9" x14ac:dyDescent="0.2">
      <c r="A2466" s="1">
        <v>29618</v>
      </c>
      <c r="B2466" s="92" t="str">
        <f t="shared" si="242"/>
        <v/>
      </c>
      <c r="G2466" s="93" t="str">
        <f t="shared" si="243"/>
        <v/>
      </c>
      <c r="H2466" s="94"/>
      <c r="I2466" s="1" t="str">
        <f t="shared" si="241"/>
        <v/>
      </c>
    </row>
    <row r="2467" spans="1:9" x14ac:dyDescent="0.2">
      <c r="A2467" s="1">
        <v>29619</v>
      </c>
      <c r="B2467" s="92" t="str">
        <f t="shared" si="242"/>
        <v/>
      </c>
      <c r="G2467" s="93" t="str">
        <f t="shared" si="243"/>
        <v/>
      </c>
      <c r="H2467" s="94"/>
      <c r="I2467" s="1" t="str">
        <f t="shared" si="241"/>
        <v/>
      </c>
    </row>
    <row r="2468" spans="1:9" x14ac:dyDescent="0.2">
      <c r="A2468" s="1">
        <v>29620</v>
      </c>
      <c r="B2468" s="92" t="str">
        <f t="shared" si="242"/>
        <v/>
      </c>
      <c r="G2468" s="93" t="str">
        <f t="shared" si="243"/>
        <v/>
      </c>
      <c r="H2468" s="94"/>
      <c r="I2468" s="1" t="str">
        <f t="shared" si="241"/>
        <v/>
      </c>
    </row>
    <row r="2469" spans="1:9" x14ac:dyDescent="0.2">
      <c r="A2469" s="1">
        <v>29621</v>
      </c>
      <c r="B2469" s="92" t="str">
        <f t="shared" si="242"/>
        <v/>
      </c>
      <c r="G2469" s="93" t="str">
        <f t="shared" si="243"/>
        <v/>
      </c>
      <c r="H2469" s="94"/>
      <c r="I2469" s="1" t="str">
        <f t="shared" si="241"/>
        <v/>
      </c>
    </row>
    <row r="2470" spans="1:9" x14ac:dyDescent="0.2">
      <c r="A2470" s="1">
        <v>29622</v>
      </c>
      <c r="B2470" s="92" t="str">
        <f t="shared" si="242"/>
        <v/>
      </c>
      <c r="G2470" s="93" t="str">
        <f t="shared" si="243"/>
        <v/>
      </c>
      <c r="H2470" s="94"/>
      <c r="I2470" s="1" t="str">
        <f t="shared" si="241"/>
        <v/>
      </c>
    </row>
    <row r="2471" spans="1:9" x14ac:dyDescent="0.2">
      <c r="A2471" s="1">
        <v>29623</v>
      </c>
      <c r="B2471" s="92" t="str">
        <f t="shared" si="242"/>
        <v/>
      </c>
      <c r="G2471" s="93" t="str">
        <f t="shared" si="243"/>
        <v/>
      </c>
      <c r="H2471" s="94"/>
      <c r="I2471" s="1" t="str">
        <f t="shared" si="241"/>
        <v/>
      </c>
    </row>
    <row r="2472" spans="1:9" x14ac:dyDescent="0.2">
      <c r="A2472" s="1">
        <v>29624</v>
      </c>
      <c r="B2472" s="92" t="str">
        <f t="shared" si="242"/>
        <v/>
      </c>
      <c r="G2472" s="93" t="str">
        <f t="shared" si="243"/>
        <v/>
      </c>
      <c r="H2472" s="94"/>
      <c r="I2472" s="1" t="str">
        <f t="shared" si="241"/>
        <v/>
      </c>
    </row>
    <row r="2473" spans="1:9" x14ac:dyDescent="0.2">
      <c r="A2473" s="1">
        <v>29625</v>
      </c>
      <c r="B2473" s="92" t="str">
        <f t="shared" si="242"/>
        <v/>
      </c>
      <c r="G2473" s="93" t="str">
        <f t="shared" si="243"/>
        <v/>
      </c>
      <c r="H2473" s="94"/>
      <c r="I2473" s="1" t="str">
        <f t="shared" si="241"/>
        <v/>
      </c>
    </row>
    <row r="2474" spans="1:9" x14ac:dyDescent="0.2">
      <c r="A2474" s="1">
        <v>29626</v>
      </c>
      <c r="B2474" s="92" t="str">
        <f t="shared" si="242"/>
        <v/>
      </c>
      <c r="G2474" s="93" t="str">
        <f t="shared" si="243"/>
        <v/>
      </c>
      <c r="H2474" s="94"/>
      <c r="I2474" s="1" t="str">
        <f t="shared" si="241"/>
        <v/>
      </c>
    </row>
    <row r="2475" spans="1:9" x14ac:dyDescent="0.2">
      <c r="A2475" s="1">
        <v>29627</v>
      </c>
      <c r="B2475" s="92" t="str">
        <f t="shared" si="242"/>
        <v/>
      </c>
      <c r="G2475" s="93" t="str">
        <f t="shared" si="243"/>
        <v/>
      </c>
      <c r="H2475" s="94"/>
      <c r="I2475" s="1" t="str">
        <f t="shared" si="241"/>
        <v/>
      </c>
    </row>
    <row r="2476" spans="1:9" x14ac:dyDescent="0.2">
      <c r="A2476" s="1">
        <v>29628</v>
      </c>
      <c r="B2476" s="92" t="str">
        <f t="shared" si="242"/>
        <v/>
      </c>
      <c r="G2476" s="93" t="str">
        <f t="shared" si="243"/>
        <v/>
      </c>
      <c r="H2476" s="94"/>
      <c r="I2476" s="1" t="str">
        <f t="shared" si="241"/>
        <v/>
      </c>
    </row>
    <row r="2477" spans="1:9" x14ac:dyDescent="0.2">
      <c r="A2477" s="1">
        <v>29629</v>
      </c>
      <c r="B2477" s="92" t="str">
        <f t="shared" si="242"/>
        <v/>
      </c>
      <c r="G2477" s="93" t="str">
        <f t="shared" si="243"/>
        <v/>
      </c>
      <c r="H2477" s="94"/>
      <c r="I2477" s="1" t="str">
        <f t="shared" si="241"/>
        <v/>
      </c>
    </row>
    <row r="2478" spans="1:9" x14ac:dyDescent="0.2">
      <c r="A2478" s="1">
        <v>29630</v>
      </c>
      <c r="B2478" s="92" t="str">
        <f t="shared" si="242"/>
        <v/>
      </c>
      <c r="G2478" s="93" t="str">
        <f t="shared" si="243"/>
        <v/>
      </c>
      <c r="H2478" s="94"/>
      <c r="I2478" s="1" t="str">
        <f t="shared" ref="I2478:I2541" si="244">IF(L$5&gt;=A2478,A2478,"")</f>
        <v/>
      </c>
    </row>
    <row r="2479" spans="1:9" x14ac:dyDescent="0.2">
      <c r="A2479" s="1">
        <v>29631</v>
      </c>
      <c r="B2479" s="92" t="str">
        <f t="shared" si="242"/>
        <v/>
      </c>
      <c r="G2479" s="93" t="str">
        <f t="shared" si="243"/>
        <v/>
      </c>
      <c r="H2479" s="94"/>
      <c r="I2479" s="1" t="str">
        <f t="shared" si="244"/>
        <v/>
      </c>
    </row>
    <row r="2480" spans="1:9" x14ac:dyDescent="0.2">
      <c r="A2480" s="1">
        <v>29632</v>
      </c>
      <c r="B2480" s="92" t="str">
        <f t="shared" si="242"/>
        <v/>
      </c>
      <c r="G2480" s="93" t="str">
        <f t="shared" si="243"/>
        <v/>
      </c>
      <c r="H2480" s="94"/>
      <c r="I2480" s="1" t="str">
        <f t="shared" si="244"/>
        <v/>
      </c>
    </row>
    <row r="2481" spans="1:9" x14ac:dyDescent="0.2">
      <c r="A2481" s="1">
        <v>29633</v>
      </c>
      <c r="B2481" s="92" t="str">
        <f t="shared" si="242"/>
        <v/>
      </c>
      <c r="G2481" s="93" t="str">
        <f t="shared" si="243"/>
        <v/>
      </c>
      <c r="H2481" s="94"/>
      <c r="I2481" s="1" t="str">
        <f t="shared" si="244"/>
        <v/>
      </c>
    </row>
    <row r="2482" spans="1:9" x14ac:dyDescent="0.2">
      <c r="A2482" s="1">
        <v>29634</v>
      </c>
      <c r="B2482" s="92" t="str">
        <f t="shared" si="242"/>
        <v/>
      </c>
      <c r="G2482" s="93" t="str">
        <f t="shared" si="243"/>
        <v/>
      </c>
      <c r="H2482" s="94"/>
      <c r="I2482" s="1" t="str">
        <f t="shared" si="244"/>
        <v/>
      </c>
    </row>
    <row r="2483" spans="1:9" x14ac:dyDescent="0.2">
      <c r="A2483" s="1">
        <v>29635</v>
      </c>
      <c r="B2483" s="92" t="str">
        <f t="shared" si="242"/>
        <v/>
      </c>
      <c r="G2483" s="93" t="str">
        <f t="shared" si="243"/>
        <v/>
      </c>
      <c r="H2483" s="94"/>
      <c r="I2483" s="1" t="str">
        <f t="shared" si="244"/>
        <v/>
      </c>
    </row>
    <row r="2484" spans="1:9" x14ac:dyDescent="0.2">
      <c r="A2484" s="1">
        <v>29636</v>
      </c>
      <c r="B2484" s="92" t="str">
        <f t="shared" si="242"/>
        <v/>
      </c>
      <c r="G2484" s="93" t="str">
        <f t="shared" si="243"/>
        <v/>
      </c>
      <c r="H2484" s="94"/>
      <c r="I2484" s="1" t="str">
        <f t="shared" si="244"/>
        <v/>
      </c>
    </row>
    <row r="2485" spans="1:9" x14ac:dyDescent="0.2">
      <c r="A2485" s="1">
        <v>29637</v>
      </c>
      <c r="B2485" s="92" t="str">
        <f t="shared" si="242"/>
        <v/>
      </c>
      <c r="G2485" s="93" t="str">
        <f t="shared" si="243"/>
        <v/>
      </c>
      <c r="H2485" s="94"/>
      <c r="I2485" s="1" t="str">
        <f t="shared" si="244"/>
        <v/>
      </c>
    </row>
    <row r="2486" spans="1:9" x14ac:dyDescent="0.2">
      <c r="A2486" s="1">
        <v>29638</v>
      </c>
      <c r="B2486" s="92" t="str">
        <f t="shared" si="242"/>
        <v/>
      </c>
      <c r="G2486" s="93" t="str">
        <f t="shared" si="243"/>
        <v/>
      </c>
      <c r="H2486" s="94"/>
      <c r="I2486" s="1" t="str">
        <f t="shared" si="244"/>
        <v/>
      </c>
    </row>
    <row r="2487" spans="1:9" x14ac:dyDescent="0.2">
      <c r="A2487" s="1">
        <v>29639</v>
      </c>
      <c r="B2487" s="92" t="str">
        <f t="shared" si="242"/>
        <v/>
      </c>
      <c r="G2487" s="93" t="str">
        <f t="shared" si="243"/>
        <v/>
      </c>
      <c r="H2487" s="94"/>
      <c r="I2487" s="1" t="str">
        <f t="shared" si="244"/>
        <v/>
      </c>
    </row>
    <row r="2488" spans="1:9" x14ac:dyDescent="0.2">
      <c r="A2488" s="1">
        <v>29640</v>
      </c>
      <c r="B2488" s="92" t="str">
        <f t="shared" si="242"/>
        <v/>
      </c>
      <c r="G2488" s="93" t="str">
        <f t="shared" si="243"/>
        <v/>
      </c>
      <c r="H2488" s="94"/>
      <c r="I2488" s="1" t="str">
        <f t="shared" si="244"/>
        <v/>
      </c>
    </row>
    <row r="2489" spans="1:9" x14ac:dyDescent="0.2">
      <c r="A2489" s="1">
        <v>29641</v>
      </c>
      <c r="B2489" s="92" t="str">
        <f t="shared" si="242"/>
        <v/>
      </c>
      <c r="G2489" s="93" t="str">
        <f t="shared" si="243"/>
        <v/>
      </c>
      <c r="H2489" s="94"/>
      <c r="I2489" s="1" t="str">
        <f t="shared" si="244"/>
        <v/>
      </c>
    </row>
    <row r="2490" spans="1:9" x14ac:dyDescent="0.2">
      <c r="A2490" s="1">
        <v>29642</v>
      </c>
      <c r="B2490" s="92" t="str">
        <f t="shared" si="242"/>
        <v/>
      </c>
      <c r="G2490" s="93" t="str">
        <f t="shared" si="243"/>
        <v/>
      </c>
      <c r="H2490" s="94"/>
      <c r="I2490" s="1" t="str">
        <f t="shared" si="244"/>
        <v/>
      </c>
    </row>
    <row r="2491" spans="1:9" x14ac:dyDescent="0.2">
      <c r="A2491" s="1">
        <v>29643</v>
      </c>
      <c r="B2491" s="92" t="str">
        <f t="shared" si="242"/>
        <v/>
      </c>
      <c r="G2491" s="93" t="str">
        <f t="shared" si="243"/>
        <v/>
      </c>
      <c r="H2491" s="94"/>
      <c r="I2491" s="1" t="str">
        <f t="shared" si="244"/>
        <v/>
      </c>
    </row>
    <row r="2492" spans="1:9" x14ac:dyDescent="0.2">
      <c r="A2492" s="1">
        <v>29644</v>
      </c>
      <c r="B2492" s="92" t="str">
        <f t="shared" si="242"/>
        <v/>
      </c>
      <c r="G2492" s="93" t="str">
        <f t="shared" si="243"/>
        <v/>
      </c>
      <c r="H2492" s="94"/>
      <c r="I2492" s="1" t="str">
        <f t="shared" si="244"/>
        <v/>
      </c>
    </row>
    <row r="2493" spans="1:9" x14ac:dyDescent="0.2">
      <c r="A2493" s="1">
        <v>29645</v>
      </c>
      <c r="B2493" s="92" t="str">
        <f t="shared" si="242"/>
        <v/>
      </c>
      <c r="G2493" s="93" t="str">
        <f t="shared" si="243"/>
        <v/>
      </c>
      <c r="H2493" s="94"/>
      <c r="I2493" s="1" t="str">
        <f t="shared" si="244"/>
        <v/>
      </c>
    </row>
    <row r="2494" spans="1:9" x14ac:dyDescent="0.2">
      <c r="A2494" s="1">
        <v>29646</v>
      </c>
      <c r="B2494" s="92" t="str">
        <f t="shared" si="242"/>
        <v/>
      </c>
      <c r="G2494" s="93" t="str">
        <f t="shared" si="243"/>
        <v/>
      </c>
      <c r="H2494" s="94"/>
      <c r="I2494" s="1" t="str">
        <f t="shared" si="244"/>
        <v/>
      </c>
    </row>
    <row r="2495" spans="1:9" x14ac:dyDescent="0.2">
      <c r="A2495" s="1">
        <v>29647</v>
      </c>
      <c r="B2495" s="92" t="str">
        <f t="shared" si="242"/>
        <v/>
      </c>
      <c r="G2495" s="93" t="str">
        <f t="shared" si="243"/>
        <v/>
      </c>
      <c r="H2495" s="94"/>
      <c r="I2495" s="1" t="str">
        <f t="shared" si="244"/>
        <v/>
      </c>
    </row>
    <row r="2496" spans="1:9" x14ac:dyDescent="0.2">
      <c r="A2496" s="1">
        <v>29648</v>
      </c>
      <c r="B2496" s="92" t="str">
        <f t="shared" si="242"/>
        <v/>
      </c>
      <c r="G2496" s="93" t="str">
        <f t="shared" si="243"/>
        <v/>
      </c>
      <c r="H2496" s="94"/>
      <c r="I2496" s="1" t="str">
        <f t="shared" si="244"/>
        <v/>
      </c>
    </row>
    <row r="2497" spans="1:9" x14ac:dyDescent="0.2">
      <c r="A2497" s="1">
        <v>29649</v>
      </c>
      <c r="B2497" s="92" t="str">
        <f t="shared" si="242"/>
        <v/>
      </c>
      <c r="G2497" s="93" t="str">
        <f t="shared" si="243"/>
        <v/>
      </c>
      <c r="H2497" s="94"/>
      <c r="I2497" s="1" t="str">
        <f t="shared" si="244"/>
        <v/>
      </c>
    </row>
    <row r="2498" spans="1:9" x14ac:dyDescent="0.2">
      <c r="A2498" s="1">
        <v>29650</v>
      </c>
      <c r="B2498" s="92" t="str">
        <f t="shared" si="242"/>
        <v/>
      </c>
      <c r="G2498" s="93" t="str">
        <f t="shared" si="243"/>
        <v/>
      </c>
      <c r="H2498" s="94"/>
      <c r="I2498" s="1" t="str">
        <f t="shared" si="244"/>
        <v/>
      </c>
    </row>
    <row r="2499" spans="1:9" x14ac:dyDescent="0.2">
      <c r="A2499" s="1">
        <v>29651</v>
      </c>
      <c r="B2499" s="92" t="str">
        <f t="shared" si="242"/>
        <v/>
      </c>
      <c r="G2499" s="93" t="str">
        <f t="shared" si="243"/>
        <v/>
      </c>
      <c r="H2499" s="94"/>
      <c r="I2499" s="1" t="str">
        <f t="shared" si="244"/>
        <v/>
      </c>
    </row>
    <row r="2500" spans="1:9" x14ac:dyDescent="0.2">
      <c r="A2500" s="1">
        <v>29652</v>
      </c>
      <c r="B2500" s="92" t="str">
        <f t="shared" si="242"/>
        <v/>
      </c>
      <c r="G2500" s="93" t="str">
        <f t="shared" si="243"/>
        <v/>
      </c>
      <c r="H2500" s="94"/>
      <c r="I2500" s="1" t="str">
        <f t="shared" si="244"/>
        <v/>
      </c>
    </row>
    <row r="2501" spans="1:9" x14ac:dyDescent="0.2">
      <c r="A2501" s="1">
        <v>29653</v>
      </c>
      <c r="B2501" s="92" t="str">
        <f t="shared" si="242"/>
        <v/>
      </c>
      <c r="G2501" s="93" t="str">
        <f t="shared" si="243"/>
        <v/>
      </c>
      <c r="H2501" s="94"/>
      <c r="I2501" s="1" t="str">
        <f t="shared" si="244"/>
        <v/>
      </c>
    </row>
    <row r="2502" spans="1:9" x14ac:dyDescent="0.2">
      <c r="A2502" s="1">
        <v>29654</v>
      </c>
      <c r="B2502" s="92" t="str">
        <f t="shared" si="242"/>
        <v/>
      </c>
      <c r="G2502" s="93" t="str">
        <f t="shared" si="243"/>
        <v/>
      </c>
      <c r="H2502" s="94"/>
      <c r="I2502" s="1" t="str">
        <f t="shared" si="244"/>
        <v/>
      </c>
    </row>
    <row r="2503" spans="1:9" x14ac:dyDescent="0.2">
      <c r="A2503" s="1">
        <v>29655</v>
      </c>
      <c r="B2503" s="92" t="str">
        <f t="shared" ref="B2503:B2566" si="245">IF(C2503="","",DATE(D$7,E$7+C2503,IF(F$8=31,0,F$8)))</f>
        <v/>
      </c>
      <c r="G2503" s="93" t="str">
        <f t="shared" ref="G2503:G2566" si="246">IF(C2503="","",G2502-SUM(D2503:E2503))</f>
        <v/>
      </c>
      <c r="H2503" s="94"/>
      <c r="I2503" s="1" t="str">
        <f t="shared" si="244"/>
        <v/>
      </c>
    </row>
    <row r="2504" spans="1:9" x14ac:dyDescent="0.2">
      <c r="A2504" s="1">
        <v>29656</v>
      </c>
      <c r="B2504" s="92" t="str">
        <f t="shared" si="245"/>
        <v/>
      </c>
      <c r="G2504" s="93" t="str">
        <f t="shared" si="246"/>
        <v/>
      </c>
      <c r="H2504" s="94"/>
      <c r="I2504" s="1" t="str">
        <f t="shared" si="244"/>
        <v/>
      </c>
    </row>
    <row r="2505" spans="1:9" x14ac:dyDescent="0.2">
      <c r="A2505" s="1">
        <v>29657</v>
      </c>
      <c r="B2505" s="92" t="str">
        <f t="shared" si="245"/>
        <v/>
      </c>
      <c r="G2505" s="93" t="str">
        <f t="shared" si="246"/>
        <v/>
      </c>
      <c r="H2505" s="94"/>
      <c r="I2505" s="1" t="str">
        <f t="shared" si="244"/>
        <v/>
      </c>
    </row>
    <row r="2506" spans="1:9" x14ac:dyDescent="0.2">
      <c r="A2506" s="1">
        <v>29658</v>
      </c>
      <c r="B2506" s="92" t="str">
        <f t="shared" si="245"/>
        <v/>
      </c>
      <c r="G2506" s="93" t="str">
        <f t="shared" si="246"/>
        <v/>
      </c>
      <c r="H2506" s="94"/>
      <c r="I2506" s="1" t="str">
        <f t="shared" si="244"/>
        <v/>
      </c>
    </row>
    <row r="2507" spans="1:9" x14ac:dyDescent="0.2">
      <c r="A2507" s="1">
        <v>29659</v>
      </c>
      <c r="B2507" s="92" t="str">
        <f t="shared" si="245"/>
        <v/>
      </c>
      <c r="G2507" s="93" t="str">
        <f t="shared" si="246"/>
        <v/>
      </c>
      <c r="H2507" s="94"/>
      <c r="I2507" s="1" t="str">
        <f t="shared" si="244"/>
        <v/>
      </c>
    </row>
    <row r="2508" spans="1:9" x14ac:dyDescent="0.2">
      <c r="A2508" s="1">
        <v>29660</v>
      </c>
      <c r="B2508" s="92" t="str">
        <f t="shared" si="245"/>
        <v/>
      </c>
      <c r="G2508" s="93" t="str">
        <f t="shared" si="246"/>
        <v/>
      </c>
      <c r="H2508" s="94"/>
      <c r="I2508" s="1" t="str">
        <f t="shared" si="244"/>
        <v/>
      </c>
    </row>
    <row r="2509" spans="1:9" x14ac:dyDescent="0.2">
      <c r="A2509" s="1">
        <v>29661</v>
      </c>
      <c r="B2509" s="92" t="str">
        <f t="shared" si="245"/>
        <v/>
      </c>
      <c r="G2509" s="93" t="str">
        <f t="shared" si="246"/>
        <v/>
      </c>
      <c r="H2509" s="94"/>
      <c r="I2509" s="1" t="str">
        <f t="shared" si="244"/>
        <v/>
      </c>
    </row>
    <row r="2510" spans="1:9" x14ac:dyDescent="0.2">
      <c r="A2510" s="1">
        <v>29662</v>
      </c>
      <c r="B2510" s="92" t="str">
        <f t="shared" si="245"/>
        <v/>
      </c>
      <c r="G2510" s="93" t="str">
        <f t="shared" si="246"/>
        <v/>
      </c>
      <c r="H2510" s="94"/>
      <c r="I2510" s="1" t="str">
        <f t="shared" si="244"/>
        <v/>
      </c>
    </row>
    <row r="2511" spans="1:9" x14ac:dyDescent="0.2">
      <c r="A2511" s="1">
        <v>29663</v>
      </c>
      <c r="B2511" s="92" t="str">
        <f t="shared" si="245"/>
        <v/>
      </c>
      <c r="G2511" s="93" t="str">
        <f t="shared" si="246"/>
        <v/>
      </c>
      <c r="H2511" s="94"/>
      <c r="I2511" s="1" t="str">
        <f t="shared" si="244"/>
        <v/>
      </c>
    </row>
    <row r="2512" spans="1:9" x14ac:dyDescent="0.2">
      <c r="A2512" s="1">
        <v>29664</v>
      </c>
      <c r="B2512" s="92" t="str">
        <f t="shared" si="245"/>
        <v/>
      </c>
      <c r="G2512" s="93" t="str">
        <f t="shared" si="246"/>
        <v/>
      </c>
      <c r="H2512" s="94"/>
      <c r="I2512" s="1" t="str">
        <f t="shared" si="244"/>
        <v/>
      </c>
    </row>
    <row r="2513" spans="1:9" x14ac:dyDescent="0.2">
      <c r="A2513" s="1">
        <v>29665</v>
      </c>
      <c r="B2513" s="92" t="str">
        <f t="shared" si="245"/>
        <v/>
      </c>
      <c r="G2513" s="93" t="str">
        <f t="shared" si="246"/>
        <v/>
      </c>
      <c r="H2513" s="94"/>
      <c r="I2513" s="1" t="str">
        <f t="shared" si="244"/>
        <v/>
      </c>
    </row>
    <row r="2514" spans="1:9" x14ac:dyDescent="0.2">
      <c r="A2514" s="1">
        <v>29666</v>
      </c>
      <c r="B2514" s="92" t="str">
        <f t="shared" si="245"/>
        <v/>
      </c>
      <c r="G2514" s="93" t="str">
        <f t="shared" si="246"/>
        <v/>
      </c>
      <c r="H2514" s="94"/>
      <c r="I2514" s="1" t="str">
        <f t="shared" si="244"/>
        <v/>
      </c>
    </row>
    <row r="2515" spans="1:9" x14ac:dyDescent="0.2">
      <c r="A2515" s="1">
        <v>29667</v>
      </c>
      <c r="B2515" s="92" t="str">
        <f t="shared" si="245"/>
        <v/>
      </c>
      <c r="G2515" s="93" t="str">
        <f t="shared" si="246"/>
        <v/>
      </c>
      <c r="H2515" s="94"/>
      <c r="I2515" s="1" t="str">
        <f t="shared" si="244"/>
        <v/>
      </c>
    </row>
    <row r="2516" spans="1:9" x14ac:dyDescent="0.2">
      <c r="A2516" s="1">
        <v>29668</v>
      </c>
      <c r="B2516" s="92" t="str">
        <f t="shared" si="245"/>
        <v/>
      </c>
      <c r="G2516" s="93" t="str">
        <f t="shared" si="246"/>
        <v/>
      </c>
      <c r="H2516" s="94"/>
      <c r="I2516" s="1" t="str">
        <f t="shared" si="244"/>
        <v/>
      </c>
    </row>
    <row r="2517" spans="1:9" x14ac:dyDescent="0.2">
      <c r="A2517" s="1">
        <v>29669</v>
      </c>
      <c r="B2517" s="92" t="str">
        <f t="shared" si="245"/>
        <v/>
      </c>
      <c r="G2517" s="93" t="str">
        <f t="shared" si="246"/>
        <v/>
      </c>
      <c r="H2517" s="94"/>
      <c r="I2517" s="1" t="str">
        <f t="shared" si="244"/>
        <v/>
      </c>
    </row>
    <row r="2518" spans="1:9" x14ac:dyDescent="0.2">
      <c r="A2518" s="1">
        <v>29670</v>
      </c>
      <c r="B2518" s="92" t="str">
        <f t="shared" si="245"/>
        <v/>
      </c>
      <c r="G2518" s="93" t="str">
        <f t="shared" si="246"/>
        <v/>
      </c>
      <c r="H2518" s="94"/>
      <c r="I2518" s="1" t="str">
        <f t="shared" si="244"/>
        <v/>
      </c>
    </row>
    <row r="2519" spans="1:9" x14ac:dyDescent="0.2">
      <c r="A2519" s="1">
        <v>29671</v>
      </c>
      <c r="B2519" s="92" t="str">
        <f t="shared" si="245"/>
        <v/>
      </c>
      <c r="G2519" s="93" t="str">
        <f t="shared" si="246"/>
        <v/>
      </c>
      <c r="H2519" s="94"/>
      <c r="I2519" s="1" t="str">
        <f t="shared" si="244"/>
        <v/>
      </c>
    </row>
    <row r="2520" spans="1:9" x14ac:dyDescent="0.2">
      <c r="A2520" s="1">
        <v>29672</v>
      </c>
      <c r="B2520" s="92" t="str">
        <f t="shared" si="245"/>
        <v/>
      </c>
      <c r="G2520" s="93" t="str">
        <f t="shared" si="246"/>
        <v/>
      </c>
      <c r="H2520" s="94"/>
      <c r="I2520" s="1" t="str">
        <f t="shared" si="244"/>
        <v/>
      </c>
    </row>
    <row r="2521" spans="1:9" x14ac:dyDescent="0.2">
      <c r="A2521" s="1">
        <v>29673</v>
      </c>
      <c r="B2521" s="92" t="str">
        <f t="shared" si="245"/>
        <v/>
      </c>
      <c r="G2521" s="93" t="str">
        <f t="shared" si="246"/>
        <v/>
      </c>
      <c r="H2521" s="94"/>
      <c r="I2521" s="1" t="str">
        <f t="shared" si="244"/>
        <v/>
      </c>
    </row>
    <row r="2522" spans="1:9" x14ac:dyDescent="0.2">
      <c r="A2522" s="1">
        <v>29674</v>
      </c>
      <c r="B2522" s="92" t="str">
        <f t="shared" si="245"/>
        <v/>
      </c>
      <c r="G2522" s="93" t="str">
        <f t="shared" si="246"/>
        <v/>
      </c>
      <c r="H2522" s="94"/>
      <c r="I2522" s="1" t="str">
        <f t="shared" si="244"/>
        <v/>
      </c>
    </row>
    <row r="2523" spans="1:9" x14ac:dyDescent="0.2">
      <c r="A2523" s="1">
        <v>29675</v>
      </c>
      <c r="B2523" s="92" t="str">
        <f t="shared" si="245"/>
        <v/>
      </c>
      <c r="G2523" s="93" t="str">
        <f t="shared" si="246"/>
        <v/>
      </c>
      <c r="H2523" s="94"/>
      <c r="I2523" s="1" t="str">
        <f t="shared" si="244"/>
        <v/>
      </c>
    </row>
    <row r="2524" spans="1:9" x14ac:dyDescent="0.2">
      <c r="A2524" s="1">
        <v>29676</v>
      </c>
      <c r="B2524" s="92" t="str">
        <f t="shared" si="245"/>
        <v/>
      </c>
      <c r="G2524" s="93" t="str">
        <f t="shared" si="246"/>
        <v/>
      </c>
      <c r="H2524" s="94"/>
      <c r="I2524" s="1" t="str">
        <f t="shared" si="244"/>
        <v/>
      </c>
    </row>
    <row r="2525" spans="1:9" x14ac:dyDescent="0.2">
      <c r="A2525" s="1">
        <v>29677</v>
      </c>
      <c r="B2525" s="92" t="str">
        <f t="shared" si="245"/>
        <v/>
      </c>
      <c r="G2525" s="93" t="str">
        <f t="shared" si="246"/>
        <v/>
      </c>
      <c r="H2525" s="94"/>
      <c r="I2525" s="1" t="str">
        <f t="shared" si="244"/>
        <v/>
      </c>
    </row>
    <row r="2526" spans="1:9" x14ac:dyDescent="0.2">
      <c r="A2526" s="1">
        <v>29678</v>
      </c>
      <c r="B2526" s="92" t="str">
        <f t="shared" si="245"/>
        <v/>
      </c>
      <c r="G2526" s="93" t="str">
        <f t="shared" si="246"/>
        <v/>
      </c>
      <c r="H2526" s="94"/>
      <c r="I2526" s="1" t="str">
        <f t="shared" si="244"/>
        <v/>
      </c>
    </row>
    <row r="2527" spans="1:9" x14ac:dyDescent="0.2">
      <c r="A2527" s="1">
        <v>29679</v>
      </c>
      <c r="B2527" s="92" t="str">
        <f t="shared" si="245"/>
        <v/>
      </c>
      <c r="G2527" s="93" t="str">
        <f t="shared" si="246"/>
        <v/>
      </c>
      <c r="H2527" s="94"/>
      <c r="I2527" s="1" t="str">
        <f t="shared" si="244"/>
        <v/>
      </c>
    </row>
    <row r="2528" spans="1:9" x14ac:dyDescent="0.2">
      <c r="A2528" s="1">
        <v>29680</v>
      </c>
      <c r="B2528" s="92" t="str">
        <f t="shared" si="245"/>
        <v/>
      </c>
      <c r="G2528" s="93" t="str">
        <f t="shared" si="246"/>
        <v/>
      </c>
      <c r="H2528" s="94"/>
      <c r="I2528" s="1" t="str">
        <f t="shared" si="244"/>
        <v/>
      </c>
    </row>
    <row r="2529" spans="1:9" x14ac:dyDescent="0.2">
      <c r="A2529" s="1">
        <v>29681</v>
      </c>
      <c r="B2529" s="92" t="str">
        <f t="shared" si="245"/>
        <v/>
      </c>
      <c r="G2529" s="93" t="str">
        <f t="shared" si="246"/>
        <v/>
      </c>
      <c r="H2529" s="94"/>
      <c r="I2529" s="1" t="str">
        <f t="shared" si="244"/>
        <v/>
      </c>
    </row>
    <row r="2530" spans="1:9" x14ac:dyDescent="0.2">
      <c r="A2530" s="1">
        <v>29682</v>
      </c>
      <c r="B2530" s="92" t="str">
        <f t="shared" si="245"/>
        <v/>
      </c>
      <c r="G2530" s="93" t="str">
        <f t="shared" si="246"/>
        <v/>
      </c>
      <c r="H2530" s="94"/>
      <c r="I2530" s="1" t="str">
        <f t="shared" si="244"/>
        <v/>
      </c>
    </row>
    <row r="2531" spans="1:9" x14ac:dyDescent="0.2">
      <c r="A2531" s="1">
        <v>29683</v>
      </c>
      <c r="B2531" s="92" t="str">
        <f t="shared" si="245"/>
        <v/>
      </c>
      <c r="G2531" s="93" t="str">
        <f t="shared" si="246"/>
        <v/>
      </c>
      <c r="H2531" s="94"/>
      <c r="I2531" s="1" t="str">
        <f t="shared" si="244"/>
        <v/>
      </c>
    </row>
    <row r="2532" spans="1:9" x14ac:dyDescent="0.2">
      <c r="A2532" s="1">
        <v>29684</v>
      </c>
      <c r="B2532" s="92" t="str">
        <f t="shared" si="245"/>
        <v/>
      </c>
      <c r="G2532" s="93" t="str">
        <f t="shared" si="246"/>
        <v/>
      </c>
      <c r="H2532" s="94"/>
      <c r="I2532" s="1" t="str">
        <f t="shared" si="244"/>
        <v/>
      </c>
    </row>
    <row r="2533" spans="1:9" x14ac:dyDescent="0.2">
      <c r="A2533" s="1">
        <v>29685</v>
      </c>
      <c r="B2533" s="92" t="str">
        <f t="shared" si="245"/>
        <v/>
      </c>
      <c r="G2533" s="93" t="str">
        <f t="shared" si="246"/>
        <v/>
      </c>
      <c r="H2533" s="94"/>
      <c r="I2533" s="1" t="str">
        <f t="shared" si="244"/>
        <v/>
      </c>
    </row>
    <row r="2534" spans="1:9" x14ac:dyDescent="0.2">
      <c r="A2534" s="1">
        <v>29686</v>
      </c>
      <c r="B2534" s="92" t="str">
        <f t="shared" si="245"/>
        <v/>
      </c>
      <c r="G2534" s="93" t="str">
        <f t="shared" si="246"/>
        <v/>
      </c>
      <c r="H2534" s="94"/>
      <c r="I2534" s="1" t="str">
        <f t="shared" si="244"/>
        <v/>
      </c>
    </row>
    <row r="2535" spans="1:9" x14ac:dyDescent="0.2">
      <c r="A2535" s="1">
        <v>29687</v>
      </c>
      <c r="B2535" s="92" t="str">
        <f t="shared" si="245"/>
        <v/>
      </c>
      <c r="G2535" s="93" t="str">
        <f t="shared" si="246"/>
        <v/>
      </c>
      <c r="H2535" s="94"/>
      <c r="I2535" s="1" t="str">
        <f t="shared" si="244"/>
        <v/>
      </c>
    </row>
    <row r="2536" spans="1:9" x14ac:dyDescent="0.2">
      <c r="A2536" s="1">
        <v>29688</v>
      </c>
      <c r="B2536" s="92" t="str">
        <f t="shared" si="245"/>
        <v/>
      </c>
      <c r="G2536" s="93" t="str">
        <f t="shared" si="246"/>
        <v/>
      </c>
      <c r="H2536" s="94"/>
      <c r="I2536" s="1" t="str">
        <f t="shared" si="244"/>
        <v/>
      </c>
    </row>
    <row r="2537" spans="1:9" x14ac:dyDescent="0.2">
      <c r="A2537" s="1">
        <v>29689</v>
      </c>
      <c r="B2537" s="92" t="str">
        <f t="shared" si="245"/>
        <v/>
      </c>
      <c r="G2537" s="93" t="str">
        <f t="shared" si="246"/>
        <v/>
      </c>
      <c r="H2537" s="94"/>
      <c r="I2537" s="1" t="str">
        <f t="shared" si="244"/>
        <v/>
      </c>
    </row>
    <row r="2538" spans="1:9" x14ac:dyDescent="0.2">
      <c r="A2538" s="1">
        <v>29690</v>
      </c>
      <c r="B2538" s="92" t="str">
        <f t="shared" si="245"/>
        <v/>
      </c>
      <c r="G2538" s="93" t="str">
        <f t="shared" si="246"/>
        <v/>
      </c>
      <c r="H2538" s="94"/>
      <c r="I2538" s="1" t="str">
        <f t="shared" si="244"/>
        <v/>
      </c>
    </row>
    <row r="2539" spans="1:9" x14ac:dyDescent="0.2">
      <c r="A2539" s="1">
        <v>29691</v>
      </c>
      <c r="B2539" s="92" t="str">
        <f t="shared" si="245"/>
        <v/>
      </c>
      <c r="G2539" s="93" t="str">
        <f t="shared" si="246"/>
        <v/>
      </c>
      <c r="H2539" s="94"/>
      <c r="I2539" s="1" t="str">
        <f t="shared" si="244"/>
        <v/>
      </c>
    </row>
    <row r="2540" spans="1:9" x14ac:dyDescent="0.2">
      <c r="A2540" s="1">
        <v>29692</v>
      </c>
      <c r="B2540" s="92" t="str">
        <f t="shared" si="245"/>
        <v/>
      </c>
      <c r="G2540" s="93" t="str">
        <f t="shared" si="246"/>
        <v/>
      </c>
      <c r="H2540" s="94"/>
      <c r="I2540" s="1" t="str">
        <f t="shared" si="244"/>
        <v/>
      </c>
    </row>
    <row r="2541" spans="1:9" x14ac:dyDescent="0.2">
      <c r="A2541" s="1">
        <v>29693</v>
      </c>
      <c r="B2541" s="92" t="str">
        <f t="shared" si="245"/>
        <v/>
      </c>
      <c r="G2541" s="93" t="str">
        <f t="shared" si="246"/>
        <v/>
      </c>
      <c r="H2541" s="94"/>
      <c r="I2541" s="1" t="str">
        <f t="shared" si="244"/>
        <v/>
      </c>
    </row>
    <row r="2542" spans="1:9" x14ac:dyDescent="0.2">
      <c r="A2542" s="1">
        <v>29694</v>
      </c>
      <c r="B2542" s="92" t="str">
        <f t="shared" si="245"/>
        <v/>
      </c>
      <c r="G2542" s="93" t="str">
        <f t="shared" si="246"/>
        <v/>
      </c>
      <c r="H2542" s="94"/>
      <c r="I2542" s="1" t="str">
        <f t="shared" ref="I2542:I2605" si="247">IF(L$5&gt;=A2542,A2542,"")</f>
        <v/>
      </c>
    </row>
    <row r="2543" spans="1:9" x14ac:dyDescent="0.2">
      <c r="A2543" s="1">
        <v>29695</v>
      </c>
      <c r="B2543" s="92" t="str">
        <f t="shared" si="245"/>
        <v/>
      </c>
      <c r="G2543" s="93" t="str">
        <f t="shared" si="246"/>
        <v/>
      </c>
      <c r="H2543" s="94"/>
      <c r="I2543" s="1" t="str">
        <f t="shared" si="247"/>
        <v/>
      </c>
    </row>
    <row r="2544" spans="1:9" x14ac:dyDescent="0.2">
      <c r="A2544" s="1">
        <v>29696</v>
      </c>
      <c r="B2544" s="92" t="str">
        <f t="shared" si="245"/>
        <v/>
      </c>
      <c r="G2544" s="93" t="str">
        <f t="shared" si="246"/>
        <v/>
      </c>
      <c r="H2544" s="94"/>
      <c r="I2544" s="1" t="str">
        <f t="shared" si="247"/>
        <v/>
      </c>
    </row>
    <row r="2545" spans="1:9" x14ac:dyDescent="0.2">
      <c r="A2545" s="1">
        <v>29697</v>
      </c>
      <c r="B2545" s="92" t="str">
        <f t="shared" si="245"/>
        <v/>
      </c>
      <c r="G2545" s="93" t="str">
        <f t="shared" si="246"/>
        <v/>
      </c>
      <c r="H2545" s="94"/>
      <c r="I2545" s="1" t="str">
        <f t="shared" si="247"/>
        <v/>
      </c>
    </row>
    <row r="2546" spans="1:9" x14ac:dyDescent="0.2">
      <c r="A2546" s="1">
        <v>29698</v>
      </c>
      <c r="B2546" s="92" t="str">
        <f t="shared" si="245"/>
        <v/>
      </c>
      <c r="G2546" s="93" t="str">
        <f t="shared" si="246"/>
        <v/>
      </c>
      <c r="H2546" s="94"/>
      <c r="I2546" s="1" t="str">
        <f t="shared" si="247"/>
        <v/>
      </c>
    </row>
    <row r="2547" spans="1:9" x14ac:dyDescent="0.2">
      <c r="A2547" s="1">
        <v>29699</v>
      </c>
      <c r="B2547" s="92" t="str">
        <f t="shared" si="245"/>
        <v/>
      </c>
      <c r="G2547" s="93" t="str">
        <f t="shared" si="246"/>
        <v/>
      </c>
      <c r="H2547" s="94"/>
      <c r="I2547" s="1" t="str">
        <f t="shared" si="247"/>
        <v/>
      </c>
    </row>
    <row r="2548" spans="1:9" x14ac:dyDescent="0.2">
      <c r="A2548" s="1">
        <v>29700</v>
      </c>
      <c r="B2548" s="92" t="str">
        <f t="shared" si="245"/>
        <v/>
      </c>
      <c r="G2548" s="93" t="str">
        <f t="shared" si="246"/>
        <v/>
      </c>
      <c r="H2548" s="94"/>
      <c r="I2548" s="1" t="str">
        <f t="shared" si="247"/>
        <v/>
      </c>
    </row>
    <row r="2549" spans="1:9" x14ac:dyDescent="0.2">
      <c r="A2549" s="1">
        <v>29701</v>
      </c>
      <c r="B2549" s="92" t="str">
        <f t="shared" si="245"/>
        <v/>
      </c>
      <c r="G2549" s="93" t="str">
        <f t="shared" si="246"/>
        <v/>
      </c>
      <c r="H2549" s="94"/>
      <c r="I2549" s="1" t="str">
        <f t="shared" si="247"/>
        <v/>
      </c>
    </row>
    <row r="2550" spans="1:9" x14ac:dyDescent="0.2">
      <c r="A2550" s="1">
        <v>29702</v>
      </c>
      <c r="B2550" s="92" t="str">
        <f t="shared" si="245"/>
        <v/>
      </c>
      <c r="G2550" s="93" t="str">
        <f t="shared" si="246"/>
        <v/>
      </c>
      <c r="H2550" s="94"/>
      <c r="I2550" s="1" t="str">
        <f t="shared" si="247"/>
        <v/>
      </c>
    </row>
    <row r="2551" spans="1:9" x14ac:dyDescent="0.2">
      <c r="A2551" s="1">
        <v>29703</v>
      </c>
      <c r="B2551" s="92" t="str">
        <f t="shared" si="245"/>
        <v/>
      </c>
      <c r="G2551" s="93" t="str">
        <f t="shared" si="246"/>
        <v/>
      </c>
      <c r="H2551" s="94"/>
      <c r="I2551" s="1" t="str">
        <f t="shared" si="247"/>
        <v/>
      </c>
    </row>
    <row r="2552" spans="1:9" x14ac:dyDescent="0.2">
      <c r="A2552" s="1">
        <v>29704</v>
      </c>
      <c r="B2552" s="92" t="str">
        <f t="shared" si="245"/>
        <v/>
      </c>
      <c r="G2552" s="93" t="str">
        <f t="shared" si="246"/>
        <v/>
      </c>
      <c r="H2552" s="94"/>
      <c r="I2552" s="1" t="str">
        <f t="shared" si="247"/>
        <v/>
      </c>
    </row>
    <row r="2553" spans="1:9" x14ac:dyDescent="0.2">
      <c r="A2553" s="1">
        <v>29705</v>
      </c>
      <c r="B2553" s="92" t="str">
        <f t="shared" si="245"/>
        <v/>
      </c>
      <c r="G2553" s="93" t="str">
        <f t="shared" si="246"/>
        <v/>
      </c>
      <c r="H2553" s="94"/>
      <c r="I2553" s="1" t="str">
        <f t="shared" si="247"/>
        <v/>
      </c>
    </row>
    <row r="2554" spans="1:9" x14ac:dyDescent="0.2">
      <c r="A2554" s="1">
        <v>29706</v>
      </c>
      <c r="B2554" s="92" t="str">
        <f t="shared" si="245"/>
        <v/>
      </c>
      <c r="G2554" s="93" t="str">
        <f t="shared" si="246"/>
        <v/>
      </c>
      <c r="H2554" s="94"/>
      <c r="I2554" s="1" t="str">
        <f t="shared" si="247"/>
        <v/>
      </c>
    </row>
    <row r="2555" spans="1:9" x14ac:dyDescent="0.2">
      <c r="A2555" s="1">
        <v>29707</v>
      </c>
      <c r="B2555" s="92" t="str">
        <f t="shared" si="245"/>
        <v/>
      </c>
      <c r="G2555" s="93" t="str">
        <f t="shared" si="246"/>
        <v/>
      </c>
      <c r="H2555" s="94"/>
      <c r="I2555" s="1" t="str">
        <f t="shared" si="247"/>
        <v/>
      </c>
    </row>
    <row r="2556" spans="1:9" x14ac:dyDescent="0.2">
      <c r="A2556" s="1">
        <v>29708</v>
      </c>
      <c r="B2556" s="92" t="str">
        <f t="shared" si="245"/>
        <v/>
      </c>
      <c r="G2556" s="93" t="str">
        <f t="shared" si="246"/>
        <v/>
      </c>
      <c r="H2556" s="94"/>
      <c r="I2556" s="1" t="str">
        <f t="shared" si="247"/>
        <v/>
      </c>
    </row>
    <row r="2557" spans="1:9" x14ac:dyDescent="0.2">
      <c r="A2557" s="1">
        <v>29709</v>
      </c>
      <c r="B2557" s="92" t="str">
        <f t="shared" si="245"/>
        <v/>
      </c>
      <c r="G2557" s="93" t="str">
        <f t="shared" si="246"/>
        <v/>
      </c>
      <c r="H2557" s="94"/>
      <c r="I2557" s="1" t="str">
        <f t="shared" si="247"/>
        <v/>
      </c>
    </row>
    <row r="2558" spans="1:9" x14ac:dyDescent="0.2">
      <c r="A2558" s="1">
        <v>29710</v>
      </c>
      <c r="B2558" s="92" t="str">
        <f t="shared" si="245"/>
        <v/>
      </c>
      <c r="G2558" s="93" t="str">
        <f t="shared" si="246"/>
        <v/>
      </c>
      <c r="H2558" s="94"/>
      <c r="I2558" s="1" t="str">
        <f t="shared" si="247"/>
        <v/>
      </c>
    </row>
    <row r="2559" spans="1:9" x14ac:dyDescent="0.2">
      <c r="A2559" s="1">
        <v>29711</v>
      </c>
      <c r="B2559" s="92" t="str">
        <f t="shared" si="245"/>
        <v/>
      </c>
      <c r="G2559" s="93" t="str">
        <f t="shared" si="246"/>
        <v/>
      </c>
      <c r="H2559" s="94"/>
      <c r="I2559" s="1" t="str">
        <f t="shared" si="247"/>
        <v/>
      </c>
    </row>
    <row r="2560" spans="1:9" x14ac:dyDescent="0.2">
      <c r="A2560" s="1">
        <v>29712</v>
      </c>
      <c r="B2560" s="92" t="str">
        <f t="shared" si="245"/>
        <v/>
      </c>
      <c r="G2560" s="93" t="str">
        <f t="shared" si="246"/>
        <v/>
      </c>
      <c r="H2560" s="94"/>
      <c r="I2560" s="1" t="str">
        <f t="shared" si="247"/>
        <v/>
      </c>
    </row>
    <row r="2561" spans="1:9" x14ac:dyDescent="0.2">
      <c r="A2561" s="1">
        <v>29713</v>
      </c>
      <c r="B2561" s="92" t="str">
        <f t="shared" si="245"/>
        <v/>
      </c>
      <c r="G2561" s="93" t="str">
        <f t="shared" si="246"/>
        <v/>
      </c>
      <c r="H2561" s="94"/>
      <c r="I2561" s="1" t="str">
        <f t="shared" si="247"/>
        <v/>
      </c>
    </row>
    <row r="2562" spans="1:9" x14ac:dyDescent="0.2">
      <c r="A2562" s="1">
        <v>29714</v>
      </c>
      <c r="B2562" s="92" t="str">
        <f t="shared" si="245"/>
        <v/>
      </c>
      <c r="G2562" s="93" t="str">
        <f t="shared" si="246"/>
        <v/>
      </c>
      <c r="H2562" s="94"/>
      <c r="I2562" s="1" t="str">
        <f t="shared" si="247"/>
        <v/>
      </c>
    </row>
    <row r="2563" spans="1:9" x14ac:dyDescent="0.2">
      <c r="A2563" s="1">
        <v>29715</v>
      </c>
      <c r="B2563" s="92" t="str">
        <f t="shared" si="245"/>
        <v/>
      </c>
      <c r="G2563" s="93" t="str">
        <f t="shared" si="246"/>
        <v/>
      </c>
      <c r="H2563" s="94"/>
      <c r="I2563" s="1" t="str">
        <f t="shared" si="247"/>
        <v/>
      </c>
    </row>
    <row r="2564" spans="1:9" x14ac:dyDescent="0.2">
      <c r="A2564" s="1">
        <v>29716</v>
      </c>
      <c r="B2564" s="92" t="str">
        <f t="shared" si="245"/>
        <v/>
      </c>
      <c r="G2564" s="93" t="str">
        <f t="shared" si="246"/>
        <v/>
      </c>
      <c r="H2564" s="94"/>
      <c r="I2564" s="1" t="str">
        <f t="shared" si="247"/>
        <v/>
      </c>
    </row>
    <row r="2565" spans="1:9" x14ac:dyDescent="0.2">
      <c r="A2565" s="1">
        <v>29717</v>
      </c>
      <c r="B2565" s="92" t="str">
        <f t="shared" si="245"/>
        <v/>
      </c>
      <c r="G2565" s="93" t="str">
        <f t="shared" si="246"/>
        <v/>
      </c>
      <c r="H2565" s="94"/>
      <c r="I2565" s="1" t="str">
        <f t="shared" si="247"/>
        <v/>
      </c>
    </row>
    <row r="2566" spans="1:9" x14ac:dyDescent="0.2">
      <c r="A2566" s="1">
        <v>29718</v>
      </c>
      <c r="B2566" s="92" t="str">
        <f t="shared" si="245"/>
        <v/>
      </c>
      <c r="G2566" s="93" t="str">
        <f t="shared" si="246"/>
        <v/>
      </c>
      <c r="H2566" s="94"/>
      <c r="I2566" s="1" t="str">
        <f t="shared" si="247"/>
        <v/>
      </c>
    </row>
    <row r="2567" spans="1:9" x14ac:dyDescent="0.2">
      <c r="A2567" s="1">
        <v>29719</v>
      </c>
      <c r="B2567" s="92" t="str">
        <f t="shared" ref="B2567:B2630" si="248">IF(C2567="","",DATE(D$7,E$7+C2567,IF(F$8=31,0,F$8)))</f>
        <v/>
      </c>
      <c r="G2567" s="93" t="str">
        <f t="shared" ref="G2567:G2630" si="249">IF(C2567="","",G2566-SUM(D2567:E2567))</f>
        <v/>
      </c>
      <c r="H2567" s="94"/>
      <c r="I2567" s="1" t="str">
        <f t="shared" si="247"/>
        <v/>
      </c>
    </row>
    <row r="2568" spans="1:9" x14ac:dyDescent="0.2">
      <c r="A2568" s="1">
        <v>29720</v>
      </c>
      <c r="B2568" s="92" t="str">
        <f t="shared" si="248"/>
        <v/>
      </c>
      <c r="G2568" s="93" t="str">
        <f t="shared" si="249"/>
        <v/>
      </c>
      <c r="H2568" s="94"/>
      <c r="I2568" s="1" t="str">
        <f t="shared" si="247"/>
        <v/>
      </c>
    </row>
    <row r="2569" spans="1:9" x14ac:dyDescent="0.2">
      <c r="A2569" s="1">
        <v>29721</v>
      </c>
      <c r="B2569" s="92" t="str">
        <f t="shared" si="248"/>
        <v/>
      </c>
      <c r="G2569" s="93" t="str">
        <f t="shared" si="249"/>
        <v/>
      </c>
      <c r="H2569" s="94"/>
      <c r="I2569" s="1" t="str">
        <f t="shared" si="247"/>
        <v/>
      </c>
    </row>
    <row r="2570" spans="1:9" x14ac:dyDescent="0.2">
      <c r="A2570" s="1">
        <v>29722</v>
      </c>
      <c r="B2570" s="92" t="str">
        <f t="shared" si="248"/>
        <v/>
      </c>
      <c r="G2570" s="93" t="str">
        <f t="shared" si="249"/>
        <v/>
      </c>
      <c r="H2570" s="94"/>
      <c r="I2570" s="1" t="str">
        <f t="shared" si="247"/>
        <v/>
      </c>
    </row>
    <row r="2571" spans="1:9" x14ac:dyDescent="0.2">
      <c r="A2571" s="1">
        <v>29723</v>
      </c>
      <c r="B2571" s="92" t="str">
        <f t="shared" si="248"/>
        <v/>
      </c>
      <c r="G2571" s="93" t="str">
        <f t="shared" si="249"/>
        <v/>
      </c>
      <c r="H2571" s="94"/>
      <c r="I2571" s="1" t="str">
        <f t="shared" si="247"/>
        <v/>
      </c>
    </row>
    <row r="2572" spans="1:9" x14ac:dyDescent="0.2">
      <c r="A2572" s="1">
        <v>29724</v>
      </c>
      <c r="B2572" s="92" t="str">
        <f t="shared" si="248"/>
        <v/>
      </c>
      <c r="G2572" s="93" t="str">
        <f t="shared" si="249"/>
        <v/>
      </c>
      <c r="H2572" s="94"/>
      <c r="I2572" s="1" t="str">
        <f t="shared" si="247"/>
        <v/>
      </c>
    </row>
    <row r="2573" spans="1:9" x14ac:dyDescent="0.2">
      <c r="A2573" s="1">
        <v>29725</v>
      </c>
      <c r="B2573" s="92" t="str">
        <f t="shared" si="248"/>
        <v/>
      </c>
      <c r="G2573" s="93" t="str">
        <f t="shared" si="249"/>
        <v/>
      </c>
      <c r="H2573" s="94"/>
      <c r="I2573" s="1" t="str">
        <f t="shared" si="247"/>
        <v/>
      </c>
    </row>
    <row r="2574" spans="1:9" x14ac:dyDescent="0.2">
      <c r="A2574" s="1">
        <v>29726</v>
      </c>
      <c r="B2574" s="92" t="str">
        <f t="shared" si="248"/>
        <v/>
      </c>
      <c r="G2574" s="93" t="str">
        <f t="shared" si="249"/>
        <v/>
      </c>
      <c r="H2574" s="94"/>
      <c r="I2574" s="1" t="str">
        <f t="shared" si="247"/>
        <v/>
      </c>
    </row>
    <row r="2575" spans="1:9" x14ac:dyDescent="0.2">
      <c r="A2575" s="1">
        <v>29727</v>
      </c>
      <c r="B2575" s="92" t="str">
        <f t="shared" si="248"/>
        <v/>
      </c>
      <c r="G2575" s="93" t="str">
        <f t="shared" si="249"/>
        <v/>
      </c>
      <c r="H2575" s="94"/>
      <c r="I2575" s="1" t="str">
        <f t="shared" si="247"/>
        <v/>
      </c>
    </row>
    <row r="2576" spans="1:9" x14ac:dyDescent="0.2">
      <c r="A2576" s="1">
        <v>29728</v>
      </c>
      <c r="B2576" s="92" t="str">
        <f t="shared" si="248"/>
        <v/>
      </c>
      <c r="G2576" s="93" t="str">
        <f t="shared" si="249"/>
        <v/>
      </c>
      <c r="H2576" s="94"/>
      <c r="I2576" s="1" t="str">
        <f t="shared" si="247"/>
        <v/>
      </c>
    </row>
    <row r="2577" spans="1:9" x14ac:dyDescent="0.2">
      <c r="A2577" s="1">
        <v>29729</v>
      </c>
      <c r="B2577" s="92" t="str">
        <f t="shared" si="248"/>
        <v/>
      </c>
      <c r="G2577" s="93" t="str">
        <f t="shared" si="249"/>
        <v/>
      </c>
      <c r="H2577" s="94"/>
      <c r="I2577" s="1" t="str">
        <f t="shared" si="247"/>
        <v/>
      </c>
    </row>
    <row r="2578" spans="1:9" x14ac:dyDescent="0.2">
      <c r="A2578" s="1">
        <v>29730</v>
      </c>
      <c r="B2578" s="92" t="str">
        <f t="shared" si="248"/>
        <v/>
      </c>
      <c r="G2578" s="93" t="str">
        <f t="shared" si="249"/>
        <v/>
      </c>
      <c r="H2578" s="94"/>
      <c r="I2578" s="1" t="str">
        <f t="shared" si="247"/>
        <v/>
      </c>
    </row>
    <row r="2579" spans="1:9" x14ac:dyDescent="0.2">
      <c r="A2579" s="1">
        <v>29731</v>
      </c>
      <c r="B2579" s="92" t="str">
        <f t="shared" si="248"/>
        <v/>
      </c>
      <c r="G2579" s="93" t="str">
        <f t="shared" si="249"/>
        <v/>
      </c>
      <c r="H2579" s="94"/>
      <c r="I2579" s="1" t="str">
        <f t="shared" si="247"/>
        <v/>
      </c>
    </row>
    <row r="2580" spans="1:9" x14ac:dyDescent="0.2">
      <c r="A2580" s="1">
        <v>29732</v>
      </c>
      <c r="B2580" s="92" t="str">
        <f t="shared" si="248"/>
        <v/>
      </c>
      <c r="G2580" s="93" t="str">
        <f t="shared" si="249"/>
        <v/>
      </c>
      <c r="H2580" s="94"/>
      <c r="I2580" s="1" t="str">
        <f t="shared" si="247"/>
        <v/>
      </c>
    </row>
    <row r="2581" spans="1:9" x14ac:dyDescent="0.2">
      <c r="A2581" s="1">
        <v>29733</v>
      </c>
      <c r="B2581" s="92" t="str">
        <f t="shared" si="248"/>
        <v/>
      </c>
      <c r="G2581" s="93" t="str">
        <f t="shared" si="249"/>
        <v/>
      </c>
      <c r="H2581" s="94"/>
      <c r="I2581" s="1" t="str">
        <f t="shared" si="247"/>
        <v/>
      </c>
    </row>
    <row r="2582" spans="1:9" x14ac:dyDescent="0.2">
      <c r="A2582" s="1">
        <v>29734</v>
      </c>
      <c r="B2582" s="92" t="str">
        <f t="shared" si="248"/>
        <v/>
      </c>
      <c r="G2582" s="93" t="str">
        <f t="shared" si="249"/>
        <v/>
      </c>
      <c r="H2582" s="94"/>
      <c r="I2582" s="1" t="str">
        <f t="shared" si="247"/>
        <v/>
      </c>
    </row>
    <row r="2583" spans="1:9" x14ac:dyDescent="0.2">
      <c r="A2583" s="1">
        <v>29735</v>
      </c>
      <c r="B2583" s="92" t="str">
        <f t="shared" si="248"/>
        <v/>
      </c>
      <c r="G2583" s="93" t="str">
        <f t="shared" si="249"/>
        <v/>
      </c>
      <c r="H2583" s="94"/>
      <c r="I2583" s="1" t="str">
        <f t="shared" si="247"/>
        <v/>
      </c>
    </row>
    <row r="2584" spans="1:9" x14ac:dyDescent="0.2">
      <c r="A2584" s="1">
        <v>29736</v>
      </c>
      <c r="B2584" s="92" t="str">
        <f t="shared" si="248"/>
        <v/>
      </c>
      <c r="G2584" s="93" t="str">
        <f t="shared" si="249"/>
        <v/>
      </c>
      <c r="H2584" s="94"/>
      <c r="I2584" s="1" t="str">
        <f t="shared" si="247"/>
        <v/>
      </c>
    </row>
    <row r="2585" spans="1:9" x14ac:dyDescent="0.2">
      <c r="A2585" s="1">
        <v>29737</v>
      </c>
      <c r="B2585" s="92" t="str">
        <f t="shared" si="248"/>
        <v/>
      </c>
      <c r="G2585" s="93" t="str">
        <f t="shared" si="249"/>
        <v/>
      </c>
      <c r="H2585" s="94"/>
      <c r="I2585" s="1" t="str">
        <f t="shared" si="247"/>
        <v/>
      </c>
    </row>
    <row r="2586" spans="1:9" x14ac:dyDescent="0.2">
      <c r="A2586" s="1">
        <v>29738</v>
      </c>
      <c r="B2586" s="92" t="str">
        <f t="shared" si="248"/>
        <v/>
      </c>
      <c r="G2586" s="93" t="str">
        <f t="shared" si="249"/>
        <v/>
      </c>
      <c r="H2586" s="94"/>
      <c r="I2586" s="1" t="str">
        <f t="shared" si="247"/>
        <v/>
      </c>
    </row>
    <row r="2587" spans="1:9" x14ac:dyDescent="0.2">
      <c r="A2587" s="1">
        <v>29739</v>
      </c>
      <c r="B2587" s="92" t="str">
        <f t="shared" si="248"/>
        <v/>
      </c>
      <c r="G2587" s="93" t="str">
        <f t="shared" si="249"/>
        <v/>
      </c>
      <c r="H2587" s="94"/>
      <c r="I2587" s="1" t="str">
        <f t="shared" si="247"/>
        <v/>
      </c>
    </row>
    <row r="2588" spans="1:9" x14ac:dyDescent="0.2">
      <c r="A2588" s="1">
        <v>29740</v>
      </c>
      <c r="B2588" s="92" t="str">
        <f t="shared" si="248"/>
        <v/>
      </c>
      <c r="G2588" s="93" t="str">
        <f t="shared" si="249"/>
        <v/>
      </c>
      <c r="H2588" s="94"/>
      <c r="I2588" s="1" t="str">
        <f t="shared" si="247"/>
        <v/>
      </c>
    </row>
    <row r="2589" spans="1:9" x14ac:dyDescent="0.2">
      <c r="A2589" s="1">
        <v>29741</v>
      </c>
      <c r="B2589" s="92" t="str">
        <f t="shared" si="248"/>
        <v/>
      </c>
      <c r="G2589" s="93" t="str">
        <f t="shared" si="249"/>
        <v/>
      </c>
      <c r="H2589" s="94"/>
      <c r="I2589" s="1" t="str">
        <f t="shared" si="247"/>
        <v/>
      </c>
    </row>
    <row r="2590" spans="1:9" x14ac:dyDescent="0.2">
      <c r="A2590" s="1">
        <v>29742</v>
      </c>
      <c r="B2590" s="92" t="str">
        <f t="shared" si="248"/>
        <v/>
      </c>
      <c r="G2590" s="93" t="str">
        <f t="shared" si="249"/>
        <v/>
      </c>
      <c r="H2590" s="94"/>
      <c r="I2590" s="1" t="str">
        <f t="shared" si="247"/>
        <v/>
      </c>
    </row>
    <row r="2591" spans="1:9" x14ac:dyDescent="0.2">
      <c r="A2591" s="1">
        <v>29743</v>
      </c>
      <c r="B2591" s="92" t="str">
        <f t="shared" si="248"/>
        <v/>
      </c>
      <c r="G2591" s="93" t="str">
        <f t="shared" si="249"/>
        <v/>
      </c>
      <c r="H2591" s="94"/>
      <c r="I2591" s="1" t="str">
        <f t="shared" si="247"/>
        <v/>
      </c>
    </row>
    <row r="2592" spans="1:9" x14ac:dyDescent="0.2">
      <c r="A2592" s="1">
        <v>29744</v>
      </c>
      <c r="B2592" s="92" t="str">
        <f t="shared" si="248"/>
        <v/>
      </c>
      <c r="G2592" s="93" t="str">
        <f t="shared" si="249"/>
        <v/>
      </c>
      <c r="H2592" s="94"/>
      <c r="I2592" s="1" t="str">
        <f t="shared" si="247"/>
        <v/>
      </c>
    </row>
    <row r="2593" spans="1:9" x14ac:dyDescent="0.2">
      <c r="A2593" s="1">
        <v>29745</v>
      </c>
      <c r="B2593" s="92" t="str">
        <f t="shared" si="248"/>
        <v/>
      </c>
      <c r="G2593" s="93" t="str">
        <f t="shared" si="249"/>
        <v/>
      </c>
      <c r="H2593" s="94"/>
      <c r="I2593" s="1" t="str">
        <f t="shared" si="247"/>
        <v/>
      </c>
    </row>
    <row r="2594" spans="1:9" x14ac:dyDescent="0.2">
      <c r="A2594" s="1">
        <v>29746</v>
      </c>
      <c r="B2594" s="92" t="str">
        <f t="shared" si="248"/>
        <v/>
      </c>
      <c r="G2594" s="93" t="str">
        <f t="shared" si="249"/>
        <v/>
      </c>
      <c r="H2594" s="94"/>
      <c r="I2594" s="1" t="str">
        <f t="shared" si="247"/>
        <v/>
      </c>
    </row>
    <row r="2595" spans="1:9" x14ac:dyDescent="0.2">
      <c r="A2595" s="1">
        <v>29747</v>
      </c>
      <c r="B2595" s="92" t="str">
        <f t="shared" si="248"/>
        <v/>
      </c>
      <c r="G2595" s="93" t="str">
        <f t="shared" si="249"/>
        <v/>
      </c>
      <c r="H2595" s="94"/>
      <c r="I2595" s="1" t="str">
        <f t="shared" si="247"/>
        <v/>
      </c>
    </row>
    <row r="2596" spans="1:9" x14ac:dyDescent="0.2">
      <c r="A2596" s="1">
        <v>29748</v>
      </c>
      <c r="B2596" s="92" t="str">
        <f t="shared" si="248"/>
        <v/>
      </c>
      <c r="G2596" s="93" t="str">
        <f t="shared" si="249"/>
        <v/>
      </c>
      <c r="H2596" s="94"/>
      <c r="I2596" s="1" t="str">
        <f t="shared" si="247"/>
        <v/>
      </c>
    </row>
    <row r="2597" spans="1:9" x14ac:dyDescent="0.2">
      <c r="A2597" s="1">
        <v>29749</v>
      </c>
      <c r="B2597" s="92" t="str">
        <f t="shared" si="248"/>
        <v/>
      </c>
      <c r="G2597" s="93" t="str">
        <f t="shared" si="249"/>
        <v/>
      </c>
      <c r="H2597" s="94"/>
      <c r="I2597" s="1" t="str">
        <f t="shared" si="247"/>
        <v/>
      </c>
    </row>
    <row r="2598" spans="1:9" x14ac:dyDescent="0.2">
      <c r="A2598" s="1">
        <v>29750</v>
      </c>
      <c r="B2598" s="92" t="str">
        <f t="shared" si="248"/>
        <v/>
      </c>
      <c r="G2598" s="93" t="str">
        <f t="shared" si="249"/>
        <v/>
      </c>
      <c r="H2598" s="94"/>
      <c r="I2598" s="1" t="str">
        <f t="shared" si="247"/>
        <v/>
      </c>
    </row>
    <row r="2599" spans="1:9" x14ac:dyDescent="0.2">
      <c r="A2599" s="1">
        <v>29751</v>
      </c>
      <c r="B2599" s="92" t="str">
        <f t="shared" si="248"/>
        <v/>
      </c>
      <c r="G2599" s="93" t="str">
        <f t="shared" si="249"/>
        <v/>
      </c>
      <c r="H2599" s="94"/>
      <c r="I2599" s="1" t="str">
        <f t="shared" si="247"/>
        <v/>
      </c>
    </row>
    <row r="2600" spans="1:9" x14ac:dyDescent="0.2">
      <c r="A2600" s="1">
        <v>29752</v>
      </c>
      <c r="B2600" s="92" t="str">
        <f t="shared" si="248"/>
        <v/>
      </c>
      <c r="G2600" s="93" t="str">
        <f t="shared" si="249"/>
        <v/>
      </c>
      <c r="H2600" s="94"/>
      <c r="I2600" s="1" t="str">
        <f t="shared" si="247"/>
        <v/>
      </c>
    </row>
    <row r="2601" spans="1:9" x14ac:dyDescent="0.2">
      <c r="A2601" s="1">
        <v>29753</v>
      </c>
      <c r="B2601" s="92" t="str">
        <f t="shared" si="248"/>
        <v/>
      </c>
      <c r="G2601" s="93" t="str">
        <f t="shared" si="249"/>
        <v/>
      </c>
      <c r="H2601" s="94"/>
      <c r="I2601" s="1" t="str">
        <f t="shared" si="247"/>
        <v/>
      </c>
    </row>
    <row r="2602" spans="1:9" x14ac:dyDescent="0.2">
      <c r="A2602" s="1">
        <v>29754</v>
      </c>
      <c r="B2602" s="92" t="str">
        <f t="shared" si="248"/>
        <v/>
      </c>
      <c r="G2602" s="93" t="str">
        <f t="shared" si="249"/>
        <v/>
      </c>
      <c r="H2602" s="94"/>
      <c r="I2602" s="1" t="str">
        <f t="shared" si="247"/>
        <v/>
      </c>
    </row>
    <row r="2603" spans="1:9" x14ac:dyDescent="0.2">
      <c r="A2603" s="1">
        <v>29755</v>
      </c>
      <c r="B2603" s="92" t="str">
        <f t="shared" si="248"/>
        <v/>
      </c>
      <c r="G2603" s="93" t="str">
        <f t="shared" si="249"/>
        <v/>
      </c>
      <c r="H2603" s="94"/>
      <c r="I2603" s="1" t="str">
        <f t="shared" si="247"/>
        <v/>
      </c>
    </row>
    <row r="2604" spans="1:9" x14ac:dyDescent="0.2">
      <c r="A2604" s="1">
        <v>29756</v>
      </c>
      <c r="B2604" s="92" t="str">
        <f t="shared" si="248"/>
        <v/>
      </c>
      <c r="G2604" s="93" t="str">
        <f t="shared" si="249"/>
        <v/>
      </c>
      <c r="H2604" s="94"/>
      <c r="I2604" s="1" t="str">
        <f t="shared" si="247"/>
        <v/>
      </c>
    </row>
    <row r="2605" spans="1:9" x14ac:dyDescent="0.2">
      <c r="A2605" s="1">
        <v>29757</v>
      </c>
      <c r="B2605" s="92" t="str">
        <f t="shared" si="248"/>
        <v/>
      </c>
      <c r="G2605" s="93" t="str">
        <f t="shared" si="249"/>
        <v/>
      </c>
      <c r="H2605" s="94"/>
      <c r="I2605" s="1" t="str">
        <f t="shared" si="247"/>
        <v/>
      </c>
    </row>
    <row r="2606" spans="1:9" x14ac:dyDescent="0.2">
      <c r="A2606" s="1">
        <v>29758</v>
      </c>
      <c r="B2606" s="92" t="str">
        <f t="shared" si="248"/>
        <v/>
      </c>
      <c r="G2606" s="93" t="str">
        <f t="shared" si="249"/>
        <v/>
      </c>
      <c r="H2606" s="94"/>
      <c r="I2606" s="1" t="str">
        <f t="shared" ref="I2606:I2669" si="250">IF(L$5&gt;=A2606,A2606,"")</f>
        <v/>
      </c>
    </row>
    <row r="2607" spans="1:9" x14ac:dyDescent="0.2">
      <c r="A2607" s="1">
        <v>29759</v>
      </c>
      <c r="B2607" s="92" t="str">
        <f t="shared" si="248"/>
        <v/>
      </c>
      <c r="G2607" s="93" t="str">
        <f t="shared" si="249"/>
        <v/>
      </c>
      <c r="H2607" s="94"/>
      <c r="I2607" s="1" t="str">
        <f t="shared" si="250"/>
        <v/>
      </c>
    </row>
    <row r="2608" spans="1:9" x14ac:dyDescent="0.2">
      <c r="A2608" s="1">
        <v>29760</v>
      </c>
      <c r="B2608" s="92" t="str">
        <f t="shared" si="248"/>
        <v/>
      </c>
      <c r="G2608" s="93" t="str">
        <f t="shared" si="249"/>
        <v/>
      </c>
      <c r="H2608" s="94"/>
      <c r="I2608" s="1" t="str">
        <f t="shared" si="250"/>
        <v/>
      </c>
    </row>
    <row r="2609" spans="1:9" x14ac:dyDescent="0.2">
      <c r="A2609" s="1">
        <v>29761</v>
      </c>
      <c r="B2609" s="92" t="str">
        <f t="shared" si="248"/>
        <v/>
      </c>
      <c r="G2609" s="93" t="str">
        <f t="shared" si="249"/>
        <v/>
      </c>
      <c r="H2609" s="94"/>
      <c r="I2609" s="1" t="str">
        <f t="shared" si="250"/>
        <v/>
      </c>
    </row>
    <row r="2610" spans="1:9" x14ac:dyDescent="0.2">
      <c r="A2610" s="1">
        <v>29762</v>
      </c>
      <c r="B2610" s="92" t="str">
        <f t="shared" si="248"/>
        <v/>
      </c>
      <c r="G2610" s="93" t="str">
        <f t="shared" si="249"/>
        <v/>
      </c>
      <c r="H2610" s="94"/>
      <c r="I2610" s="1" t="str">
        <f t="shared" si="250"/>
        <v/>
      </c>
    </row>
    <row r="2611" spans="1:9" x14ac:dyDescent="0.2">
      <c r="A2611" s="1">
        <v>29763</v>
      </c>
      <c r="B2611" s="92" t="str">
        <f t="shared" si="248"/>
        <v/>
      </c>
      <c r="G2611" s="93" t="str">
        <f t="shared" si="249"/>
        <v/>
      </c>
      <c r="H2611" s="94"/>
      <c r="I2611" s="1" t="str">
        <f t="shared" si="250"/>
        <v/>
      </c>
    </row>
    <row r="2612" spans="1:9" x14ac:dyDescent="0.2">
      <c r="A2612" s="1">
        <v>29764</v>
      </c>
      <c r="B2612" s="92" t="str">
        <f t="shared" si="248"/>
        <v/>
      </c>
      <c r="G2612" s="93" t="str">
        <f t="shared" si="249"/>
        <v/>
      </c>
      <c r="H2612" s="94"/>
      <c r="I2612" s="1" t="str">
        <f t="shared" si="250"/>
        <v/>
      </c>
    </row>
    <row r="2613" spans="1:9" x14ac:dyDescent="0.2">
      <c r="A2613" s="1">
        <v>29765</v>
      </c>
      <c r="B2613" s="92" t="str">
        <f t="shared" si="248"/>
        <v/>
      </c>
      <c r="G2613" s="93" t="str">
        <f t="shared" si="249"/>
        <v/>
      </c>
      <c r="H2613" s="94"/>
      <c r="I2613" s="1" t="str">
        <f t="shared" si="250"/>
        <v/>
      </c>
    </row>
    <row r="2614" spans="1:9" x14ac:dyDescent="0.2">
      <c r="A2614" s="1">
        <v>29766</v>
      </c>
      <c r="B2614" s="92" t="str">
        <f t="shared" si="248"/>
        <v/>
      </c>
      <c r="G2614" s="93" t="str">
        <f t="shared" si="249"/>
        <v/>
      </c>
      <c r="H2614" s="94"/>
      <c r="I2614" s="1" t="str">
        <f t="shared" si="250"/>
        <v/>
      </c>
    </row>
    <row r="2615" spans="1:9" x14ac:dyDescent="0.2">
      <c r="A2615" s="1">
        <v>29767</v>
      </c>
      <c r="B2615" s="92" t="str">
        <f t="shared" si="248"/>
        <v/>
      </c>
      <c r="G2615" s="93" t="str">
        <f t="shared" si="249"/>
        <v/>
      </c>
      <c r="H2615" s="94"/>
      <c r="I2615" s="1" t="str">
        <f t="shared" si="250"/>
        <v/>
      </c>
    </row>
    <row r="2616" spans="1:9" x14ac:dyDescent="0.2">
      <c r="A2616" s="1">
        <v>29768</v>
      </c>
      <c r="B2616" s="92" t="str">
        <f t="shared" si="248"/>
        <v/>
      </c>
      <c r="G2616" s="93" t="str">
        <f t="shared" si="249"/>
        <v/>
      </c>
      <c r="H2616" s="94"/>
      <c r="I2616" s="1" t="str">
        <f t="shared" si="250"/>
        <v/>
      </c>
    </row>
    <row r="2617" spans="1:9" x14ac:dyDescent="0.2">
      <c r="A2617" s="1">
        <v>29769</v>
      </c>
      <c r="B2617" s="92" t="str">
        <f t="shared" si="248"/>
        <v/>
      </c>
      <c r="G2617" s="93" t="str">
        <f t="shared" si="249"/>
        <v/>
      </c>
      <c r="H2617" s="94"/>
      <c r="I2617" s="1" t="str">
        <f t="shared" si="250"/>
        <v/>
      </c>
    </row>
    <row r="2618" spans="1:9" x14ac:dyDescent="0.2">
      <c r="A2618" s="1">
        <v>29770</v>
      </c>
      <c r="B2618" s="92" t="str">
        <f t="shared" si="248"/>
        <v/>
      </c>
      <c r="G2618" s="93" t="str">
        <f t="shared" si="249"/>
        <v/>
      </c>
      <c r="H2618" s="94"/>
      <c r="I2618" s="1" t="str">
        <f t="shared" si="250"/>
        <v/>
      </c>
    </row>
    <row r="2619" spans="1:9" x14ac:dyDescent="0.2">
      <c r="A2619" s="1">
        <v>29771</v>
      </c>
      <c r="B2619" s="92" t="str">
        <f t="shared" si="248"/>
        <v/>
      </c>
      <c r="G2619" s="93" t="str">
        <f t="shared" si="249"/>
        <v/>
      </c>
      <c r="H2619" s="94"/>
      <c r="I2619" s="1" t="str">
        <f t="shared" si="250"/>
        <v/>
      </c>
    </row>
    <row r="2620" spans="1:9" x14ac:dyDescent="0.2">
      <c r="A2620" s="1">
        <v>29772</v>
      </c>
      <c r="B2620" s="92" t="str">
        <f t="shared" si="248"/>
        <v/>
      </c>
      <c r="G2620" s="93" t="str">
        <f t="shared" si="249"/>
        <v/>
      </c>
      <c r="H2620" s="94"/>
      <c r="I2620" s="1" t="str">
        <f t="shared" si="250"/>
        <v/>
      </c>
    </row>
    <row r="2621" spans="1:9" x14ac:dyDescent="0.2">
      <c r="A2621" s="1">
        <v>29773</v>
      </c>
      <c r="B2621" s="92" t="str">
        <f t="shared" si="248"/>
        <v/>
      </c>
      <c r="G2621" s="93" t="str">
        <f t="shared" si="249"/>
        <v/>
      </c>
      <c r="H2621" s="94"/>
      <c r="I2621" s="1" t="str">
        <f t="shared" si="250"/>
        <v/>
      </c>
    </row>
    <row r="2622" spans="1:9" x14ac:dyDescent="0.2">
      <c r="A2622" s="1">
        <v>29774</v>
      </c>
      <c r="B2622" s="92" t="str">
        <f t="shared" si="248"/>
        <v/>
      </c>
      <c r="G2622" s="93" t="str">
        <f t="shared" si="249"/>
        <v/>
      </c>
      <c r="H2622" s="94"/>
      <c r="I2622" s="1" t="str">
        <f t="shared" si="250"/>
        <v/>
      </c>
    </row>
    <row r="2623" spans="1:9" x14ac:dyDescent="0.2">
      <c r="A2623" s="1">
        <v>29775</v>
      </c>
      <c r="B2623" s="92" t="str">
        <f t="shared" si="248"/>
        <v/>
      </c>
      <c r="G2623" s="93" t="str">
        <f t="shared" si="249"/>
        <v/>
      </c>
      <c r="H2623" s="94"/>
      <c r="I2623" s="1" t="str">
        <f t="shared" si="250"/>
        <v/>
      </c>
    </row>
    <row r="2624" spans="1:9" x14ac:dyDescent="0.2">
      <c r="A2624" s="1">
        <v>29776</v>
      </c>
      <c r="B2624" s="92" t="str">
        <f t="shared" si="248"/>
        <v/>
      </c>
      <c r="G2624" s="93" t="str">
        <f t="shared" si="249"/>
        <v/>
      </c>
      <c r="H2624" s="94"/>
      <c r="I2624" s="1" t="str">
        <f t="shared" si="250"/>
        <v/>
      </c>
    </row>
    <row r="2625" spans="1:9" x14ac:dyDescent="0.2">
      <c r="A2625" s="1">
        <v>29777</v>
      </c>
      <c r="B2625" s="92" t="str">
        <f t="shared" si="248"/>
        <v/>
      </c>
      <c r="G2625" s="93" t="str">
        <f t="shared" si="249"/>
        <v/>
      </c>
      <c r="H2625" s="94"/>
      <c r="I2625" s="1" t="str">
        <f t="shared" si="250"/>
        <v/>
      </c>
    </row>
    <row r="2626" spans="1:9" x14ac:dyDescent="0.2">
      <c r="A2626" s="1">
        <v>29778</v>
      </c>
      <c r="B2626" s="92" t="str">
        <f t="shared" si="248"/>
        <v/>
      </c>
      <c r="G2626" s="93" t="str">
        <f t="shared" si="249"/>
        <v/>
      </c>
      <c r="H2626" s="94"/>
      <c r="I2626" s="1" t="str">
        <f t="shared" si="250"/>
        <v/>
      </c>
    </row>
    <row r="2627" spans="1:9" x14ac:dyDescent="0.2">
      <c r="A2627" s="1">
        <v>29779</v>
      </c>
      <c r="B2627" s="92" t="str">
        <f t="shared" si="248"/>
        <v/>
      </c>
      <c r="G2627" s="93" t="str">
        <f t="shared" si="249"/>
        <v/>
      </c>
      <c r="H2627" s="94"/>
      <c r="I2627" s="1" t="str">
        <f t="shared" si="250"/>
        <v/>
      </c>
    </row>
    <row r="2628" spans="1:9" x14ac:dyDescent="0.2">
      <c r="A2628" s="1">
        <v>29780</v>
      </c>
      <c r="B2628" s="92" t="str">
        <f t="shared" si="248"/>
        <v/>
      </c>
      <c r="G2628" s="93" t="str">
        <f t="shared" si="249"/>
        <v/>
      </c>
      <c r="H2628" s="94"/>
      <c r="I2628" s="1" t="str">
        <f t="shared" si="250"/>
        <v/>
      </c>
    </row>
    <row r="2629" spans="1:9" x14ac:dyDescent="0.2">
      <c r="A2629" s="1">
        <v>29781</v>
      </c>
      <c r="B2629" s="92" t="str">
        <f t="shared" si="248"/>
        <v/>
      </c>
      <c r="G2629" s="93" t="str">
        <f t="shared" si="249"/>
        <v/>
      </c>
      <c r="H2629" s="94"/>
      <c r="I2629" s="1" t="str">
        <f t="shared" si="250"/>
        <v/>
      </c>
    </row>
    <row r="2630" spans="1:9" x14ac:dyDescent="0.2">
      <c r="A2630" s="1">
        <v>29782</v>
      </c>
      <c r="B2630" s="92" t="str">
        <f t="shared" si="248"/>
        <v/>
      </c>
      <c r="G2630" s="93" t="str">
        <f t="shared" si="249"/>
        <v/>
      </c>
      <c r="H2630" s="94"/>
      <c r="I2630" s="1" t="str">
        <f t="shared" si="250"/>
        <v/>
      </c>
    </row>
    <row r="2631" spans="1:9" x14ac:dyDescent="0.2">
      <c r="A2631" s="1">
        <v>29783</v>
      </c>
      <c r="B2631" s="92" t="str">
        <f t="shared" ref="B2631:B2694" si="251">IF(C2631="","",DATE(D$7,E$7+C2631,IF(F$8=31,0,F$8)))</f>
        <v/>
      </c>
      <c r="G2631" s="93" t="str">
        <f t="shared" ref="G2631:G2694" si="252">IF(C2631="","",G2630-SUM(D2631:E2631))</f>
        <v/>
      </c>
      <c r="H2631" s="94"/>
      <c r="I2631" s="1" t="str">
        <f t="shared" si="250"/>
        <v/>
      </c>
    </row>
    <row r="2632" spans="1:9" x14ac:dyDescent="0.2">
      <c r="A2632" s="1">
        <v>29784</v>
      </c>
      <c r="B2632" s="92" t="str">
        <f t="shared" si="251"/>
        <v/>
      </c>
      <c r="G2632" s="93" t="str">
        <f t="shared" si="252"/>
        <v/>
      </c>
      <c r="H2632" s="94"/>
      <c r="I2632" s="1" t="str">
        <f t="shared" si="250"/>
        <v/>
      </c>
    </row>
    <row r="2633" spans="1:9" x14ac:dyDescent="0.2">
      <c r="A2633" s="1">
        <v>29785</v>
      </c>
      <c r="B2633" s="92" t="str">
        <f t="shared" si="251"/>
        <v/>
      </c>
      <c r="G2633" s="93" t="str">
        <f t="shared" si="252"/>
        <v/>
      </c>
      <c r="H2633" s="94"/>
      <c r="I2633" s="1" t="str">
        <f t="shared" si="250"/>
        <v/>
      </c>
    </row>
    <row r="2634" spans="1:9" x14ac:dyDescent="0.2">
      <c r="A2634" s="1">
        <v>29786</v>
      </c>
      <c r="B2634" s="92" t="str">
        <f t="shared" si="251"/>
        <v/>
      </c>
      <c r="G2634" s="93" t="str">
        <f t="shared" si="252"/>
        <v/>
      </c>
      <c r="H2634" s="94"/>
      <c r="I2634" s="1" t="str">
        <f t="shared" si="250"/>
        <v/>
      </c>
    </row>
    <row r="2635" spans="1:9" x14ac:dyDescent="0.2">
      <c r="A2635" s="1">
        <v>29787</v>
      </c>
      <c r="B2635" s="92" t="str">
        <f t="shared" si="251"/>
        <v/>
      </c>
      <c r="G2635" s="93" t="str">
        <f t="shared" si="252"/>
        <v/>
      </c>
      <c r="H2635" s="94"/>
      <c r="I2635" s="1" t="str">
        <f t="shared" si="250"/>
        <v/>
      </c>
    </row>
    <row r="2636" spans="1:9" x14ac:dyDescent="0.2">
      <c r="A2636" s="1">
        <v>29788</v>
      </c>
      <c r="B2636" s="92" t="str">
        <f t="shared" si="251"/>
        <v/>
      </c>
      <c r="G2636" s="93" t="str">
        <f t="shared" si="252"/>
        <v/>
      </c>
      <c r="H2636" s="94"/>
      <c r="I2636" s="1" t="str">
        <f t="shared" si="250"/>
        <v/>
      </c>
    </row>
    <row r="2637" spans="1:9" x14ac:dyDescent="0.2">
      <c r="A2637" s="1">
        <v>29789</v>
      </c>
      <c r="B2637" s="92" t="str">
        <f t="shared" si="251"/>
        <v/>
      </c>
      <c r="G2637" s="93" t="str">
        <f t="shared" si="252"/>
        <v/>
      </c>
      <c r="H2637" s="94"/>
      <c r="I2637" s="1" t="str">
        <f t="shared" si="250"/>
        <v/>
      </c>
    </row>
    <row r="2638" spans="1:9" x14ac:dyDescent="0.2">
      <c r="A2638" s="1">
        <v>29790</v>
      </c>
      <c r="B2638" s="92" t="str">
        <f t="shared" si="251"/>
        <v/>
      </c>
      <c r="G2638" s="93" t="str">
        <f t="shared" si="252"/>
        <v/>
      </c>
      <c r="H2638" s="94"/>
      <c r="I2638" s="1" t="str">
        <f t="shared" si="250"/>
        <v/>
      </c>
    </row>
    <row r="2639" spans="1:9" x14ac:dyDescent="0.2">
      <c r="A2639" s="1">
        <v>29791</v>
      </c>
      <c r="B2639" s="92" t="str">
        <f t="shared" si="251"/>
        <v/>
      </c>
      <c r="G2639" s="93" t="str">
        <f t="shared" si="252"/>
        <v/>
      </c>
      <c r="H2639" s="94"/>
      <c r="I2639" s="1" t="str">
        <f t="shared" si="250"/>
        <v/>
      </c>
    </row>
    <row r="2640" spans="1:9" x14ac:dyDescent="0.2">
      <c r="A2640" s="1">
        <v>29792</v>
      </c>
      <c r="B2640" s="92" t="str">
        <f t="shared" si="251"/>
        <v/>
      </c>
      <c r="G2640" s="93" t="str">
        <f t="shared" si="252"/>
        <v/>
      </c>
      <c r="H2640" s="94"/>
      <c r="I2640" s="1" t="str">
        <f t="shared" si="250"/>
        <v/>
      </c>
    </row>
    <row r="2641" spans="1:9" x14ac:dyDescent="0.2">
      <c r="A2641" s="1">
        <v>29793</v>
      </c>
      <c r="B2641" s="92" t="str">
        <f t="shared" si="251"/>
        <v/>
      </c>
      <c r="G2641" s="93" t="str">
        <f t="shared" si="252"/>
        <v/>
      </c>
      <c r="H2641" s="94"/>
      <c r="I2641" s="1" t="str">
        <f t="shared" si="250"/>
        <v/>
      </c>
    </row>
    <row r="2642" spans="1:9" x14ac:dyDescent="0.2">
      <c r="A2642" s="1">
        <v>29794</v>
      </c>
      <c r="B2642" s="92" t="str">
        <f t="shared" si="251"/>
        <v/>
      </c>
      <c r="G2642" s="93" t="str">
        <f t="shared" si="252"/>
        <v/>
      </c>
      <c r="H2642" s="94"/>
      <c r="I2642" s="1" t="str">
        <f t="shared" si="250"/>
        <v/>
      </c>
    </row>
    <row r="2643" spans="1:9" x14ac:dyDescent="0.2">
      <c r="A2643" s="1">
        <v>29795</v>
      </c>
      <c r="B2643" s="92" t="str">
        <f t="shared" si="251"/>
        <v/>
      </c>
      <c r="G2643" s="93" t="str">
        <f t="shared" si="252"/>
        <v/>
      </c>
      <c r="H2643" s="94"/>
      <c r="I2643" s="1" t="str">
        <f t="shared" si="250"/>
        <v/>
      </c>
    </row>
    <row r="2644" spans="1:9" x14ac:dyDescent="0.2">
      <c r="A2644" s="1">
        <v>29796</v>
      </c>
      <c r="B2644" s="92" t="str">
        <f t="shared" si="251"/>
        <v/>
      </c>
      <c r="G2644" s="93" t="str">
        <f t="shared" si="252"/>
        <v/>
      </c>
      <c r="H2644" s="94"/>
      <c r="I2644" s="1" t="str">
        <f t="shared" si="250"/>
        <v/>
      </c>
    </row>
    <row r="2645" spans="1:9" x14ac:dyDescent="0.2">
      <c r="A2645" s="1">
        <v>29797</v>
      </c>
      <c r="B2645" s="92" t="str">
        <f t="shared" si="251"/>
        <v/>
      </c>
      <c r="G2645" s="93" t="str">
        <f t="shared" si="252"/>
        <v/>
      </c>
      <c r="H2645" s="94"/>
      <c r="I2645" s="1" t="str">
        <f t="shared" si="250"/>
        <v/>
      </c>
    </row>
    <row r="2646" spans="1:9" x14ac:dyDescent="0.2">
      <c r="A2646" s="1">
        <v>29798</v>
      </c>
      <c r="B2646" s="92" t="str">
        <f t="shared" si="251"/>
        <v/>
      </c>
      <c r="G2646" s="93" t="str">
        <f t="shared" si="252"/>
        <v/>
      </c>
      <c r="H2646" s="94"/>
      <c r="I2646" s="1" t="str">
        <f t="shared" si="250"/>
        <v/>
      </c>
    </row>
    <row r="2647" spans="1:9" x14ac:dyDescent="0.2">
      <c r="A2647" s="1">
        <v>29799</v>
      </c>
      <c r="B2647" s="92" t="str">
        <f t="shared" si="251"/>
        <v/>
      </c>
      <c r="G2647" s="93" t="str">
        <f t="shared" si="252"/>
        <v/>
      </c>
      <c r="H2647" s="94"/>
      <c r="I2647" s="1" t="str">
        <f t="shared" si="250"/>
        <v/>
      </c>
    </row>
    <row r="2648" spans="1:9" x14ac:dyDescent="0.2">
      <c r="A2648" s="1">
        <v>29800</v>
      </c>
      <c r="B2648" s="92" t="str">
        <f t="shared" si="251"/>
        <v/>
      </c>
      <c r="G2648" s="93" t="str">
        <f t="shared" si="252"/>
        <v/>
      </c>
      <c r="H2648" s="94"/>
      <c r="I2648" s="1" t="str">
        <f t="shared" si="250"/>
        <v/>
      </c>
    </row>
    <row r="2649" spans="1:9" x14ac:dyDescent="0.2">
      <c r="A2649" s="1">
        <v>29801</v>
      </c>
      <c r="B2649" s="92" t="str">
        <f t="shared" si="251"/>
        <v/>
      </c>
      <c r="G2649" s="93" t="str">
        <f t="shared" si="252"/>
        <v/>
      </c>
      <c r="H2649" s="94"/>
      <c r="I2649" s="1" t="str">
        <f t="shared" si="250"/>
        <v/>
      </c>
    </row>
    <row r="2650" spans="1:9" x14ac:dyDescent="0.2">
      <c r="A2650" s="1">
        <v>29802</v>
      </c>
      <c r="B2650" s="92" t="str">
        <f t="shared" si="251"/>
        <v/>
      </c>
      <c r="G2650" s="93" t="str">
        <f t="shared" si="252"/>
        <v/>
      </c>
      <c r="H2650" s="94"/>
      <c r="I2650" s="1" t="str">
        <f t="shared" si="250"/>
        <v/>
      </c>
    </row>
    <row r="2651" spans="1:9" x14ac:dyDescent="0.2">
      <c r="A2651" s="1">
        <v>29803</v>
      </c>
      <c r="B2651" s="92" t="str">
        <f t="shared" si="251"/>
        <v/>
      </c>
      <c r="G2651" s="93" t="str">
        <f t="shared" si="252"/>
        <v/>
      </c>
      <c r="H2651" s="94"/>
      <c r="I2651" s="1" t="str">
        <f t="shared" si="250"/>
        <v/>
      </c>
    </row>
    <row r="2652" spans="1:9" x14ac:dyDescent="0.2">
      <c r="A2652" s="1">
        <v>29804</v>
      </c>
      <c r="B2652" s="92" t="str">
        <f t="shared" si="251"/>
        <v/>
      </c>
      <c r="G2652" s="93" t="str">
        <f t="shared" si="252"/>
        <v/>
      </c>
      <c r="H2652" s="94"/>
      <c r="I2652" s="1" t="str">
        <f t="shared" si="250"/>
        <v/>
      </c>
    </row>
    <row r="2653" spans="1:9" x14ac:dyDescent="0.2">
      <c r="A2653" s="1">
        <v>29805</v>
      </c>
      <c r="B2653" s="92" t="str">
        <f t="shared" si="251"/>
        <v/>
      </c>
      <c r="G2653" s="93" t="str">
        <f t="shared" si="252"/>
        <v/>
      </c>
      <c r="H2653" s="94"/>
      <c r="I2653" s="1" t="str">
        <f t="shared" si="250"/>
        <v/>
      </c>
    </row>
    <row r="2654" spans="1:9" x14ac:dyDescent="0.2">
      <c r="A2654" s="1">
        <v>29806</v>
      </c>
      <c r="B2654" s="92" t="str">
        <f t="shared" si="251"/>
        <v/>
      </c>
      <c r="G2654" s="93" t="str">
        <f t="shared" si="252"/>
        <v/>
      </c>
      <c r="H2654" s="94"/>
      <c r="I2654" s="1" t="str">
        <f t="shared" si="250"/>
        <v/>
      </c>
    </row>
    <row r="2655" spans="1:9" x14ac:dyDescent="0.2">
      <c r="A2655" s="1">
        <v>29807</v>
      </c>
      <c r="B2655" s="92" t="str">
        <f t="shared" si="251"/>
        <v/>
      </c>
      <c r="G2655" s="93" t="str">
        <f t="shared" si="252"/>
        <v/>
      </c>
      <c r="H2655" s="94"/>
      <c r="I2655" s="1" t="str">
        <f t="shared" si="250"/>
        <v/>
      </c>
    </row>
    <row r="2656" spans="1:9" x14ac:dyDescent="0.2">
      <c r="A2656" s="1">
        <v>29808</v>
      </c>
      <c r="B2656" s="92" t="str">
        <f t="shared" si="251"/>
        <v/>
      </c>
      <c r="G2656" s="93" t="str">
        <f t="shared" si="252"/>
        <v/>
      </c>
      <c r="H2656" s="94"/>
      <c r="I2656" s="1" t="str">
        <f t="shared" si="250"/>
        <v/>
      </c>
    </row>
    <row r="2657" spans="1:9" x14ac:dyDescent="0.2">
      <c r="A2657" s="1">
        <v>29809</v>
      </c>
      <c r="B2657" s="92" t="str">
        <f t="shared" si="251"/>
        <v/>
      </c>
      <c r="G2657" s="93" t="str">
        <f t="shared" si="252"/>
        <v/>
      </c>
      <c r="H2657" s="94"/>
      <c r="I2657" s="1" t="str">
        <f t="shared" si="250"/>
        <v/>
      </c>
    </row>
    <row r="2658" spans="1:9" x14ac:dyDescent="0.2">
      <c r="A2658" s="1">
        <v>29810</v>
      </c>
      <c r="B2658" s="92" t="str">
        <f t="shared" si="251"/>
        <v/>
      </c>
      <c r="G2658" s="93" t="str">
        <f t="shared" si="252"/>
        <v/>
      </c>
      <c r="H2658" s="94"/>
      <c r="I2658" s="1" t="str">
        <f t="shared" si="250"/>
        <v/>
      </c>
    </row>
    <row r="2659" spans="1:9" x14ac:dyDescent="0.2">
      <c r="A2659" s="1">
        <v>29811</v>
      </c>
      <c r="B2659" s="92" t="str">
        <f t="shared" si="251"/>
        <v/>
      </c>
      <c r="G2659" s="93" t="str">
        <f t="shared" si="252"/>
        <v/>
      </c>
      <c r="H2659" s="94"/>
      <c r="I2659" s="1" t="str">
        <f t="shared" si="250"/>
        <v/>
      </c>
    </row>
    <row r="2660" spans="1:9" x14ac:dyDescent="0.2">
      <c r="A2660" s="1">
        <v>29812</v>
      </c>
      <c r="B2660" s="92" t="str">
        <f t="shared" si="251"/>
        <v/>
      </c>
      <c r="G2660" s="93" t="str">
        <f t="shared" si="252"/>
        <v/>
      </c>
      <c r="H2660" s="94"/>
      <c r="I2660" s="1" t="str">
        <f t="shared" si="250"/>
        <v/>
      </c>
    </row>
    <row r="2661" spans="1:9" x14ac:dyDescent="0.2">
      <c r="A2661" s="1">
        <v>29813</v>
      </c>
      <c r="B2661" s="92" t="str">
        <f t="shared" si="251"/>
        <v/>
      </c>
      <c r="G2661" s="93" t="str">
        <f t="shared" si="252"/>
        <v/>
      </c>
      <c r="H2661" s="94"/>
      <c r="I2661" s="1" t="str">
        <f t="shared" si="250"/>
        <v/>
      </c>
    </row>
    <row r="2662" spans="1:9" x14ac:dyDescent="0.2">
      <c r="A2662" s="1">
        <v>29814</v>
      </c>
      <c r="B2662" s="92" t="str">
        <f t="shared" si="251"/>
        <v/>
      </c>
      <c r="G2662" s="93" t="str">
        <f t="shared" si="252"/>
        <v/>
      </c>
      <c r="H2662" s="94"/>
      <c r="I2662" s="1" t="str">
        <f t="shared" si="250"/>
        <v/>
      </c>
    </row>
    <row r="2663" spans="1:9" x14ac:dyDescent="0.2">
      <c r="A2663" s="1">
        <v>29815</v>
      </c>
      <c r="B2663" s="92" t="str">
        <f t="shared" si="251"/>
        <v/>
      </c>
      <c r="G2663" s="93" t="str">
        <f t="shared" si="252"/>
        <v/>
      </c>
      <c r="H2663" s="94"/>
      <c r="I2663" s="1" t="str">
        <f t="shared" si="250"/>
        <v/>
      </c>
    </row>
    <row r="2664" spans="1:9" x14ac:dyDescent="0.2">
      <c r="A2664" s="1">
        <v>29816</v>
      </c>
      <c r="B2664" s="92" t="str">
        <f t="shared" si="251"/>
        <v/>
      </c>
      <c r="G2664" s="93" t="str">
        <f t="shared" si="252"/>
        <v/>
      </c>
      <c r="H2664" s="94"/>
      <c r="I2664" s="1" t="str">
        <f t="shared" si="250"/>
        <v/>
      </c>
    </row>
    <row r="2665" spans="1:9" x14ac:dyDescent="0.2">
      <c r="A2665" s="1">
        <v>29817</v>
      </c>
      <c r="B2665" s="92" t="str">
        <f t="shared" si="251"/>
        <v/>
      </c>
      <c r="G2665" s="93" t="str">
        <f t="shared" si="252"/>
        <v/>
      </c>
      <c r="H2665" s="94"/>
      <c r="I2665" s="1" t="str">
        <f t="shared" si="250"/>
        <v/>
      </c>
    </row>
    <row r="2666" spans="1:9" x14ac:dyDescent="0.2">
      <c r="A2666" s="1">
        <v>29818</v>
      </c>
      <c r="B2666" s="92" t="str">
        <f t="shared" si="251"/>
        <v/>
      </c>
      <c r="G2666" s="93" t="str">
        <f t="shared" si="252"/>
        <v/>
      </c>
      <c r="H2666" s="94"/>
      <c r="I2666" s="1" t="str">
        <f t="shared" si="250"/>
        <v/>
      </c>
    </row>
    <row r="2667" spans="1:9" x14ac:dyDescent="0.2">
      <c r="A2667" s="1">
        <v>29819</v>
      </c>
      <c r="B2667" s="92" t="str">
        <f t="shared" si="251"/>
        <v/>
      </c>
      <c r="G2667" s="93" t="str">
        <f t="shared" si="252"/>
        <v/>
      </c>
      <c r="H2667" s="94"/>
      <c r="I2667" s="1" t="str">
        <f t="shared" si="250"/>
        <v/>
      </c>
    </row>
    <row r="2668" spans="1:9" x14ac:dyDescent="0.2">
      <c r="A2668" s="1">
        <v>29820</v>
      </c>
      <c r="B2668" s="92" t="str">
        <f t="shared" si="251"/>
        <v/>
      </c>
      <c r="G2668" s="93" t="str">
        <f t="shared" si="252"/>
        <v/>
      </c>
      <c r="H2668" s="94"/>
      <c r="I2668" s="1" t="str">
        <f t="shared" si="250"/>
        <v/>
      </c>
    </row>
    <row r="2669" spans="1:9" x14ac:dyDescent="0.2">
      <c r="A2669" s="1">
        <v>29821</v>
      </c>
      <c r="B2669" s="92" t="str">
        <f t="shared" si="251"/>
        <v/>
      </c>
      <c r="G2669" s="93" t="str">
        <f t="shared" si="252"/>
        <v/>
      </c>
      <c r="H2669" s="94"/>
      <c r="I2669" s="1" t="str">
        <f t="shared" si="250"/>
        <v/>
      </c>
    </row>
    <row r="2670" spans="1:9" x14ac:dyDescent="0.2">
      <c r="A2670" s="1">
        <v>29822</v>
      </c>
      <c r="B2670" s="92" t="str">
        <f t="shared" si="251"/>
        <v/>
      </c>
      <c r="G2670" s="93" t="str">
        <f t="shared" si="252"/>
        <v/>
      </c>
      <c r="H2670" s="94"/>
      <c r="I2670" s="1" t="str">
        <f t="shared" ref="I2670:I2733" si="253">IF(L$5&gt;=A2670,A2670,"")</f>
        <v/>
      </c>
    </row>
    <row r="2671" spans="1:9" x14ac:dyDescent="0.2">
      <c r="A2671" s="1">
        <v>29823</v>
      </c>
      <c r="B2671" s="92" t="str">
        <f t="shared" si="251"/>
        <v/>
      </c>
      <c r="G2671" s="93" t="str">
        <f t="shared" si="252"/>
        <v/>
      </c>
      <c r="H2671" s="94"/>
      <c r="I2671" s="1" t="str">
        <f t="shared" si="253"/>
        <v/>
      </c>
    </row>
    <row r="2672" spans="1:9" x14ac:dyDescent="0.2">
      <c r="A2672" s="1">
        <v>29824</v>
      </c>
      <c r="B2672" s="92" t="str">
        <f t="shared" si="251"/>
        <v/>
      </c>
      <c r="G2672" s="93" t="str">
        <f t="shared" si="252"/>
        <v/>
      </c>
      <c r="H2672" s="94"/>
      <c r="I2672" s="1" t="str">
        <f t="shared" si="253"/>
        <v/>
      </c>
    </row>
    <row r="2673" spans="1:9" x14ac:dyDescent="0.2">
      <c r="A2673" s="1">
        <v>29825</v>
      </c>
      <c r="B2673" s="92" t="str">
        <f t="shared" si="251"/>
        <v/>
      </c>
      <c r="G2673" s="93" t="str">
        <f t="shared" si="252"/>
        <v/>
      </c>
      <c r="H2673" s="94"/>
      <c r="I2673" s="1" t="str">
        <f t="shared" si="253"/>
        <v/>
      </c>
    </row>
    <row r="2674" spans="1:9" x14ac:dyDescent="0.2">
      <c r="A2674" s="1">
        <v>29826</v>
      </c>
      <c r="B2674" s="92" t="str">
        <f t="shared" si="251"/>
        <v/>
      </c>
      <c r="G2674" s="93" t="str">
        <f t="shared" si="252"/>
        <v/>
      </c>
      <c r="H2674" s="94"/>
      <c r="I2674" s="1" t="str">
        <f t="shared" si="253"/>
        <v/>
      </c>
    </row>
    <row r="2675" spans="1:9" x14ac:dyDescent="0.2">
      <c r="A2675" s="1">
        <v>29827</v>
      </c>
      <c r="B2675" s="92" t="str">
        <f t="shared" si="251"/>
        <v/>
      </c>
      <c r="G2675" s="93" t="str">
        <f t="shared" si="252"/>
        <v/>
      </c>
      <c r="H2675" s="94"/>
      <c r="I2675" s="1" t="str">
        <f t="shared" si="253"/>
        <v/>
      </c>
    </row>
    <row r="2676" spans="1:9" x14ac:dyDescent="0.2">
      <c r="A2676" s="1">
        <v>29828</v>
      </c>
      <c r="B2676" s="92" t="str">
        <f t="shared" si="251"/>
        <v/>
      </c>
      <c r="G2676" s="93" t="str">
        <f t="shared" si="252"/>
        <v/>
      </c>
      <c r="H2676" s="94"/>
      <c r="I2676" s="1" t="str">
        <f t="shared" si="253"/>
        <v/>
      </c>
    </row>
    <row r="2677" spans="1:9" x14ac:dyDescent="0.2">
      <c r="A2677" s="1">
        <v>29829</v>
      </c>
      <c r="B2677" s="92" t="str">
        <f t="shared" si="251"/>
        <v/>
      </c>
      <c r="G2677" s="93" t="str">
        <f t="shared" si="252"/>
        <v/>
      </c>
      <c r="H2677" s="94"/>
      <c r="I2677" s="1" t="str">
        <f t="shared" si="253"/>
        <v/>
      </c>
    </row>
    <row r="2678" spans="1:9" x14ac:dyDescent="0.2">
      <c r="A2678" s="1">
        <v>29830</v>
      </c>
      <c r="B2678" s="92" t="str">
        <f t="shared" si="251"/>
        <v/>
      </c>
      <c r="G2678" s="93" t="str">
        <f t="shared" si="252"/>
        <v/>
      </c>
      <c r="H2678" s="94"/>
      <c r="I2678" s="1" t="str">
        <f t="shared" si="253"/>
        <v/>
      </c>
    </row>
    <row r="2679" spans="1:9" x14ac:dyDescent="0.2">
      <c r="A2679" s="1">
        <v>29831</v>
      </c>
      <c r="B2679" s="92" t="str">
        <f t="shared" si="251"/>
        <v/>
      </c>
      <c r="G2679" s="93" t="str">
        <f t="shared" si="252"/>
        <v/>
      </c>
      <c r="H2679" s="94"/>
      <c r="I2679" s="1" t="str">
        <f t="shared" si="253"/>
        <v/>
      </c>
    </row>
    <row r="2680" spans="1:9" x14ac:dyDescent="0.2">
      <c r="A2680" s="1">
        <v>29832</v>
      </c>
      <c r="B2680" s="92" t="str">
        <f t="shared" si="251"/>
        <v/>
      </c>
      <c r="G2680" s="93" t="str">
        <f t="shared" si="252"/>
        <v/>
      </c>
      <c r="H2680" s="94"/>
      <c r="I2680" s="1" t="str">
        <f t="shared" si="253"/>
        <v/>
      </c>
    </row>
    <row r="2681" spans="1:9" x14ac:dyDescent="0.2">
      <c r="A2681" s="1">
        <v>29833</v>
      </c>
      <c r="B2681" s="92" t="str">
        <f t="shared" si="251"/>
        <v/>
      </c>
      <c r="G2681" s="93" t="str">
        <f t="shared" si="252"/>
        <v/>
      </c>
      <c r="H2681" s="94"/>
      <c r="I2681" s="1" t="str">
        <f t="shared" si="253"/>
        <v/>
      </c>
    </row>
    <row r="2682" spans="1:9" x14ac:dyDescent="0.2">
      <c r="A2682" s="1">
        <v>29834</v>
      </c>
      <c r="B2682" s="92" t="str">
        <f t="shared" si="251"/>
        <v/>
      </c>
      <c r="G2682" s="93" t="str">
        <f t="shared" si="252"/>
        <v/>
      </c>
      <c r="H2682" s="94"/>
      <c r="I2682" s="1" t="str">
        <f t="shared" si="253"/>
        <v/>
      </c>
    </row>
    <row r="2683" spans="1:9" x14ac:dyDescent="0.2">
      <c r="A2683" s="1">
        <v>29835</v>
      </c>
      <c r="B2683" s="92" t="str">
        <f t="shared" si="251"/>
        <v/>
      </c>
      <c r="G2683" s="93" t="str">
        <f t="shared" si="252"/>
        <v/>
      </c>
      <c r="H2683" s="94"/>
      <c r="I2683" s="1" t="str">
        <f t="shared" si="253"/>
        <v/>
      </c>
    </row>
    <row r="2684" spans="1:9" x14ac:dyDescent="0.2">
      <c r="A2684" s="1">
        <v>29836</v>
      </c>
      <c r="B2684" s="92" t="str">
        <f t="shared" si="251"/>
        <v/>
      </c>
      <c r="G2684" s="93" t="str">
        <f t="shared" si="252"/>
        <v/>
      </c>
      <c r="H2684" s="94"/>
      <c r="I2684" s="1" t="str">
        <f t="shared" si="253"/>
        <v/>
      </c>
    </row>
    <row r="2685" spans="1:9" x14ac:dyDescent="0.2">
      <c r="A2685" s="1">
        <v>29837</v>
      </c>
      <c r="B2685" s="92" t="str">
        <f t="shared" si="251"/>
        <v/>
      </c>
      <c r="G2685" s="93" t="str">
        <f t="shared" si="252"/>
        <v/>
      </c>
      <c r="H2685" s="94"/>
      <c r="I2685" s="1" t="str">
        <f t="shared" si="253"/>
        <v/>
      </c>
    </row>
    <row r="2686" spans="1:9" x14ac:dyDescent="0.2">
      <c r="A2686" s="1">
        <v>29838</v>
      </c>
      <c r="B2686" s="92" t="str">
        <f t="shared" si="251"/>
        <v/>
      </c>
      <c r="G2686" s="93" t="str">
        <f t="shared" si="252"/>
        <v/>
      </c>
      <c r="H2686" s="94"/>
      <c r="I2686" s="1" t="str">
        <f t="shared" si="253"/>
        <v/>
      </c>
    </row>
    <row r="2687" spans="1:9" x14ac:dyDescent="0.2">
      <c r="A2687" s="1">
        <v>29839</v>
      </c>
      <c r="B2687" s="92" t="str">
        <f t="shared" si="251"/>
        <v/>
      </c>
      <c r="G2687" s="93" t="str">
        <f t="shared" si="252"/>
        <v/>
      </c>
      <c r="H2687" s="94"/>
      <c r="I2687" s="1" t="str">
        <f t="shared" si="253"/>
        <v/>
      </c>
    </row>
    <row r="2688" spans="1:9" x14ac:dyDescent="0.2">
      <c r="A2688" s="1">
        <v>29840</v>
      </c>
      <c r="B2688" s="92" t="str">
        <f t="shared" si="251"/>
        <v/>
      </c>
      <c r="G2688" s="93" t="str">
        <f t="shared" si="252"/>
        <v/>
      </c>
      <c r="H2688" s="94"/>
      <c r="I2688" s="1" t="str">
        <f t="shared" si="253"/>
        <v/>
      </c>
    </row>
    <row r="2689" spans="1:9" x14ac:dyDescent="0.2">
      <c r="A2689" s="1">
        <v>29841</v>
      </c>
      <c r="B2689" s="92" t="str">
        <f t="shared" si="251"/>
        <v/>
      </c>
      <c r="G2689" s="93" t="str">
        <f t="shared" si="252"/>
        <v/>
      </c>
      <c r="H2689" s="94"/>
      <c r="I2689" s="1" t="str">
        <f t="shared" si="253"/>
        <v/>
      </c>
    </row>
    <row r="2690" spans="1:9" x14ac:dyDescent="0.2">
      <c r="A2690" s="1">
        <v>29842</v>
      </c>
      <c r="B2690" s="92" t="str">
        <f t="shared" si="251"/>
        <v/>
      </c>
      <c r="G2690" s="93" t="str">
        <f t="shared" si="252"/>
        <v/>
      </c>
      <c r="H2690" s="94"/>
      <c r="I2690" s="1" t="str">
        <f t="shared" si="253"/>
        <v/>
      </c>
    </row>
    <row r="2691" spans="1:9" x14ac:dyDescent="0.2">
      <c r="A2691" s="1">
        <v>29843</v>
      </c>
      <c r="B2691" s="92" t="str">
        <f t="shared" si="251"/>
        <v/>
      </c>
      <c r="G2691" s="93" t="str">
        <f t="shared" si="252"/>
        <v/>
      </c>
      <c r="H2691" s="94"/>
      <c r="I2691" s="1" t="str">
        <f t="shared" si="253"/>
        <v/>
      </c>
    </row>
    <row r="2692" spans="1:9" x14ac:dyDescent="0.2">
      <c r="A2692" s="1">
        <v>29844</v>
      </c>
      <c r="B2692" s="92" t="str">
        <f t="shared" si="251"/>
        <v/>
      </c>
      <c r="G2692" s="93" t="str">
        <f t="shared" si="252"/>
        <v/>
      </c>
      <c r="H2692" s="94"/>
      <c r="I2692" s="1" t="str">
        <f t="shared" si="253"/>
        <v/>
      </c>
    </row>
    <row r="2693" spans="1:9" x14ac:dyDescent="0.2">
      <c r="A2693" s="1">
        <v>29845</v>
      </c>
      <c r="B2693" s="92" t="str">
        <f t="shared" si="251"/>
        <v/>
      </c>
      <c r="G2693" s="93" t="str">
        <f t="shared" si="252"/>
        <v/>
      </c>
      <c r="H2693" s="94"/>
      <c r="I2693" s="1" t="str">
        <f t="shared" si="253"/>
        <v/>
      </c>
    </row>
    <row r="2694" spans="1:9" x14ac:dyDescent="0.2">
      <c r="A2694" s="1">
        <v>29846</v>
      </c>
      <c r="B2694" s="92" t="str">
        <f t="shared" si="251"/>
        <v/>
      </c>
      <c r="G2694" s="93" t="str">
        <f t="shared" si="252"/>
        <v/>
      </c>
      <c r="H2694" s="94"/>
      <c r="I2694" s="1" t="str">
        <f t="shared" si="253"/>
        <v/>
      </c>
    </row>
    <row r="2695" spans="1:9" x14ac:dyDescent="0.2">
      <c r="A2695" s="1">
        <v>29847</v>
      </c>
      <c r="B2695" s="92" t="str">
        <f t="shared" ref="B2695:B2758" si="254">IF(C2695="","",DATE(D$7,E$7+C2695,IF(F$8=31,0,F$8)))</f>
        <v/>
      </c>
      <c r="G2695" s="93" t="str">
        <f t="shared" ref="G2695:G2758" si="255">IF(C2695="","",G2694-SUM(D2695:E2695))</f>
        <v/>
      </c>
      <c r="H2695" s="94"/>
      <c r="I2695" s="1" t="str">
        <f t="shared" si="253"/>
        <v/>
      </c>
    </row>
    <row r="2696" spans="1:9" x14ac:dyDescent="0.2">
      <c r="A2696" s="1">
        <v>29848</v>
      </c>
      <c r="B2696" s="92" t="str">
        <f t="shared" si="254"/>
        <v/>
      </c>
      <c r="G2696" s="93" t="str">
        <f t="shared" si="255"/>
        <v/>
      </c>
      <c r="H2696" s="94"/>
      <c r="I2696" s="1" t="str">
        <f t="shared" si="253"/>
        <v/>
      </c>
    </row>
    <row r="2697" spans="1:9" x14ac:dyDescent="0.2">
      <c r="A2697" s="1">
        <v>29849</v>
      </c>
      <c r="B2697" s="92" t="str">
        <f t="shared" si="254"/>
        <v/>
      </c>
      <c r="G2697" s="93" t="str">
        <f t="shared" si="255"/>
        <v/>
      </c>
      <c r="H2697" s="94"/>
      <c r="I2697" s="1" t="str">
        <f t="shared" si="253"/>
        <v/>
      </c>
    </row>
    <row r="2698" spans="1:9" x14ac:dyDescent="0.2">
      <c r="A2698" s="1">
        <v>29850</v>
      </c>
      <c r="B2698" s="92" t="str">
        <f t="shared" si="254"/>
        <v/>
      </c>
      <c r="G2698" s="93" t="str">
        <f t="shared" si="255"/>
        <v/>
      </c>
      <c r="H2698" s="94"/>
      <c r="I2698" s="1" t="str">
        <f t="shared" si="253"/>
        <v/>
      </c>
    </row>
    <row r="2699" spans="1:9" x14ac:dyDescent="0.2">
      <c r="A2699" s="1">
        <v>29851</v>
      </c>
      <c r="B2699" s="92" t="str">
        <f t="shared" si="254"/>
        <v/>
      </c>
      <c r="G2699" s="93" t="str">
        <f t="shared" si="255"/>
        <v/>
      </c>
      <c r="H2699" s="94"/>
      <c r="I2699" s="1" t="str">
        <f t="shared" si="253"/>
        <v/>
      </c>
    </row>
    <row r="2700" spans="1:9" x14ac:dyDescent="0.2">
      <c r="A2700" s="1">
        <v>29852</v>
      </c>
      <c r="B2700" s="92" t="str">
        <f t="shared" si="254"/>
        <v/>
      </c>
      <c r="G2700" s="93" t="str">
        <f t="shared" si="255"/>
        <v/>
      </c>
      <c r="H2700" s="94"/>
      <c r="I2700" s="1" t="str">
        <f t="shared" si="253"/>
        <v/>
      </c>
    </row>
    <row r="2701" spans="1:9" x14ac:dyDescent="0.2">
      <c r="A2701" s="1">
        <v>29853</v>
      </c>
      <c r="B2701" s="92" t="str">
        <f t="shared" si="254"/>
        <v/>
      </c>
      <c r="G2701" s="93" t="str">
        <f t="shared" si="255"/>
        <v/>
      </c>
      <c r="H2701" s="94"/>
      <c r="I2701" s="1" t="str">
        <f t="shared" si="253"/>
        <v/>
      </c>
    </row>
    <row r="2702" spans="1:9" x14ac:dyDescent="0.2">
      <c r="A2702" s="1">
        <v>29854</v>
      </c>
      <c r="B2702" s="92" t="str">
        <f t="shared" si="254"/>
        <v/>
      </c>
      <c r="G2702" s="93" t="str">
        <f t="shared" si="255"/>
        <v/>
      </c>
      <c r="H2702" s="94"/>
      <c r="I2702" s="1" t="str">
        <f t="shared" si="253"/>
        <v/>
      </c>
    </row>
    <row r="2703" spans="1:9" x14ac:dyDescent="0.2">
      <c r="A2703" s="1">
        <v>29855</v>
      </c>
      <c r="B2703" s="92" t="str">
        <f t="shared" si="254"/>
        <v/>
      </c>
      <c r="G2703" s="93" t="str">
        <f t="shared" si="255"/>
        <v/>
      </c>
      <c r="H2703" s="94"/>
      <c r="I2703" s="1" t="str">
        <f t="shared" si="253"/>
        <v/>
      </c>
    </row>
    <row r="2704" spans="1:9" x14ac:dyDescent="0.2">
      <c r="A2704" s="1">
        <v>29856</v>
      </c>
      <c r="B2704" s="92" t="str">
        <f t="shared" si="254"/>
        <v/>
      </c>
      <c r="G2704" s="93" t="str">
        <f t="shared" si="255"/>
        <v/>
      </c>
      <c r="H2704" s="94"/>
      <c r="I2704" s="1" t="str">
        <f t="shared" si="253"/>
        <v/>
      </c>
    </row>
    <row r="2705" spans="1:9" x14ac:dyDescent="0.2">
      <c r="A2705" s="1">
        <v>29857</v>
      </c>
      <c r="B2705" s="92" t="str">
        <f t="shared" si="254"/>
        <v/>
      </c>
      <c r="G2705" s="93" t="str">
        <f t="shared" si="255"/>
        <v/>
      </c>
      <c r="H2705" s="94"/>
      <c r="I2705" s="1" t="str">
        <f t="shared" si="253"/>
        <v/>
      </c>
    </row>
    <row r="2706" spans="1:9" x14ac:dyDescent="0.2">
      <c r="A2706" s="1">
        <v>29858</v>
      </c>
      <c r="B2706" s="92" t="str">
        <f t="shared" si="254"/>
        <v/>
      </c>
      <c r="G2706" s="93" t="str">
        <f t="shared" si="255"/>
        <v/>
      </c>
      <c r="H2706" s="94"/>
      <c r="I2706" s="1" t="str">
        <f t="shared" si="253"/>
        <v/>
      </c>
    </row>
    <row r="2707" spans="1:9" x14ac:dyDescent="0.2">
      <c r="A2707" s="1">
        <v>29859</v>
      </c>
      <c r="B2707" s="92" t="str">
        <f t="shared" si="254"/>
        <v/>
      </c>
      <c r="G2707" s="93" t="str">
        <f t="shared" si="255"/>
        <v/>
      </c>
      <c r="H2707" s="94"/>
      <c r="I2707" s="1" t="str">
        <f t="shared" si="253"/>
        <v/>
      </c>
    </row>
    <row r="2708" spans="1:9" x14ac:dyDescent="0.2">
      <c r="A2708" s="1">
        <v>29860</v>
      </c>
      <c r="B2708" s="92" t="str">
        <f t="shared" si="254"/>
        <v/>
      </c>
      <c r="G2708" s="93" t="str">
        <f t="shared" si="255"/>
        <v/>
      </c>
      <c r="H2708" s="94"/>
      <c r="I2708" s="1" t="str">
        <f t="shared" si="253"/>
        <v/>
      </c>
    </row>
    <row r="2709" spans="1:9" x14ac:dyDescent="0.2">
      <c r="A2709" s="1">
        <v>29861</v>
      </c>
      <c r="B2709" s="92" t="str">
        <f t="shared" si="254"/>
        <v/>
      </c>
      <c r="G2709" s="93" t="str">
        <f t="shared" si="255"/>
        <v/>
      </c>
      <c r="H2709" s="94"/>
      <c r="I2709" s="1" t="str">
        <f t="shared" si="253"/>
        <v/>
      </c>
    </row>
    <row r="2710" spans="1:9" x14ac:dyDescent="0.2">
      <c r="A2710" s="1">
        <v>29862</v>
      </c>
      <c r="B2710" s="92" t="str">
        <f t="shared" si="254"/>
        <v/>
      </c>
      <c r="G2710" s="93" t="str">
        <f t="shared" si="255"/>
        <v/>
      </c>
      <c r="H2710" s="94"/>
      <c r="I2710" s="1" t="str">
        <f t="shared" si="253"/>
        <v/>
      </c>
    </row>
    <row r="2711" spans="1:9" x14ac:dyDescent="0.2">
      <c r="A2711" s="1">
        <v>29863</v>
      </c>
      <c r="B2711" s="92" t="str">
        <f t="shared" si="254"/>
        <v/>
      </c>
      <c r="G2711" s="93" t="str">
        <f t="shared" si="255"/>
        <v/>
      </c>
      <c r="H2711" s="94"/>
      <c r="I2711" s="1" t="str">
        <f t="shared" si="253"/>
        <v/>
      </c>
    </row>
    <row r="2712" spans="1:9" x14ac:dyDescent="0.2">
      <c r="A2712" s="1">
        <v>29864</v>
      </c>
      <c r="B2712" s="92" t="str">
        <f t="shared" si="254"/>
        <v/>
      </c>
      <c r="G2712" s="93" t="str">
        <f t="shared" si="255"/>
        <v/>
      </c>
      <c r="H2712" s="94"/>
      <c r="I2712" s="1" t="str">
        <f t="shared" si="253"/>
        <v/>
      </c>
    </row>
    <row r="2713" spans="1:9" x14ac:dyDescent="0.2">
      <c r="A2713" s="1">
        <v>29865</v>
      </c>
      <c r="B2713" s="92" t="str">
        <f t="shared" si="254"/>
        <v/>
      </c>
      <c r="G2713" s="93" t="str">
        <f t="shared" si="255"/>
        <v/>
      </c>
      <c r="H2713" s="94"/>
      <c r="I2713" s="1" t="str">
        <f t="shared" si="253"/>
        <v/>
      </c>
    </row>
    <row r="2714" spans="1:9" x14ac:dyDescent="0.2">
      <c r="A2714" s="1">
        <v>29866</v>
      </c>
      <c r="B2714" s="92" t="str">
        <f t="shared" si="254"/>
        <v/>
      </c>
      <c r="G2714" s="93" t="str">
        <f t="shared" si="255"/>
        <v/>
      </c>
      <c r="H2714" s="94"/>
      <c r="I2714" s="1" t="str">
        <f t="shared" si="253"/>
        <v/>
      </c>
    </row>
    <row r="2715" spans="1:9" x14ac:dyDescent="0.2">
      <c r="A2715" s="1">
        <v>29867</v>
      </c>
      <c r="B2715" s="92" t="str">
        <f t="shared" si="254"/>
        <v/>
      </c>
      <c r="G2715" s="93" t="str">
        <f t="shared" si="255"/>
        <v/>
      </c>
      <c r="H2715" s="94"/>
      <c r="I2715" s="1" t="str">
        <f t="shared" si="253"/>
        <v/>
      </c>
    </row>
    <row r="2716" spans="1:9" x14ac:dyDescent="0.2">
      <c r="A2716" s="1">
        <v>29868</v>
      </c>
      <c r="B2716" s="92" t="str">
        <f t="shared" si="254"/>
        <v/>
      </c>
      <c r="G2716" s="93" t="str">
        <f t="shared" si="255"/>
        <v/>
      </c>
      <c r="H2716" s="94"/>
      <c r="I2716" s="1" t="str">
        <f t="shared" si="253"/>
        <v/>
      </c>
    </row>
    <row r="2717" spans="1:9" x14ac:dyDescent="0.2">
      <c r="A2717" s="1">
        <v>29869</v>
      </c>
      <c r="B2717" s="92" t="str">
        <f t="shared" si="254"/>
        <v/>
      </c>
      <c r="G2717" s="93" t="str">
        <f t="shared" si="255"/>
        <v/>
      </c>
      <c r="H2717" s="94"/>
      <c r="I2717" s="1" t="str">
        <f t="shared" si="253"/>
        <v/>
      </c>
    </row>
    <row r="2718" spans="1:9" x14ac:dyDescent="0.2">
      <c r="A2718" s="1">
        <v>29870</v>
      </c>
      <c r="B2718" s="92" t="str">
        <f t="shared" si="254"/>
        <v/>
      </c>
      <c r="G2718" s="93" t="str">
        <f t="shared" si="255"/>
        <v/>
      </c>
      <c r="H2718" s="94"/>
      <c r="I2718" s="1" t="str">
        <f t="shared" si="253"/>
        <v/>
      </c>
    </row>
    <row r="2719" spans="1:9" x14ac:dyDescent="0.2">
      <c r="A2719" s="1">
        <v>29871</v>
      </c>
      <c r="B2719" s="92" t="str">
        <f t="shared" si="254"/>
        <v/>
      </c>
      <c r="G2719" s="93" t="str">
        <f t="shared" si="255"/>
        <v/>
      </c>
      <c r="H2719" s="94"/>
      <c r="I2719" s="1" t="str">
        <f t="shared" si="253"/>
        <v/>
      </c>
    </row>
    <row r="2720" spans="1:9" x14ac:dyDescent="0.2">
      <c r="A2720" s="1">
        <v>29872</v>
      </c>
      <c r="B2720" s="92" t="str">
        <f t="shared" si="254"/>
        <v/>
      </c>
      <c r="G2720" s="93" t="str">
        <f t="shared" si="255"/>
        <v/>
      </c>
      <c r="H2720" s="94"/>
      <c r="I2720" s="1" t="str">
        <f t="shared" si="253"/>
        <v/>
      </c>
    </row>
    <row r="2721" spans="1:9" x14ac:dyDescent="0.2">
      <c r="A2721" s="1">
        <v>29873</v>
      </c>
      <c r="B2721" s="92" t="str">
        <f t="shared" si="254"/>
        <v/>
      </c>
      <c r="G2721" s="93" t="str">
        <f t="shared" si="255"/>
        <v/>
      </c>
      <c r="H2721" s="94"/>
      <c r="I2721" s="1" t="str">
        <f t="shared" si="253"/>
        <v/>
      </c>
    </row>
    <row r="2722" spans="1:9" x14ac:dyDescent="0.2">
      <c r="A2722" s="1">
        <v>29874</v>
      </c>
      <c r="B2722" s="92" t="str">
        <f t="shared" si="254"/>
        <v/>
      </c>
      <c r="G2722" s="93" t="str">
        <f t="shared" si="255"/>
        <v/>
      </c>
      <c r="H2722" s="94"/>
      <c r="I2722" s="1" t="str">
        <f t="shared" si="253"/>
        <v/>
      </c>
    </row>
    <row r="2723" spans="1:9" x14ac:dyDescent="0.2">
      <c r="A2723" s="1">
        <v>29875</v>
      </c>
      <c r="B2723" s="92" t="str">
        <f t="shared" si="254"/>
        <v/>
      </c>
      <c r="G2723" s="93" t="str">
        <f t="shared" si="255"/>
        <v/>
      </c>
      <c r="H2723" s="94"/>
      <c r="I2723" s="1" t="str">
        <f t="shared" si="253"/>
        <v/>
      </c>
    </row>
    <row r="2724" spans="1:9" x14ac:dyDescent="0.2">
      <c r="A2724" s="1">
        <v>29876</v>
      </c>
      <c r="B2724" s="92" t="str">
        <f t="shared" si="254"/>
        <v/>
      </c>
      <c r="G2724" s="93" t="str">
        <f t="shared" si="255"/>
        <v/>
      </c>
      <c r="H2724" s="94"/>
      <c r="I2724" s="1" t="str">
        <f t="shared" si="253"/>
        <v/>
      </c>
    </row>
    <row r="2725" spans="1:9" x14ac:dyDescent="0.2">
      <c r="A2725" s="1">
        <v>29877</v>
      </c>
      <c r="B2725" s="92" t="str">
        <f t="shared" si="254"/>
        <v/>
      </c>
      <c r="G2725" s="93" t="str">
        <f t="shared" si="255"/>
        <v/>
      </c>
      <c r="H2725" s="94"/>
      <c r="I2725" s="1" t="str">
        <f t="shared" si="253"/>
        <v/>
      </c>
    </row>
    <row r="2726" spans="1:9" x14ac:dyDescent="0.2">
      <c r="A2726" s="1">
        <v>29878</v>
      </c>
      <c r="B2726" s="92" t="str">
        <f t="shared" si="254"/>
        <v/>
      </c>
      <c r="G2726" s="93" t="str">
        <f t="shared" si="255"/>
        <v/>
      </c>
      <c r="H2726" s="94"/>
      <c r="I2726" s="1" t="str">
        <f t="shared" si="253"/>
        <v/>
      </c>
    </row>
    <row r="2727" spans="1:9" x14ac:dyDescent="0.2">
      <c r="A2727" s="1">
        <v>29879</v>
      </c>
      <c r="B2727" s="92" t="str">
        <f t="shared" si="254"/>
        <v/>
      </c>
      <c r="G2727" s="93" t="str">
        <f t="shared" si="255"/>
        <v/>
      </c>
      <c r="H2727" s="94"/>
      <c r="I2727" s="1" t="str">
        <f t="shared" si="253"/>
        <v/>
      </c>
    </row>
    <row r="2728" spans="1:9" x14ac:dyDescent="0.2">
      <c r="A2728" s="1">
        <v>29880</v>
      </c>
      <c r="B2728" s="92" t="str">
        <f t="shared" si="254"/>
        <v/>
      </c>
      <c r="G2728" s="93" t="str">
        <f t="shared" si="255"/>
        <v/>
      </c>
      <c r="H2728" s="94"/>
      <c r="I2728" s="1" t="str">
        <f t="shared" si="253"/>
        <v/>
      </c>
    </row>
    <row r="2729" spans="1:9" x14ac:dyDescent="0.2">
      <c r="A2729" s="1">
        <v>29881</v>
      </c>
      <c r="B2729" s="92" t="str">
        <f t="shared" si="254"/>
        <v/>
      </c>
      <c r="G2729" s="93" t="str">
        <f t="shared" si="255"/>
        <v/>
      </c>
      <c r="H2729" s="94"/>
      <c r="I2729" s="1" t="str">
        <f t="shared" si="253"/>
        <v/>
      </c>
    </row>
    <row r="2730" spans="1:9" x14ac:dyDescent="0.2">
      <c r="A2730" s="1">
        <v>29882</v>
      </c>
      <c r="B2730" s="92" t="str">
        <f t="shared" si="254"/>
        <v/>
      </c>
      <c r="G2730" s="93" t="str">
        <f t="shared" si="255"/>
        <v/>
      </c>
      <c r="H2730" s="94"/>
      <c r="I2730" s="1" t="str">
        <f t="shared" si="253"/>
        <v/>
      </c>
    </row>
    <row r="2731" spans="1:9" x14ac:dyDescent="0.2">
      <c r="A2731" s="1">
        <v>29883</v>
      </c>
      <c r="B2731" s="92" t="str">
        <f t="shared" si="254"/>
        <v/>
      </c>
      <c r="G2731" s="93" t="str">
        <f t="shared" si="255"/>
        <v/>
      </c>
      <c r="H2731" s="94"/>
      <c r="I2731" s="1" t="str">
        <f t="shared" si="253"/>
        <v/>
      </c>
    </row>
    <row r="2732" spans="1:9" x14ac:dyDescent="0.2">
      <c r="A2732" s="1">
        <v>29884</v>
      </c>
      <c r="B2732" s="92" t="str">
        <f t="shared" si="254"/>
        <v/>
      </c>
      <c r="G2732" s="93" t="str">
        <f t="shared" si="255"/>
        <v/>
      </c>
      <c r="H2732" s="94"/>
      <c r="I2732" s="1" t="str">
        <f t="shared" si="253"/>
        <v/>
      </c>
    </row>
    <row r="2733" spans="1:9" x14ac:dyDescent="0.2">
      <c r="A2733" s="1">
        <v>29885</v>
      </c>
      <c r="B2733" s="92" t="str">
        <f t="shared" si="254"/>
        <v/>
      </c>
      <c r="G2733" s="93" t="str">
        <f t="shared" si="255"/>
        <v/>
      </c>
      <c r="H2733" s="94"/>
      <c r="I2733" s="1" t="str">
        <f t="shared" si="253"/>
        <v/>
      </c>
    </row>
    <row r="2734" spans="1:9" x14ac:dyDescent="0.2">
      <c r="A2734" s="1">
        <v>29886</v>
      </c>
      <c r="B2734" s="92" t="str">
        <f t="shared" si="254"/>
        <v/>
      </c>
      <c r="G2734" s="93" t="str">
        <f t="shared" si="255"/>
        <v/>
      </c>
      <c r="H2734" s="94"/>
      <c r="I2734" s="1" t="str">
        <f t="shared" ref="I2734:I2797" si="256">IF(L$5&gt;=A2734,A2734,"")</f>
        <v/>
      </c>
    </row>
    <row r="2735" spans="1:9" x14ac:dyDescent="0.2">
      <c r="A2735" s="1">
        <v>29887</v>
      </c>
      <c r="B2735" s="92" t="str">
        <f t="shared" si="254"/>
        <v/>
      </c>
      <c r="G2735" s="93" t="str">
        <f t="shared" si="255"/>
        <v/>
      </c>
      <c r="H2735" s="94"/>
      <c r="I2735" s="1" t="str">
        <f t="shared" si="256"/>
        <v/>
      </c>
    </row>
    <row r="2736" spans="1:9" x14ac:dyDescent="0.2">
      <c r="A2736" s="1">
        <v>29888</v>
      </c>
      <c r="B2736" s="92" t="str">
        <f t="shared" si="254"/>
        <v/>
      </c>
      <c r="G2736" s="93" t="str">
        <f t="shared" si="255"/>
        <v/>
      </c>
      <c r="H2736" s="94"/>
      <c r="I2736" s="1" t="str">
        <f t="shared" si="256"/>
        <v/>
      </c>
    </row>
    <row r="2737" spans="1:9" x14ac:dyDescent="0.2">
      <c r="A2737" s="1">
        <v>29889</v>
      </c>
      <c r="B2737" s="92" t="str">
        <f t="shared" si="254"/>
        <v/>
      </c>
      <c r="G2737" s="93" t="str">
        <f t="shared" si="255"/>
        <v/>
      </c>
      <c r="H2737" s="94"/>
      <c r="I2737" s="1" t="str">
        <f t="shared" si="256"/>
        <v/>
      </c>
    </row>
    <row r="2738" spans="1:9" x14ac:dyDescent="0.2">
      <c r="A2738" s="1">
        <v>29890</v>
      </c>
      <c r="B2738" s="92" t="str">
        <f t="shared" si="254"/>
        <v/>
      </c>
      <c r="G2738" s="93" t="str">
        <f t="shared" si="255"/>
        <v/>
      </c>
      <c r="H2738" s="94"/>
      <c r="I2738" s="1" t="str">
        <f t="shared" si="256"/>
        <v/>
      </c>
    </row>
    <row r="2739" spans="1:9" x14ac:dyDescent="0.2">
      <c r="A2739" s="1">
        <v>29891</v>
      </c>
      <c r="B2739" s="92" t="str">
        <f t="shared" si="254"/>
        <v/>
      </c>
      <c r="G2739" s="93" t="str">
        <f t="shared" si="255"/>
        <v/>
      </c>
      <c r="H2739" s="94"/>
      <c r="I2739" s="1" t="str">
        <f t="shared" si="256"/>
        <v/>
      </c>
    </row>
    <row r="2740" spans="1:9" x14ac:dyDescent="0.2">
      <c r="A2740" s="1">
        <v>29892</v>
      </c>
      <c r="B2740" s="92" t="str">
        <f t="shared" si="254"/>
        <v/>
      </c>
      <c r="G2740" s="93" t="str">
        <f t="shared" si="255"/>
        <v/>
      </c>
      <c r="H2740" s="94"/>
      <c r="I2740" s="1" t="str">
        <f t="shared" si="256"/>
        <v/>
      </c>
    </row>
    <row r="2741" spans="1:9" x14ac:dyDescent="0.2">
      <c r="A2741" s="1">
        <v>29893</v>
      </c>
      <c r="B2741" s="92" t="str">
        <f t="shared" si="254"/>
        <v/>
      </c>
      <c r="G2741" s="93" t="str">
        <f t="shared" si="255"/>
        <v/>
      </c>
      <c r="H2741" s="94"/>
      <c r="I2741" s="1" t="str">
        <f t="shared" si="256"/>
        <v/>
      </c>
    </row>
    <row r="2742" spans="1:9" x14ac:dyDescent="0.2">
      <c r="A2742" s="1">
        <v>29894</v>
      </c>
      <c r="B2742" s="92" t="str">
        <f t="shared" si="254"/>
        <v/>
      </c>
      <c r="G2742" s="93" t="str">
        <f t="shared" si="255"/>
        <v/>
      </c>
      <c r="H2742" s="94"/>
      <c r="I2742" s="1" t="str">
        <f t="shared" si="256"/>
        <v/>
      </c>
    </row>
    <row r="2743" spans="1:9" x14ac:dyDescent="0.2">
      <c r="A2743" s="1">
        <v>29895</v>
      </c>
      <c r="B2743" s="92" t="str">
        <f t="shared" si="254"/>
        <v/>
      </c>
      <c r="G2743" s="93" t="str">
        <f t="shared" si="255"/>
        <v/>
      </c>
      <c r="H2743" s="94"/>
      <c r="I2743" s="1" t="str">
        <f t="shared" si="256"/>
        <v/>
      </c>
    </row>
    <row r="2744" spans="1:9" x14ac:dyDescent="0.2">
      <c r="A2744" s="1">
        <v>29896</v>
      </c>
      <c r="B2744" s="92" t="str">
        <f t="shared" si="254"/>
        <v/>
      </c>
      <c r="G2744" s="93" t="str">
        <f t="shared" si="255"/>
        <v/>
      </c>
      <c r="H2744" s="94"/>
      <c r="I2744" s="1" t="str">
        <f t="shared" si="256"/>
        <v/>
      </c>
    </row>
    <row r="2745" spans="1:9" x14ac:dyDescent="0.2">
      <c r="A2745" s="1">
        <v>29897</v>
      </c>
      <c r="B2745" s="92" t="str">
        <f t="shared" si="254"/>
        <v/>
      </c>
      <c r="G2745" s="93" t="str">
        <f t="shared" si="255"/>
        <v/>
      </c>
      <c r="H2745" s="94"/>
      <c r="I2745" s="1" t="str">
        <f t="shared" si="256"/>
        <v/>
      </c>
    </row>
    <row r="2746" spans="1:9" x14ac:dyDescent="0.2">
      <c r="A2746" s="1">
        <v>29898</v>
      </c>
      <c r="B2746" s="92" t="str">
        <f t="shared" si="254"/>
        <v/>
      </c>
      <c r="G2746" s="93" t="str">
        <f t="shared" si="255"/>
        <v/>
      </c>
      <c r="H2746" s="94"/>
      <c r="I2746" s="1" t="str">
        <f t="shared" si="256"/>
        <v/>
      </c>
    </row>
    <row r="2747" spans="1:9" x14ac:dyDescent="0.2">
      <c r="A2747" s="1">
        <v>29899</v>
      </c>
      <c r="B2747" s="92" t="str">
        <f t="shared" si="254"/>
        <v/>
      </c>
      <c r="G2747" s="93" t="str">
        <f t="shared" si="255"/>
        <v/>
      </c>
      <c r="H2747" s="94"/>
      <c r="I2747" s="1" t="str">
        <f t="shared" si="256"/>
        <v/>
      </c>
    </row>
    <row r="2748" spans="1:9" x14ac:dyDescent="0.2">
      <c r="A2748" s="1">
        <v>29900</v>
      </c>
      <c r="B2748" s="92" t="str">
        <f t="shared" si="254"/>
        <v/>
      </c>
      <c r="G2748" s="93" t="str">
        <f t="shared" si="255"/>
        <v/>
      </c>
      <c r="H2748" s="94"/>
      <c r="I2748" s="1" t="str">
        <f t="shared" si="256"/>
        <v/>
      </c>
    </row>
    <row r="2749" spans="1:9" x14ac:dyDescent="0.2">
      <c r="A2749" s="1">
        <v>29901</v>
      </c>
      <c r="B2749" s="92" t="str">
        <f t="shared" si="254"/>
        <v/>
      </c>
      <c r="G2749" s="93" t="str">
        <f t="shared" si="255"/>
        <v/>
      </c>
      <c r="H2749" s="94"/>
      <c r="I2749" s="1" t="str">
        <f t="shared" si="256"/>
        <v/>
      </c>
    </row>
    <row r="2750" spans="1:9" x14ac:dyDescent="0.2">
      <c r="A2750" s="1">
        <v>29902</v>
      </c>
      <c r="B2750" s="92" t="str">
        <f t="shared" si="254"/>
        <v/>
      </c>
      <c r="G2750" s="93" t="str">
        <f t="shared" si="255"/>
        <v/>
      </c>
      <c r="H2750" s="94"/>
      <c r="I2750" s="1" t="str">
        <f t="shared" si="256"/>
        <v/>
      </c>
    </row>
    <row r="2751" spans="1:9" x14ac:dyDescent="0.2">
      <c r="A2751" s="1">
        <v>29903</v>
      </c>
      <c r="B2751" s="92" t="str">
        <f t="shared" si="254"/>
        <v/>
      </c>
      <c r="G2751" s="93" t="str">
        <f t="shared" si="255"/>
        <v/>
      </c>
      <c r="H2751" s="94"/>
      <c r="I2751" s="1" t="str">
        <f t="shared" si="256"/>
        <v/>
      </c>
    </row>
    <row r="2752" spans="1:9" x14ac:dyDescent="0.2">
      <c r="A2752" s="1">
        <v>29904</v>
      </c>
      <c r="B2752" s="92" t="str">
        <f t="shared" si="254"/>
        <v/>
      </c>
      <c r="G2752" s="93" t="str">
        <f t="shared" si="255"/>
        <v/>
      </c>
      <c r="H2752" s="94"/>
      <c r="I2752" s="1" t="str">
        <f t="shared" si="256"/>
        <v/>
      </c>
    </row>
    <row r="2753" spans="1:9" x14ac:dyDescent="0.2">
      <c r="A2753" s="1">
        <v>29905</v>
      </c>
      <c r="B2753" s="92" t="str">
        <f t="shared" si="254"/>
        <v/>
      </c>
      <c r="G2753" s="93" t="str">
        <f t="shared" si="255"/>
        <v/>
      </c>
      <c r="H2753" s="94"/>
      <c r="I2753" s="1" t="str">
        <f t="shared" si="256"/>
        <v/>
      </c>
    </row>
    <row r="2754" spans="1:9" x14ac:dyDescent="0.2">
      <c r="A2754" s="1">
        <v>29906</v>
      </c>
      <c r="B2754" s="92" t="str">
        <f t="shared" si="254"/>
        <v/>
      </c>
      <c r="G2754" s="93" t="str">
        <f t="shared" si="255"/>
        <v/>
      </c>
      <c r="H2754" s="94"/>
      <c r="I2754" s="1" t="str">
        <f t="shared" si="256"/>
        <v/>
      </c>
    </row>
    <row r="2755" spans="1:9" x14ac:dyDescent="0.2">
      <c r="A2755" s="1">
        <v>29907</v>
      </c>
      <c r="B2755" s="92" t="str">
        <f t="shared" si="254"/>
        <v/>
      </c>
      <c r="G2755" s="93" t="str">
        <f t="shared" si="255"/>
        <v/>
      </c>
      <c r="H2755" s="94"/>
      <c r="I2755" s="1" t="str">
        <f t="shared" si="256"/>
        <v/>
      </c>
    </row>
    <row r="2756" spans="1:9" x14ac:dyDescent="0.2">
      <c r="A2756" s="1">
        <v>29908</v>
      </c>
      <c r="B2756" s="92" t="str">
        <f t="shared" si="254"/>
        <v/>
      </c>
      <c r="G2756" s="93" t="str">
        <f t="shared" si="255"/>
        <v/>
      </c>
      <c r="H2756" s="94"/>
      <c r="I2756" s="1" t="str">
        <f t="shared" si="256"/>
        <v/>
      </c>
    </row>
    <row r="2757" spans="1:9" x14ac:dyDescent="0.2">
      <c r="A2757" s="1">
        <v>29909</v>
      </c>
      <c r="B2757" s="92" t="str">
        <f t="shared" si="254"/>
        <v/>
      </c>
      <c r="G2757" s="93" t="str">
        <f t="shared" si="255"/>
        <v/>
      </c>
      <c r="H2757" s="94"/>
      <c r="I2757" s="1" t="str">
        <f t="shared" si="256"/>
        <v/>
      </c>
    </row>
    <row r="2758" spans="1:9" x14ac:dyDescent="0.2">
      <c r="A2758" s="1">
        <v>29910</v>
      </c>
      <c r="B2758" s="92" t="str">
        <f t="shared" si="254"/>
        <v/>
      </c>
      <c r="G2758" s="93" t="str">
        <f t="shared" si="255"/>
        <v/>
      </c>
      <c r="H2758" s="94"/>
      <c r="I2758" s="1" t="str">
        <f t="shared" si="256"/>
        <v/>
      </c>
    </row>
    <row r="2759" spans="1:9" x14ac:dyDescent="0.2">
      <c r="A2759" s="1">
        <v>29911</v>
      </c>
      <c r="B2759" s="92" t="str">
        <f t="shared" ref="B2759:B2822" si="257">IF(C2759="","",DATE(D$7,E$7+C2759,IF(F$8=31,0,F$8)))</f>
        <v/>
      </c>
      <c r="G2759" s="93" t="str">
        <f t="shared" ref="G2759:G2822" si="258">IF(C2759="","",G2758-SUM(D2759:E2759))</f>
        <v/>
      </c>
      <c r="H2759" s="94"/>
      <c r="I2759" s="1" t="str">
        <f t="shared" si="256"/>
        <v/>
      </c>
    </row>
    <row r="2760" spans="1:9" x14ac:dyDescent="0.2">
      <c r="A2760" s="1">
        <v>29912</v>
      </c>
      <c r="B2760" s="92" t="str">
        <f t="shared" si="257"/>
        <v/>
      </c>
      <c r="G2760" s="93" t="str">
        <f t="shared" si="258"/>
        <v/>
      </c>
      <c r="H2760" s="94"/>
      <c r="I2760" s="1" t="str">
        <f t="shared" si="256"/>
        <v/>
      </c>
    </row>
    <row r="2761" spans="1:9" x14ac:dyDescent="0.2">
      <c r="A2761" s="1">
        <v>29913</v>
      </c>
      <c r="B2761" s="92" t="str">
        <f t="shared" si="257"/>
        <v/>
      </c>
      <c r="G2761" s="93" t="str">
        <f t="shared" si="258"/>
        <v/>
      </c>
      <c r="H2761" s="94"/>
      <c r="I2761" s="1" t="str">
        <f t="shared" si="256"/>
        <v/>
      </c>
    </row>
    <row r="2762" spans="1:9" x14ac:dyDescent="0.2">
      <c r="A2762" s="1">
        <v>29914</v>
      </c>
      <c r="B2762" s="92" t="str">
        <f t="shared" si="257"/>
        <v/>
      </c>
      <c r="G2762" s="93" t="str">
        <f t="shared" si="258"/>
        <v/>
      </c>
      <c r="H2762" s="94"/>
      <c r="I2762" s="1" t="str">
        <f t="shared" si="256"/>
        <v/>
      </c>
    </row>
    <row r="2763" spans="1:9" x14ac:dyDescent="0.2">
      <c r="A2763" s="1">
        <v>29915</v>
      </c>
      <c r="B2763" s="92" t="str">
        <f t="shared" si="257"/>
        <v/>
      </c>
      <c r="G2763" s="93" t="str">
        <f t="shared" si="258"/>
        <v/>
      </c>
      <c r="H2763" s="94"/>
      <c r="I2763" s="1" t="str">
        <f t="shared" si="256"/>
        <v/>
      </c>
    </row>
    <row r="2764" spans="1:9" x14ac:dyDescent="0.2">
      <c r="A2764" s="1">
        <v>29916</v>
      </c>
      <c r="B2764" s="92" t="str">
        <f t="shared" si="257"/>
        <v/>
      </c>
      <c r="G2764" s="93" t="str">
        <f t="shared" si="258"/>
        <v/>
      </c>
      <c r="H2764" s="94"/>
      <c r="I2764" s="1" t="str">
        <f t="shared" si="256"/>
        <v/>
      </c>
    </row>
    <row r="2765" spans="1:9" x14ac:dyDescent="0.2">
      <c r="A2765" s="1">
        <v>29917</v>
      </c>
      <c r="B2765" s="92" t="str">
        <f t="shared" si="257"/>
        <v/>
      </c>
      <c r="G2765" s="93" t="str">
        <f t="shared" si="258"/>
        <v/>
      </c>
      <c r="H2765" s="94"/>
      <c r="I2765" s="1" t="str">
        <f t="shared" si="256"/>
        <v/>
      </c>
    </row>
    <row r="2766" spans="1:9" x14ac:dyDescent="0.2">
      <c r="A2766" s="1">
        <v>29918</v>
      </c>
      <c r="B2766" s="92" t="str">
        <f t="shared" si="257"/>
        <v/>
      </c>
      <c r="G2766" s="93" t="str">
        <f t="shared" si="258"/>
        <v/>
      </c>
      <c r="H2766" s="94"/>
      <c r="I2766" s="1" t="str">
        <f t="shared" si="256"/>
        <v/>
      </c>
    </row>
    <row r="2767" spans="1:9" x14ac:dyDescent="0.2">
      <c r="A2767" s="1">
        <v>29919</v>
      </c>
      <c r="B2767" s="92" t="str">
        <f t="shared" si="257"/>
        <v/>
      </c>
      <c r="G2767" s="93" t="str">
        <f t="shared" si="258"/>
        <v/>
      </c>
      <c r="H2767" s="94"/>
      <c r="I2767" s="1" t="str">
        <f t="shared" si="256"/>
        <v/>
      </c>
    </row>
    <row r="2768" spans="1:9" x14ac:dyDescent="0.2">
      <c r="A2768" s="1">
        <v>29920</v>
      </c>
      <c r="B2768" s="92" t="str">
        <f t="shared" si="257"/>
        <v/>
      </c>
      <c r="G2768" s="93" t="str">
        <f t="shared" si="258"/>
        <v/>
      </c>
      <c r="H2768" s="94"/>
      <c r="I2768" s="1" t="str">
        <f t="shared" si="256"/>
        <v/>
      </c>
    </row>
    <row r="2769" spans="1:9" x14ac:dyDescent="0.2">
      <c r="A2769" s="1">
        <v>29921</v>
      </c>
      <c r="B2769" s="92" t="str">
        <f t="shared" si="257"/>
        <v/>
      </c>
      <c r="G2769" s="93" t="str">
        <f t="shared" si="258"/>
        <v/>
      </c>
      <c r="H2769" s="94"/>
      <c r="I2769" s="1" t="str">
        <f t="shared" si="256"/>
        <v/>
      </c>
    </row>
    <row r="2770" spans="1:9" x14ac:dyDescent="0.2">
      <c r="A2770" s="1">
        <v>29922</v>
      </c>
      <c r="B2770" s="92" t="str">
        <f t="shared" si="257"/>
        <v/>
      </c>
      <c r="G2770" s="93" t="str">
        <f t="shared" si="258"/>
        <v/>
      </c>
      <c r="H2770" s="94"/>
      <c r="I2770" s="1" t="str">
        <f t="shared" si="256"/>
        <v/>
      </c>
    </row>
    <row r="2771" spans="1:9" x14ac:dyDescent="0.2">
      <c r="A2771" s="1">
        <v>29923</v>
      </c>
      <c r="B2771" s="92" t="str">
        <f t="shared" si="257"/>
        <v/>
      </c>
      <c r="G2771" s="93" t="str">
        <f t="shared" si="258"/>
        <v/>
      </c>
      <c r="H2771" s="94"/>
      <c r="I2771" s="1" t="str">
        <f t="shared" si="256"/>
        <v/>
      </c>
    </row>
    <row r="2772" spans="1:9" x14ac:dyDescent="0.2">
      <c r="A2772" s="1">
        <v>29924</v>
      </c>
      <c r="B2772" s="92" t="str">
        <f t="shared" si="257"/>
        <v/>
      </c>
      <c r="G2772" s="93" t="str">
        <f t="shared" si="258"/>
        <v/>
      </c>
      <c r="H2772" s="94"/>
      <c r="I2772" s="1" t="str">
        <f t="shared" si="256"/>
        <v/>
      </c>
    </row>
    <row r="2773" spans="1:9" x14ac:dyDescent="0.2">
      <c r="A2773" s="1">
        <v>29925</v>
      </c>
      <c r="B2773" s="92" t="str">
        <f t="shared" si="257"/>
        <v/>
      </c>
      <c r="G2773" s="93" t="str">
        <f t="shared" si="258"/>
        <v/>
      </c>
      <c r="H2773" s="94"/>
      <c r="I2773" s="1" t="str">
        <f t="shared" si="256"/>
        <v/>
      </c>
    </row>
    <row r="2774" spans="1:9" x14ac:dyDescent="0.2">
      <c r="A2774" s="1">
        <v>29926</v>
      </c>
      <c r="B2774" s="92" t="str">
        <f t="shared" si="257"/>
        <v/>
      </c>
      <c r="G2774" s="93" t="str">
        <f t="shared" si="258"/>
        <v/>
      </c>
      <c r="H2774" s="94"/>
      <c r="I2774" s="1" t="str">
        <f t="shared" si="256"/>
        <v/>
      </c>
    </row>
    <row r="2775" spans="1:9" x14ac:dyDescent="0.2">
      <c r="A2775" s="1">
        <v>29927</v>
      </c>
      <c r="B2775" s="92" t="str">
        <f t="shared" si="257"/>
        <v/>
      </c>
      <c r="G2775" s="93" t="str">
        <f t="shared" si="258"/>
        <v/>
      </c>
      <c r="H2775" s="94"/>
      <c r="I2775" s="1" t="str">
        <f t="shared" si="256"/>
        <v/>
      </c>
    </row>
    <row r="2776" spans="1:9" x14ac:dyDescent="0.2">
      <c r="A2776" s="1">
        <v>29928</v>
      </c>
      <c r="B2776" s="92" t="str">
        <f t="shared" si="257"/>
        <v/>
      </c>
      <c r="G2776" s="93" t="str">
        <f t="shared" si="258"/>
        <v/>
      </c>
      <c r="H2776" s="94"/>
      <c r="I2776" s="1" t="str">
        <f t="shared" si="256"/>
        <v/>
      </c>
    </row>
    <row r="2777" spans="1:9" x14ac:dyDescent="0.2">
      <c r="A2777" s="1">
        <v>29929</v>
      </c>
      <c r="B2777" s="92" t="str">
        <f t="shared" si="257"/>
        <v/>
      </c>
      <c r="G2777" s="93" t="str">
        <f t="shared" si="258"/>
        <v/>
      </c>
      <c r="H2777" s="94"/>
      <c r="I2777" s="1" t="str">
        <f t="shared" si="256"/>
        <v/>
      </c>
    </row>
    <row r="2778" spans="1:9" x14ac:dyDescent="0.2">
      <c r="A2778" s="1">
        <v>29930</v>
      </c>
      <c r="B2778" s="92" t="str">
        <f t="shared" si="257"/>
        <v/>
      </c>
      <c r="G2778" s="93" t="str">
        <f t="shared" si="258"/>
        <v/>
      </c>
      <c r="H2778" s="94"/>
      <c r="I2778" s="1" t="str">
        <f t="shared" si="256"/>
        <v/>
      </c>
    </row>
    <row r="2779" spans="1:9" x14ac:dyDescent="0.2">
      <c r="A2779" s="1">
        <v>29931</v>
      </c>
      <c r="B2779" s="92" t="str">
        <f t="shared" si="257"/>
        <v/>
      </c>
      <c r="G2779" s="93" t="str">
        <f t="shared" si="258"/>
        <v/>
      </c>
      <c r="H2779" s="94"/>
      <c r="I2779" s="1" t="str">
        <f t="shared" si="256"/>
        <v/>
      </c>
    </row>
    <row r="2780" spans="1:9" x14ac:dyDescent="0.2">
      <c r="A2780" s="1">
        <v>29932</v>
      </c>
      <c r="B2780" s="92" t="str">
        <f t="shared" si="257"/>
        <v/>
      </c>
      <c r="G2780" s="93" t="str">
        <f t="shared" si="258"/>
        <v/>
      </c>
      <c r="H2780" s="94"/>
      <c r="I2780" s="1" t="str">
        <f t="shared" si="256"/>
        <v/>
      </c>
    </row>
    <row r="2781" spans="1:9" x14ac:dyDescent="0.2">
      <c r="A2781" s="1">
        <v>29933</v>
      </c>
      <c r="B2781" s="92" t="str">
        <f t="shared" si="257"/>
        <v/>
      </c>
      <c r="G2781" s="93" t="str">
        <f t="shared" si="258"/>
        <v/>
      </c>
      <c r="H2781" s="94"/>
      <c r="I2781" s="1" t="str">
        <f t="shared" si="256"/>
        <v/>
      </c>
    </row>
    <row r="2782" spans="1:9" x14ac:dyDescent="0.2">
      <c r="A2782" s="1">
        <v>29934</v>
      </c>
      <c r="B2782" s="92" t="str">
        <f t="shared" si="257"/>
        <v/>
      </c>
      <c r="G2782" s="93" t="str">
        <f t="shared" si="258"/>
        <v/>
      </c>
      <c r="H2782" s="94"/>
      <c r="I2782" s="1" t="str">
        <f t="shared" si="256"/>
        <v/>
      </c>
    </row>
    <row r="2783" spans="1:9" x14ac:dyDescent="0.2">
      <c r="A2783" s="1">
        <v>29935</v>
      </c>
      <c r="B2783" s="92" t="str">
        <f t="shared" si="257"/>
        <v/>
      </c>
      <c r="G2783" s="93" t="str">
        <f t="shared" si="258"/>
        <v/>
      </c>
      <c r="H2783" s="94"/>
      <c r="I2783" s="1" t="str">
        <f t="shared" si="256"/>
        <v/>
      </c>
    </row>
    <row r="2784" spans="1:9" x14ac:dyDescent="0.2">
      <c r="A2784" s="1">
        <v>29936</v>
      </c>
      <c r="B2784" s="92" t="str">
        <f t="shared" si="257"/>
        <v/>
      </c>
      <c r="G2784" s="93" t="str">
        <f t="shared" si="258"/>
        <v/>
      </c>
      <c r="H2784" s="94"/>
      <c r="I2784" s="1" t="str">
        <f t="shared" si="256"/>
        <v/>
      </c>
    </row>
    <row r="2785" spans="1:9" x14ac:dyDescent="0.2">
      <c r="A2785" s="1">
        <v>29937</v>
      </c>
      <c r="B2785" s="92" t="str">
        <f t="shared" si="257"/>
        <v/>
      </c>
      <c r="G2785" s="93" t="str">
        <f t="shared" si="258"/>
        <v/>
      </c>
      <c r="H2785" s="94"/>
      <c r="I2785" s="1" t="str">
        <f t="shared" si="256"/>
        <v/>
      </c>
    </row>
    <row r="2786" spans="1:9" x14ac:dyDescent="0.2">
      <c r="A2786" s="1">
        <v>29938</v>
      </c>
      <c r="B2786" s="92" t="str">
        <f t="shared" si="257"/>
        <v/>
      </c>
      <c r="G2786" s="93" t="str">
        <f t="shared" si="258"/>
        <v/>
      </c>
      <c r="H2786" s="94"/>
      <c r="I2786" s="1" t="str">
        <f t="shared" si="256"/>
        <v/>
      </c>
    </row>
    <row r="2787" spans="1:9" x14ac:dyDescent="0.2">
      <c r="A2787" s="1">
        <v>29939</v>
      </c>
      <c r="B2787" s="92" t="str">
        <f t="shared" si="257"/>
        <v/>
      </c>
      <c r="G2787" s="93" t="str">
        <f t="shared" si="258"/>
        <v/>
      </c>
      <c r="H2787" s="94"/>
      <c r="I2787" s="1" t="str">
        <f t="shared" si="256"/>
        <v/>
      </c>
    </row>
    <row r="2788" spans="1:9" x14ac:dyDescent="0.2">
      <c r="A2788" s="1">
        <v>29940</v>
      </c>
      <c r="B2788" s="92" t="str">
        <f t="shared" si="257"/>
        <v/>
      </c>
      <c r="G2788" s="93" t="str">
        <f t="shared" si="258"/>
        <v/>
      </c>
      <c r="H2788" s="94"/>
      <c r="I2788" s="1" t="str">
        <f t="shared" si="256"/>
        <v/>
      </c>
    </row>
    <row r="2789" spans="1:9" x14ac:dyDescent="0.2">
      <c r="A2789" s="1">
        <v>29941</v>
      </c>
      <c r="B2789" s="92" t="str">
        <f t="shared" si="257"/>
        <v/>
      </c>
      <c r="G2789" s="93" t="str">
        <f t="shared" si="258"/>
        <v/>
      </c>
      <c r="H2789" s="94"/>
      <c r="I2789" s="1" t="str">
        <f t="shared" si="256"/>
        <v/>
      </c>
    </row>
    <row r="2790" spans="1:9" x14ac:dyDescent="0.2">
      <c r="A2790" s="1">
        <v>29942</v>
      </c>
      <c r="B2790" s="92" t="str">
        <f t="shared" si="257"/>
        <v/>
      </c>
      <c r="G2790" s="93" t="str">
        <f t="shared" si="258"/>
        <v/>
      </c>
      <c r="H2790" s="94"/>
      <c r="I2790" s="1" t="str">
        <f t="shared" si="256"/>
        <v/>
      </c>
    </row>
    <row r="2791" spans="1:9" x14ac:dyDescent="0.2">
      <c r="A2791" s="1">
        <v>29943</v>
      </c>
      <c r="B2791" s="92" t="str">
        <f t="shared" si="257"/>
        <v/>
      </c>
      <c r="G2791" s="93" t="str">
        <f t="shared" si="258"/>
        <v/>
      </c>
      <c r="H2791" s="94"/>
      <c r="I2791" s="1" t="str">
        <f t="shared" si="256"/>
        <v/>
      </c>
    </row>
    <row r="2792" spans="1:9" x14ac:dyDescent="0.2">
      <c r="A2792" s="1">
        <v>29944</v>
      </c>
      <c r="B2792" s="92" t="str">
        <f t="shared" si="257"/>
        <v/>
      </c>
      <c r="G2792" s="93" t="str">
        <f t="shared" si="258"/>
        <v/>
      </c>
      <c r="H2792" s="94"/>
      <c r="I2792" s="1" t="str">
        <f t="shared" si="256"/>
        <v/>
      </c>
    </row>
    <row r="2793" spans="1:9" x14ac:dyDescent="0.2">
      <c r="A2793" s="1">
        <v>29945</v>
      </c>
      <c r="B2793" s="92" t="str">
        <f t="shared" si="257"/>
        <v/>
      </c>
      <c r="G2793" s="93" t="str">
        <f t="shared" si="258"/>
        <v/>
      </c>
      <c r="H2793" s="94"/>
      <c r="I2793" s="1" t="str">
        <f t="shared" si="256"/>
        <v/>
      </c>
    </row>
    <row r="2794" spans="1:9" x14ac:dyDescent="0.2">
      <c r="A2794" s="1">
        <v>29946</v>
      </c>
      <c r="B2794" s="92" t="str">
        <f t="shared" si="257"/>
        <v/>
      </c>
      <c r="G2794" s="93" t="str">
        <f t="shared" si="258"/>
        <v/>
      </c>
      <c r="H2794" s="94"/>
      <c r="I2794" s="1" t="str">
        <f t="shared" si="256"/>
        <v/>
      </c>
    </row>
    <row r="2795" spans="1:9" x14ac:dyDescent="0.2">
      <c r="A2795" s="1">
        <v>29947</v>
      </c>
      <c r="B2795" s="92" t="str">
        <f t="shared" si="257"/>
        <v/>
      </c>
      <c r="G2795" s="93" t="str">
        <f t="shared" si="258"/>
        <v/>
      </c>
      <c r="H2795" s="94"/>
      <c r="I2795" s="1" t="str">
        <f t="shared" si="256"/>
        <v/>
      </c>
    </row>
    <row r="2796" spans="1:9" x14ac:dyDescent="0.2">
      <c r="A2796" s="1">
        <v>29948</v>
      </c>
      <c r="B2796" s="92" t="str">
        <f t="shared" si="257"/>
        <v/>
      </c>
      <c r="G2796" s="93" t="str">
        <f t="shared" si="258"/>
        <v/>
      </c>
      <c r="H2796" s="94"/>
      <c r="I2796" s="1" t="str">
        <f t="shared" si="256"/>
        <v/>
      </c>
    </row>
    <row r="2797" spans="1:9" x14ac:dyDescent="0.2">
      <c r="A2797" s="1">
        <v>29949</v>
      </c>
      <c r="B2797" s="92" t="str">
        <f t="shared" si="257"/>
        <v/>
      </c>
      <c r="G2797" s="93" t="str">
        <f t="shared" si="258"/>
        <v/>
      </c>
      <c r="H2797" s="94"/>
      <c r="I2797" s="1" t="str">
        <f t="shared" si="256"/>
        <v/>
      </c>
    </row>
    <row r="2798" spans="1:9" x14ac:dyDescent="0.2">
      <c r="A2798" s="1">
        <v>29950</v>
      </c>
      <c r="B2798" s="92" t="str">
        <f t="shared" si="257"/>
        <v/>
      </c>
      <c r="G2798" s="93" t="str">
        <f t="shared" si="258"/>
        <v/>
      </c>
      <c r="H2798" s="94"/>
      <c r="I2798" s="1" t="str">
        <f t="shared" ref="I2798:I2861" si="259">IF(L$5&gt;=A2798,A2798,"")</f>
        <v/>
      </c>
    </row>
    <row r="2799" spans="1:9" x14ac:dyDescent="0.2">
      <c r="A2799" s="1">
        <v>29951</v>
      </c>
      <c r="B2799" s="92" t="str">
        <f t="shared" si="257"/>
        <v/>
      </c>
      <c r="G2799" s="93" t="str">
        <f t="shared" si="258"/>
        <v/>
      </c>
      <c r="H2799" s="94"/>
      <c r="I2799" s="1" t="str">
        <f t="shared" si="259"/>
        <v/>
      </c>
    </row>
    <row r="2800" spans="1:9" x14ac:dyDescent="0.2">
      <c r="A2800" s="1">
        <v>29952</v>
      </c>
      <c r="B2800" s="92" t="str">
        <f t="shared" si="257"/>
        <v/>
      </c>
      <c r="G2800" s="93" t="str">
        <f t="shared" si="258"/>
        <v/>
      </c>
      <c r="H2800" s="94"/>
      <c r="I2800" s="1" t="str">
        <f t="shared" si="259"/>
        <v/>
      </c>
    </row>
    <row r="2801" spans="1:9" x14ac:dyDescent="0.2">
      <c r="A2801" s="1">
        <v>29953</v>
      </c>
      <c r="B2801" s="92" t="str">
        <f t="shared" si="257"/>
        <v/>
      </c>
      <c r="G2801" s="93" t="str">
        <f t="shared" si="258"/>
        <v/>
      </c>
      <c r="H2801" s="94"/>
      <c r="I2801" s="1" t="str">
        <f t="shared" si="259"/>
        <v/>
      </c>
    </row>
    <row r="2802" spans="1:9" x14ac:dyDescent="0.2">
      <c r="A2802" s="1">
        <v>29954</v>
      </c>
      <c r="B2802" s="92" t="str">
        <f t="shared" si="257"/>
        <v/>
      </c>
      <c r="G2802" s="93" t="str">
        <f t="shared" si="258"/>
        <v/>
      </c>
      <c r="H2802" s="94"/>
      <c r="I2802" s="1" t="str">
        <f t="shared" si="259"/>
        <v/>
      </c>
    </row>
    <row r="2803" spans="1:9" x14ac:dyDescent="0.2">
      <c r="A2803" s="1">
        <v>29955</v>
      </c>
      <c r="B2803" s="92" t="str">
        <f t="shared" si="257"/>
        <v/>
      </c>
      <c r="G2803" s="93" t="str">
        <f t="shared" si="258"/>
        <v/>
      </c>
      <c r="H2803" s="94"/>
      <c r="I2803" s="1" t="str">
        <f t="shared" si="259"/>
        <v/>
      </c>
    </row>
    <row r="2804" spans="1:9" x14ac:dyDescent="0.2">
      <c r="A2804" s="1">
        <v>29956</v>
      </c>
      <c r="B2804" s="92" t="str">
        <f t="shared" si="257"/>
        <v/>
      </c>
      <c r="G2804" s="93" t="str">
        <f t="shared" si="258"/>
        <v/>
      </c>
      <c r="H2804" s="94"/>
      <c r="I2804" s="1" t="str">
        <f t="shared" si="259"/>
        <v/>
      </c>
    </row>
    <row r="2805" spans="1:9" x14ac:dyDescent="0.2">
      <c r="A2805" s="1">
        <v>29957</v>
      </c>
      <c r="B2805" s="92" t="str">
        <f t="shared" si="257"/>
        <v/>
      </c>
      <c r="G2805" s="93" t="str">
        <f t="shared" si="258"/>
        <v/>
      </c>
      <c r="H2805" s="94"/>
      <c r="I2805" s="1" t="str">
        <f t="shared" si="259"/>
        <v/>
      </c>
    </row>
    <row r="2806" spans="1:9" x14ac:dyDescent="0.2">
      <c r="A2806" s="1">
        <v>29958</v>
      </c>
      <c r="B2806" s="92" t="str">
        <f t="shared" si="257"/>
        <v/>
      </c>
      <c r="G2806" s="93" t="str">
        <f t="shared" si="258"/>
        <v/>
      </c>
      <c r="H2806" s="94"/>
      <c r="I2806" s="1" t="str">
        <f t="shared" si="259"/>
        <v/>
      </c>
    </row>
    <row r="2807" spans="1:9" x14ac:dyDescent="0.2">
      <c r="A2807" s="1">
        <v>29959</v>
      </c>
      <c r="B2807" s="92" t="str">
        <f t="shared" si="257"/>
        <v/>
      </c>
      <c r="G2807" s="93" t="str">
        <f t="shared" si="258"/>
        <v/>
      </c>
      <c r="H2807" s="94"/>
      <c r="I2807" s="1" t="str">
        <f t="shared" si="259"/>
        <v/>
      </c>
    </row>
    <row r="2808" spans="1:9" x14ac:dyDescent="0.2">
      <c r="A2808" s="1">
        <v>29960</v>
      </c>
      <c r="B2808" s="92" t="str">
        <f t="shared" si="257"/>
        <v/>
      </c>
      <c r="G2808" s="93" t="str">
        <f t="shared" si="258"/>
        <v/>
      </c>
      <c r="H2808" s="94"/>
      <c r="I2808" s="1" t="str">
        <f t="shared" si="259"/>
        <v/>
      </c>
    </row>
    <row r="2809" spans="1:9" x14ac:dyDescent="0.2">
      <c r="A2809" s="1">
        <v>29961</v>
      </c>
      <c r="B2809" s="92" t="str">
        <f t="shared" si="257"/>
        <v/>
      </c>
      <c r="G2809" s="93" t="str">
        <f t="shared" si="258"/>
        <v/>
      </c>
      <c r="H2809" s="94"/>
      <c r="I2809" s="1" t="str">
        <f t="shared" si="259"/>
        <v/>
      </c>
    </row>
    <row r="2810" spans="1:9" x14ac:dyDescent="0.2">
      <c r="A2810" s="1">
        <v>29962</v>
      </c>
      <c r="B2810" s="92" t="str">
        <f t="shared" si="257"/>
        <v/>
      </c>
      <c r="G2810" s="93" t="str">
        <f t="shared" si="258"/>
        <v/>
      </c>
      <c r="H2810" s="94"/>
      <c r="I2810" s="1" t="str">
        <f t="shared" si="259"/>
        <v/>
      </c>
    </row>
    <row r="2811" spans="1:9" x14ac:dyDescent="0.2">
      <c r="A2811" s="1">
        <v>29963</v>
      </c>
      <c r="B2811" s="92" t="str">
        <f t="shared" si="257"/>
        <v/>
      </c>
      <c r="G2811" s="93" t="str">
        <f t="shared" si="258"/>
        <v/>
      </c>
      <c r="H2811" s="94"/>
      <c r="I2811" s="1" t="str">
        <f t="shared" si="259"/>
        <v/>
      </c>
    </row>
    <row r="2812" spans="1:9" x14ac:dyDescent="0.2">
      <c r="A2812" s="1">
        <v>29964</v>
      </c>
      <c r="B2812" s="92" t="str">
        <f t="shared" si="257"/>
        <v/>
      </c>
      <c r="G2812" s="93" t="str">
        <f t="shared" si="258"/>
        <v/>
      </c>
      <c r="H2812" s="94"/>
      <c r="I2812" s="1" t="str">
        <f t="shared" si="259"/>
        <v/>
      </c>
    </row>
    <row r="2813" spans="1:9" x14ac:dyDescent="0.2">
      <c r="A2813" s="1">
        <v>29965</v>
      </c>
      <c r="B2813" s="92" t="str">
        <f t="shared" si="257"/>
        <v/>
      </c>
      <c r="G2813" s="93" t="str">
        <f t="shared" si="258"/>
        <v/>
      </c>
      <c r="H2813" s="94"/>
      <c r="I2813" s="1" t="str">
        <f t="shared" si="259"/>
        <v/>
      </c>
    </row>
    <row r="2814" spans="1:9" x14ac:dyDescent="0.2">
      <c r="A2814" s="1">
        <v>29966</v>
      </c>
      <c r="B2814" s="92" t="str">
        <f t="shared" si="257"/>
        <v/>
      </c>
      <c r="G2814" s="93" t="str">
        <f t="shared" si="258"/>
        <v/>
      </c>
      <c r="H2814" s="94"/>
      <c r="I2814" s="1" t="str">
        <f t="shared" si="259"/>
        <v/>
      </c>
    </row>
    <row r="2815" spans="1:9" x14ac:dyDescent="0.2">
      <c r="A2815" s="1">
        <v>29967</v>
      </c>
      <c r="B2815" s="92" t="str">
        <f t="shared" si="257"/>
        <v/>
      </c>
      <c r="G2815" s="93" t="str">
        <f t="shared" si="258"/>
        <v/>
      </c>
      <c r="H2815" s="94"/>
      <c r="I2815" s="1" t="str">
        <f t="shared" si="259"/>
        <v/>
      </c>
    </row>
    <row r="2816" spans="1:9" x14ac:dyDescent="0.2">
      <c r="A2816" s="1">
        <v>29968</v>
      </c>
      <c r="B2816" s="92" t="str">
        <f t="shared" si="257"/>
        <v/>
      </c>
      <c r="G2816" s="93" t="str">
        <f t="shared" si="258"/>
        <v/>
      </c>
      <c r="H2816" s="94"/>
      <c r="I2816" s="1" t="str">
        <f t="shared" si="259"/>
        <v/>
      </c>
    </row>
    <row r="2817" spans="1:9" x14ac:dyDescent="0.2">
      <c r="A2817" s="1">
        <v>29969</v>
      </c>
      <c r="B2817" s="92" t="str">
        <f t="shared" si="257"/>
        <v/>
      </c>
      <c r="G2817" s="93" t="str">
        <f t="shared" si="258"/>
        <v/>
      </c>
      <c r="H2817" s="94"/>
      <c r="I2817" s="1" t="str">
        <f t="shared" si="259"/>
        <v/>
      </c>
    </row>
    <row r="2818" spans="1:9" x14ac:dyDescent="0.2">
      <c r="A2818" s="1">
        <v>29970</v>
      </c>
      <c r="B2818" s="92" t="str">
        <f t="shared" si="257"/>
        <v/>
      </c>
      <c r="G2818" s="93" t="str">
        <f t="shared" si="258"/>
        <v/>
      </c>
      <c r="H2818" s="94"/>
      <c r="I2818" s="1" t="str">
        <f t="shared" si="259"/>
        <v/>
      </c>
    </row>
    <row r="2819" spans="1:9" x14ac:dyDescent="0.2">
      <c r="A2819" s="1">
        <v>29971</v>
      </c>
      <c r="B2819" s="92" t="str">
        <f t="shared" si="257"/>
        <v/>
      </c>
      <c r="G2819" s="93" t="str">
        <f t="shared" si="258"/>
        <v/>
      </c>
      <c r="H2819" s="94"/>
      <c r="I2819" s="1" t="str">
        <f t="shared" si="259"/>
        <v/>
      </c>
    </row>
    <row r="2820" spans="1:9" x14ac:dyDescent="0.2">
      <c r="A2820" s="1">
        <v>29972</v>
      </c>
      <c r="B2820" s="92" t="str">
        <f t="shared" si="257"/>
        <v/>
      </c>
      <c r="G2820" s="93" t="str">
        <f t="shared" si="258"/>
        <v/>
      </c>
      <c r="H2820" s="94"/>
      <c r="I2820" s="1" t="str">
        <f t="shared" si="259"/>
        <v/>
      </c>
    </row>
    <row r="2821" spans="1:9" x14ac:dyDescent="0.2">
      <c r="A2821" s="1">
        <v>29973</v>
      </c>
      <c r="B2821" s="92" t="str">
        <f t="shared" si="257"/>
        <v/>
      </c>
      <c r="G2821" s="93" t="str">
        <f t="shared" si="258"/>
        <v/>
      </c>
      <c r="H2821" s="94"/>
      <c r="I2821" s="1" t="str">
        <f t="shared" si="259"/>
        <v/>
      </c>
    </row>
    <row r="2822" spans="1:9" x14ac:dyDescent="0.2">
      <c r="A2822" s="1">
        <v>29974</v>
      </c>
      <c r="B2822" s="92" t="str">
        <f t="shared" si="257"/>
        <v/>
      </c>
      <c r="G2822" s="93" t="str">
        <f t="shared" si="258"/>
        <v/>
      </c>
      <c r="H2822" s="94"/>
      <c r="I2822" s="1" t="str">
        <f t="shared" si="259"/>
        <v/>
      </c>
    </row>
    <row r="2823" spans="1:9" x14ac:dyDescent="0.2">
      <c r="A2823" s="1">
        <v>29975</v>
      </c>
      <c r="B2823" s="92" t="str">
        <f t="shared" ref="B2823:B2886" si="260">IF(C2823="","",DATE(D$7,E$7+C2823,IF(F$8=31,0,F$8)))</f>
        <v/>
      </c>
      <c r="G2823" s="93" t="str">
        <f t="shared" ref="G2823:G2886" si="261">IF(C2823="","",G2822-SUM(D2823:E2823))</f>
        <v/>
      </c>
      <c r="H2823" s="94"/>
      <c r="I2823" s="1" t="str">
        <f t="shared" si="259"/>
        <v/>
      </c>
    </row>
    <row r="2824" spans="1:9" x14ac:dyDescent="0.2">
      <c r="A2824" s="1">
        <v>29976</v>
      </c>
      <c r="B2824" s="92" t="str">
        <f t="shared" si="260"/>
        <v/>
      </c>
      <c r="G2824" s="93" t="str">
        <f t="shared" si="261"/>
        <v/>
      </c>
      <c r="H2824" s="94"/>
      <c r="I2824" s="1" t="str">
        <f t="shared" si="259"/>
        <v/>
      </c>
    </row>
    <row r="2825" spans="1:9" x14ac:dyDescent="0.2">
      <c r="A2825" s="1">
        <v>29977</v>
      </c>
      <c r="B2825" s="92" t="str">
        <f t="shared" si="260"/>
        <v/>
      </c>
      <c r="G2825" s="93" t="str">
        <f t="shared" si="261"/>
        <v/>
      </c>
      <c r="H2825" s="94"/>
      <c r="I2825" s="1" t="str">
        <f t="shared" si="259"/>
        <v/>
      </c>
    </row>
    <row r="2826" spans="1:9" x14ac:dyDescent="0.2">
      <c r="A2826" s="1">
        <v>29978</v>
      </c>
      <c r="B2826" s="92" t="str">
        <f t="shared" si="260"/>
        <v/>
      </c>
      <c r="G2826" s="93" t="str">
        <f t="shared" si="261"/>
        <v/>
      </c>
      <c r="H2826" s="94"/>
      <c r="I2826" s="1" t="str">
        <f t="shared" si="259"/>
        <v/>
      </c>
    </row>
    <row r="2827" spans="1:9" x14ac:dyDescent="0.2">
      <c r="A2827" s="1">
        <v>29979</v>
      </c>
      <c r="B2827" s="92" t="str">
        <f t="shared" si="260"/>
        <v/>
      </c>
      <c r="G2827" s="93" t="str">
        <f t="shared" si="261"/>
        <v/>
      </c>
      <c r="H2827" s="94"/>
      <c r="I2827" s="1" t="str">
        <f t="shared" si="259"/>
        <v/>
      </c>
    </row>
    <row r="2828" spans="1:9" x14ac:dyDescent="0.2">
      <c r="A2828" s="1">
        <v>29980</v>
      </c>
      <c r="B2828" s="92" t="str">
        <f t="shared" si="260"/>
        <v/>
      </c>
      <c r="G2828" s="93" t="str">
        <f t="shared" si="261"/>
        <v/>
      </c>
      <c r="H2828" s="94"/>
      <c r="I2828" s="1" t="str">
        <f t="shared" si="259"/>
        <v/>
      </c>
    </row>
    <row r="2829" spans="1:9" x14ac:dyDescent="0.2">
      <c r="A2829" s="1">
        <v>29981</v>
      </c>
      <c r="B2829" s="92" t="str">
        <f t="shared" si="260"/>
        <v/>
      </c>
      <c r="G2829" s="93" t="str">
        <f t="shared" si="261"/>
        <v/>
      </c>
      <c r="H2829" s="94"/>
      <c r="I2829" s="1" t="str">
        <f t="shared" si="259"/>
        <v/>
      </c>
    </row>
    <row r="2830" spans="1:9" x14ac:dyDescent="0.2">
      <c r="A2830" s="1">
        <v>29982</v>
      </c>
      <c r="B2830" s="92" t="str">
        <f t="shared" si="260"/>
        <v/>
      </c>
      <c r="G2830" s="93" t="str">
        <f t="shared" si="261"/>
        <v/>
      </c>
      <c r="H2830" s="94"/>
      <c r="I2830" s="1" t="str">
        <f t="shared" si="259"/>
        <v/>
      </c>
    </row>
    <row r="2831" spans="1:9" x14ac:dyDescent="0.2">
      <c r="A2831" s="1">
        <v>29983</v>
      </c>
      <c r="B2831" s="92" t="str">
        <f t="shared" si="260"/>
        <v/>
      </c>
      <c r="G2831" s="93" t="str">
        <f t="shared" si="261"/>
        <v/>
      </c>
      <c r="H2831" s="94"/>
      <c r="I2831" s="1" t="str">
        <f t="shared" si="259"/>
        <v/>
      </c>
    </row>
    <row r="2832" spans="1:9" x14ac:dyDescent="0.2">
      <c r="A2832" s="1">
        <v>29984</v>
      </c>
      <c r="B2832" s="92" t="str">
        <f t="shared" si="260"/>
        <v/>
      </c>
      <c r="G2832" s="93" t="str">
        <f t="shared" si="261"/>
        <v/>
      </c>
      <c r="H2832" s="94"/>
      <c r="I2832" s="1" t="str">
        <f t="shared" si="259"/>
        <v/>
      </c>
    </row>
    <row r="2833" spans="1:9" x14ac:dyDescent="0.2">
      <c r="A2833" s="1">
        <v>29985</v>
      </c>
      <c r="B2833" s="92" t="str">
        <f t="shared" si="260"/>
        <v/>
      </c>
      <c r="G2833" s="93" t="str">
        <f t="shared" si="261"/>
        <v/>
      </c>
      <c r="H2833" s="94"/>
      <c r="I2833" s="1" t="str">
        <f t="shared" si="259"/>
        <v/>
      </c>
    </row>
    <row r="2834" spans="1:9" x14ac:dyDescent="0.2">
      <c r="A2834" s="1">
        <v>29986</v>
      </c>
      <c r="B2834" s="92" t="str">
        <f t="shared" si="260"/>
        <v/>
      </c>
      <c r="G2834" s="93" t="str">
        <f t="shared" si="261"/>
        <v/>
      </c>
      <c r="H2834" s="94"/>
      <c r="I2834" s="1" t="str">
        <f t="shared" si="259"/>
        <v/>
      </c>
    </row>
    <row r="2835" spans="1:9" x14ac:dyDescent="0.2">
      <c r="A2835" s="1">
        <v>29987</v>
      </c>
      <c r="B2835" s="92" t="str">
        <f t="shared" si="260"/>
        <v/>
      </c>
      <c r="G2835" s="93" t="str">
        <f t="shared" si="261"/>
        <v/>
      </c>
      <c r="H2835" s="94"/>
      <c r="I2835" s="1" t="str">
        <f t="shared" si="259"/>
        <v/>
      </c>
    </row>
    <row r="2836" spans="1:9" x14ac:dyDescent="0.2">
      <c r="A2836" s="1">
        <v>29988</v>
      </c>
      <c r="B2836" s="92" t="str">
        <f t="shared" si="260"/>
        <v/>
      </c>
      <c r="G2836" s="93" t="str">
        <f t="shared" si="261"/>
        <v/>
      </c>
      <c r="H2836" s="94"/>
      <c r="I2836" s="1" t="str">
        <f t="shared" si="259"/>
        <v/>
      </c>
    </row>
    <row r="2837" spans="1:9" x14ac:dyDescent="0.2">
      <c r="A2837" s="1">
        <v>29989</v>
      </c>
      <c r="B2837" s="92" t="str">
        <f t="shared" si="260"/>
        <v/>
      </c>
      <c r="G2837" s="93" t="str">
        <f t="shared" si="261"/>
        <v/>
      </c>
      <c r="H2837" s="94"/>
      <c r="I2837" s="1" t="str">
        <f t="shared" si="259"/>
        <v/>
      </c>
    </row>
    <row r="2838" spans="1:9" x14ac:dyDescent="0.2">
      <c r="A2838" s="1">
        <v>29990</v>
      </c>
      <c r="B2838" s="92" t="str">
        <f t="shared" si="260"/>
        <v/>
      </c>
      <c r="G2838" s="93" t="str">
        <f t="shared" si="261"/>
        <v/>
      </c>
      <c r="H2838" s="94"/>
      <c r="I2838" s="1" t="str">
        <f t="shared" si="259"/>
        <v/>
      </c>
    </row>
    <row r="2839" spans="1:9" x14ac:dyDescent="0.2">
      <c r="A2839" s="1">
        <v>29991</v>
      </c>
      <c r="B2839" s="92" t="str">
        <f t="shared" si="260"/>
        <v/>
      </c>
      <c r="G2839" s="93" t="str">
        <f t="shared" si="261"/>
        <v/>
      </c>
      <c r="H2839" s="94"/>
      <c r="I2839" s="1" t="str">
        <f t="shared" si="259"/>
        <v/>
      </c>
    </row>
    <row r="2840" spans="1:9" x14ac:dyDescent="0.2">
      <c r="A2840" s="1">
        <v>29992</v>
      </c>
      <c r="B2840" s="92" t="str">
        <f t="shared" si="260"/>
        <v/>
      </c>
      <c r="G2840" s="93" t="str">
        <f t="shared" si="261"/>
        <v/>
      </c>
      <c r="H2840" s="94"/>
      <c r="I2840" s="1" t="str">
        <f t="shared" si="259"/>
        <v/>
      </c>
    </row>
    <row r="2841" spans="1:9" x14ac:dyDescent="0.2">
      <c r="A2841" s="1">
        <v>29993</v>
      </c>
      <c r="B2841" s="92" t="str">
        <f t="shared" si="260"/>
        <v/>
      </c>
      <c r="G2841" s="93" t="str">
        <f t="shared" si="261"/>
        <v/>
      </c>
      <c r="H2841" s="94"/>
      <c r="I2841" s="1" t="str">
        <f t="shared" si="259"/>
        <v/>
      </c>
    </row>
    <row r="2842" spans="1:9" x14ac:dyDescent="0.2">
      <c r="A2842" s="1">
        <v>29994</v>
      </c>
      <c r="B2842" s="92" t="str">
        <f t="shared" si="260"/>
        <v/>
      </c>
      <c r="G2842" s="93" t="str">
        <f t="shared" si="261"/>
        <v/>
      </c>
      <c r="H2842" s="94"/>
      <c r="I2842" s="1" t="str">
        <f t="shared" si="259"/>
        <v/>
      </c>
    </row>
    <row r="2843" spans="1:9" x14ac:dyDescent="0.2">
      <c r="A2843" s="1">
        <v>29995</v>
      </c>
      <c r="B2843" s="92" t="str">
        <f t="shared" si="260"/>
        <v/>
      </c>
      <c r="G2843" s="93" t="str">
        <f t="shared" si="261"/>
        <v/>
      </c>
      <c r="H2843" s="94"/>
      <c r="I2843" s="1" t="str">
        <f t="shared" si="259"/>
        <v/>
      </c>
    </row>
    <row r="2844" spans="1:9" x14ac:dyDescent="0.2">
      <c r="A2844" s="1">
        <v>29996</v>
      </c>
      <c r="B2844" s="92" t="str">
        <f t="shared" si="260"/>
        <v/>
      </c>
      <c r="G2844" s="93" t="str">
        <f t="shared" si="261"/>
        <v/>
      </c>
      <c r="H2844" s="94"/>
      <c r="I2844" s="1" t="str">
        <f t="shared" si="259"/>
        <v/>
      </c>
    </row>
    <row r="2845" spans="1:9" x14ac:dyDescent="0.2">
      <c r="A2845" s="1">
        <v>29997</v>
      </c>
      <c r="B2845" s="92" t="str">
        <f t="shared" si="260"/>
        <v/>
      </c>
      <c r="G2845" s="93" t="str">
        <f t="shared" si="261"/>
        <v/>
      </c>
      <c r="H2845" s="94"/>
      <c r="I2845" s="1" t="str">
        <f t="shared" si="259"/>
        <v/>
      </c>
    </row>
    <row r="2846" spans="1:9" x14ac:dyDescent="0.2">
      <c r="A2846" s="1">
        <v>29998</v>
      </c>
      <c r="B2846" s="92" t="str">
        <f t="shared" si="260"/>
        <v/>
      </c>
      <c r="G2846" s="93" t="str">
        <f t="shared" si="261"/>
        <v/>
      </c>
      <c r="H2846" s="94"/>
      <c r="I2846" s="1" t="str">
        <f t="shared" si="259"/>
        <v/>
      </c>
    </row>
    <row r="2847" spans="1:9" x14ac:dyDescent="0.2">
      <c r="A2847" s="1">
        <v>29999</v>
      </c>
      <c r="B2847" s="92" t="str">
        <f t="shared" si="260"/>
        <v/>
      </c>
      <c r="G2847" s="93" t="str">
        <f t="shared" si="261"/>
        <v/>
      </c>
      <c r="H2847" s="94"/>
      <c r="I2847" s="1" t="str">
        <f t="shared" si="259"/>
        <v/>
      </c>
    </row>
    <row r="2848" spans="1:9" x14ac:dyDescent="0.2">
      <c r="A2848" s="1">
        <v>30000</v>
      </c>
      <c r="B2848" s="92" t="str">
        <f t="shared" si="260"/>
        <v/>
      </c>
      <c r="G2848" s="93" t="str">
        <f t="shared" si="261"/>
        <v/>
      </c>
      <c r="H2848" s="94"/>
      <c r="I2848" s="1" t="str">
        <f t="shared" si="259"/>
        <v/>
      </c>
    </row>
    <row r="2849" spans="1:9" x14ac:dyDescent="0.2">
      <c r="A2849" s="1">
        <v>30001</v>
      </c>
      <c r="B2849" s="92" t="str">
        <f t="shared" si="260"/>
        <v/>
      </c>
      <c r="G2849" s="93" t="str">
        <f t="shared" si="261"/>
        <v/>
      </c>
      <c r="H2849" s="94"/>
      <c r="I2849" s="1" t="str">
        <f t="shared" si="259"/>
        <v/>
      </c>
    </row>
    <row r="2850" spans="1:9" x14ac:dyDescent="0.2">
      <c r="A2850" s="1">
        <v>30002</v>
      </c>
      <c r="B2850" s="92" t="str">
        <f t="shared" si="260"/>
        <v/>
      </c>
      <c r="G2850" s="93" t="str">
        <f t="shared" si="261"/>
        <v/>
      </c>
      <c r="H2850" s="94"/>
      <c r="I2850" s="1" t="str">
        <f t="shared" si="259"/>
        <v/>
      </c>
    </row>
    <row r="2851" spans="1:9" x14ac:dyDescent="0.2">
      <c r="A2851" s="1">
        <v>30003</v>
      </c>
      <c r="B2851" s="92" t="str">
        <f t="shared" si="260"/>
        <v/>
      </c>
      <c r="G2851" s="93" t="str">
        <f t="shared" si="261"/>
        <v/>
      </c>
      <c r="H2851" s="94"/>
      <c r="I2851" s="1" t="str">
        <f t="shared" si="259"/>
        <v/>
      </c>
    </row>
    <row r="2852" spans="1:9" x14ac:dyDescent="0.2">
      <c r="A2852" s="1">
        <v>30004</v>
      </c>
      <c r="B2852" s="92" t="str">
        <f t="shared" si="260"/>
        <v/>
      </c>
      <c r="G2852" s="93" t="str">
        <f t="shared" si="261"/>
        <v/>
      </c>
      <c r="H2852" s="94"/>
      <c r="I2852" s="1" t="str">
        <f t="shared" si="259"/>
        <v/>
      </c>
    </row>
    <row r="2853" spans="1:9" x14ac:dyDescent="0.2">
      <c r="A2853" s="1">
        <v>30005</v>
      </c>
      <c r="B2853" s="92" t="str">
        <f t="shared" si="260"/>
        <v/>
      </c>
      <c r="G2853" s="93" t="str">
        <f t="shared" si="261"/>
        <v/>
      </c>
      <c r="H2853" s="94"/>
      <c r="I2853" s="1" t="str">
        <f t="shared" si="259"/>
        <v/>
      </c>
    </row>
    <row r="2854" spans="1:9" x14ac:dyDescent="0.2">
      <c r="A2854" s="1">
        <v>30006</v>
      </c>
      <c r="B2854" s="92" t="str">
        <f t="shared" si="260"/>
        <v/>
      </c>
      <c r="G2854" s="93" t="str">
        <f t="shared" si="261"/>
        <v/>
      </c>
      <c r="H2854" s="94"/>
      <c r="I2854" s="1" t="str">
        <f t="shared" si="259"/>
        <v/>
      </c>
    </row>
    <row r="2855" spans="1:9" x14ac:dyDescent="0.2">
      <c r="A2855" s="1">
        <v>30007</v>
      </c>
      <c r="B2855" s="92" t="str">
        <f t="shared" si="260"/>
        <v/>
      </c>
      <c r="G2855" s="93" t="str">
        <f t="shared" si="261"/>
        <v/>
      </c>
      <c r="H2855" s="94"/>
      <c r="I2855" s="1" t="str">
        <f t="shared" si="259"/>
        <v/>
      </c>
    </row>
    <row r="2856" spans="1:9" x14ac:dyDescent="0.2">
      <c r="A2856" s="1">
        <v>30008</v>
      </c>
      <c r="B2856" s="92" t="str">
        <f t="shared" si="260"/>
        <v/>
      </c>
      <c r="G2856" s="93" t="str">
        <f t="shared" si="261"/>
        <v/>
      </c>
      <c r="H2856" s="94"/>
      <c r="I2856" s="1" t="str">
        <f t="shared" si="259"/>
        <v/>
      </c>
    </row>
    <row r="2857" spans="1:9" x14ac:dyDescent="0.2">
      <c r="A2857" s="1">
        <v>30009</v>
      </c>
      <c r="B2857" s="92" t="str">
        <f t="shared" si="260"/>
        <v/>
      </c>
      <c r="G2857" s="93" t="str">
        <f t="shared" si="261"/>
        <v/>
      </c>
      <c r="H2857" s="94"/>
      <c r="I2857" s="1" t="str">
        <f t="shared" si="259"/>
        <v/>
      </c>
    </row>
    <row r="2858" spans="1:9" x14ac:dyDescent="0.2">
      <c r="A2858" s="1">
        <v>30010</v>
      </c>
      <c r="B2858" s="92" t="str">
        <f t="shared" si="260"/>
        <v/>
      </c>
      <c r="G2858" s="93" t="str">
        <f t="shared" si="261"/>
        <v/>
      </c>
      <c r="H2858" s="94"/>
      <c r="I2858" s="1" t="str">
        <f t="shared" si="259"/>
        <v/>
      </c>
    </row>
    <row r="2859" spans="1:9" x14ac:dyDescent="0.2">
      <c r="A2859" s="1">
        <v>30011</v>
      </c>
      <c r="B2859" s="92" t="str">
        <f t="shared" si="260"/>
        <v/>
      </c>
      <c r="G2859" s="93" t="str">
        <f t="shared" si="261"/>
        <v/>
      </c>
      <c r="H2859" s="94"/>
      <c r="I2859" s="1" t="str">
        <f t="shared" si="259"/>
        <v/>
      </c>
    </row>
    <row r="2860" spans="1:9" x14ac:dyDescent="0.2">
      <c r="A2860" s="1">
        <v>30012</v>
      </c>
      <c r="B2860" s="92" t="str">
        <f t="shared" si="260"/>
        <v/>
      </c>
      <c r="G2860" s="93" t="str">
        <f t="shared" si="261"/>
        <v/>
      </c>
      <c r="H2860" s="94"/>
      <c r="I2860" s="1" t="str">
        <f t="shared" si="259"/>
        <v/>
      </c>
    </row>
    <row r="2861" spans="1:9" x14ac:dyDescent="0.2">
      <c r="A2861" s="1">
        <v>30013</v>
      </c>
      <c r="B2861" s="92" t="str">
        <f t="shared" si="260"/>
        <v/>
      </c>
      <c r="G2861" s="93" t="str">
        <f t="shared" si="261"/>
        <v/>
      </c>
      <c r="H2861" s="94"/>
      <c r="I2861" s="1" t="str">
        <f t="shared" si="259"/>
        <v/>
      </c>
    </row>
    <row r="2862" spans="1:9" x14ac:dyDescent="0.2">
      <c r="A2862" s="1">
        <v>30014</v>
      </c>
      <c r="B2862" s="92" t="str">
        <f t="shared" si="260"/>
        <v/>
      </c>
      <c r="G2862" s="93" t="str">
        <f t="shared" si="261"/>
        <v/>
      </c>
      <c r="H2862" s="94"/>
      <c r="I2862" s="1" t="str">
        <f t="shared" ref="I2862:I2925" si="262">IF(L$5&gt;=A2862,A2862,"")</f>
        <v/>
      </c>
    </row>
    <row r="2863" spans="1:9" x14ac:dyDescent="0.2">
      <c r="A2863" s="1">
        <v>30015</v>
      </c>
      <c r="B2863" s="92" t="str">
        <f t="shared" si="260"/>
        <v/>
      </c>
      <c r="G2863" s="93" t="str">
        <f t="shared" si="261"/>
        <v/>
      </c>
      <c r="H2863" s="94"/>
      <c r="I2863" s="1" t="str">
        <f t="shared" si="262"/>
        <v/>
      </c>
    </row>
    <row r="2864" spans="1:9" x14ac:dyDescent="0.2">
      <c r="A2864" s="1">
        <v>30016</v>
      </c>
      <c r="B2864" s="92" t="str">
        <f t="shared" si="260"/>
        <v/>
      </c>
      <c r="G2864" s="93" t="str">
        <f t="shared" si="261"/>
        <v/>
      </c>
      <c r="H2864" s="94"/>
      <c r="I2864" s="1" t="str">
        <f t="shared" si="262"/>
        <v/>
      </c>
    </row>
    <row r="2865" spans="1:9" x14ac:dyDescent="0.2">
      <c r="A2865" s="1">
        <v>30017</v>
      </c>
      <c r="B2865" s="92" t="str">
        <f t="shared" si="260"/>
        <v/>
      </c>
      <c r="G2865" s="93" t="str">
        <f t="shared" si="261"/>
        <v/>
      </c>
      <c r="H2865" s="94"/>
      <c r="I2865" s="1" t="str">
        <f t="shared" si="262"/>
        <v/>
      </c>
    </row>
    <row r="2866" spans="1:9" x14ac:dyDescent="0.2">
      <c r="A2866" s="1">
        <v>30018</v>
      </c>
      <c r="B2866" s="92" t="str">
        <f t="shared" si="260"/>
        <v/>
      </c>
      <c r="G2866" s="93" t="str">
        <f t="shared" si="261"/>
        <v/>
      </c>
      <c r="H2866" s="94"/>
      <c r="I2866" s="1" t="str">
        <f t="shared" si="262"/>
        <v/>
      </c>
    </row>
    <row r="2867" spans="1:9" x14ac:dyDescent="0.2">
      <c r="A2867" s="1">
        <v>30019</v>
      </c>
      <c r="B2867" s="92" t="str">
        <f t="shared" si="260"/>
        <v/>
      </c>
      <c r="G2867" s="93" t="str">
        <f t="shared" si="261"/>
        <v/>
      </c>
      <c r="H2867" s="94"/>
      <c r="I2867" s="1" t="str">
        <f t="shared" si="262"/>
        <v/>
      </c>
    </row>
    <row r="2868" spans="1:9" x14ac:dyDescent="0.2">
      <c r="A2868" s="1">
        <v>30020</v>
      </c>
      <c r="B2868" s="92" t="str">
        <f t="shared" si="260"/>
        <v/>
      </c>
      <c r="G2868" s="93" t="str">
        <f t="shared" si="261"/>
        <v/>
      </c>
      <c r="H2868" s="94"/>
      <c r="I2868" s="1" t="str">
        <f t="shared" si="262"/>
        <v/>
      </c>
    </row>
    <row r="2869" spans="1:9" x14ac:dyDescent="0.2">
      <c r="A2869" s="1">
        <v>30021</v>
      </c>
      <c r="B2869" s="92" t="str">
        <f t="shared" si="260"/>
        <v/>
      </c>
      <c r="G2869" s="93" t="str">
        <f t="shared" si="261"/>
        <v/>
      </c>
      <c r="H2869" s="94"/>
      <c r="I2869" s="1" t="str">
        <f t="shared" si="262"/>
        <v/>
      </c>
    </row>
    <row r="2870" spans="1:9" x14ac:dyDescent="0.2">
      <c r="A2870" s="1">
        <v>30022</v>
      </c>
      <c r="B2870" s="92" t="str">
        <f t="shared" si="260"/>
        <v/>
      </c>
      <c r="G2870" s="93" t="str">
        <f t="shared" si="261"/>
        <v/>
      </c>
      <c r="H2870" s="94"/>
      <c r="I2870" s="1" t="str">
        <f t="shared" si="262"/>
        <v/>
      </c>
    </row>
    <row r="2871" spans="1:9" x14ac:dyDescent="0.2">
      <c r="A2871" s="1">
        <v>30023</v>
      </c>
      <c r="B2871" s="92" t="str">
        <f t="shared" si="260"/>
        <v/>
      </c>
      <c r="G2871" s="93" t="str">
        <f t="shared" si="261"/>
        <v/>
      </c>
      <c r="H2871" s="94"/>
      <c r="I2871" s="1" t="str">
        <f t="shared" si="262"/>
        <v/>
      </c>
    </row>
    <row r="2872" spans="1:9" x14ac:dyDescent="0.2">
      <c r="A2872" s="1">
        <v>30024</v>
      </c>
      <c r="B2872" s="92" t="str">
        <f t="shared" si="260"/>
        <v/>
      </c>
      <c r="G2872" s="93" t="str">
        <f t="shared" si="261"/>
        <v/>
      </c>
      <c r="H2872" s="94"/>
      <c r="I2872" s="1" t="str">
        <f t="shared" si="262"/>
        <v/>
      </c>
    </row>
    <row r="2873" spans="1:9" x14ac:dyDescent="0.2">
      <c r="A2873" s="1">
        <v>30025</v>
      </c>
      <c r="B2873" s="92" t="str">
        <f t="shared" si="260"/>
        <v/>
      </c>
      <c r="G2873" s="93" t="str">
        <f t="shared" si="261"/>
        <v/>
      </c>
      <c r="H2873" s="94"/>
      <c r="I2873" s="1" t="str">
        <f t="shared" si="262"/>
        <v/>
      </c>
    </row>
    <row r="2874" spans="1:9" x14ac:dyDescent="0.2">
      <c r="A2874" s="1">
        <v>30026</v>
      </c>
      <c r="B2874" s="92" t="str">
        <f t="shared" si="260"/>
        <v/>
      </c>
      <c r="G2874" s="93" t="str">
        <f t="shared" si="261"/>
        <v/>
      </c>
      <c r="H2874" s="94"/>
      <c r="I2874" s="1" t="str">
        <f t="shared" si="262"/>
        <v/>
      </c>
    </row>
    <row r="2875" spans="1:9" x14ac:dyDescent="0.2">
      <c r="A2875" s="1">
        <v>30027</v>
      </c>
      <c r="B2875" s="92" t="str">
        <f t="shared" si="260"/>
        <v/>
      </c>
      <c r="G2875" s="93" t="str">
        <f t="shared" si="261"/>
        <v/>
      </c>
      <c r="H2875" s="94"/>
      <c r="I2875" s="1" t="str">
        <f t="shared" si="262"/>
        <v/>
      </c>
    </row>
    <row r="2876" spans="1:9" x14ac:dyDescent="0.2">
      <c r="A2876" s="1">
        <v>30028</v>
      </c>
      <c r="B2876" s="92" t="str">
        <f t="shared" si="260"/>
        <v/>
      </c>
      <c r="G2876" s="93" t="str">
        <f t="shared" si="261"/>
        <v/>
      </c>
      <c r="H2876" s="94"/>
      <c r="I2876" s="1" t="str">
        <f t="shared" si="262"/>
        <v/>
      </c>
    </row>
    <row r="2877" spans="1:9" x14ac:dyDescent="0.2">
      <c r="A2877" s="1">
        <v>30029</v>
      </c>
      <c r="B2877" s="92" t="str">
        <f t="shared" si="260"/>
        <v/>
      </c>
      <c r="G2877" s="93" t="str">
        <f t="shared" si="261"/>
        <v/>
      </c>
      <c r="H2877" s="94"/>
      <c r="I2877" s="1" t="str">
        <f t="shared" si="262"/>
        <v/>
      </c>
    </row>
    <row r="2878" spans="1:9" x14ac:dyDescent="0.2">
      <c r="A2878" s="1">
        <v>30030</v>
      </c>
      <c r="B2878" s="92" t="str">
        <f t="shared" si="260"/>
        <v/>
      </c>
      <c r="G2878" s="93" t="str">
        <f t="shared" si="261"/>
        <v/>
      </c>
      <c r="H2878" s="94"/>
      <c r="I2878" s="1" t="str">
        <f t="shared" si="262"/>
        <v/>
      </c>
    </row>
    <row r="2879" spans="1:9" x14ac:dyDescent="0.2">
      <c r="A2879" s="1">
        <v>30031</v>
      </c>
      <c r="B2879" s="92" t="str">
        <f t="shared" si="260"/>
        <v/>
      </c>
      <c r="G2879" s="93" t="str">
        <f t="shared" si="261"/>
        <v/>
      </c>
      <c r="H2879" s="94"/>
      <c r="I2879" s="1" t="str">
        <f t="shared" si="262"/>
        <v/>
      </c>
    </row>
    <row r="2880" spans="1:9" x14ac:dyDescent="0.2">
      <c r="A2880" s="1">
        <v>30032</v>
      </c>
      <c r="B2880" s="92" t="str">
        <f t="shared" si="260"/>
        <v/>
      </c>
      <c r="G2880" s="93" t="str">
        <f t="shared" si="261"/>
        <v/>
      </c>
      <c r="H2880" s="94"/>
      <c r="I2880" s="1" t="str">
        <f t="shared" si="262"/>
        <v/>
      </c>
    </row>
    <row r="2881" spans="1:9" x14ac:dyDescent="0.2">
      <c r="A2881" s="1">
        <v>30033</v>
      </c>
      <c r="B2881" s="92" t="str">
        <f t="shared" si="260"/>
        <v/>
      </c>
      <c r="G2881" s="93" t="str">
        <f t="shared" si="261"/>
        <v/>
      </c>
      <c r="H2881" s="94"/>
      <c r="I2881" s="1" t="str">
        <f t="shared" si="262"/>
        <v/>
      </c>
    </row>
    <row r="2882" spans="1:9" x14ac:dyDescent="0.2">
      <c r="A2882" s="1">
        <v>30034</v>
      </c>
      <c r="B2882" s="92" t="str">
        <f t="shared" si="260"/>
        <v/>
      </c>
      <c r="G2882" s="93" t="str">
        <f t="shared" si="261"/>
        <v/>
      </c>
      <c r="H2882" s="94"/>
      <c r="I2882" s="1" t="str">
        <f t="shared" si="262"/>
        <v/>
      </c>
    </row>
    <row r="2883" spans="1:9" x14ac:dyDescent="0.2">
      <c r="A2883" s="1">
        <v>30035</v>
      </c>
      <c r="B2883" s="92" t="str">
        <f t="shared" si="260"/>
        <v/>
      </c>
      <c r="G2883" s="93" t="str">
        <f t="shared" si="261"/>
        <v/>
      </c>
      <c r="H2883" s="94"/>
      <c r="I2883" s="1" t="str">
        <f t="shared" si="262"/>
        <v/>
      </c>
    </row>
    <row r="2884" spans="1:9" x14ac:dyDescent="0.2">
      <c r="A2884" s="1">
        <v>30036</v>
      </c>
      <c r="B2884" s="92" t="str">
        <f t="shared" si="260"/>
        <v/>
      </c>
      <c r="G2884" s="93" t="str">
        <f t="shared" si="261"/>
        <v/>
      </c>
      <c r="H2884" s="94"/>
      <c r="I2884" s="1" t="str">
        <f t="shared" si="262"/>
        <v/>
      </c>
    </row>
    <row r="2885" spans="1:9" x14ac:dyDescent="0.2">
      <c r="A2885" s="1">
        <v>30037</v>
      </c>
      <c r="B2885" s="92" t="str">
        <f t="shared" si="260"/>
        <v/>
      </c>
      <c r="G2885" s="93" t="str">
        <f t="shared" si="261"/>
        <v/>
      </c>
      <c r="H2885" s="94"/>
      <c r="I2885" s="1" t="str">
        <f t="shared" si="262"/>
        <v/>
      </c>
    </row>
    <row r="2886" spans="1:9" x14ac:dyDescent="0.2">
      <c r="A2886" s="1">
        <v>30038</v>
      </c>
      <c r="B2886" s="92" t="str">
        <f t="shared" si="260"/>
        <v/>
      </c>
      <c r="G2886" s="93" t="str">
        <f t="shared" si="261"/>
        <v/>
      </c>
      <c r="H2886" s="94"/>
      <c r="I2886" s="1" t="str">
        <f t="shared" si="262"/>
        <v/>
      </c>
    </row>
    <row r="2887" spans="1:9" x14ac:dyDescent="0.2">
      <c r="A2887" s="1">
        <v>30039</v>
      </c>
      <c r="B2887" s="92" t="str">
        <f t="shared" ref="B2887:B2950" si="263">IF(C2887="","",DATE(D$7,E$7+C2887,IF(F$8=31,0,F$8)))</f>
        <v/>
      </c>
      <c r="G2887" s="93" t="str">
        <f t="shared" ref="G2887:G2950" si="264">IF(C2887="","",G2886-SUM(D2887:E2887))</f>
        <v/>
      </c>
      <c r="H2887" s="94"/>
      <c r="I2887" s="1" t="str">
        <f t="shared" si="262"/>
        <v/>
      </c>
    </row>
    <row r="2888" spans="1:9" x14ac:dyDescent="0.2">
      <c r="A2888" s="1">
        <v>30040</v>
      </c>
      <c r="B2888" s="92" t="str">
        <f t="shared" si="263"/>
        <v/>
      </c>
      <c r="G2888" s="93" t="str">
        <f t="shared" si="264"/>
        <v/>
      </c>
      <c r="H2888" s="94"/>
      <c r="I2888" s="1" t="str">
        <f t="shared" si="262"/>
        <v/>
      </c>
    </row>
    <row r="2889" spans="1:9" x14ac:dyDescent="0.2">
      <c r="A2889" s="1">
        <v>30041</v>
      </c>
      <c r="B2889" s="92" t="str">
        <f t="shared" si="263"/>
        <v/>
      </c>
      <c r="G2889" s="93" t="str">
        <f t="shared" si="264"/>
        <v/>
      </c>
      <c r="H2889" s="94"/>
      <c r="I2889" s="1" t="str">
        <f t="shared" si="262"/>
        <v/>
      </c>
    </row>
    <row r="2890" spans="1:9" x14ac:dyDescent="0.2">
      <c r="A2890" s="1">
        <v>30042</v>
      </c>
      <c r="B2890" s="92" t="str">
        <f t="shared" si="263"/>
        <v/>
      </c>
      <c r="G2890" s="93" t="str">
        <f t="shared" si="264"/>
        <v/>
      </c>
      <c r="H2890" s="94"/>
      <c r="I2890" s="1" t="str">
        <f t="shared" si="262"/>
        <v/>
      </c>
    </row>
    <row r="2891" spans="1:9" x14ac:dyDescent="0.2">
      <c r="A2891" s="1">
        <v>30043</v>
      </c>
      <c r="B2891" s="92" t="str">
        <f t="shared" si="263"/>
        <v/>
      </c>
      <c r="G2891" s="93" t="str">
        <f t="shared" si="264"/>
        <v/>
      </c>
      <c r="H2891" s="94"/>
      <c r="I2891" s="1" t="str">
        <f t="shared" si="262"/>
        <v/>
      </c>
    </row>
    <row r="2892" spans="1:9" x14ac:dyDescent="0.2">
      <c r="A2892" s="1">
        <v>30044</v>
      </c>
      <c r="B2892" s="92" t="str">
        <f t="shared" si="263"/>
        <v/>
      </c>
      <c r="G2892" s="93" t="str">
        <f t="shared" si="264"/>
        <v/>
      </c>
      <c r="H2892" s="94"/>
      <c r="I2892" s="1" t="str">
        <f t="shared" si="262"/>
        <v/>
      </c>
    </row>
    <row r="2893" spans="1:9" x14ac:dyDescent="0.2">
      <c r="A2893" s="1">
        <v>30045</v>
      </c>
      <c r="B2893" s="92" t="str">
        <f t="shared" si="263"/>
        <v/>
      </c>
      <c r="G2893" s="93" t="str">
        <f t="shared" si="264"/>
        <v/>
      </c>
      <c r="H2893" s="94"/>
      <c r="I2893" s="1" t="str">
        <f t="shared" si="262"/>
        <v/>
      </c>
    </row>
    <row r="2894" spans="1:9" x14ac:dyDescent="0.2">
      <c r="A2894" s="1">
        <v>30046</v>
      </c>
      <c r="B2894" s="92" t="str">
        <f t="shared" si="263"/>
        <v/>
      </c>
      <c r="G2894" s="93" t="str">
        <f t="shared" si="264"/>
        <v/>
      </c>
      <c r="H2894" s="94"/>
      <c r="I2894" s="1" t="str">
        <f t="shared" si="262"/>
        <v/>
      </c>
    </row>
    <row r="2895" spans="1:9" x14ac:dyDescent="0.2">
      <c r="A2895" s="1">
        <v>30047</v>
      </c>
      <c r="B2895" s="92" t="str">
        <f t="shared" si="263"/>
        <v/>
      </c>
      <c r="G2895" s="93" t="str">
        <f t="shared" si="264"/>
        <v/>
      </c>
      <c r="H2895" s="94"/>
      <c r="I2895" s="1" t="str">
        <f t="shared" si="262"/>
        <v/>
      </c>
    </row>
    <row r="2896" spans="1:9" x14ac:dyDescent="0.2">
      <c r="A2896" s="1">
        <v>30048</v>
      </c>
      <c r="B2896" s="92" t="str">
        <f t="shared" si="263"/>
        <v/>
      </c>
      <c r="G2896" s="93" t="str">
        <f t="shared" si="264"/>
        <v/>
      </c>
      <c r="H2896" s="94"/>
      <c r="I2896" s="1" t="str">
        <f t="shared" si="262"/>
        <v/>
      </c>
    </row>
    <row r="2897" spans="1:9" x14ac:dyDescent="0.2">
      <c r="A2897" s="1">
        <v>30049</v>
      </c>
      <c r="B2897" s="92" t="str">
        <f t="shared" si="263"/>
        <v/>
      </c>
      <c r="G2897" s="93" t="str">
        <f t="shared" si="264"/>
        <v/>
      </c>
      <c r="H2897" s="94"/>
      <c r="I2897" s="1" t="str">
        <f t="shared" si="262"/>
        <v/>
      </c>
    </row>
    <row r="2898" spans="1:9" x14ac:dyDescent="0.2">
      <c r="A2898" s="1">
        <v>30050</v>
      </c>
      <c r="B2898" s="92" t="str">
        <f t="shared" si="263"/>
        <v/>
      </c>
      <c r="G2898" s="93" t="str">
        <f t="shared" si="264"/>
        <v/>
      </c>
      <c r="H2898" s="94"/>
      <c r="I2898" s="1" t="str">
        <f t="shared" si="262"/>
        <v/>
      </c>
    </row>
    <row r="2899" spans="1:9" x14ac:dyDescent="0.2">
      <c r="A2899" s="1">
        <v>30051</v>
      </c>
      <c r="B2899" s="92" t="str">
        <f t="shared" si="263"/>
        <v/>
      </c>
      <c r="G2899" s="93" t="str">
        <f t="shared" si="264"/>
        <v/>
      </c>
      <c r="H2899" s="94"/>
      <c r="I2899" s="1" t="str">
        <f t="shared" si="262"/>
        <v/>
      </c>
    </row>
    <row r="2900" spans="1:9" x14ac:dyDescent="0.2">
      <c r="A2900" s="1">
        <v>30052</v>
      </c>
      <c r="B2900" s="92" t="str">
        <f t="shared" si="263"/>
        <v/>
      </c>
      <c r="G2900" s="93" t="str">
        <f t="shared" si="264"/>
        <v/>
      </c>
      <c r="H2900" s="94"/>
      <c r="I2900" s="1" t="str">
        <f t="shared" si="262"/>
        <v/>
      </c>
    </row>
    <row r="2901" spans="1:9" x14ac:dyDescent="0.2">
      <c r="A2901" s="1">
        <v>30053</v>
      </c>
      <c r="B2901" s="92" t="str">
        <f t="shared" si="263"/>
        <v/>
      </c>
      <c r="G2901" s="93" t="str">
        <f t="shared" si="264"/>
        <v/>
      </c>
      <c r="H2901" s="94"/>
      <c r="I2901" s="1" t="str">
        <f t="shared" si="262"/>
        <v/>
      </c>
    </row>
    <row r="2902" spans="1:9" x14ac:dyDescent="0.2">
      <c r="A2902" s="1">
        <v>30054</v>
      </c>
      <c r="B2902" s="92" t="str">
        <f t="shared" si="263"/>
        <v/>
      </c>
      <c r="G2902" s="93" t="str">
        <f t="shared" si="264"/>
        <v/>
      </c>
      <c r="H2902" s="94"/>
      <c r="I2902" s="1" t="str">
        <f t="shared" si="262"/>
        <v/>
      </c>
    </row>
    <row r="2903" spans="1:9" x14ac:dyDescent="0.2">
      <c r="A2903" s="1">
        <v>30055</v>
      </c>
      <c r="B2903" s="92" t="str">
        <f t="shared" si="263"/>
        <v/>
      </c>
      <c r="G2903" s="93" t="str">
        <f t="shared" si="264"/>
        <v/>
      </c>
      <c r="H2903" s="94"/>
      <c r="I2903" s="1" t="str">
        <f t="shared" si="262"/>
        <v/>
      </c>
    </row>
    <row r="2904" spans="1:9" x14ac:dyDescent="0.2">
      <c r="A2904" s="1">
        <v>30056</v>
      </c>
      <c r="B2904" s="92" t="str">
        <f t="shared" si="263"/>
        <v/>
      </c>
      <c r="G2904" s="93" t="str">
        <f t="shared" si="264"/>
        <v/>
      </c>
      <c r="H2904" s="94"/>
      <c r="I2904" s="1" t="str">
        <f t="shared" si="262"/>
        <v/>
      </c>
    </row>
    <row r="2905" spans="1:9" x14ac:dyDescent="0.2">
      <c r="A2905" s="1">
        <v>30057</v>
      </c>
      <c r="B2905" s="92" t="str">
        <f t="shared" si="263"/>
        <v/>
      </c>
      <c r="G2905" s="93" t="str">
        <f t="shared" si="264"/>
        <v/>
      </c>
      <c r="H2905" s="94"/>
      <c r="I2905" s="1" t="str">
        <f t="shared" si="262"/>
        <v/>
      </c>
    </row>
    <row r="2906" spans="1:9" x14ac:dyDescent="0.2">
      <c r="A2906" s="1">
        <v>30058</v>
      </c>
      <c r="B2906" s="92" t="str">
        <f t="shared" si="263"/>
        <v/>
      </c>
      <c r="G2906" s="93" t="str">
        <f t="shared" si="264"/>
        <v/>
      </c>
      <c r="H2906" s="94"/>
      <c r="I2906" s="1" t="str">
        <f t="shared" si="262"/>
        <v/>
      </c>
    </row>
    <row r="2907" spans="1:9" x14ac:dyDescent="0.2">
      <c r="A2907" s="1">
        <v>30059</v>
      </c>
      <c r="B2907" s="92" t="str">
        <f t="shared" si="263"/>
        <v/>
      </c>
      <c r="G2907" s="93" t="str">
        <f t="shared" si="264"/>
        <v/>
      </c>
      <c r="H2907" s="94"/>
      <c r="I2907" s="1" t="str">
        <f t="shared" si="262"/>
        <v/>
      </c>
    </row>
    <row r="2908" spans="1:9" x14ac:dyDescent="0.2">
      <c r="A2908" s="1">
        <v>30060</v>
      </c>
      <c r="B2908" s="92" t="str">
        <f t="shared" si="263"/>
        <v/>
      </c>
      <c r="G2908" s="93" t="str">
        <f t="shared" si="264"/>
        <v/>
      </c>
      <c r="H2908" s="94"/>
      <c r="I2908" s="1" t="str">
        <f t="shared" si="262"/>
        <v/>
      </c>
    </row>
    <row r="2909" spans="1:9" x14ac:dyDescent="0.2">
      <c r="A2909" s="1">
        <v>30061</v>
      </c>
      <c r="B2909" s="92" t="str">
        <f t="shared" si="263"/>
        <v/>
      </c>
      <c r="G2909" s="93" t="str">
        <f t="shared" si="264"/>
        <v/>
      </c>
      <c r="H2909" s="94"/>
      <c r="I2909" s="1" t="str">
        <f t="shared" si="262"/>
        <v/>
      </c>
    </row>
    <row r="2910" spans="1:9" x14ac:dyDescent="0.2">
      <c r="A2910" s="1">
        <v>30062</v>
      </c>
      <c r="B2910" s="92" t="str">
        <f t="shared" si="263"/>
        <v/>
      </c>
      <c r="G2910" s="93" t="str">
        <f t="shared" si="264"/>
        <v/>
      </c>
      <c r="H2910" s="94"/>
      <c r="I2910" s="1" t="str">
        <f t="shared" si="262"/>
        <v/>
      </c>
    </row>
    <row r="2911" spans="1:9" x14ac:dyDescent="0.2">
      <c r="A2911" s="1">
        <v>30063</v>
      </c>
      <c r="B2911" s="92" t="str">
        <f t="shared" si="263"/>
        <v/>
      </c>
      <c r="G2911" s="93" t="str">
        <f t="shared" si="264"/>
        <v/>
      </c>
      <c r="H2911" s="94"/>
      <c r="I2911" s="1" t="str">
        <f t="shared" si="262"/>
        <v/>
      </c>
    </row>
    <row r="2912" spans="1:9" x14ac:dyDescent="0.2">
      <c r="A2912" s="1">
        <v>30064</v>
      </c>
      <c r="B2912" s="92" t="str">
        <f t="shared" si="263"/>
        <v/>
      </c>
      <c r="G2912" s="93" t="str">
        <f t="shared" si="264"/>
        <v/>
      </c>
      <c r="H2912" s="94"/>
      <c r="I2912" s="1" t="str">
        <f t="shared" si="262"/>
        <v/>
      </c>
    </row>
    <row r="2913" spans="1:9" x14ac:dyDescent="0.2">
      <c r="A2913" s="1">
        <v>30065</v>
      </c>
      <c r="B2913" s="92" t="str">
        <f t="shared" si="263"/>
        <v/>
      </c>
      <c r="G2913" s="93" t="str">
        <f t="shared" si="264"/>
        <v/>
      </c>
      <c r="H2913" s="94"/>
      <c r="I2913" s="1" t="str">
        <f t="shared" si="262"/>
        <v/>
      </c>
    </row>
    <row r="2914" spans="1:9" x14ac:dyDescent="0.2">
      <c r="A2914" s="1">
        <v>30066</v>
      </c>
      <c r="B2914" s="92" t="str">
        <f t="shared" si="263"/>
        <v/>
      </c>
      <c r="G2914" s="93" t="str">
        <f t="shared" si="264"/>
        <v/>
      </c>
      <c r="H2914" s="94"/>
      <c r="I2914" s="1" t="str">
        <f t="shared" si="262"/>
        <v/>
      </c>
    </row>
    <row r="2915" spans="1:9" x14ac:dyDescent="0.2">
      <c r="A2915" s="1">
        <v>30067</v>
      </c>
      <c r="B2915" s="92" t="str">
        <f t="shared" si="263"/>
        <v/>
      </c>
      <c r="G2915" s="93" t="str">
        <f t="shared" si="264"/>
        <v/>
      </c>
      <c r="H2915" s="94"/>
      <c r="I2915" s="1" t="str">
        <f t="shared" si="262"/>
        <v/>
      </c>
    </row>
    <row r="2916" spans="1:9" x14ac:dyDescent="0.2">
      <c r="A2916" s="1">
        <v>30068</v>
      </c>
      <c r="B2916" s="92" t="str">
        <f t="shared" si="263"/>
        <v/>
      </c>
      <c r="G2916" s="93" t="str">
        <f t="shared" si="264"/>
        <v/>
      </c>
      <c r="H2916" s="94"/>
      <c r="I2916" s="1" t="str">
        <f t="shared" si="262"/>
        <v/>
      </c>
    </row>
    <row r="2917" spans="1:9" x14ac:dyDescent="0.2">
      <c r="A2917" s="1">
        <v>30069</v>
      </c>
      <c r="B2917" s="92" t="str">
        <f t="shared" si="263"/>
        <v/>
      </c>
      <c r="G2917" s="93" t="str">
        <f t="shared" si="264"/>
        <v/>
      </c>
      <c r="H2917" s="94"/>
      <c r="I2917" s="1" t="str">
        <f t="shared" si="262"/>
        <v/>
      </c>
    </row>
    <row r="2918" spans="1:9" x14ac:dyDescent="0.2">
      <c r="A2918" s="1">
        <v>30070</v>
      </c>
      <c r="B2918" s="92" t="str">
        <f t="shared" si="263"/>
        <v/>
      </c>
      <c r="G2918" s="93" t="str">
        <f t="shared" si="264"/>
        <v/>
      </c>
      <c r="H2918" s="94"/>
      <c r="I2918" s="1" t="str">
        <f t="shared" si="262"/>
        <v/>
      </c>
    </row>
    <row r="2919" spans="1:9" x14ac:dyDescent="0.2">
      <c r="A2919" s="1">
        <v>30071</v>
      </c>
      <c r="B2919" s="92" t="str">
        <f t="shared" si="263"/>
        <v/>
      </c>
      <c r="G2919" s="93" t="str">
        <f t="shared" si="264"/>
        <v/>
      </c>
      <c r="H2919" s="94"/>
      <c r="I2919" s="1" t="str">
        <f t="shared" si="262"/>
        <v/>
      </c>
    </row>
    <row r="2920" spans="1:9" x14ac:dyDescent="0.2">
      <c r="A2920" s="1">
        <v>30072</v>
      </c>
      <c r="B2920" s="92" t="str">
        <f t="shared" si="263"/>
        <v/>
      </c>
      <c r="G2920" s="93" t="str">
        <f t="shared" si="264"/>
        <v/>
      </c>
      <c r="H2920" s="94"/>
      <c r="I2920" s="1" t="str">
        <f t="shared" si="262"/>
        <v/>
      </c>
    </row>
    <row r="2921" spans="1:9" x14ac:dyDescent="0.2">
      <c r="A2921" s="1">
        <v>30073</v>
      </c>
      <c r="B2921" s="92" t="str">
        <f t="shared" si="263"/>
        <v/>
      </c>
      <c r="G2921" s="93" t="str">
        <f t="shared" si="264"/>
        <v/>
      </c>
      <c r="H2921" s="94"/>
      <c r="I2921" s="1" t="str">
        <f t="shared" si="262"/>
        <v/>
      </c>
    </row>
    <row r="2922" spans="1:9" x14ac:dyDescent="0.2">
      <c r="A2922" s="1">
        <v>30074</v>
      </c>
      <c r="B2922" s="92" t="str">
        <f t="shared" si="263"/>
        <v/>
      </c>
      <c r="G2922" s="93" t="str">
        <f t="shared" si="264"/>
        <v/>
      </c>
      <c r="H2922" s="94"/>
      <c r="I2922" s="1" t="str">
        <f t="shared" si="262"/>
        <v/>
      </c>
    </row>
    <row r="2923" spans="1:9" x14ac:dyDescent="0.2">
      <c r="A2923" s="1">
        <v>30075</v>
      </c>
      <c r="B2923" s="92" t="str">
        <f t="shared" si="263"/>
        <v/>
      </c>
      <c r="G2923" s="93" t="str">
        <f t="shared" si="264"/>
        <v/>
      </c>
      <c r="H2923" s="94"/>
      <c r="I2923" s="1" t="str">
        <f t="shared" si="262"/>
        <v/>
      </c>
    </row>
    <row r="2924" spans="1:9" x14ac:dyDescent="0.2">
      <c r="A2924" s="1">
        <v>30076</v>
      </c>
      <c r="B2924" s="92" t="str">
        <f t="shared" si="263"/>
        <v/>
      </c>
      <c r="G2924" s="93" t="str">
        <f t="shared" si="264"/>
        <v/>
      </c>
      <c r="H2924" s="94"/>
      <c r="I2924" s="1" t="str">
        <f t="shared" si="262"/>
        <v/>
      </c>
    </row>
    <row r="2925" spans="1:9" x14ac:dyDescent="0.2">
      <c r="A2925" s="1">
        <v>30077</v>
      </c>
      <c r="B2925" s="92" t="str">
        <f t="shared" si="263"/>
        <v/>
      </c>
      <c r="G2925" s="93" t="str">
        <f t="shared" si="264"/>
        <v/>
      </c>
      <c r="H2925" s="94"/>
      <c r="I2925" s="1" t="str">
        <f t="shared" si="262"/>
        <v/>
      </c>
    </row>
    <row r="2926" spans="1:9" x14ac:dyDescent="0.2">
      <c r="A2926" s="1">
        <v>30078</v>
      </c>
      <c r="B2926" s="92" t="str">
        <f t="shared" si="263"/>
        <v/>
      </c>
      <c r="G2926" s="93" t="str">
        <f t="shared" si="264"/>
        <v/>
      </c>
      <c r="H2926" s="94"/>
      <c r="I2926" s="1" t="str">
        <f t="shared" ref="I2926:I2989" si="265">IF(L$5&gt;=A2926,A2926,"")</f>
        <v/>
      </c>
    </row>
    <row r="2927" spans="1:9" x14ac:dyDescent="0.2">
      <c r="A2927" s="1">
        <v>30079</v>
      </c>
      <c r="B2927" s="92" t="str">
        <f t="shared" si="263"/>
        <v/>
      </c>
      <c r="G2927" s="93" t="str">
        <f t="shared" si="264"/>
        <v/>
      </c>
      <c r="H2927" s="94"/>
      <c r="I2927" s="1" t="str">
        <f t="shared" si="265"/>
        <v/>
      </c>
    </row>
    <row r="2928" spans="1:9" x14ac:dyDescent="0.2">
      <c r="A2928" s="1">
        <v>30080</v>
      </c>
      <c r="B2928" s="92" t="str">
        <f t="shared" si="263"/>
        <v/>
      </c>
      <c r="G2928" s="93" t="str">
        <f t="shared" si="264"/>
        <v/>
      </c>
      <c r="H2928" s="94"/>
      <c r="I2928" s="1" t="str">
        <f t="shared" si="265"/>
        <v/>
      </c>
    </row>
    <row r="2929" spans="1:9" x14ac:dyDescent="0.2">
      <c r="A2929" s="1">
        <v>30081</v>
      </c>
      <c r="B2929" s="92" t="str">
        <f t="shared" si="263"/>
        <v/>
      </c>
      <c r="G2929" s="93" t="str">
        <f t="shared" si="264"/>
        <v/>
      </c>
      <c r="H2929" s="94"/>
      <c r="I2929" s="1" t="str">
        <f t="shared" si="265"/>
        <v/>
      </c>
    </row>
    <row r="2930" spans="1:9" x14ac:dyDescent="0.2">
      <c r="A2930" s="1">
        <v>30082</v>
      </c>
      <c r="B2930" s="92" t="str">
        <f t="shared" si="263"/>
        <v/>
      </c>
      <c r="G2930" s="93" t="str">
        <f t="shared" si="264"/>
        <v/>
      </c>
      <c r="H2930" s="94"/>
      <c r="I2930" s="1" t="str">
        <f t="shared" si="265"/>
        <v/>
      </c>
    </row>
    <row r="2931" spans="1:9" x14ac:dyDescent="0.2">
      <c r="A2931" s="1">
        <v>30083</v>
      </c>
      <c r="B2931" s="92" t="str">
        <f t="shared" si="263"/>
        <v/>
      </c>
      <c r="G2931" s="93" t="str">
        <f t="shared" si="264"/>
        <v/>
      </c>
      <c r="H2931" s="94"/>
      <c r="I2931" s="1" t="str">
        <f t="shared" si="265"/>
        <v/>
      </c>
    </row>
    <row r="2932" spans="1:9" x14ac:dyDescent="0.2">
      <c r="A2932" s="1">
        <v>30084</v>
      </c>
      <c r="B2932" s="92" t="str">
        <f t="shared" si="263"/>
        <v/>
      </c>
      <c r="G2932" s="93" t="str">
        <f t="shared" si="264"/>
        <v/>
      </c>
      <c r="H2932" s="94"/>
      <c r="I2932" s="1" t="str">
        <f t="shared" si="265"/>
        <v/>
      </c>
    </row>
    <row r="2933" spans="1:9" x14ac:dyDescent="0.2">
      <c r="A2933" s="1">
        <v>30085</v>
      </c>
      <c r="B2933" s="92" t="str">
        <f t="shared" si="263"/>
        <v/>
      </c>
      <c r="G2933" s="93" t="str">
        <f t="shared" si="264"/>
        <v/>
      </c>
      <c r="H2933" s="94"/>
      <c r="I2933" s="1" t="str">
        <f t="shared" si="265"/>
        <v/>
      </c>
    </row>
    <row r="2934" spans="1:9" x14ac:dyDescent="0.2">
      <c r="A2934" s="1">
        <v>30086</v>
      </c>
      <c r="B2934" s="92" t="str">
        <f t="shared" si="263"/>
        <v/>
      </c>
      <c r="G2934" s="93" t="str">
        <f t="shared" si="264"/>
        <v/>
      </c>
      <c r="H2934" s="94"/>
      <c r="I2934" s="1" t="str">
        <f t="shared" si="265"/>
        <v/>
      </c>
    </row>
    <row r="2935" spans="1:9" x14ac:dyDescent="0.2">
      <c r="A2935" s="1">
        <v>30087</v>
      </c>
      <c r="B2935" s="92" t="str">
        <f t="shared" si="263"/>
        <v/>
      </c>
      <c r="G2935" s="93" t="str">
        <f t="shared" si="264"/>
        <v/>
      </c>
      <c r="H2935" s="94"/>
      <c r="I2935" s="1" t="str">
        <f t="shared" si="265"/>
        <v/>
      </c>
    </row>
    <row r="2936" spans="1:9" x14ac:dyDescent="0.2">
      <c r="A2936" s="1">
        <v>30088</v>
      </c>
      <c r="B2936" s="92" t="str">
        <f t="shared" si="263"/>
        <v/>
      </c>
      <c r="G2936" s="93" t="str">
        <f t="shared" si="264"/>
        <v/>
      </c>
      <c r="H2936" s="94"/>
      <c r="I2936" s="1" t="str">
        <f t="shared" si="265"/>
        <v/>
      </c>
    </row>
    <row r="2937" spans="1:9" x14ac:dyDescent="0.2">
      <c r="A2937" s="1">
        <v>30089</v>
      </c>
      <c r="B2937" s="92" t="str">
        <f t="shared" si="263"/>
        <v/>
      </c>
      <c r="G2937" s="93" t="str">
        <f t="shared" si="264"/>
        <v/>
      </c>
      <c r="H2937" s="94"/>
      <c r="I2937" s="1" t="str">
        <f t="shared" si="265"/>
        <v/>
      </c>
    </row>
    <row r="2938" spans="1:9" x14ac:dyDescent="0.2">
      <c r="A2938" s="1">
        <v>30090</v>
      </c>
      <c r="B2938" s="92" t="str">
        <f t="shared" si="263"/>
        <v/>
      </c>
      <c r="G2938" s="93" t="str">
        <f t="shared" si="264"/>
        <v/>
      </c>
      <c r="H2938" s="94"/>
      <c r="I2938" s="1" t="str">
        <f t="shared" si="265"/>
        <v/>
      </c>
    </row>
    <row r="2939" spans="1:9" x14ac:dyDescent="0.2">
      <c r="A2939" s="1">
        <v>30091</v>
      </c>
      <c r="B2939" s="92" t="str">
        <f t="shared" si="263"/>
        <v/>
      </c>
      <c r="G2939" s="93" t="str">
        <f t="shared" si="264"/>
        <v/>
      </c>
      <c r="H2939" s="94"/>
      <c r="I2939" s="1" t="str">
        <f t="shared" si="265"/>
        <v/>
      </c>
    </row>
    <row r="2940" spans="1:9" x14ac:dyDescent="0.2">
      <c r="A2940" s="1">
        <v>30092</v>
      </c>
      <c r="B2940" s="92" t="str">
        <f t="shared" si="263"/>
        <v/>
      </c>
      <c r="G2940" s="93" t="str">
        <f t="shared" si="264"/>
        <v/>
      </c>
      <c r="H2940" s="94"/>
      <c r="I2940" s="1" t="str">
        <f t="shared" si="265"/>
        <v/>
      </c>
    </row>
    <row r="2941" spans="1:9" x14ac:dyDescent="0.2">
      <c r="A2941" s="1">
        <v>30093</v>
      </c>
      <c r="B2941" s="92" t="str">
        <f t="shared" si="263"/>
        <v/>
      </c>
      <c r="G2941" s="93" t="str">
        <f t="shared" si="264"/>
        <v/>
      </c>
      <c r="H2941" s="94"/>
      <c r="I2941" s="1" t="str">
        <f t="shared" si="265"/>
        <v/>
      </c>
    </row>
    <row r="2942" spans="1:9" x14ac:dyDescent="0.2">
      <c r="A2942" s="1">
        <v>30094</v>
      </c>
      <c r="B2942" s="92" t="str">
        <f t="shared" si="263"/>
        <v/>
      </c>
      <c r="G2942" s="93" t="str">
        <f t="shared" si="264"/>
        <v/>
      </c>
      <c r="H2942" s="94"/>
      <c r="I2942" s="1" t="str">
        <f t="shared" si="265"/>
        <v/>
      </c>
    </row>
    <row r="2943" spans="1:9" x14ac:dyDescent="0.2">
      <c r="A2943" s="1">
        <v>30095</v>
      </c>
      <c r="B2943" s="92" t="str">
        <f t="shared" si="263"/>
        <v/>
      </c>
      <c r="G2943" s="93" t="str">
        <f t="shared" si="264"/>
        <v/>
      </c>
      <c r="H2943" s="94"/>
      <c r="I2943" s="1" t="str">
        <f t="shared" si="265"/>
        <v/>
      </c>
    </row>
    <row r="2944" spans="1:9" x14ac:dyDescent="0.2">
      <c r="A2944" s="1">
        <v>30096</v>
      </c>
      <c r="B2944" s="92" t="str">
        <f t="shared" si="263"/>
        <v/>
      </c>
      <c r="G2944" s="93" t="str">
        <f t="shared" si="264"/>
        <v/>
      </c>
      <c r="H2944" s="94"/>
      <c r="I2944" s="1" t="str">
        <f t="shared" si="265"/>
        <v/>
      </c>
    </row>
    <row r="2945" spans="1:9" x14ac:dyDescent="0.2">
      <c r="A2945" s="1">
        <v>30097</v>
      </c>
      <c r="B2945" s="92" t="str">
        <f t="shared" si="263"/>
        <v/>
      </c>
      <c r="G2945" s="93" t="str">
        <f t="shared" si="264"/>
        <v/>
      </c>
      <c r="H2945" s="94"/>
      <c r="I2945" s="1" t="str">
        <f t="shared" si="265"/>
        <v/>
      </c>
    </row>
    <row r="2946" spans="1:9" x14ac:dyDescent="0.2">
      <c r="A2946" s="1">
        <v>30098</v>
      </c>
      <c r="B2946" s="92" t="str">
        <f t="shared" si="263"/>
        <v/>
      </c>
      <c r="G2946" s="93" t="str">
        <f t="shared" si="264"/>
        <v/>
      </c>
      <c r="H2946" s="94"/>
      <c r="I2946" s="1" t="str">
        <f t="shared" si="265"/>
        <v/>
      </c>
    </row>
    <row r="2947" spans="1:9" x14ac:dyDescent="0.2">
      <c r="A2947" s="1">
        <v>30099</v>
      </c>
      <c r="B2947" s="92" t="str">
        <f t="shared" si="263"/>
        <v/>
      </c>
      <c r="G2947" s="93" t="str">
        <f t="shared" si="264"/>
        <v/>
      </c>
      <c r="H2947" s="94"/>
      <c r="I2947" s="1" t="str">
        <f t="shared" si="265"/>
        <v/>
      </c>
    </row>
    <row r="2948" spans="1:9" x14ac:dyDescent="0.2">
      <c r="A2948" s="1">
        <v>30100</v>
      </c>
      <c r="B2948" s="92" t="str">
        <f t="shared" si="263"/>
        <v/>
      </c>
      <c r="G2948" s="93" t="str">
        <f t="shared" si="264"/>
        <v/>
      </c>
      <c r="H2948" s="94"/>
      <c r="I2948" s="1" t="str">
        <f t="shared" si="265"/>
        <v/>
      </c>
    </row>
    <row r="2949" spans="1:9" x14ac:dyDescent="0.2">
      <c r="A2949" s="1">
        <v>30101</v>
      </c>
      <c r="B2949" s="92" t="str">
        <f t="shared" si="263"/>
        <v/>
      </c>
      <c r="G2949" s="93" t="str">
        <f t="shared" si="264"/>
        <v/>
      </c>
      <c r="H2949" s="94"/>
      <c r="I2949" s="1" t="str">
        <f t="shared" si="265"/>
        <v/>
      </c>
    </row>
    <row r="2950" spans="1:9" x14ac:dyDescent="0.2">
      <c r="A2950" s="1">
        <v>30102</v>
      </c>
      <c r="B2950" s="92" t="str">
        <f t="shared" si="263"/>
        <v/>
      </c>
      <c r="G2950" s="93" t="str">
        <f t="shared" si="264"/>
        <v/>
      </c>
      <c r="H2950" s="94"/>
      <c r="I2950" s="1" t="str">
        <f t="shared" si="265"/>
        <v/>
      </c>
    </row>
    <row r="2951" spans="1:9" x14ac:dyDescent="0.2">
      <c r="A2951" s="1">
        <v>30103</v>
      </c>
      <c r="B2951" s="92" t="str">
        <f t="shared" ref="B2951:B3014" si="266">IF(C2951="","",DATE(D$7,E$7+C2951,IF(F$8=31,0,F$8)))</f>
        <v/>
      </c>
      <c r="G2951" s="93" t="str">
        <f t="shared" ref="G2951:G3014" si="267">IF(C2951="","",G2950-SUM(D2951:E2951))</f>
        <v/>
      </c>
      <c r="H2951" s="94"/>
      <c r="I2951" s="1" t="str">
        <f t="shared" si="265"/>
        <v/>
      </c>
    </row>
    <row r="2952" spans="1:9" x14ac:dyDescent="0.2">
      <c r="A2952" s="1">
        <v>30104</v>
      </c>
      <c r="B2952" s="92" t="str">
        <f t="shared" si="266"/>
        <v/>
      </c>
      <c r="G2952" s="93" t="str">
        <f t="shared" si="267"/>
        <v/>
      </c>
      <c r="H2952" s="94"/>
      <c r="I2952" s="1" t="str">
        <f t="shared" si="265"/>
        <v/>
      </c>
    </row>
    <row r="2953" spans="1:9" x14ac:dyDescent="0.2">
      <c r="A2953" s="1">
        <v>30105</v>
      </c>
      <c r="B2953" s="92" t="str">
        <f t="shared" si="266"/>
        <v/>
      </c>
      <c r="G2953" s="93" t="str">
        <f t="shared" si="267"/>
        <v/>
      </c>
      <c r="H2953" s="94"/>
      <c r="I2953" s="1" t="str">
        <f t="shared" si="265"/>
        <v/>
      </c>
    </row>
    <row r="2954" spans="1:9" x14ac:dyDescent="0.2">
      <c r="A2954" s="1">
        <v>30106</v>
      </c>
      <c r="B2954" s="92" t="str">
        <f t="shared" si="266"/>
        <v/>
      </c>
      <c r="G2954" s="93" t="str">
        <f t="shared" si="267"/>
        <v/>
      </c>
      <c r="H2954" s="94"/>
      <c r="I2954" s="1" t="str">
        <f t="shared" si="265"/>
        <v/>
      </c>
    </row>
    <row r="2955" spans="1:9" x14ac:dyDescent="0.2">
      <c r="A2955" s="1">
        <v>30107</v>
      </c>
      <c r="B2955" s="92" t="str">
        <f t="shared" si="266"/>
        <v/>
      </c>
      <c r="G2955" s="93" t="str">
        <f t="shared" si="267"/>
        <v/>
      </c>
      <c r="H2955" s="94"/>
      <c r="I2955" s="1" t="str">
        <f t="shared" si="265"/>
        <v/>
      </c>
    </row>
    <row r="2956" spans="1:9" x14ac:dyDescent="0.2">
      <c r="A2956" s="1">
        <v>30108</v>
      </c>
      <c r="B2956" s="92" t="str">
        <f t="shared" si="266"/>
        <v/>
      </c>
      <c r="G2956" s="93" t="str">
        <f t="shared" si="267"/>
        <v/>
      </c>
      <c r="H2956" s="94"/>
      <c r="I2956" s="1" t="str">
        <f t="shared" si="265"/>
        <v/>
      </c>
    </row>
    <row r="2957" spans="1:9" x14ac:dyDescent="0.2">
      <c r="A2957" s="1">
        <v>30109</v>
      </c>
      <c r="B2957" s="92" t="str">
        <f t="shared" si="266"/>
        <v/>
      </c>
      <c r="G2957" s="93" t="str">
        <f t="shared" si="267"/>
        <v/>
      </c>
      <c r="H2957" s="94"/>
      <c r="I2957" s="1" t="str">
        <f t="shared" si="265"/>
        <v/>
      </c>
    </row>
    <row r="2958" spans="1:9" x14ac:dyDescent="0.2">
      <c r="A2958" s="1">
        <v>30110</v>
      </c>
      <c r="B2958" s="92" t="str">
        <f t="shared" si="266"/>
        <v/>
      </c>
      <c r="G2958" s="93" t="str">
        <f t="shared" si="267"/>
        <v/>
      </c>
      <c r="H2958" s="94"/>
      <c r="I2958" s="1" t="str">
        <f t="shared" si="265"/>
        <v/>
      </c>
    </row>
    <row r="2959" spans="1:9" x14ac:dyDescent="0.2">
      <c r="A2959" s="1">
        <v>30111</v>
      </c>
      <c r="B2959" s="92" t="str">
        <f t="shared" si="266"/>
        <v/>
      </c>
      <c r="G2959" s="93" t="str">
        <f t="shared" si="267"/>
        <v/>
      </c>
      <c r="H2959" s="94"/>
      <c r="I2959" s="1" t="str">
        <f t="shared" si="265"/>
        <v/>
      </c>
    </row>
    <row r="2960" spans="1:9" x14ac:dyDescent="0.2">
      <c r="A2960" s="1">
        <v>30112</v>
      </c>
      <c r="B2960" s="92" t="str">
        <f t="shared" si="266"/>
        <v/>
      </c>
      <c r="G2960" s="93" t="str">
        <f t="shared" si="267"/>
        <v/>
      </c>
      <c r="H2960" s="94"/>
      <c r="I2960" s="1" t="str">
        <f t="shared" si="265"/>
        <v/>
      </c>
    </row>
    <row r="2961" spans="1:9" x14ac:dyDescent="0.2">
      <c r="A2961" s="1">
        <v>30113</v>
      </c>
      <c r="B2961" s="92" t="str">
        <f t="shared" si="266"/>
        <v/>
      </c>
      <c r="G2961" s="93" t="str">
        <f t="shared" si="267"/>
        <v/>
      </c>
      <c r="H2961" s="94"/>
      <c r="I2961" s="1" t="str">
        <f t="shared" si="265"/>
        <v/>
      </c>
    </row>
    <row r="2962" spans="1:9" x14ac:dyDescent="0.2">
      <c r="A2962" s="1">
        <v>30114</v>
      </c>
      <c r="B2962" s="92" t="str">
        <f t="shared" si="266"/>
        <v/>
      </c>
      <c r="G2962" s="93" t="str">
        <f t="shared" si="267"/>
        <v/>
      </c>
      <c r="H2962" s="94"/>
      <c r="I2962" s="1" t="str">
        <f t="shared" si="265"/>
        <v/>
      </c>
    </row>
    <row r="2963" spans="1:9" x14ac:dyDescent="0.2">
      <c r="A2963" s="1">
        <v>30115</v>
      </c>
      <c r="B2963" s="92" t="str">
        <f t="shared" si="266"/>
        <v/>
      </c>
      <c r="G2963" s="93" t="str">
        <f t="shared" si="267"/>
        <v/>
      </c>
      <c r="H2963" s="94"/>
      <c r="I2963" s="1" t="str">
        <f t="shared" si="265"/>
        <v/>
      </c>
    </row>
    <row r="2964" spans="1:9" x14ac:dyDescent="0.2">
      <c r="A2964" s="1">
        <v>30116</v>
      </c>
      <c r="B2964" s="92" t="str">
        <f t="shared" si="266"/>
        <v/>
      </c>
      <c r="G2964" s="93" t="str">
        <f t="shared" si="267"/>
        <v/>
      </c>
      <c r="H2964" s="94"/>
      <c r="I2964" s="1" t="str">
        <f t="shared" si="265"/>
        <v/>
      </c>
    </row>
    <row r="2965" spans="1:9" x14ac:dyDescent="0.2">
      <c r="A2965" s="1">
        <v>30117</v>
      </c>
      <c r="B2965" s="92" t="str">
        <f t="shared" si="266"/>
        <v/>
      </c>
      <c r="G2965" s="93" t="str">
        <f t="shared" si="267"/>
        <v/>
      </c>
      <c r="H2965" s="94"/>
      <c r="I2965" s="1" t="str">
        <f t="shared" si="265"/>
        <v/>
      </c>
    </row>
    <row r="2966" spans="1:9" x14ac:dyDescent="0.2">
      <c r="A2966" s="1">
        <v>30118</v>
      </c>
      <c r="B2966" s="92" t="str">
        <f t="shared" si="266"/>
        <v/>
      </c>
      <c r="G2966" s="93" t="str">
        <f t="shared" si="267"/>
        <v/>
      </c>
      <c r="H2966" s="94"/>
      <c r="I2966" s="1" t="str">
        <f t="shared" si="265"/>
        <v/>
      </c>
    </row>
    <row r="2967" spans="1:9" x14ac:dyDescent="0.2">
      <c r="A2967" s="1">
        <v>30119</v>
      </c>
      <c r="B2967" s="92" t="str">
        <f t="shared" si="266"/>
        <v/>
      </c>
      <c r="G2967" s="93" t="str">
        <f t="shared" si="267"/>
        <v/>
      </c>
      <c r="H2967" s="94"/>
      <c r="I2967" s="1" t="str">
        <f t="shared" si="265"/>
        <v/>
      </c>
    </row>
    <row r="2968" spans="1:9" x14ac:dyDescent="0.2">
      <c r="A2968" s="1">
        <v>30120</v>
      </c>
      <c r="B2968" s="92" t="str">
        <f t="shared" si="266"/>
        <v/>
      </c>
      <c r="G2968" s="93" t="str">
        <f t="shared" si="267"/>
        <v/>
      </c>
      <c r="H2968" s="94"/>
      <c r="I2968" s="1" t="str">
        <f t="shared" si="265"/>
        <v/>
      </c>
    </row>
    <row r="2969" spans="1:9" x14ac:dyDescent="0.2">
      <c r="A2969" s="1">
        <v>30121</v>
      </c>
      <c r="B2969" s="92" t="str">
        <f t="shared" si="266"/>
        <v/>
      </c>
      <c r="G2969" s="93" t="str">
        <f t="shared" si="267"/>
        <v/>
      </c>
      <c r="H2969" s="94"/>
      <c r="I2969" s="1" t="str">
        <f t="shared" si="265"/>
        <v/>
      </c>
    </row>
    <row r="2970" spans="1:9" x14ac:dyDescent="0.2">
      <c r="A2970" s="1">
        <v>30122</v>
      </c>
      <c r="B2970" s="92" t="str">
        <f t="shared" si="266"/>
        <v/>
      </c>
      <c r="G2970" s="93" t="str">
        <f t="shared" si="267"/>
        <v/>
      </c>
      <c r="H2970" s="94"/>
      <c r="I2970" s="1" t="str">
        <f t="shared" si="265"/>
        <v/>
      </c>
    </row>
    <row r="2971" spans="1:9" x14ac:dyDescent="0.2">
      <c r="A2971" s="1">
        <v>30123</v>
      </c>
      <c r="B2971" s="92" t="str">
        <f t="shared" si="266"/>
        <v/>
      </c>
      <c r="G2971" s="93" t="str">
        <f t="shared" si="267"/>
        <v/>
      </c>
      <c r="H2971" s="94"/>
      <c r="I2971" s="1" t="str">
        <f t="shared" si="265"/>
        <v/>
      </c>
    </row>
    <row r="2972" spans="1:9" x14ac:dyDescent="0.2">
      <c r="A2972" s="1">
        <v>30124</v>
      </c>
      <c r="B2972" s="92" t="str">
        <f t="shared" si="266"/>
        <v/>
      </c>
      <c r="G2972" s="93" t="str">
        <f t="shared" si="267"/>
        <v/>
      </c>
      <c r="H2972" s="94"/>
      <c r="I2972" s="1" t="str">
        <f t="shared" si="265"/>
        <v/>
      </c>
    </row>
    <row r="2973" spans="1:9" x14ac:dyDescent="0.2">
      <c r="A2973" s="1">
        <v>30125</v>
      </c>
      <c r="B2973" s="92" t="str">
        <f t="shared" si="266"/>
        <v/>
      </c>
      <c r="G2973" s="93" t="str">
        <f t="shared" si="267"/>
        <v/>
      </c>
      <c r="H2973" s="94"/>
      <c r="I2973" s="1" t="str">
        <f t="shared" si="265"/>
        <v/>
      </c>
    </row>
    <row r="2974" spans="1:9" x14ac:dyDescent="0.2">
      <c r="A2974" s="1">
        <v>30126</v>
      </c>
      <c r="B2974" s="92" t="str">
        <f t="shared" si="266"/>
        <v/>
      </c>
      <c r="G2974" s="93" t="str">
        <f t="shared" si="267"/>
        <v/>
      </c>
      <c r="H2974" s="94"/>
      <c r="I2974" s="1" t="str">
        <f t="shared" si="265"/>
        <v/>
      </c>
    </row>
    <row r="2975" spans="1:9" x14ac:dyDescent="0.2">
      <c r="A2975" s="1">
        <v>30127</v>
      </c>
      <c r="B2975" s="92" t="str">
        <f t="shared" si="266"/>
        <v/>
      </c>
      <c r="G2975" s="93" t="str">
        <f t="shared" si="267"/>
        <v/>
      </c>
      <c r="H2975" s="94"/>
      <c r="I2975" s="1" t="str">
        <f t="shared" si="265"/>
        <v/>
      </c>
    </row>
    <row r="2976" spans="1:9" x14ac:dyDescent="0.2">
      <c r="A2976" s="1">
        <v>30128</v>
      </c>
      <c r="B2976" s="92" t="str">
        <f t="shared" si="266"/>
        <v/>
      </c>
      <c r="G2976" s="93" t="str">
        <f t="shared" si="267"/>
        <v/>
      </c>
      <c r="H2976" s="94"/>
      <c r="I2976" s="1" t="str">
        <f t="shared" si="265"/>
        <v/>
      </c>
    </row>
    <row r="2977" spans="1:9" x14ac:dyDescent="0.2">
      <c r="A2977" s="1">
        <v>30129</v>
      </c>
      <c r="B2977" s="92" t="str">
        <f t="shared" si="266"/>
        <v/>
      </c>
      <c r="G2977" s="93" t="str">
        <f t="shared" si="267"/>
        <v/>
      </c>
      <c r="H2977" s="94"/>
      <c r="I2977" s="1" t="str">
        <f t="shared" si="265"/>
        <v/>
      </c>
    </row>
    <row r="2978" spans="1:9" x14ac:dyDescent="0.2">
      <c r="A2978" s="1">
        <v>30130</v>
      </c>
      <c r="B2978" s="92" t="str">
        <f t="shared" si="266"/>
        <v/>
      </c>
      <c r="G2978" s="93" t="str">
        <f t="shared" si="267"/>
        <v/>
      </c>
      <c r="H2978" s="94"/>
      <c r="I2978" s="1" t="str">
        <f t="shared" si="265"/>
        <v/>
      </c>
    </row>
    <row r="2979" spans="1:9" x14ac:dyDescent="0.2">
      <c r="A2979" s="1">
        <v>30131</v>
      </c>
      <c r="B2979" s="92" t="str">
        <f t="shared" si="266"/>
        <v/>
      </c>
      <c r="G2979" s="93" t="str">
        <f t="shared" si="267"/>
        <v/>
      </c>
      <c r="H2979" s="94"/>
      <c r="I2979" s="1" t="str">
        <f t="shared" si="265"/>
        <v/>
      </c>
    </row>
    <row r="2980" spans="1:9" x14ac:dyDescent="0.2">
      <c r="A2980" s="1">
        <v>30132</v>
      </c>
      <c r="B2980" s="92" t="str">
        <f t="shared" si="266"/>
        <v/>
      </c>
      <c r="G2980" s="93" t="str">
        <f t="shared" si="267"/>
        <v/>
      </c>
      <c r="H2980" s="94"/>
      <c r="I2980" s="1" t="str">
        <f t="shared" si="265"/>
        <v/>
      </c>
    </row>
    <row r="2981" spans="1:9" x14ac:dyDescent="0.2">
      <c r="A2981" s="1">
        <v>30133</v>
      </c>
      <c r="B2981" s="92" t="str">
        <f t="shared" si="266"/>
        <v/>
      </c>
      <c r="G2981" s="93" t="str">
        <f t="shared" si="267"/>
        <v/>
      </c>
      <c r="H2981" s="94"/>
      <c r="I2981" s="1" t="str">
        <f t="shared" si="265"/>
        <v/>
      </c>
    </row>
    <row r="2982" spans="1:9" x14ac:dyDescent="0.2">
      <c r="A2982" s="1">
        <v>30134</v>
      </c>
      <c r="B2982" s="92" t="str">
        <f t="shared" si="266"/>
        <v/>
      </c>
      <c r="G2982" s="93" t="str">
        <f t="shared" si="267"/>
        <v/>
      </c>
      <c r="H2982" s="94"/>
      <c r="I2982" s="1" t="str">
        <f t="shared" si="265"/>
        <v/>
      </c>
    </row>
    <row r="2983" spans="1:9" x14ac:dyDescent="0.2">
      <c r="A2983" s="1">
        <v>30135</v>
      </c>
      <c r="B2983" s="92" t="str">
        <f t="shared" si="266"/>
        <v/>
      </c>
      <c r="G2983" s="93" t="str">
        <f t="shared" si="267"/>
        <v/>
      </c>
      <c r="H2983" s="94"/>
      <c r="I2983" s="1" t="str">
        <f t="shared" si="265"/>
        <v/>
      </c>
    </row>
    <row r="2984" spans="1:9" x14ac:dyDescent="0.2">
      <c r="A2984" s="1">
        <v>30136</v>
      </c>
      <c r="B2984" s="92" t="str">
        <f t="shared" si="266"/>
        <v/>
      </c>
      <c r="G2984" s="93" t="str">
        <f t="shared" si="267"/>
        <v/>
      </c>
      <c r="H2984" s="94"/>
      <c r="I2984" s="1" t="str">
        <f t="shared" si="265"/>
        <v/>
      </c>
    </row>
    <row r="2985" spans="1:9" x14ac:dyDescent="0.2">
      <c r="A2985" s="1">
        <v>30137</v>
      </c>
      <c r="B2985" s="92" t="str">
        <f t="shared" si="266"/>
        <v/>
      </c>
      <c r="G2985" s="93" t="str">
        <f t="shared" si="267"/>
        <v/>
      </c>
      <c r="H2985" s="94"/>
      <c r="I2985" s="1" t="str">
        <f t="shared" si="265"/>
        <v/>
      </c>
    </row>
    <row r="2986" spans="1:9" x14ac:dyDescent="0.2">
      <c r="A2986" s="1">
        <v>30138</v>
      </c>
      <c r="B2986" s="92" t="str">
        <f t="shared" si="266"/>
        <v/>
      </c>
      <c r="G2986" s="93" t="str">
        <f t="shared" si="267"/>
        <v/>
      </c>
      <c r="H2986" s="94"/>
      <c r="I2986" s="1" t="str">
        <f t="shared" si="265"/>
        <v/>
      </c>
    </row>
    <row r="2987" spans="1:9" x14ac:dyDescent="0.2">
      <c r="A2987" s="1">
        <v>30139</v>
      </c>
      <c r="B2987" s="92" t="str">
        <f t="shared" si="266"/>
        <v/>
      </c>
      <c r="G2987" s="93" t="str">
        <f t="shared" si="267"/>
        <v/>
      </c>
      <c r="H2987" s="94"/>
      <c r="I2987" s="1" t="str">
        <f t="shared" si="265"/>
        <v/>
      </c>
    </row>
    <row r="2988" spans="1:9" x14ac:dyDescent="0.2">
      <c r="A2988" s="1">
        <v>30140</v>
      </c>
      <c r="B2988" s="92" t="str">
        <f t="shared" si="266"/>
        <v/>
      </c>
      <c r="G2988" s="93" t="str">
        <f t="shared" si="267"/>
        <v/>
      </c>
      <c r="H2988" s="94"/>
      <c r="I2988" s="1" t="str">
        <f t="shared" si="265"/>
        <v/>
      </c>
    </row>
    <row r="2989" spans="1:9" x14ac:dyDescent="0.2">
      <c r="A2989" s="1">
        <v>30141</v>
      </c>
      <c r="B2989" s="92" t="str">
        <f t="shared" si="266"/>
        <v/>
      </c>
      <c r="G2989" s="93" t="str">
        <f t="shared" si="267"/>
        <v/>
      </c>
      <c r="H2989" s="94"/>
      <c r="I2989" s="1" t="str">
        <f t="shared" si="265"/>
        <v/>
      </c>
    </row>
    <row r="2990" spans="1:9" x14ac:dyDescent="0.2">
      <c r="A2990" s="1">
        <v>30142</v>
      </c>
      <c r="B2990" s="92" t="str">
        <f t="shared" si="266"/>
        <v/>
      </c>
      <c r="G2990" s="93" t="str">
        <f t="shared" si="267"/>
        <v/>
      </c>
      <c r="H2990" s="94"/>
      <c r="I2990" s="1" t="str">
        <f t="shared" ref="I2990:I3053" si="268">IF(L$5&gt;=A2990,A2990,"")</f>
        <v/>
      </c>
    </row>
    <row r="2991" spans="1:9" x14ac:dyDescent="0.2">
      <c r="A2991" s="1">
        <v>30143</v>
      </c>
      <c r="B2991" s="92" t="str">
        <f t="shared" si="266"/>
        <v/>
      </c>
      <c r="G2991" s="93" t="str">
        <f t="shared" si="267"/>
        <v/>
      </c>
      <c r="H2991" s="94"/>
      <c r="I2991" s="1" t="str">
        <f t="shared" si="268"/>
        <v/>
      </c>
    </row>
    <row r="2992" spans="1:9" x14ac:dyDescent="0.2">
      <c r="A2992" s="1">
        <v>30144</v>
      </c>
      <c r="B2992" s="92" t="str">
        <f t="shared" si="266"/>
        <v/>
      </c>
      <c r="G2992" s="93" t="str">
        <f t="shared" si="267"/>
        <v/>
      </c>
      <c r="H2992" s="94"/>
      <c r="I2992" s="1" t="str">
        <f t="shared" si="268"/>
        <v/>
      </c>
    </row>
    <row r="2993" spans="1:9" x14ac:dyDescent="0.2">
      <c r="A2993" s="1">
        <v>30145</v>
      </c>
      <c r="B2993" s="92" t="str">
        <f t="shared" si="266"/>
        <v/>
      </c>
      <c r="G2993" s="93" t="str">
        <f t="shared" si="267"/>
        <v/>
      </c>
      <c r="H2993" s="94"/>
      <c r="I2993" s="1" t="str">
        <f t="shared" si="268"/>
        <v/>
      </c>
    </row>
    <row r="2994" spans="1:9" x14ac:dyDescent="0.2">
      <c r="A2994" s="1">
        <v>30146</v>
      </c>
      <c r="B2994" s="92" t="str">
        <f t="shared" si="266"/>
        <v/>
      </c>
      <c r="G2994" s="93" t="str">
        <f t="shared" si="267"/>
        <v/>
      </c>
      <c r="H2994" s="94"/>
      <c r="I2994" s="1" t="str">
        <f t="shared" si="268"/>
        <v/>
      </c>
    </row>
    <row r="2995" spans="1:9" x14ac:dyDescent="0.2">
      <c r="A2995" s="1">
        <v>30147</v>
      </c>
      <c r="B2995" s="92" t="str">
        <f t="shared" si="266"/>
        <v/>
      </c>
      <c r="G2995" s="93" t="str">
        <f t="shared" si="267"/>
        <v/>
      </c>
      <c r="H2995" s="94"/>
      <c r="I2995" s="1" t="str">
        <f t="shared" si="268"/>
        <v/>
      </c>
    </row>
    <row r="2996" spans="1:9" x14ac:dyDescent="0.2">
      <c r="A2996" s="1">
        <v>30148</v>
      </c>
      <c r="B2996" s="92" t="str">
        <f t="shared" si="266"/>
        <v/>
      </c>
      <c r="G2996" s="93" t="str">
        <f t="shared" si="267"/>
        <v/>
      </c>
      <c r="H2996" s="94"/>
      <c r="I2996" s="1" t="str">
        <f t="shared" si="268"/>
        <v/>
      </c>
    </row>
    <row r="2997" spans="1:9" x14ac:dyDescent="0.2">
      <c r="A2997" s="1">
        <v>30149</v>
      </c>
      <c r="B2997" s="92" t="str">
        <f t="shared" si="266"/>
        <v/>
      </c>
      <c r="G2997" s="93" t="str">
        <f t="shared" si="267"/>
        <v/>
      </c>
      <c r="H2997" s="94"/>
      <c r="I2997" s="1" t="str">
        <f t="shared" si="268"/>
        <v/>
      </c>
    </row>
    <row r="2998" spans="1:9" x14ac:dyDescent="0.2">
      <c r="A2998" s="1">
        <v>30150</v>
      </c>
      <c r="B2998" s="92" t="str">
        <f t="shared" si="266"/>
        <v/>
      </c>
      <c r="G2998" s="93" t="str">
        <f t="shared" si="267"/>
        <v/>
      </c>
      <c r="H2998" s="94"/>
      <c r="I2998" s="1" t="str">
        <f t="shared" si="268"/>
        <v/>
      </c>
    </row>
    <row r="2999" spans="1:9" x14ac:dyDescent="0.2">
      <c r="A2999" s="1">
        <v>30151</v>
      </c>
      <c r="B2999" s="92" t="str">
        <f t="shared" si="266"/>
        <v/>
      </c>
      <c r="G2999" s="93" t="str">
        <f t="shared" si="267"/>
        <v/>
      </c>
      <c r="H2999" s="94"/>
      <c r="I2999" s="1" t="str">
        <f t="shared" si="268"/>
        <v/>
      </c>
    </row>
    <row r="3000" spans="1:9" x14ac:dyDescent="0.2">
      <c r="A3000" s="1">
        <v>30152</v>
      </c>
      <c r="B3000" s="92" t="str">
        <f t="shared" si="266"/>
        <v/>
      </c>
      <c r="G3000" s="93" t="str">
        <f t="shared" si="267"/>
        <v/>
      </c>
      <c r="H3000" s="94"/>
      <c r="I3000" s="1" t="str">
        <f t="shared" si="268"/>
        <v/>
      </c>
    </row>
    <row r="3001" spans="1:9" x14ac:dyDescent="0.2">
      <c r="A3001" s="1">
        <v>30153</v>
      </c>
      <c r="B3001" s="92" t="str">
        <f t="shared" si="266"/>
        <v/>
      </c>
      <c r="G3001" s="93" t="str">
        <f t="shared" si="267"/>
        <v/>
      </c>
      <c r="H3001" s="94"/>
      <c r="I3001" s="1" t="str">
        <f t="shared" si="268"/>
        <v/>
      </c>
    </row>
    <row r="3002" spans="1:9" x14ac:dyDescent="0.2">
      <c r="A3002" s="1">
        <v>30154</v>
      </c>
      <c r="B3002" s="92" t="str">
        <f t="shared" si="266"/>
        <v/>
      </c>
      <c r="G3002" s="93" t="str">
        <f t="shared" si="267"/>
        <v/>
      </c>
      <c r="H3002" s="94"/>
      <c r="I3002" s="1" t="str">
        <f t="shared" si="268"/>
        <v/>
      </c>
    </row>
    <row r="3003" spans="1:9" x14ac:dyDescent="0.2">
      <c r="A3003" s="1">
        <v>30155</v>
      </c>
      <c r="B3003" s="92" t="str">
        <f t="shared" si="266"/>
        <v/>
      </c>
      <c r="G3003" s="93" t="str">
        <f t="shared" si="267"/>
        <v/>
      </c>
      <c r="H3003" s="94"/>
      <c r="I3003" s="1" t="str">
        <f t="shared" si="268"/>
        <v/>
      </c>
    </row>
    <row r="3004" spans="1:9" x14ac:dyDescent="0.2">
      <c r="A3004" s="1">
        <v>30156</v>
      </c>
      <c r="B3004" s="92" t="str">
        <f t="shared" si="266"/>
        <v/>
      </c>
      <c r="G3004" s="93" t="str">
        <f t="shared" si="267"/>
        <v/>
      </c>
      <c r="H3004" s="94"/>
      <c r="I3004" s="1" t="str">
        <f t="shared" si="268"/>
        <v/>
      </c>
    </row>
    <row r="3005" spans="1:9" x14ac:dyDescent="0.2">
      <c r="A3005" s="1">
        <v>30157</v>
      </c>
      <c r="B3005" s="92" t="str">
        <f t="shared" si="266"/>
        <v/>
      </c>
      <c r="G3005" s="93" t="str">
        <f t="shared" si="267"/>
        <v/>
      </c>
      <c r="H3005" s="94"/>
      <c r="I3005" s="1" t="str">
        <f t="shared" si="268"/>
        <v/>
      </c>
    </row>
    <row r="3006" spans="1:9" x14ac:dyDescent="0.2">
      <c r="A3006" s="1">
        <v>30158</v>
      </c>
      <c r="B3006" s="92" t="str">
        <f t="shared" si="266"/>
        <v/>
      </c>
      <c r="G3006" s="93" t="str">
        <f t="shared" si="267"/>
        <v/>
      </c>
      <c r="H3006" s="94"/>
      <c r="I3006" s="1" t="str">
        <f t="shared" si="268"/>
        <v/>
      </c>
    </row>
    <row r="3007" spans="1:9" x14ac:dyDescent="0.2">
      <c r="A3007" s="1">
        <v>30159</v>
      </c>
      <c r="B3007" s="92" t="str">
        <f t="shared" si="266"/>
        <v/>
      </c>
      <c r="G3007" s="93" t="str">
        <f t="shared" si="267"/>
        <v/>
      </c>
      <c r="H3007" s="94"/>
      <c r="I3007" s="1" t="str">
        <f t="shared" si="268"/>
        <v/>
      </c>
    </row>
    <row r="3008" spans="1:9" x14ac:dyDescent="0.2">
      <c r="A3008" s="1">
        <v>30160</v>
      </c>
      <c r="B3008" s="92" t="str">
        <f t="shared" si="266"/>
        <v/>
      </c>
      <c r="G3008" s="93" t="str">
        <f t="shared" si="267"/>
        <v/>
      </c>
      <c r="H3008" s="94"/>
      <c r="I3008" s="1" t="str">
        <f t="shared" si="268"/>
        <v/>
      </c>
    </row>
    <row r="3009" spans="1:9" x14ac:dyDescent="0.2">
      <c r="A3009" s="1">
        <v>30161</v>
      </c>
      <c r="B3009" s="92" t="str">
        <f t="shared" si="266"/>
        <v/>
      </c>
      <c r="G3009" s="93" t="str">
        <f t="shared" si="267"/>
        <v/>
      </c>
      <c r="H3009" s="94"/>
      <c r="I3009" s="1" t="str">
        <f t="shared" si="268"/>
        <v/>
      </c>
    </row>
    <row r="3010" spans="1:9" x14ac:dyDescent="0.2">
      <c r="A3010" s="1">
        <v>30162</v>
      </c>
      <c r="B3010" s="92" t="str">
        <f t="shared" si="266"/>
        <v/>
      </c>
      <c r="G3010" s="93" t="str">
        <f t="shared" si="267"/>
        <v/>
      </c>
      <c r="H3010" s="94"/>
      <c r="I3010" s="1" t="str">
        <f t="shared" si="268"/>
        <v/>
      </c>
    </row>
    <row r="3011" spans="1:9" x14ac:dyDescent="0.2">
      <c r="A3011" s="1">
        <v>30163</v>
      </c>
      <c r="B3011" s="92" t="str">
        <f t="shared" si="266"/>
        <v/>
      </c>
      <c r="G3011" s="93" t="str">
        <f t="shared" si="267"/>
        <v/>
      </c>
      <c r="H3011" s="94"/>
      <c r="I3011" s="1" t="str">
        <f t="shared" si="268"/>
        <v/>
      </c>
    </row>
    <row r="3012" spans="1:9" x14ac:dyDescent="0.2">
      <c r="A3012" s="1">
        <v>30164</v>
      </c>
      <c r="B3012" s="92" t="str">
        <f t="shared" si="266"/>
        <v/>
      </c>
      <c r="G3012" s="93" t="str">
        <f t="shared" si="267"/>
        <v/>
      </c>
      <c r="H3012" s="94"/>
      <c r="I3012" s="1" t="str">
        <f t="shared" si="268"/>
        <v/>
      </c>
    </row>
    <row r="3013" spans="1:9" x14ac:dyDescent="0.2">
      <c r="A3013" s="1">
        <v>30165</v>
      </c>
      <c r="B3013" s="92" t="str">
        <f t="shared" si="266"/>
        <v/>
      </c>
      <c r="G3013" s="93" t="str">
        <f t="shared" si="267"/>
        <v/>
      </c>
      <c r="H3013" s="94"/>
      <c r="I3013" s="1" t="str">
        <f t="shared" si="268"/>
        <v/>
      </c>
    </row>
    <row r="3014" spans="1:9" x14ac:dyDescent="0.2">
      <c r="A3014" s="1">
        <v>30166</v>
      </c>
      <c r="B3014" s="92" t="str">
        <f t="shared" si="266"/>
        <v/>
      </c>
      <c r="G3014" s="93" t="str">
        <f t="shared" si="267"/>
        <v/>
      </c>
      <c r="H3014" s="94"/>
      <c r="I3014" s="1" t="str">
        <f t="shared" si="268"/>
        <v/>
      </c>
    </row>
    <row r="3015" spans="1:9" x14ac:dyDescent="0.2">
      <c r="A3015" s="1">
        <v>30167</v>
      </c>
      <c r="B3015" s="92" t="str">
        <f t="shared" ref="B3015:B3078" si="269">IF(C3015="","",DATE(D$7,E$7+C3015,IF(F$8=31,0,F$8)))</f>
        <v/>
      </c>
      <c r="G3015" s="93" t="str">
        <f t="shared" ref="G3015:G3078" si="270">IF(C3015="","",G3014-SUM(D3015:E3015))</f>
        <v/>
      </c>
      <c r="H3015" s="94"/>
      <c r="I3015" s="1" t="str">
        <f t="shared" si="268"/>
        <v/>
      </c>
    </row>
    <row r="3016" spans="1:9" x14ac:dyDescent="0.2">
      <c r="A3016" s="1">
        <v>30168</v>
      </c>
      <c r="B3016" s="92" t="str">
        <f t="shared" si="269"/>
        <v/>
      </c>
      <c r="G3016" s="93" t="str">
        <f t="shared" si="270"/>
        <v/>
      </c>
      <c r="H3016" s="94"/>
      <c r="I3016" s="1" t="str">
        <f t="shared" si="268"/>
        <v/>
      </c>
    </row>
    <row r="3017" spans="1:9" x14ac:dyDescent="0.2">
      <c r="A3017" s="1">
        <v>30169</v>
      </c>
      <c r="B3017" s="92" t="str">
        <f t="shared" si="269"/>
        <v/>
      </c>
      <c r="G3017" s="93" t="str">
        <f t="shared" si="270"/>
        <v/>
      </c>
      <c r="H3017" s="94"/>
      <c r="I3017" s="1" t="str">
        <f t="shared" si="268"/>
        <v/>
      </c>
    </row>
    <row r="3018" spans="1:9" x14ac:dyDescent="0.2">
      <c r="A3018" s="1">
        <v>30170</v>
      </c>
      <c r="B3018" s="92" t="str">
        <f t="shared" si="269"/>
        <v/>
      </c>
      <c r="G3018" s="93" t="str">
        <f t="shared" si="270"/>
        <v/>
      </c>
      <c r="H3018" s="94"/>
      <c r="I3018" s="1" t="str">
        <f t="shared" si="268"/>
        <v/>
      </c>
    </row>
    <row r="3019" spans="1:9" x14ac:dyDescent="0.2">
      <c r="A3019" s="1">
        <v>30171</v>
      </c>
      <c r="B3019" s="92" t="str">
        <f t="shared" si="269"/>
        <v/>
      </c>
      <c r="G3019" s="93" t="str">
        <f t="shared" si="270"/>
        <v/>
      </c>
      <c r="H3019" s="94"/>
      <c r="I3019" s="1" t="str">
        <f t="shared" si="268"/>
        <v/>
      </c>
    </row>
    <row r="3020" spans="1:9" x14ac:dyDescent="0.2">
      <c r="A3020" s="1">
        <v>30172</v>
      </c>
      <c r="B3020" s="92" t="str">
        <f t="shared" si="269"/>
        <v/>
      </c>
      <c r="G3020" s="93" t="str">
        <f t="shared" si="270"/>
        <v/>
      </c>
      <c r="H3020" s="94"/>
      <c r="I3020" s="1" t="str">
        <f t="shared" si="268"/>
        <v/>
      </c>
    </row>
    <row r="3021" spans="1:9" x14ac:dyDescent="0.2">
      <c r="A3021" s="1">
        <v>30173</v>
      </c>
      <c r="B3021" s="92" t="str">
        <f t="shared" si="269"/>
        <v/>
      </c>
      <c r="G3021" s="93" t="str">
        <f t="shared" si="270"/>
        <v/>
      </c>
      <c r="H3021" s="94"/>
      <c r="I3021" s="1" t="str">
        <f t="shared" si="268"/>
        <v/>
      </c>
    </row>
    <row r="3022" spans="1:9" x14ac:dyDescent="0.2">
      <c r="A3022" s="1">
        <v>30174</v>
      </c>
      <c r="B3022" s="92" t="str">
        <f t="shared" si="269"/>
        <v/>
      </c>
      <c r="G3022" s="93" t="str">
        <f t="shared" si="270"/>
        <v/>
      </c>
      <c r="H3022" s="94"/>
      <c r="I3022" s="1" t="str">
        <f t="shared" si="268"/>
        <v/>
      </c>
    </row>
    <row r="3023" spans="1:9" x14ac:dyDescent="0.2">
      <c r="A3023" s="1">
        <v>30175</v>
      </c>
      <c r="B3023" s="92" t="str">
        <f t="shared" si="269"/>
        <v/>
      </c>
      <c r="G3023" s="93" t="str">
        <f t="shared" si="270"/>
        <v/>
      </c>
      <c r="H3023" s="94"/>
      <c r="I3023" s="1" t="str">
        <f t="shared" si="268"/>
        <v/>
      </c>
    </row>
    <row r="3024" spans="1:9" x14ac:dyDescent="0.2">
      <c r="A3024" s="1">
        <v>30176</v>
      </c>
      <c r="B3024" s="92" t="str">
        <f t="shared" si="269"/>
        <v/>
      </c>
      <c r="G3024" s="93" t="str">
        <f t="shared" si="270"/>
        <v/>
      </c>
      <c r="H3024" s="94"/>
      <c r="I3024" s="1" t="str">
        <f t="shared" si="268"/>
        <v/>
      </c>
    </row>
    <row r="3025" spans="1:9" x14ac:dyDescent="0.2">
      <c r="A3025" s="1">
        <v>30177</v>
      </c>
      <c r="B3025" s="92" t="str">
        <f t="shared" si="269"/>
        <v/>
      </c>
      <c r="G3025" s="93" t="str">
        <f t="shared" si="270"/>
        <v/>
      </c>
      <c r="H3025" s="94"/>
      <c r="I3025" s="1" t="str">
        <f t="shared" si="268"/>
        <v/>
      </c>
    </row>
    <row r="3026" spans="1:9" x14ac:dyDescent="0.2">
      <c r="A3026" s="1">
        <v>30178</v>
      </c>
      <c r="B3026" s="92" t="str">
        <f t="shared" si="269"/>
        <v/>
      </c>
      <c r="G3026" s="93" t="str">
        <f t="shared" si="270"/>
        <v/>
      </c>
      <c r="H3026" s="94"/>
      <c r="I3026" s="1" t="str">
        <f t="shared" si="268"/>
        <v/>
      </c>
    </row>
    <row r="3027" spans="1:9" x14ac:dyDescent="0.2">
      <c r="A3027" s="1">
        <v>30179</v>
      </c>
      <c r="B3027" s="92" t="str">
        <f t="shared" si="269"/>
        <v/>
      </c>
      <c r="G3027" s="93" t="str">
        <f t="shared" si="270"/>
        <v/>
      </c>
      <c r="H3027" s="94"/>
      <c r="I3027" s="1" t="str">
        <f t="shared" si="268"/>
        <v/>
      </c>
    </row>
    <row r="3028" spans="1:9" x14ac:dyDescent="0.2">
      <c r="A3028" s="1">
        <v>30180</v>
      </c>
      <c r="B3028" s="92" t="str">
        <f t="shared" si="269"/>
        <v/>
      </c>
      <c r="G3028" s="93" t="str">
        <f t="shared" si="270"/>
        <v/>
      </c>
      <c r="H3028" s="94"/>
      <c r="I3028" s="1" t="str">
        <f t="shared" si="268"/>
        <v/>
      </c>
    </row>
    <row r="3029" spans="1:9" x14ac:dyDescent="0.2">
      <c r="A3029" s="1">
        <v>30181</v>
      </c>
      <c r="B3029" s="92" t="str">
        <f t="shared" si="269"/>
        <v/>
      </c>
      <c r="G3029" s="93" t="str">
        <f t="shared" si="270"/>
        <v/>
      </c>
      <c r="H3029" s="94"/>
      <c r="I3029" s="1" t="str">
        <f t="shared" si="268"/>
        <v/>
      </c>
    </row>
    <row r="3030" spans="1:9" x14ac:dyDescent="0.2">
      <c r="A3030" s="1">
        <v>30182</v>
      </c>
      <c r="B3030" s="92" t="str">
        <f t="shared" si="269"/>
        <v/>
      </c>
      <c r="G3030" s="93" t="str">
        <f t="shared" si="270"/>
        <v/>
      </c>
      <c r="H3030" s="94"/>
      <c r="I3030" s="1" t="str">
        <f t="shared" si="268"/>
        <v/>
      </c>
    </row>
    <row r="3031" spans="1:9" x14ac:dyDescent="0.2">
      <c r="A3031" s="1">
        <v>30183</v>
      </c>
      <c r="B3031" s="92" t="str">
        <f t="shared" si="269"/>
        <v/>
      </c>
      <c r="G3031" s="93" t="str">
        <f t="shared" si="270"/>
        <v/>
      </c>
      <c r="H3031" s="94"/>
      <c r="I3031" s="1" t="str">
        <f t="shared" si="268"/>
        <v/>
      </c>
    </row>
    <row r="3032" spans="1:9" x14ac:dyDescent="0.2">
      <c r="A3032" s="1">
        <v>30184</v>
      </c>
      <c r="B3032" s="92" t="str">
        <f t="shared" si="269"/>
        <v/>
      </c>
      <c r="G3032" s="93" t="str">
        <f t="shared" si="270"/>
        <v/>
      </c>
      <c r="H3032" s="94"/>
      <c r="I3032" s="1" t="str">
        <f t="shared" si="268"/>
        <v/>
      </c>
    </row>
    <row r="3033" spans="1:9" x14ac:dyDescent="0.2">
      <c r="A3033" s="1">
        <v>30185</v>
      </c>
      <c r="B3033" s="92" t="str">
        <f t="shared" si="269"/>
        <v/>
      </c>
      <c r="G3033" s="93" t="str">
        <f t="shared" si="270"/>
        <v/>
      </c>
      <c r="H3033" s="94"/>
      <c r="I3033" s="1" t="str">
        <f t="shared" si="268"/>
        <v/>
      </c>
    </row>
    <row r="3034" spans="1:9" x14ac:dyDescent="0.2">
      <c r="A3034" s="1">
        <v>30186</v>
      </c>
      <c r="B3034" s="92" t="str">
        <f t="shared" si="269"/>
        <v/>
      </c>
      <c r="G3034" s="93" t="str">
        <f t="shared" si="270"/>
        <v/>
      </c>
      <c r="H3034" s="94"/>
      <c r="I3034" s="1" t="str">
        <f t="shared" si="268"/>
        <v/>
      </c>
    </row>
    <row r="3035" spans="1:9" x14ac:dyDescent="0.2">
      <c r="A3035" s="1">
        <v>30187</v>
      </c>
      <c r="B3035" s="92" t="str">
        <f t="shared" si="269"/>
        <v/>
      </c>
      <c r="G3035" s="93" t="str">
        <f t="shared" si="270"/>
        <v/>
      </c>
      <c r="H3035" s="94"/>
      <c r="I3035" s="1" t="str">
        <f t="shared" si="268"/>
        <v/>
      </c>
    </row>
    <row r="3036" spans="1:9" x14ac:dyDescent="0.2">
      <c r="A3036" s="1">
        <v>30188</v>
      </c>
      <c r="B3036" s="92" t="str">
        <f t="shared" si="269"/>
        <v/>
      </c>
      <c r="G3036" s="93" t="str">
        <f t="shared" si="270"/>
        <v/>
      </c>
      <c r="H3036" s="94"/>
      <c r="I3036" s="1" t="str">
        <f t="shared" si="268"/>
        <v/>
      </c>
    </row>
    <row r="3037" spans="1:9" x14ac:dyDescent="0.2">
      <c r="A3037" s="1">
        <v>30189</v>
      </c>
      <c r="B3037" s="92" t="str">
        <f t="shared" si="269"/>
        <v/>
      </c>
      <c r="G3037" s="93" t="str">
        <f t="shared" si="270"/>
        <v/>
      </c>
      <c r="H3037" s="94"/>
      <c r="I3037" s="1" t="str">
        <f t="shared" si="268"/>
        <v/>
      </c>
    </row>
    <row r="3038" spans="1:9" x14ac:dyDescent="0.2">
      <c r="A3038" s="1">
        <v>30190</v>
      </c>
      <c r="B3038" s="92" t="str">
        <f t="shared" si="269"/>
        <v/>
      </c>
      <c r="G3038" s="93" t="str">
        <f t="shared" si="270"/>
        <v/>
      </c>
      <c r="H3038" s="94"/>
      <c r="I3038" s="1" t="str">
        <f t="shared" si="268"/>
        <v/>
      </c>
    </row>
    <row r="3039" spans="1:9" x14ac:dyDescent="0.2">
      <c r="A3039" s="1">
        <v>30191</v>
      </c>
      <c r="B3039" s="92" t="str">
        <f t="shared" si="269"/>
        <v/>
      </c>
      <c r="G3039" s="93" t="str">
        <f t="shared" si="270"/>
        <v/>
      </c>
      <c r="H3039" s="94"/>
      <c r="I3039" s="1" t="str">
        <f t="shared" si="268"/>
        <v/>
      </c>
    </row>
    <row r="3040" spans="1:9" x14ac:dyDescent="0.2">
      <c r="A3040" s="1">
        <v>30192</v>
      </c>
      <c r="B3040" s="92" t="str">
        <f t="shared" si="269"/>
        <v/>
      </c>
      <c r="G3040" s="93" t="str">
        <f t="shared" si="270"/>
        <v/>
      </c>
      <c r="H3040" s="94"/>
      <c r="I3040" s="1" t="str">
        <f t="shared" si="268"/>
        <v/>
      </c>
    </row>
    <row r="3041" spans="1:9" x14ac:dyDescent="0.2">
      <c r="A3041" s="1">
        <v>30193</v>
      </c>
      <c r="B3041" s="92" t="str">
        <f t="shared" si="269"/>
        <v/>
      </c>
      <c r="G3041" s="93" t="str">
        <f t="shared" si="270"/>
        <v/>
      </c>
      <c r="H3041" s="94"/>
      <c r="I3041" s="1" t="str">
        <f t="shared" si="268"/>
        <v/>
      </c>
    </row>
    <row r="3042" spans="1:9" x14ac:dyDescent="0.2">
      <c r="A3042" s="1">
        <v>30194</v>
      </c>
      <c r="B3042" s="92" t="str">
        <f t="shared" si="269"/>
        <v/>
      </c>
      <c r="G3042" s="93" t="str">
        <f t="shared" si="270"/>
        <v/>
      </c>
      <c r="H3042" s="94"/>
      <c r="I3042" s="1" t="str">
        <f t="shared" si="268"/>
        <v/>
      </c>
    </row>
    <row r="3043" spans="1:9" x14ac:dyDescent="0.2">
      <c r="A3043" s="1">
        <v>30195</v>
      </c>
      <c r="B3043" s="92" t="str">
        <f t="shared" si="269"/>
        <v/>
      </c>
      <c r="G3043" s="93" t="str">
        <f t="shared" si="270"/>
        <v/>
      </c>
      <c r="H3043" s="94"/>
      <c r="I3043" s="1" t="str">
        <f t="shared" si="268"/>
        <v/>
      </c>
    </row>
    <row r="3044" spans="1:9" x14ac:dyDescent="0.2">
      <c r="A3044" s="1">
        <v>30196</v>
      </c>
      <c r="B3044" s="92" t="str">
        <f t="shared" si="269"/>
        <v/>
      </c>
      <c r="G3044" s="93" t="str">
        <f t="shared" si="270"/>
        <v/>
      </c>
      <c r="H3044" s="94"/>
      <c r="I3044" s="1" t="str">
        <f t="shared" si="268"/>
        <v/>
      </c>
    </row>
    <row r="3045" spans="1:9" x14ac:dyDescent="0.2">
      <c r="A3045" s="1">
        <v>30197</v>
      </c>
      <c r="B3045" s="92" t="str">
        <f t="shared" si="269"/>
        <v/>
      </c>
      <c r="G3045" s="93" t="str">
        <f t="shared" si="270"/>
        <v/>
      </c>
      <c r="H3045" s="94"/>
      <c r="I3045" s="1" t="str">
        <f t="shared" si="268"/>
        <v/>
      </c>
    </row>
    <row r="3046" spans="1:9" x14ac:dyDescent="0.2">
      <c r="A3046" s="1">
        <v>30198</v>
      </c>
      <c r="B3046" s="92" t="str">
        <f t="shared" si="269"/>
        <v/>
      </c>
      <c r="G3046" s="93" t="str">
        <f t="shared" si="270"/>
        <v/>
      </c>
      <c r="H3046" s="94"/>
      <c r="I3046" s="1" t="str">
        <f t="shared" si="268"/>
        <v/>
      </c>
    </row>
    <row r="3047" spans="1:9" x14ac:dyDescent="0.2">
      <c r="A3047" s="1">
        <v>30199</v>
      </c>
      <c r="B3047" s="92" t="str">
        <f t="shared" si="269"/>
        <v/>
      </c>
      <c r="G3047" s="93" t="str">
        <f t="shared" si="270"/>
        <v/>
      </c>
      <c r="H3047" s="94"/>
      <c r="I3047" s="1" t="str">
        <f t="shared" si="268"/>
        <v/>
      </c>
    </row>
    <row r="3048" spans="1:9" x14ac:dyDescent="0.2">
      <c r="A3048" s="1">
        <v>30200</v>
      </c>
      <c r="B3048" s="92" t="str">
        <f t="shared" si="269"/>
        <v/>
      </c>
      <c r="G3048" s="93" t="str">
        <f t="shared" si="270"/>
        <v/>
      </c>
      <c r="H3048" s="94"/>
      <c r="I3048" s="1" t="str">
        <f t="shared" si="268"/>
        <v/>
      </c>
    </row>
    <row r="3049" spans="1:9" x14ac:dyDescent="0.2">
      <c r="A3049" s="1">
        <v>30201</v>
      </c>
      <c r="B3049" s="92" t="str">
        <f t="shared" si="269"/>
        <v/>
      </c>
      <c r="G3049" s="93" t="str">
        <f t="shared" si="270"/>
        <v/>
      </c>
      <c r="H3049" s="94"/>
      <c r="I3049" s="1" t="str">
        <f t="shared" si="268"/>
        <v/>
      </c>
    </row>
    <row r="3050" spans="1:9" x14ac:dyDescent="0.2">
      <c r="A3050" s="1">
        <v>30202</v>
      </c>
      <c r="B3050" s="92" t="str">
        <f t="shared" si="269"/>
        <v/>
      </c>
      <c r="G3050" s="93" t="str">
        <f t="shared" si="270"/>
        <v/>
      </c>
      <c r="H3050" s="94"/>
      <c r="I3050" s="1" t="str">
        <f t="shared" si="268"/>
        <v/>
      </c>
    </row>
    <row r="3051" spans="1:9" x14ac:dyDescent="0.2">
      <c r="A3051" s="1">
        <v>30203</v>
      </c>
      <c r="B3051" s="92" t="str">
        <f t="shared" si="269"/>
        <v/>
      </c>
      <c r="G3051" s="93" t="str">
        <f t="shared" si="270"/>
        <v/>
      </c>
      <c r="H3051" s="94"/>
      <c r="I3051" s="1" t="str">
        <f t="shared" si="268"/>
        <v/>
      </c>
    </row>
    <row r="3052" spans="1:9" x14ac:dyDescent="0.2">
      <c r="A3052" s="1">
        <v>30204</v>
      </c>
      <c r="B3052" s="92" t="str">
        <f t="shared" si="269"/>
        <v/>
      </c>
      <c r="G3052" s="93" t="str">
        <f t="shared" si="270"/>
        <v/>
      </c>
      <c r="H3052" s="94"/>
      <c r="I3052" s="1" t="str">
        <f t="shared" si="268"/>
        <v/>
      </c>
    </row>
    <row r="3053" spans="1:9" x14ac:dyDescent="0.2">
      <c r="A3053" s="1">
        <v>30205</v>
      </c>
      <c r="B3053" s="92" t="str">
        <f t="shared" si="269"/>
        <v/>
      </c>
      <c r="G3053" s="93" t="str">
        <f t="shared" si="270"/>
        <v/>
      </c>
      <c r="H3053" s="94"/>
      <c r="I3053" s="1" t="str">
        <f t="shared" si="268"/>
        <v/>
      </c>
    </row>
    <row r="3054" spans="1:9" x14ac:dyDescent="0.2">
      <c r="A3054" s="1">
        <v>30206</v>
      </c>
      <c r="B3054" s="92" t="str">
        <f t="shared" si="269"/>
        <v/>
      </c>
      <c r="G3054" s="93" t="str">
        <f t="shared" si="270"/>
        <v/>
      </c>
      <c r="H3054" s="94"/>
      <c r="I3054" s="1" t="str">
        <f t="shared" ref="I3054:I3117" si="271">IF(L$5&gt;=A3054,A3054,"")</f>
        <v/>
      </c>
    </row>
    <row r="3055" spans="1:9" x14ac:dyDescent="0.2">
      <c r="A3055" s="1">
        <v>30207</v>
      </c>
      <c r="B3055" s="92" t="str">
        <f t="shared" si="269"/>
        <v/>
      </c>
      <c r="G3055" s="93" t="str">
        <f t="shared" si="270"/>
        <v/>
      </c>
      <c r="H3055" s="94"/>
      <c r="I3055" s="1" t="str">
        <f t="shared" si="271"/>
        <v/>
      </c>
    </row>
    <row r="3056" spans="1:9" x14ac:dyDescent="0.2">
      <c r="A3056" s="1">
        <v>30208</v>
      </c>
      <c r="B3056" s="92" t="str">
        <f t="shared" si="269"/>
        <v/>
      </c>
      <c r="G3056" s="93" t="str">
        <f t="shared" si="270"/>
        <v/>
      </c>
      <c r="H3056" s="94"/>
      <c r="I3056" s="1" t="str">
        <f t="shared" si="271"/>
        <v/>
      </c>
    </row>
    <row r="3057" spans="1:9" x14ac:dyDescent="0.2">
      <c r="A3057" s="1">
        <v>30209</v>
      </c>
      <c r="B3057" s="92" t="str">
        <f t="shared" si="269"/>
        <v/>
      </c>
      <c r="G3057" s="93" t="str">
        <f t="shared" si="270"/>
        <v/>
      </c>
      <c r="H3057" s="94"/>
      <c r="I3057" s="1" t="str">
        <f t="shared" si="271"/>
        <v/>
      </c>
    </row>
    <row r="3058" spans="1:9" x14ac:dyDescent="0.2">
      <c r="A3058" s="1">
        <v>30210</v>
      </c>
      <c r="B3058" s="92" t="str">
        <f t="shared" si="269"/>
        <v/>
      </c>
      <c r="G3058" s="93" t="str">
        <f t="shared" si="270"/>
        <v/>
      </c>
      <c r="H3058" s="94"/>
      <c r="I3058" s="1" t="str">
        <f t="shared" si="271"/>
        <v/>
      </c>
    </row>
    <row r="3059" spans="1:9" x14ac:dyDescent="0.2">
      <c r="A3059" s="1">
        <v>30211</v>
      </c>
      <c r="B3059" s="92" t="str">
        <f t="shared" si="269"/>
        <v/>
      </c>
      <c r="G3059" s="93" t="str">
        <f t="shared" si="270"/>
        <v/>
      </c>
      <c r="H3059" s="94"/>
      <c r="I3059" s="1" t="str">
        <f t="shared" si="271"/>
        <v/>
      </c>
    </row>
    <row r="3060" spans="1:9" x14ac:dyDescent="0.2">
      <c r="A3060" s="1">
        <v>30212</v>
      </c>
      <c r="B3060" s="92" t="str">
        <f t="shared" si="269"/>
        <v/>
      </c>
      <c r="G3060" s="93" t="str">
        <f t="shared" si="270"/>
        <v/>
      </c>
      <c r="H3060" s="94"/>
      <c r="I3060" s="1" t="str">
        <f t="shared" si="271"/>
        <v/>
      </c>
    </row>
    <row r="3061" spans="1:9" x14ac:dyDescent="0.2">
      <c r="A3061" s="1">
        <v>30213</v>
      </c>
      <c r="B3061" s="92" t="str">
        <f t="shared" si="269"/>
        <v/>
      </c>
      <c r="G3061" s="93" t="str">
        <f t="shared" si="270"/>
        <v/>
      </c>
      <c r="H3061" s="94"/>
      <c r="I3061" s="1" t="str">
        <f t="shared" si="271"/>
        <v/>
      </c>
    </row>
    <row r="3062" spans="1:9" x14ac:dyDescent="0.2">
      <c r="A3062" s="1">
        <v>30214</v>
      </c>
      <c r="B3062" s="92" t="str">
        <f t="shared" si="269"/>
        <v/>
      </c>
      <c r="G3062" s="93" t="str">
        <f t="shared" si="270"/>
        <v/>
      </c>
      <c r="H3062" s="94"/>
      <c r="I3062" s="1" t="str">
        <f t="shared" si="271"/>
        <v/>
      </c>
    </row>
    <row r="3063" spans="1:9" x14ac:dyDescent="0.2">
      <c r="A3063" s="1">
        <v>30215</v>
      </c>
      <c r="B3063" s="92" t="str">
        <f t="shared" si="269"/>
        <v/>
      </c>
      <c r="G3063" s="93" t="str">
        <f t="shared" si="270"/>
        <v/>
      </c>
      <c r="H3063" s="94"/>
      <c r="I3063" s="1" t="str">
        <f t="shared" si="271"/>
        <v/>
      </c>
    </row>
    <row r="3064" spans="1:9" x14ac:dyDescent="0.2">
      <c r="A3064" s="1">
        <v>30216</v>
      </c>
      <c r="B3064" s="92" t="str">
        <f t="shared" si="269"/>
        <v/>
      </c>
      <c r="G3064" s="93" t="str">
        <f t="shared" si="270"/>
        <v/>
      </c>
      <c r="H3064" s="94"/>
      <c r="I3064" s="1" t="str">
        <f t="shared" si="271"/>
        <v/>
      </c>
    </row>
    <row r="3065" spans="1:9" x14ac:dyDescent="0.2">
      <c r="A3065" s="1">
        <v>30217</v>
      </c>
      <c r="B3065" s="92" t="str">
        <f t="shared" si="269"/>
        <v/>
      </c>
      <c r="G3065" s="93" t="str">
        <f t="shared" si="270"/>
        <v/>
      </c>
      <c r="H3065" s="94"/>
      <c r="I3065" s="1" t="str">
        <f t="shared" si="271"/>
        <v/>
      </c>
    </row>
    <row r="3066" spans="1:9" x14ac:dyDescent="0.2">
      <c r="A3066" s="1">
        <v>30218</v>
      </c>
      <c r="B3066" s="92" t="str">
        <f t="shared" si="269"/>
        <v/>
      </c>
      <c r="G3066" s="93" t="str">
        <f t="shared" si="270"/>
        <v/>
      </c>
      <c r="H3066" s="94"/>
      <c r="I3066" s="1" t="str">
        <f t="shared" si="271"/>
        <v/>
      </c>
    </row>
    <row r="3067" spans="1:9" x14ac:dyDescent="0.2">
      <c r="A3067" s="1">
        <v>30219</v>
      </c>
      <c r="B3067" s="92" t="str">
        <f t="shared" si="269"/>
        <v/>
      </c>
      <c r="G3067" s="93" t="str">
        <f t="shared" si="270"/>
        <v/>
      </c>
      <c r="H3067" s="94"/>
      <c r="I3067" s="1" t="str">
        <f t="shared" si="271"/>
        <v/>
      </c>
    </row>
    <row r="3068" spans="1:9" x14ac:dyDescent="0.2">
      <c r="A3068" s="1">
        <v>30220</v>
      </c>
      <c r="B3068" s="92" t="str">
        <f t="shared" si="269"/>
        <v/>
      </c>
      <c r="G3068" s="93" t="str">
        <f t="shared" si="270"/>
        <v/>
      </c>
      <c r="H3068" s="94"/>
      <c r="I3068" s="1" t="str">
        <f t="shared" si="271"/>
        <v/>
      </c>
    </row>
    <row r="3069" spans="1:9" x14ac:dyDescent="0.2">
      <c r="A3069" s="1">
        <v>30221</v>
      </c>
      <c r="B3069" s="92" t="str">
        <f t="shared" si="269"/>
        <v/>
      </c>
      <c r="G3069" s="93" t="str">
        <f t="shared" si="270"/>
        <v/>
      </c>
      <c r="H3069" s="94"/>
      <c r="I3069" s="1" t="str">
        <f t="shared" si="271"/>
        <v/>
      </c>
    </row>
    <row r="3070" spans="1:9" x14ac:dyDescent="0.2">
      <c r="A3070" s="1">
        <v>30222</v>
      </c>
      <c r="B3070" s="92" t="str">
        <f t="shared" si="269"/>
        <v/>
      </c>
      <c r="G3070" s="93" t="str">
        <f t="shared" si="270"/>
        <v/>
      </c>
      <c r="H3070" s="94"/>
      <c r="I3070" s="1" t="str">
        <f t="shared" si="271"/>
        <v/>
      </c>
    </row>
    <row r="3071" spans="1:9" x14ac:dyDescent="0.2">
      <c r="A3071" s="1">
        <v>30223</v>
      </c>
      <c r="B3071" s="92" t="str">
        <f t="shared" si="269"/>
        <v/>
      </c>
      <c r="G3071" s="93" t="str">
        <f t="shared" si="270"/>
        <v/>
      </c>
      <c r="H3071" s="94"/>
      <c r="I3071" s="1" t="str">
        <f t="shared" si="271"/>
        <v/>
      </c>
    </row>
    <row r="3072" spans="1:9" x14ac:dyDescent="0.2">
      <c r="A3072" s="1">
        <v>30224</v>
      </c>
      <c r="B3072" s="92" t="str">
        <f t="shared" si="269"/>
        <v/>
      </c>
      <c r="G3072" s="93" t="str">
        <f t="shared" si="270"/>
        <v/>
      </c>
      <c r="H3072" s="94"/>
      <c r="I3072" s="1" t="str">
        <f t="shared" si="271"/>
        <v/>
      </c>
    </row>
    <row r="3073" spans="1:9" x14ac:dyDescent="0.2">
      <c r="A3073" s="1">
        <v>30225</v>
      </c>
      <c r="B3073" s="92" t="str">
        <f t="shared" si="269"/>
        <v/>
      </c>
      <c r="G3073" s="93" t="str">
        <f t="shared" si="270"/>
        <v/>
      </c>
      <c r="H3073" s="94"/>
      <c r="I3073" s="1" t="str">
        <f t="shared" si="271"/>
        <v/>
      </c>
    </row>
    <row r="3074" spans="1:9" x14ac:dyDescent="0.2">
      <c r="A3074" s="1">
        <v>30226</v>
      </c>
      <c r="B3074" s="92" t="str">
        <f t="shared" si="269"/>
        <v/>
      </c>
      <c r="G3074" s="93" t="str">
        <f t="shared" si="270"/>
        <v/>
      </c>
      <c r="H3074" s="94"/>
      <c r="I3074" s="1" t="str">
        <f t="shared" si="271"/>
        <v/>
      </c>
    </row>
    <row r="3075" spans="1:9" x14ac:dyDescent="0.2">
      <c r="A3075" s="1">
        <v>30227</v>
      </c>
      <c r="B3075" s="92" t="str">
        <f t="shared" si="269"/>
        <v/>
      </c>
      <c r="G3075" s="93" t="str">
        <f t="shared" si="270"/>
        <v/>
      </c>
      <c r="H3075" s="94"/>
      <c r="I3075" s="1" t="str">
        <f t="shared" si="271"/>
        <v/>
      </c>
    </row>
    <row r="3076" spans="1:9" x14ac:dyDescent="0.2">
      <c r="A3076" s="1">
        <v>30228</v>
      </c>
      <c r="B3076" s="92" t="str">
        <f t="shared" si="269"/>
        <v/>
      </c>
      <c r="G3076" s="93" t="str">
        <f t="shared" si="270"/>
        <v/>
      </c>
      <c r="H3076" s="94"/>
      <c r="I3076" s="1" t="str">
        <f t="shared" si="271"/>
        <v/>
      </c>
    </row>
    <row r="3077" spans="1:9" x14ac:dyDescent="0.2">
      <c r="A3077" s="1">
        <v>30229</v>
      </c>
      <c r="B3077" s="92" t="str">
        <f t="shared" si="269"/>
        <v/>
      </c>
      <c r="G3077" s="93" t="str">
        <f t="shared" si="270"/>
        <v/>
      </c>
      <c r="H3077" s="94"/>
      <c r="I3077" s="1" t="str">
        <f t="shared" si="271"/>
        <v/>
      </c>
    </row>
    <row r="3078" spans="1:9" x14ac:dyDescent="0.2">
      <c r="A3078" s="1">
        <v>30230</v>
      </c>
      <c r="B3078" s="92" t="str">
        <f t="shared" si="269"/>
        <v/>
      </c>
      <c r="G3078" s="93" t="str">
        <f t="shared" si="270"/>
        <v/>
      </c>
      <c r="H3078" s="94"/>
      <c r="I3078" s="1" t="str">
        <f t="shared" si="271"/>
        <v/>
      </c>
    </row>
    <row r="3079" spans="1:9" x14ac:dyDescent="0.2">
      <c r="A3079" s="1">
        <v>30231</v>
      </c>
      <c r="B3079" s="92" t="str">
        <f t="shared" ref="B3079:B3142" si="272">IF(C3079="","",DATE(D$7,E$7+C3079,IF(F$8=31,0,F$8)))</f>
        <v/>
      </c>
      <c r="G3079" s="93" t="str">
        <f t="shared" ref="G3079:G3142" si="273">IF(C3079="","",G3078-SUM(D3079:E3079))</f>
        <v/>
      </c>
      <c r="H3079" s="94"/>
      <c r="I3079" s="1" t="str">
        <f t="shared" si="271"/>
        <v/>
      </c>
    </row>
    <row r="3080" spans="1:9" x14ac:dyDescent="0.2">
      <c r="A3080" s="1">
        <v>30232</v>
      </c>
      <c r="B3080" s="92" t="str">
        <f t="shared" si="272"/>
        <v/>
      </c>
      <c r="G3080" s="93" t="str">
        <f t="shared" si="273"/>
        <v/>
      </c>
      <c r="H3080" s="94"/>
      <c r="I3080" s="1" t="str">
        <f t="shared" si="271"/>
        <v/>
      </c>
    </row>
    <row r="3081" spans="1:9" x14ac:dyDescent="0.2">
      <c r="A3081" s="1">
        <v>30233</v>
      </c>
      <c r="B3081" s="92" t="str">
        <f t="shared" si="272"/>
        <v/>
      </c>
      <c r="G3081" s="93" t="str">
        <f t="shared" si="273"/>
        <v/>
      </c>
      <c r="H3081" s="94"/>
      <c r="I3081" s="1" t="str">
        <f t="shared" si="271"/>
        <v/>
      </c>
    </row>
    <row r="3082" spans="1:9" x14ac:dyDescent="0.2">
      <c r="A3082" s="1">
        <v>30234</v>
      </c>
      <c r="B3082" s="92" t="str">
        <f t="shared" si="272"/>
        <v/>
      </c>
      <c r="G3082" s="93" t="str">
        <f t="shared" si="273"/>
        <v/>
      </c>
      <c r="H3082" s="94"/>
      <c r="I3082" s="1" t="str">
        <f t="shared" si="271"/>
        <v/>
      </c>
    </row>
    <row r="3083" spans="1:9" x14ac:dyDescent="0.2">
      <c r="A3083" s="1">
        <v>30235</v>
      </c>
      <c r="B3083" s="92" t="str">
        <f t="shared" si="272"/>
        <v/>
      </c>
      <c r="G3083" s="93" t="str">
        <f t="shared" si="273"/>
        <v/>
      </c>
      <c r="H3083" s="94"/>
      <c r="I3083" s="1" t="str">
        <f t="shared" si="271"/>
        <v/>
      </c>
    </row>
    <row r="3084" spans="1:9" x14ac:dyDescent="0.2">
      <c r="A3084" s="1">
        <v>30236</v>
      </c>
      <c r="B3084" s="92" t="str">
        <f t="shared" si="272"/>
        <v/>
      </c>
      <c r="G3084" s="93" t="str">
        <f t="shared" si="273"/>
        <v/>
      </c>
      <c r="H3084" s="94"/>
      <c r="I3084" s="1" t="str">
        <f t="shared" si="271"/>
        <v/>
      </c>
    </row>
    <row r="3085" spans="1:9" x14ac:dyDescent="0.2">
      <c r="A3085" s="1">
        <v>30237</v>
      </c>
      <c r="B3085" s="92" t="str">
        <f t="shared" si="272"/>
        <v/>
      </c>
      <c r="G3085" s="93" t="str">
        <f t="shared" si="273"/>
        <v/>
      </c>
      <c r="H3085" s="94"/>
      <c r="I3085" s="1" t="str">
        <f t="shared" si="271"/>
        <v/>
      </c>
    </row>
    <row r="3086" spans="1:9" x14ac:dyDescent="0.2">
      <c r="A3086" s="1">
        <v>30238</v>
      </c>
      <c r="B3086" s="92" t="str">
        <f t="shared" si="272"/>
        <v/>
      </c>
      <c r="G3086" s="93" t="str">
        <f t="shared" si="273"/>
        <v/>
      </c>
      <c r="H3086" s="94"/>
      <c r="I3086" s="1" t="str">
        <f t="shared" si="271"/>
        <v/>
      </c>
    </row>
    <row r="3087" spans="1:9" x14ac:dyDescent="0.2">
      <c r="A3087" s="1">
        <v>30239</v>
      </c>
      <c r="B3087" s="92" t="str">
        <f t="shared" si="272"/>
        <v/>
      </c>
      <c r="G3087" s="93" t="str">
        <f t="shared" si="273"/>
        <v/>
      </c>
      <c r="H3087" s="94"/>
      <c r="I3087" s="1" t="str">
        <f t="shared" si="271"/>
        <v/>
      </c>
    </row>
    <row r="3088" spans="1:9" x14ac:dyDescent="0.2">
      <c r="A3088" s="1">
        <v>30240</v>
      </c>
      <c r="B3088" s="92" t="str">
        <f t="shared" si="272"/>
        <v/>
      </c>
      <c r="G3088" s="93" t="str">
        <f t="shared" si="273"/>
        <v/>
      </c>
      <c r="H3088" s="94"/>
      <c r="I3088" s="1" t="str">
        <f t="shared" si="271"/>
        <v/>
      </c>
    </row>
    <row r="3089" spans="1:9" x14ac:dyDescent="0.2">
      <c r="A3089" s="1">
        <v>30241</v>
      </c>
      <c r="B3089" s="92" t="str">
        <f t="shared" si="272"/>
        <v/>
      </c>
      <c r="G3089" s="93" t="str">
        <f t="shared" si="273"/>
        <v/>
      </c>
      <c r="H3089" s="94"/>
      <c r="I3089" s="1" t="str">
        <f t="shared" si="271"/>
        <v/>
      </c>
    </row>
    <row r="3090" spans="1:9" x14ac:dyDescent="0.2">
      <c r="A3090" s="1">
        <v>30242</v>
      </c>
      <c r="B3090" s="92" t="str">
        <f t="shared" si="272"/>
        <v/>
      </c>
      <c r="G3090" s="93" t="str">
        <f t="shared" si="273"/>
        <v/>
      </c>
      <c r="H3090" s="94"/>
      <c r="I3090" s="1" t="str">
        <f t="shared" si="271"/>
        <v/>
      </c>
    </row>
    <row r="3091" spans="1:9" x14ac:dyDescent="0.2">
      <c r="A3091" s="1">
        <v>30243</v>
      </c>
      <c r="B3091" s="92" t="str">
        <f t="shared" si="272"/>
        <v/>
      </c>
      <c r="G3091" s="93" t="str">
        <f t="shared" si="273"/>
        <v/>
      </c>
      <c r="H3091" s="94"/>
      <c r="I3091" s="1" t="str">
        <f t="shared" si="271"/>
        <v/>
      </c>
    </row>
    <row r="3092" spans="1:9" x14ac:dyDescent="0.2">
      <c r="A3092" s="1">
        <v>30244</v>
      </c>
      <c r="B3092" s="92" t="str">
        <f t="shared" si="272"/>
        <v/>
      </c>
      <c r="G3092" s="93" t="str">
        <f t="shared" si="273"/>
        <v/>
      </c>
      <c r="H3092" s="94"/>
      <c r="I3092" s="1" t="str">
        <f t="shared" si="271"/>
        <v/>
      </c>
    </row>
    <row r="3093" spans="1:9" x14ac:dyDescent="0.2">
      <c r="A3093" s="1">
        <v>30245</v>
      </c>
      <c r="B3093" s="92" t="str">
        <f t="shared" si="272"/>
        <v/>
      </c>
      <c r="G3093" s="93" t="str">
        <f t="shared" si="273"/>
        <v/>
      </c>
      <c r="H3093" s="94"/>
      <c r="I3093" s="1" t="str">
        <f t="shared" si="271"/>
        <v/>
      </c>
    </row>
    <row r="3094" spans="1:9" x14ac:dyDescent="0.2">
      <c r="A3094" s="1">
        <v>30246</v>
      </c>
      <c r="B3094" s="92" t="str">
        <f t="shared" si="272"/>
        <v/>
      </c>
      <c r="G3094" s="93" t="str">
        <f t="shared" si="273"/>
        <v/>
      </c>
      <c r="H3094" s="94"/>
      <c r="I3094" s="1" t="str">
        <f t="shared" si="271"/>
        <v/>
      </c>
    </row>
    <row r="3095" spans="1:9" x14ac:dyDescent="0.2">
      <c r="A3095" s="1">
        <v>30247</v>
      </c>
      <c r="B3095" s="92" t="str">
        <f t="shared" si="272"/>
        <v/>
      </c>
      <c r="G3095" s="93" t="str">
        <f t="shared" si="273"/>
        <v/>
      </c>
      <c r="H3095" s="94"/>
      <c r="I3095" s="1" t="str">
        <f t="shared" si="271"/>
        <v/>
      </c>
    </row>
    <row r="3096" spans="1:9" x14ac:dyDescent="0.2">
      <c r="A3096" s="1">
        <v>30248</v>
      </c>
      <c r="B3096" s="92" t="str">
        <f t="shared" si="272"/>
        <v/>
      </c>
      <c r="G3096" s="93" t="str">
        <f t="shared" si="273"/>
        <v/>
      </c>
      <c r="H3096" s="94"/>
      <c r="I3096" s="1" t="str">
        <f t="shared" si="271"/>
        <v/>
      </c>
    </row>
    <row r="3097" spans="1:9" x14ac:dyDescent="0.2">
      <c r="A3097" s="1">
        <v>30249</v>
      </c>
      <c r="B3097" s="92" t="str">
        <f t="shared" si="272"/>
        <v/>
      </c>
      <c r="G3097" s="93" t="str">
        <f t="shared" si="273"/>
        <v/>
      </c>
      <c r="H3097" s="94"/>
      <c r="I3097" s="1" t="str">
        <f t="shared" si="271"/>
        <v/>
      </c>
    </row>
    <row r="3098" spans="1:9" x14ac:dyDescent="0.2">
      <c r="A3098" s="1">
        <v>30250</v>
      </c>
      <c r="B3098" s="92" t="str">
        <f t="shared" si="272"/>
        <v/>
      </c>
      <c r="G3098" s="93" t="str">
        <f t="shared" si="273"/>
        <v/>
      </c>
      <c r="H3098" s="94"/>
      <c r="I3098" s="1" t="str">
        <f t="shared" si="271"/>
        <v/>
      </c>
    </row>
    <row r="3099" spans="1:9" x14ac:dyDescent="0.2">
      <c r="A3099" s="1">
        <v>30251</v>
      </c>
      <c r="B3099" s="92" t="str">
        <f t="shared" si="272"/>
        <v/>
      </c>
      <c r="G3099" s="93" t="str">
        <f t="shared" si="273"/>
        <v/>
      </c>
      <c r="H3099" s="94"/>
      <c r="I3099" s="1" t="str">
        <f t="shared" si="271"/>
        <v/>
      </c>
    </row>
    <row r="3100" spans="1:9" x14ac:dyDescent="0.2">
      <c r="A3100" s="1">
        <v>30252</v>
      </c>
      <c r="B3100" s="92" t="str">
        <f t="shared" si="272"/>
        <v/>
      </c>
      <c r="G3100" s="93" t="str">
        <f t="shared" si="273"/>
        <v/>
      </c>
      <c r="H3100" s="94"/>
      <c r="I3100" s="1" t="str">
        <f t="shared" si="271"/>
        <v/>
      </c>
    </row>
    <row r="3101" spans="1:9" x14ac:dyDescent="0.2">
      <c r="A3101" s="1">
        <v>30253</v>
      </c>
      <c r="B3101" s="92" t="str">
        <f t="shared" si="272"/>
        <v/>
      </c>
      <c r="G3101" s="93" t="str">
        <f t="shared" si="273"/>
        <v/>
      </c>
      <c r="H3101" s="94"/>
      <c r="I3101" s="1" t="str">
        <f t="shared" si="271"/>
        <v/>
      </c>
    </row>
    <row r="3102" spans="1:9" x14ac:dyDescent="0.2">
      <c r="A3102" s="1">
        <v>30254</v>
      </c>
      <c r="B3102" s="92" t="str">
        <f t="shared" si="272"/>
        <v/>
      </c>
      <c r="G3102" s="93" t="str">
        <f t="shared" si="273"/>
        <v/>
      </c>
      <c r="H3102" s="94"/>
      <c r="I3102" s="1" t="str">
        <f t="shared" si="271"/>
        <v/>
      </c>
    </row>
    <row r="3103" spans="1:9" x14ac:dyDescent="0.2">
      <c r="A3103" s="1">
        <v>30255</v>
      </c>
      <c r="B3103" s="92" t="str">
        <f t="shared" si="272"/>
        <v/>
      </c>
      <c r="G3103" s="93" t="str">
        <f t="shared" si="273"/>
        <v/>
      </c>
      <c r="H3103" s="94"/>
      <c r="I3103" s="1" t="str">
        <f t="shared" si="271"/>
        <v/>
      </c>
    </row>
    <row r="3104" spans="1:9" x14ac:dyDescent="0.2">
      <c r="A3104" s="1">
        <v>30256</v>
      </c>
      <c r="B3104" s="92" t="str">
        <f t="shared" si="272"/>
        <v/>
      </c>
      <c r="G3104" s="93" t="str">
        <f t="shared" si="273"/>
        <v/>
      </c>
      <c r="H3104" s="94"/>
      <c r="I3104" s="1" t="str">
        <f t="shared" si="271"/>
        <v/>
      </c>
    </row>
    <row r="3105" spans="1:9" x14ac:dyDescent="0.2">
      <c r="A3105" s="1">
        <v>30257</v>
      </c>
      <c r="B3105" s="92" t="str">
        <f t="shared" si="272"/>
        <v/>
      </c>
      <c r="G3105" s="93" t="str">
        <f t="shared" si="273"/>
        <v/>
      </c>
      <c r="H3105" s="94"/>
      <c r="I3105" s="1" t="str">
        <f t="shared" si="271"/>
        <v/>
      </c>
    </row>
    <row r="3106" spans="1:9" x14ac:dyDescent="0.2">
      <c r="A3106" s="1">
        <v>30258</v>
      </c>
      <c r="B3106" s="92" t="str">
        <f t="shared" si="272"/>
        <v/>
      </c>
      <c r="G3106" s="93" t="str">
        <f t="shared" si="273"/>
        <v/>
      </c>
      <c r="H3106" s="94"/>
      <c r="I3106" s="1" t="str">
        <f t="shared" si="271"/>
        <v/>
      </c>
    </row>
    <row r="3107" spans="1:9" x14ac:dyDescent="0.2">
      <c r="A3107" s="1">
        <v>30259</v>
      </c>
      <c r="B3107" s="92" t="str">
        <f t="shared" si="272"/>
        <v/>
      </c>
      <c r="G3107" s="93" t="str">
        <f t="shared" si="273"/>
        <v/>
      </c>
      <c r="H3107" s="94"/>
      <c r="I3107" s="1" t="str">
        <f t="shared" si="271"/>
        <v/>
      </c>
    </row>
    <row r="3108" spans="1:9" x14ac:dyDescent="0.2">
      <c r="A3108" s="1">
        <v>30260</v>
      </c>
      <c r="B3108" s="92" t="str">
        <f t="shared" si="272"/>
        <v/>
      </c>
      <c r="G3108" s="93" t="str">
        <f t="shared" si="273"/>
        <v/>
      </c>
      <c r="H3108" s="94"/>
      <c r="I3108" s="1" t="str">
        <f t="shared" si="271"/>
        <v/>
      </c>
    </row>
    <row r="3109" spans="1:9" x14ac:dyDescent="0.2">
      <c r="A3109" s="1">
        <v>30261</v>
      </c>
      <c r="B3109" s="92" t="str">
        <f t="shared" si="272"/>
        <v/>
      </c>
      <c r="G3109" s="93" t="str">
        <f t="shared" si="273"/>
        <v/>
      </c>
      <c r="H3109" s="94"/>
      <c r="I3109" s="1" t="str">
        <f t="shared" si="271"/>
        <v/>
      </c>
    </row>
    <row r="3110" spans="1:9" x14ac:dyDescent="0.2">
      <c r="A3110" s="1">
        <v>30262</v>
      </c>
      <c r="B3110" s="92" t="str">
        <f t="shared" si="272"/>
        <v/>
      </c>
      <c r="G3110" s="93" t="str">
        <f t="shared" si="273"/>
        <v/>
      </c>
      <c r="H3110" s="94"/>
      <c r="I3110" s="1" t="str">
        <f t="shared" si="271"/>
        <v/>
      </c>
    </row>
    <row r="3111" spans="1:9" x14ac:dyDescent="0.2">
      <c r="A3111" s="1">
        <v>30263</v>
      </c>
      <c r="B3111" s="92" t="str">
        <f t="shared" si="272"/>
        <v/>
      </c>
      <c r="G3111" s="93" t="str">
        <f t="shared" si="273"/>
        <v/>
      </c>
      <c r="H3111" s="94"/>
      <c r="I3111" s="1" t="str">
        <f t="shared" si="271"/>
        <v/>
      </c>
    </row>
    <row r="3112" spans="1:9" x14ac:dyDescent="0.2">
      <c r="A3112" s="1">
        <v>30264</v>
      </c>
      <c r="B3112" s="92" t="str">
        <f t="shared" si="272"/>
        <v/>
      </c>
      <c r="G3112" s="93" t="str">
        <f t="shared" si="273"/>
        <v/>
      </c>
      <c r="H3112" s="94"/>
      <c r="I3112" s="1" t="str">
        <f t="shared" si="271"/>
        <v/>
      </c>
    </row>
    <row r="3113" spans="1:9" x14ac:dyDescent="0.2">
      <c r="A3113" s="1">
        <v>30265</v>
      </c>
      <c r="B3113" s="92" t="str">
        <f t="shared" si="272"/>
        <v/>
      </c>
      <c r="G3113" s="93" t="str">
        <f t="shared" si="273"/>
        <v/>
      </c>
      <c r="H3113" s="94"/>
      <c r="I3113" s="1" t="str">
        <f t="shared" si="271"/>
        <v/>
      </c>
    </row>
    <row r="3114" spans="1:9" x14ac:dyDescent="0.2">
      <c r="A3114" s="1">
        <v>30266</v>
      </c>
      <c r="B3114" s="92" t="str">
        <f t="shared" si="272"/>
        <v/>
      </c>
      <c r="G3114" s="93" t="str">
        <f t="shared" si="273"/>
        <v/>
      </c>
      <c r="H3114" s="94"/>
      <c r="I3114" s="1" t="str">
        <f t="shared" si="271"/>
        <v/>
      </c>
    </row>
    <row r="3115" spans="1:9" x14ac:dyDescent="0.2">
      <c r="A3115" s="1">
        <v>30267</v>
      </c>
      <c r="B3115" s="92" t="str">
        <f t="shared" si="272"/>
        <v/>
      </c>
      <c r="G3115" s="93" t="str">
        <f t="shared" si="273"/>
        <v/>
      </c>
      <c r="H3115" s="94"/>
      <c r="I3115" s="1" t="str">
        <f t="shared" si="271"/>
        <v/>
      </c>
    </row>
    <row r="3116" spans="1:9" x14ac:dyDescent="0.2">
      <c r="A3116" s="1">
        <v>30268</v>
      </c>
      <c r="B3116" s="92" t="str">
        <f t="shared" si="272"/>
        <v/>
      </c>
      <c r="G3116" s="93" t="str">
        <f t="shared" si="273"/>
        <v/>
      </c>
      <c r="H3116" s="94"/>
      <c r="I3116" s="1" t="str">
        <f t="shared" si="271"/>
        <v/>
      </c>
    </row>
    <row r="3117" spans="1:9" x14ac:dyDescent="0.2">
      <c r="A3117" s="1">
        <v>30269</v>
      </c>
      <c r="B3117" s="92" t="str">
        <f t="shared" si="272"/>
        <v/>
      </c>
      <c r="G3117" s="93" t="str">
        <f t="shared" si="273"/>
        <v/>
      </c>
      <c r="H3117" s="94"/>
      <c r="I3117" s="1" t="str">
        <f t="shared" si="271"/>
        <v/>
      </c>
    </row>
    <row r="3118" spans="1:9" x14ac:dyDescent="0.2">
      <c r="A3118" s="1">
        <v>30270</v>
      </c>
      <c r="B3118" s="92" t="str">
        <f t="shared" si="272"/>
        <v/>
      </c>
      <c r="G3118" s="93" t="str">
        <f t="shared" si="273"/>
        <v/>
      </c>
      <c r="H3118" s="94"/>
      <c r="I3118" s="1" t="str">
        <f t="shared" ref="I3118:I3181" si="274">IF(L$5&gt;=A3118,A3118,"")</f>
        <v/>
      </c>
    </row>
    <row r="3119" spans="1:9" x14ac:dyDescent="0.2">
      <c r="A3119" s="1">
        <v>30271</v>
      </c>
      <c r="B3119" s="92" t="str">
        <f t="shared" si="272"/>
        <v/>
      </c>
      <c r="G3119" s="93" t="str">
        <f t="shared" si="273"/>
        <v/>
      </c>
      <c r="H3119" s="94"/>
      <c r="I3119" s="1" t="str">
        <f t="shared" si="274"/>
        <v/>
      </c>
    </row>
    <row r="3120" spans="1:9" x14ac:dyDescent="0.2">
      <c r="A3120" s="1">
        <v>30272</v>
      </c>
      <c r="B3120" s="92" t="str">
        <f t="shared" si="272"/>
        <v/>
      </c>
      <c r="G3120" s="93" t="str">
        <f t="shared" si="273"/>
        <v/>
      </c>
      <c r="H3120" s="94"/>
      <c r="I3120" s="1" t="str">
        <f t="shared" si="274"/>
        <v/>
      </c>
    </row>
    <row r="3121" spans="1:9" x14ac:dyDescent="0.2">
      <c r="A3121" s="1">
        <v>30273</v>
      </c>
      <c r="B3121" s="92" t="str">
        <f t="shared" si="272"/>
        <v/>
      </c>
      <c r="G3121" s="93" t="str">
        <f t="shared" si="273"/>
        <v/>
      </c>
      <c r="H3121" s="94"/>
      <c r="I3121" s="1" t="str">
        <f t="shared" si="274"/>
        <v/>
      </c>
    </row>
    <row r="3122" spans="1:9" x14ac:dyDescent="0.2">
      <c r="A3122" s="1">
        <v>30274</v>
      </c>
      <c r="B3122" s="92" t="str">
        <f t="shared" si="272"/>
        <v/>
      </c>
      <c r="G3122" s="93" t="str">
        <f t="shared" si="273"/>
        <v/>
      </c>
      <c r="H3122" s="94"/>
      <c r="I3122" s="1" t="str">
        <f t="shared" si="274"/>
        <v/>
      </c>
    </row>
    <row r="3123" spans="1:9" x14ac:dyDescent="0.2">
      <c r="A3123" s="1">
        <v>30275</v>
      </c>
      <c r="B3123" s="92" t="str">
        <f t="shared" si="272"/>
        <v/>
      </c>
      <c r="G3123" s="93" t="str">
        <f t="shared" si="273"/>
        <v/>
      </c>
      <c r="H3123" s="94"/>
      <c r="I3123" s="1" t="str">
        <f t="shared" si="274"/>
        <v/>
      </c>
    </row>
    <row r="3124" spans="1:9" x14ac:dyDescent="0.2">
      <c r="A3124" s="1">
        <v>30276</v>
      </c>
      <c r="B3124" s="92" t="str">
        <f t="shared" si="272"/>
        <v/>
      </c>
      <c r="G3124" s="93" t="str">
        <f t="shared" si="273"/>
        <v/>
      </c>
      <c r="H3124" s="94"/>
      <c r="I3124" s="1" t="str">
        <f t="shared" si="274"/>
        <v/>
      </c>
    </row>
    <row r="3125" spans="1:9" x14ac:dyDescent="0.2">
      <c r="A3125" s="1">
        <v>30277</v>
      </c>
      <c r="B3125" s="92" t="str">
        <f t="shared" si="272"/>
        <v/>
      </c>
      <c r="G3125" s="93" t="str">
        <f t="shared" si="273"/>
        <v/>
      </c>
      <c r="H3125" s="94"/>
      <c r="I3125" s="1" t="str">
        <f t="shared" si="274"/>
        <v/>
      </c>
    </row>
    <row r="3126" spans="1:9" x14ac:dyDescent="0.2">
      <c r="A3126" s="1">
        <v>30278</v>
      </c>
      <c r="B3126" s="92" t="str">
        <f t="shared" si="272"/>
        <v/>
      </c>
      <c r="G3126" s="93" t="str">
        <f t="shared" si="273"/>
        <v/>
      </c>
      <c r="H3126" s="94"/>
      <c r="I3126" s="1" t="str">
        <f t="shared" si="274"/>
        <v/>
      </c>
    </row>
    <row r="3127" spans="1:9" x14ac:dyDescent="0.2">
      <c r="A3127" s="1">
        <v>30279</v>
      </c>
      <c r="B3127" s="92" t="str">
        <f t="shared" si="272"/>
        <v/>
      </c>
      <c r="G3127" s="93" t="str">
        <f t="shared" si="273"/>
        <v/>
      </c>
      <c r="H3127" s="94"/>
      <c r="I3127" s="1" t="str">
        <f t="shared" si="274"/>
        <v/>
      </c>
    </row>
    <row r="3128" spans="1:9" x14ac:dyDescent="0.2">
      <c r="A3128" s="1">
        <v>30280</v>
      </c>
      <c r="B3128" s="92" t="str">
        <f t="shared" si="272"/>
        <v/>
      </c>
      <c r="G3128" s="93" t="str">
        <f t="shared" si="273"/>
        <v/>
      </c>
      <c r="H3128" s="94"/>
      <c r="I3128" s="1" t="str">
        <f t="shared" si="274"/>
        <v/>
      </c>
    </row>
    <row r="3129" spans="1:9" x14ac:dyDescent="0.2">
      <c r="A3129" s="1">
        <v>30281</v>
      </c>
      <c r="B3129" s="92" t="str">
        <f t="shared" si="272"/>
        <v/>
      </c>
      <c r="G3129" s="93" t="str">
        <f t="shared" si="273"/>
        <v/>
      </c>
      <c r="H3129" s="94"/>
      <c r="I3129" s="1" t="str">
        <f t="shared" si="274"/>
        <v/>
      </c>
    </row>
    <row r="3130" spans="1:9" x14ac:dyDescent="0.2">
      <c r="A3130" s="1">
        <v>30282</v>
      </c>
      <c r="B3130" s="92" t="str">
        <f t="shared" si="272"/>
        <v/>
      </c>
      <c r="G3130" s="93" t="str">
        <f t="shared" si="273"/>
        <v/>
      </c>
      <c r="H3130" s="94"/>
      <c r="I3130" s="1" t="str">
        <f t="shared" si="274"/>
        <v/>
      </c>
    </row>
    <row r="3131" spans="1:9" x14ac:dyDescent="0.2">
      <c r="A3131" s="1">
        <v>30283</v>
      </c>
      <c r="B3131" s="92" t="str">
        <f t="shared" si="272"/>
        <v/>
      </c>
      <c r="G3131" s="93" t="str">
        <f t="shared" si="273"/>
        <v/>
      </c>
      <c r="H3131" s="94"/>
      <c r="I3131" s="1" t="str">
        <f t="shared" si="274"/>
        <v/>
      </c>
    </row>
    <row r="3132" spans="1:9" x14ac:dyDescent="0.2">
      <c r="A3132" s="1">
        <v>30284</v>
      </c>
      <c r="B3132" s="92" t="str">
        <f t="shared" si="272"/>
        <v/>
      </c>
      <c r="G3132" s="93" t="str">
        <f t="shared" si="273"/>
        <v/>
      </c>
      <c r="H3132" s="94"/>
      <c r="I3132" s="1" t="str">
        <f t="shared" si="274"/>
        <v/>
      </c>
    </row>
    <row r="3133" spans="1:9" x14ac:dyDescent="0.2">
      <c r="A3133" s="1">
        <v>30285</v>
      </c>
      <c r="B3133" s="92" t="str">
        <f t="shared" si="272"/>
        <v/>
      </c>
      <c r="G3133" s="93" t="str">
        <f t="shared" si="273"/>
        <v/>
      </c>
      <c r="H3133" s="94"/>
      <c r="I3133" s="1" t="str">
        <f t="shared" si="274"/>
        <v/>
      </c>
    </row>
    <row r="3134" spans="1:9" x14ac:dyDescent="0.2">
      <c r="A3134" s="1">
        <v>30286</v>
      </c>
      <c r="B3134" s="92" t="str">
        <f t="shared" si="272"/>
        <v/>
      </c>
      <c r="G3134" s="93" t="str">
        <f t="shared" si="273"/>
        <v/>
      </c>
      <c r="H3134" s="94"/>
      <c r="I3134" s="1" t="str">
        <f t="shared" si="274"/>
        <v/>
      </c>
    </row>
    <row r="3135" spans="1:9" x14ac:dyDescent="0.2">
      <c r="A3135" s="1">
        <v>30287</v>
      </c>
      <c r="B3135" s="92" t="str">
        <f t="shared" si="272"/>
        <v/>
      </c>
      <c r="G3135" s="93" t="str">
        <f t="shared" si="273"/>
        <v/>
      </c>
      <c r="H3135" s="94"/>
      <c r="I3135" s="1" t="str">
        <f t="shared" si="274"/>
        <v/>
      </c>
    </row>
    <row r="3136" spans="1:9" x14ac:dyDescent="0.2">
      <c r="A3136" s="1">
        <v>30288</v>
      </c>
      <c r="B3136" s="92" t="str">
        <f t="shared" si="272"/>
        <v/>
      </c>
      <c r="G3136" s="93" t="str">
        <f t="shared" si="273"/>
        <v/>
      </c>
      <c r="H3136" s="94"/>
      <c r="I3136" s="1" t="str">
        <f t="shared" si="274"/>
        <v/>
      </c>
    </row>
    <row r="3137" spans="1:9" x14ac:dyDescent="0.2">
      <c r="A3137" s="1">
        <v>30289</v>
      </c>
      <c r="B3137" s="92" t="str">
        <f t="shared" si="272"/>
        <v/>
      </c>
      <c r="G3137" s="93" t="str">
        <f t="shared" si="273"/>
        <v/>
      </c>
      <c r="H3137" s="94"/>
      <c r="I3137" s="1" t="str">
        <f t="shared" si="274"/>
        <v/>
      </c>
    </row>
    <row r="3138" spans="1:9" x14ac:dyDescent="0.2">
      <c r="A3138" s="1">
        <v>30290</v>
      </c>
      <c r="B3138" s="92" t="str">
        <f t="shared" si="272"/>
        <v/>
      </c>
      <c r="G3138" s="93" t="str">
        <f t="shared" si="273"/>
        <v/>
      </c>
      <c r="H3138" s="94"/>
      <c r="I3138" s="1" t="str">
        <f t="shared" si="274"/>
        <v/>
      </c>
    </row>
    <row r="3139" spans="1:9" x14ac:dyDescent="0.2">
      <c r="A3139" s="1">
        <v>30291</v>
      </c>
      <c r="B3139" s="92" t="str">
        <f t="shared" si="272"/>
        <v/>
      </c>
      <c r="G3139" s="93" t="str">
        <f t="shared" si="273"/>
        <v/>
      </c>
      <c r="H3139" s="94"/>
      <c r="I3139" s="1" t="str">
        <f t="shared" si="274"/>
        <v/>
      </c>
    </row>
    <row r="3140" spans="1:9" x14ac:dyDescent="0.2">
      <c r="A3140" s="1">
        <v>30292</v>
      </c>
      <c r="B3140" s="92" t="str">
        <f t="shared" si="272"/>
        <v/>
      </c>
      <c r="G3140" s="93" t="str">
        <f t="shared" si="273"/>
        <v/>
      </c>
      <c r="H3140" s="94"/>
      <c r="I3140" s="1" t="str">
        <f t="shared" si="274"/>
        <v/>
      </c>
    </row>
    <row r="3141" spans="1:9" x14ac:dyDescent="0.2">
      <c r="A3141" s="1">
        <v>30293</v>
      </c>
      <c r="B3141" s="92" t="str">
        <f t="shared" si="272"/>
        <v/>
      </c>
      <c r="G3141" s="93" t="str">
        <f t="shared" si="273"/>
        <v/>
      </c>
      <c r="H3141" s="94"/>
      <c r="I3141" s="1" t="str">
        <f t="shared" si="274"/>
        <v/>
      </c>
    </row>
    <row r="3142" spans="1:9" x14ac:dyDescent="0.2">
      <c r="A3142" s="1">
        <v>30294</v>
      </c>
      <c r="B3142" s="92" t="str">
        <f t="shared" si="272"/>
        <v/>
      </c>
      <c r="G3142" s="93" t="str">
        <f t="shared" si="273"/>
        <v/>
      </c>
      <c r="H3142" s="94"/>
      <c r="I3142" s="1" t="str">
        <f t="shared" si="274"/>
        <v/>
      </c>
    </row>
    <row r="3143" spans="1:9" x14ac:dyDescent="0.2">
      <c r="A3143" s="1">
        <v>30295</v>
      </c>
      <c r="B3143" s="92" t="str">
        <f t="shared" ref="B3143:B3206" si="275">IF(C3143="","",DATE(D$7,E$7+C3143,IF(F$8=31,0,F$8)))</f>
        <v/>
      </c>
      <c r="G3143" s="93" t="str">
        <f t="shared" ref="G3143:G3206" si="276">IF(C3143="","",G3142-SUM(D3143:E3143))</f>
        <v/>
      </c>
      <c r="H3143" s="94"/>
      <c r="I3143" s="1" t="str">
        <f t="shared" si="274"/>
        <v/>
      </c>
    </row>
    <row r="3144" spans="1:9" x14ac:dyDescent="0.2">
      <c r="A3144" s="1">
        <v>30296</v>
      </c>
      <c r="B3144" s="92" t="str">
        <f t="shared" si="275"/>
        <v/>
      </c>
      <c r="G3144" s="93" t="str">
        <f t="shared" si="276"/>
        <v/>
      </c>
      <c r="H3144" s="94"/>
      <c r="I3144" s="1" t="str">
        <f t="shared" si="274"/>
        <v/>
      </c>
    </row>
    <row r="3145" spans="1:9" x14ac:dyDescent="0.2">
      <c r="A3145" s="1">
        <v>30297</v>
      </c>
      <c r="B3145" s="92" t="str">
        <f t="shared" si="275"/>
        <v/>
      </c>
      <c r="G3145" s="93" t="str">
        <f t="shared" si="276"/>
        <v/>
      </c>
      <c r="H3145" s="94"/>
      <c r="I3145" s="1" t="str">
        <f t="shared" si="274"/>
        <v/>
      </c>
    </row>
    <row r="3146" spans="1:9" x14ac:dyDescent="0.2">
      <c r="A3146" s="1">
        <v>30298</v>
      </c>
      <c r="B3146" s="92" t="str">
        <f t="shared" si="275"/>
        <v/>
      </c>
      <c r="G3146" s="93" t="str">
        <f t="shared" si="276"/>
        <v/>
      </c>
      <c r="H3146" s="94"/>
      <c r="I3146" s="1" t="str">
        <f t="shared" si="274"/>
        <v/>
      </c>
    </row>
    <row r="3147" spans="1:9" x14ac:dyDescent="0.2">
      <c r="A3147" s="1">
        <v>30299</v>
      </c>
      <c r="B3147" s="92" t="str">
        <f t="shared" si="275"/>
        <v/>
      </c>
      <c r="G3147" s="93" t="str">
        <f t="shared" si="276"/>
        <v/>
      </c>
      <c r="H3147" s="94"/>
      <c r="I3147" s="1" t="str">
        <f t="shared" si="274"/>
        <v/>
      </c>
    </row>
    <row r="3148" spans="1:9" x14ac:dyDescent="0.2">
      <c r="A3148" s="1">
        <v>30300</v>
      </c>
      <c r="B3148" s="92" t="str">
        <f t="shared" si="275"/>
        <v/>
      </c>
      <c r="G3148" s="93" t="str">
        <f t="shared" si="276"/>
        <v/>
      </c>
      <c r="H3148" s="94"/>
      <c r="I3148" s="1" t="str">
        <f t="shared" si="274"/>
        <v/>
      </c>
    </row>
    <row r="3149" spans="1:9" x14ac:dyDescent="0.2">
      <c r="A3149" s="1">
        <v>30301</v>
      </c>
      <c r="B3149" s="92" t="str">
        <f t="shared" si="275"/>
        <v/>
      </c>
      <c r="G3149" s="93" t="str">
        <f t="shared" si="276"/>
        <v/>
      </c>
      <c r="H3149" s="94"/>
      <c r="I3149" s="1" t="str">
        <f t="shared" si="274"/>
        <v/>
      </c>
    </row>
    <row r="3150" spans="1:9" x14ac:dyDescent="0.2">
      <c r="A3150" s="1">
        <v>30302</v>
      </c>
      <c r="B3150" s="92" t="str">
        <f t="shared" si="275"/>
        <v/>
      </c>
      <c r="G3150" s="93" t="str">
        <f t="shared" si="276"/>
        <v/>
      </c>
      <c r="H3150" s="94"/>
      <c r="I3150" s="1" t="str">
        <f t="shared" si="274"/>
        <v/>
      </c>
    </row>
    <row r="3151" spans="1:9" x14ac:dyDescent="0.2">
      <c r="A3151" s="1">
        <v>30303</v>
      </c>
      <c r="B3151" s="92" t="str">
        <f t="shared" si="275"/>
        <v/>
      </c>
      <c r="G3151" s="93" t="str">
        <f t="shared" si="276"/>
        <v/>
      </c>
      <c r="H3151" s="94"/>
      <c r="I3151" s="1" t="str">
        <f t="shared" si="274"/>
        <v/>
      </c>
    </row>
    <row r="3152" spans="1:9" x14ac:dyDescent="0.2">
      <c r="A3152" s="1">
        <v>30304</v>
      </c>
      <c r="B3152" s="92" t="str">
        <f t="shared" si="275"/>
        <v/>
      </c>
      <c r="G3152" s="93" t="str">
        <f t="shared" si="276"/>
        <v/>
      </c>
      <c r="H3152" s="94"/>
      <c r="I3152" s="1" t="str">
        <f t="shared" si="274"/>
        <v/>
      </c>
    </row>
    <row r="3153" spans="1:9" x14ac:dyDescent="0.2">
      <c r="A3153" s="1">
        <v>30305</v>
      </c>
      <c r="B3153" s="92" t="str">
        <f t="shared" si="275"/>
        <v/>
      </c>
      <c r="G3153" s="93" t="str">
        <f t="shared" si="276"/>
        <v/>
      </c>
      <c r="H3153" s="94"/>
      <c r="I3153" s="1" t="str">
        <f t="shared" si="274"/>
        <v/>
      </c>
    </row>
    <row r="3154" spans="1:9" x14ac:dyDescent="0.2">
      <c r="A3154" s="1">
        <v>30306</v>
      </c>
      <c r="B3154" s="92" t="str">
        <f t="shared" si="275"/>
        <v/>
      </c>
      <c r="G3154" s="93" t="str">
        <f t="shared" si="276"/>
        <v/>
      </c>
      <c r="H3154" s="94"/>
      <c r="I3154" s="1" t="str">
        <f t="shared" si="274"/>
        <v/>
      </c>
    </row>
    <row r="3155" spans="1:9" x14ac:dyDescent="0.2">
      <c r="A3155" s="1">
        <v>30307</v>
      </c>
      <c r="B3155" s="92" t="str">
        <f t="shared" si="275"/>
        <v/>
      </c>
      <c r="G3155" s="93" t="str">
        <f t="shared" si="276"/>
        <v/>
      </c>
      <c r="H3155" s="94"/>
      <c r="I3155" s="1" t="str">
        <f t="shared" si="274"/>
        <v/>
      </c>
    </row>
    <row r="3156" spans="1:9" x14ac:dyDescent="0.2">
      <c r="A3156" s="1">
        <v>30308</v>
      </c>
      <c r="B3156" s="92" t="str">
        <f t="shared" si="275"/>
        <v/>
      </c>
      <c r="G3156" s="93" t="str">
        <f t="shared" si="276"/>
        <v/>
      </c>
      <c r="H3156" s="94"/>
      <c r="I3156" s="1" t="str">
        <f t="shared" si="274"/>
        <v/>
      </c>
    </row>
    <row r="3157" spans="1:9" x14ac:dyDescent="0.2">
      <c r="A3157" s="1">
        <v>30309</v>
      </c>
      <c r="B3157" s="92" t="str">
        <f t="shared" si="275"/>
        <v/>
      </c>
      <c r="G3157" s="93" t="str">
        <f t="shared" si="276"/>
        <v/>
      </c>
      <c r="H3157" s="94"/>
      <c r="I3157" s="1" t="str">
        <f t="shared" si="274"/>
        <v/>
      </c>
    </row>
    <row r="3158" spans="1:9" x14ac:dyDescent="0.2">
      <c r="A3158" s="1">
        <v>30310</v>
      </c>
      <c r="B3158" s="92" t="str">
        <f t="shared" si="275"/>
        <v/>
      </c>
      <c r="G3158" s="93" t="str">
        <f t="shared" si="276"/>
        <v/>
      </c>
      <c r="H3158" s="94"/>
      <c r="I3158" s="1" t="str">
        <f t="shared" si="274"/>
        <v/>
      </c>
    </row>
    <row r="3159" spans="1:9" x14ac:dyDescent="0.2">
      <c r="A3159" s="1">
        <v>30311</v>
      </c>
      <c r="B3159" s="92" t="str">
        <f t="shared" si="275"/>
        <v/>
      </c>
      <c r="G3159" s="93" t="str">
        <f t="shared" si="276"/>
        <v/>
      </c>
      <c r="H3159" s="94"/>
      <c r="I3159" s="1" t="str">
        <f t="shared" si="274"/>
        <v/>
      </c>
    </row>
    <row r="3160" spans="1:9" x14ac:dyDescent="0.2">
      <c r="A3160" s="1">
        <v>30312</v>
      </c>
      <c r="B3160" s="92" t="str">
        <f t="shared" si="275"/>
        <v/>
      </c>
      <c r="G3160" s="93" t="str">
        <f t="shared" si="276"/>
        <v/>
      </c>
      <c r="H3160" s="94"/>
      <c r="I3160" s="1" t="str">
        <f t="shared" si="274"/>
        <v/>
      </c>
    </row>
    <row r="3161" spans="1:9" x14ac:dyDescent="0.2">
      <c r="A3161" s="1">
        <v>30313</v>
      </c>
      <c r="B3161" s="92" t="str">
        <f t="shared" si="275"/>
        <v/>
      </c>
      <c r="G3161" s="93" t="str">
        <f t="shared" si="276"/>
        <v/>
      </c>
      <c r="H3161" s="94"/>
      <c r="I3161" s="1" t="str">
        <f t="shared" si="274"/>
        <v/>
      </c>
    </row>
    <row r="3162" spans="1:9" x14ac:dyDescent="0.2">
      <c r="A3162" s="1">
        <v>30314</v>
      </c>
      <c r="B3162" s="92" t="str">
        <f t="shared" si="275"/>
        <v/>
      </c>
      <c r="G3162" s="93" t="str">
        <f t="shared" si="276"/>
        <v/>
      </c>
      <c r="H3162" s="94"/>
      <c r="I3162" s="1" t="str">
        <f t="shared" si="274"/>
        <v/>
      </c>
    </row>
    <row r="3163" spans="1:9" x14ac:dyDescent="0.2">
      <c r="A3163" s="1">
        <v>30315</v>
      </c>
      <c r="B3163" s="92" t="str">
        <f t="shared" si="275"/>
        <v/>
      </c>
      <c r="G3163" s="93" t="str">
        <f t="shared" si="276"/>
        <v/>
      </c>
      <c r="H3163" s="94"/>
      <c r="I3163" s="1" t="str">
        <f t="shared" si="274"/>
        <v/>
      </c>
    </row>
    <row r="3164" spans="1:9" x14ac:dyDescent="0.2">
      <c r="A3164" s="1">
        <v>30316</v>
      </c>
      <c r="B3164" s="92" t="str">
        <f t="shared" si="275"/>
        <v/>
      </c>
      <c r="G3164" s="93" t="str">
        <f t="shared" si="276"/>
        <v/>
      </c>
      <c r="H3164" s="94"/>
      <c r="I3164" s="1" t="str">
        <f t="shared" si="274"/>
        <v/>
      </c>
    </row>
    <row r="3165" spans="1:9" x14ac:dyDescent="0.2">
      <c r="A3165" s="1">
        <v>30317</v>
      </c>
      <c r="B3165" s="92" t="str">
        <f t="shared" si="275"/>
        <v/>
      </c>
      <c r="G3165" s="93" t="str">
        <f t="shared" si="276"/>
        <v/>
      </c>
      <c r="H3165" s="94"/>
      <c r="I3165" s="1" t="str">
        <f t="shared" si="274"/>
        <v/>
      </c>
    </row>
    <row r="3166" spans="1:9" x14ac:dyDescent="0.2">
      <c r="A3166" s="1">
        <v>30318</v>
      </c>
      <c r="B3166" s="92" t="str">
        <f t="shared" si="275"/>
        <v/>
      </c>
      <c r="G3166" s="93" t="str">
        <f t="shared" si="276"/>
        <v/>
      </c>
      <c r="H3166" s="94"/>
      <c r="I3166" s="1" t="str">
        <f t="shared" si="274"/>
        <v/>
      </c>
    </row>
    <row r="3167" spans="1:9" x14ac:dyDescent="0.2">
      <c r="A3167" s="1">
        <v>30319</v>
      </c>
      <c r="B3167" s="92" t="str">
        <f t="shared" si="275"/>
        <v/>
      </c>
      <c r="G3167" s="93" t="str">
        <f t="shared" si="276"/>
        <v/>
      </c>
      <c r="H3167" s="94"/>
      <c r="I3167" s="1" t="str">
        <f t="shared" si="274"/>
        <v/>
      </c>
    </row>
    <row r="3168" spans="1:9" x14ac:dyDescent="0.2">
      <c r="A3168" s="1">
        <v>30320</v>
      </c>
      <c r="B3168" s="92" t="str">
        <f t="shared" si="275"/>
        <v/>
      </c>
      <c r="G3168" s="93" t="str">
        <f t="shared" si="276"/>
        <v/>
      </c>
      <c r="H3168" s="94"/>
      <c r="I3168" s="1" t="str">
        <f t="shared" si="274"/>
        <v/>
      </c>
    </row>
    <row r="3169" spans="1:9" x14ac:dyDescent="0.2">
      <c r="A3169" s="1">
        <v>30321</v>
      </c>
      <c r="B3169" s="92" t="str">
        <f t="shared" si="275"/>
        <v/>
      </c>
      <c r="G3169" s="93" t="str">
        <f t="shared" si="276"/>
        <v/>
      </c>
      <c r="H3169" s="94"/>
      <c r="I3169" s="1" t="str">
        <f t="shared" si="274"/>
        <v/>
      </c>
    </row>
    <row r="3170" spans="1:9" x14ac:dyDescent="0.2">
      <c r="A3170" s="1">
        <v>30322</v>
      </c>
      <c r="B3170" s="92" t="str">
        <f t="shared" si="275"/>
        <v/>
      </c>
      <c r="G3170" s="93" t="str">
        <f t="shared" si="276"/>
        <v/>
      </c>
      <c r="H3170" s="94"/>
      <c r="I3170" s="1" t="str">
        <f t="shared" si="274"/>
        <v/>
      </c>
    </row>
    <row r="3171" spans="1:9" x14ac:dyDescent="0.2">
      <c r="A3171" s="1">
        <v>30323</v>
      </c>
      <c r="B3171" s="92" t="str">
        <f t="shared" si="275"/>
        <v/>
      </c>
      <c r="G3171" s="93" t="str">
        <f t="shared" si="276"/>
        <v/>
      </c>
      <c r="H3171" s="94"/>
      <c r="I3171" s="1" t="str">
        <f t="shared" si="274"/>
        <v/>
      </c>
    </row>
    <row r="3172" spans="1:9" x14ac:dyDescent="0.2">
      <c r="A3172" s="1">
        <v>30324</v>
      </c>
      <c r="B3172" s="92" t="str">
        <f t="shared" si="275"/>
        <v/>
      </c>
      <c r="G3172" s="93" t="str">
        <f t="shared" si="276"/>
        <v/>
      </c>
      <c r="H3172" s="94"/>
      <c r="I3172" s="1" t="str">
        <f t="shared" si="274"/>
        <v/>
      </c>
    </row>
    <row r="3173" spans="1:9" x14ac:dyDescent="0.2">
      <c r="A3173" s="1">
        <v>30325</v>
      </c>
      <c r="B3173" s="92" t="str">
        <f t="shared" si="275"/>
        <v/>
      </c>
      <c r="G3173" s="93" t="str">
        <f t="shared" si="276"/>
        <v/>
      </c>
      <c r="H3173" s="94"/>
      <c r="I3173" s="1" t="str">
        <f t="shared" si="274"/>
        <v/>
      </c>
    </row>
    <row r="3174" spans="1:9" x14ac:dyDescent="0.2">
      <c r="A3174" s="1">
        <v>30326</v>
      </c>
      <c r="B3174" s="92" t="str">
        <f t="shared" si="275"/>
        <v/>
      </c>
      <c r="G3174" s="93" t="str">
        <f t="shared" si="276"/>
        <v/>
      </c>
      <c r="H3174" s="94"/>
      <c r="I3174" s="1" t="str">
        <f t="shared" si="274"/>
        <v/>
      </c>
    </row>
    <row r="3175" spans="1:9" x14ac:dyDescent="0.2">
      <c r="A3175" s="1">
        <v>30327</v>
      </c>
      <c r="B3175" s="92" t="str">
        <f t="shared" si="275"/>
        <v/>
      </c>
      <c r="G3175" s="93" t="str">
        <f t="shared" si="276"/>
        <v/>
      </c>
      <c r="H3175" s="94"/>
      <c r="I3175" s="1" t="str">
        <f t="shared" si="274"/>
        <v/>
      </c>
    </row>
    <row r="3176" spans="1:9" x14ac:dyDescent="0.2">
      <c r="A3176" s="1">
        <v>30328</v>
      </c>
      <c r="B3176" s="92" t="str">
        <f t="shared" si="275"/>
        <v/>
      </c>
      <c r="G3176" s="93" t="str">
        <f t="shared" si="276"/>
        <v/>
      </c>
      <c r="H3176" s="94"/>
      <c r="I3176" s="1" t="str">
        <f t="shared" si="274"/>
        <v/>
      </c>
    </row>
    <row r="3177" spans="1:9" x14ac:dyDescent="0.2">
      <c r="A3177" s="1">
        <v>30329</v>
      </c>
      <c r="B3177" s="92" t="str">
        <f t="shared" si="275"/>
        <v/>
      </c>
      <c r="G3177" s="93" t="str">
        <f t="shared" si="276"/>
        <v/>
      </c>
      <c r="H3177" s="94"/>
      <c r="I3177" s="1" t="str">
        <f t="shared" si="274"/>
        <v/>
      </c>
    </row>
    <row r="3178" spans="1:9" x14ac:dyDescent="0.2">
      <c r="A3178" s="1">
        <v>30330</v>
      </c>
      <c r="B3178" s="92" t="str">
        <f t="shared" si="275"/>
        <v/>
      </c>
      <c r="G3178" s="93" t="str">
        <f t="shared" si="276"/>
        <v/>
      </c>
      <c r="H3178" s="94"/>
      <c r="I3178" s="1" t="str">
        <f t="shared" si="274"/>
        <v/>
      </c>
    </row>
    <row r="3179" spans="1:9" x14ac:dyDescent="0.2">
      <c r="A3179" s="1">
        <v>30331</v>
      </c>
      <c r="B3179" s="92" t="str">
        <f t="shared" si="275"/>
        <v/>
      </c>
      <c r="G3179" s="93" t="str">
        <f t="shared" si="276"/>
        <v/>
      </c>
      <c r="H3179" s="94"/>
      <c r="I3179" s="1" t="str">
        <f t="shared" si="274"/>
        <v/>
      </c>
    </row>
    <row r="3180" spans="1:9" x14ac:dyDescent="0.2">
      <c r="A3180" s="1">
        <v>30332</v>
      </c>
      <c r="B3180" s="92" t="str">
        <f t="shared" si="275"/>
        <v/>
      </c>
      <c r="G3180" s="93" t="str">
        <f t="shared" si="276"/>
        <v/>
      </c>
      <c r="H3180" s="94"/>
      <c r="I3180" s="1" t="str">
        <f t="shared" si="274"/>
        <v/>
      </c>
    </row>
    <row r="3181" spans="1:9" x14ac:dyDescent="0.2">
      <c r="A3181" s="1">
        <v>30333</v>
      </c>
      <c r="B3181" s="92" t="str">
        <f t="shared" si="275"/>
        <v/>
      </c>
      <c r="G3181" s="93" t="str">
        <f t="shared" si="276"/>
        <v/>
      </c>
      <c r="H3181" s="94"/>
      <c r="I3181" s="1" t="str">
        <f t="shared" si="274"/>
        <v/>
      </c>
    </row>
    <row r="3182" spans="1:9" x14ac:dyDescent="0.2">
      <c r="A3182" s="1">
        <v>30334</v>
      </c>
      <c r="B3182" s="92" t="str">
        <f t="shared" si="275"/>
        <v/>
      </c>
      <c r="G3182" s="93" t="str">
        <f t="shared" si="276"/>
        <v/>
      </c>
      <c r="H3182" s="94"/>
      <c r="I3182" s="1" t="str">
        <f t="shared" ref="I3182:I3245" si="277">IF(L$5&gt;=A3182,A3182,"")</f>
        <v/>
      </c>
    </row>
    <row r="3183" spans="1:9" x14ac:dyDescent="0.2">
      <c r="A3183" s="1">
        <v>30335</v>
      </c>
      <c r="B3183" s="92" t="str">
        <f t="shared" si="275"/>
        <v/>
      </c>
      <c r="G3183" s="93" t="str">
        <f t="shared" si="276"/>
        <v/>
      </c>
      <c r="H3183" s="94"/>
      <c r="I3183" s="1" t="str">
        <f t="shared" si="277"/>
        <v/>
      </c>
    </row>
    <row r="3184" spans="1:9" x14ac:dyDescent="0.2">
      <c r="A3184" s="1">
        <v>30336</v>
      </c>
      <c r="B3184" s="92" t="str">
        <f t="shared" si="275"/>
        <v/>
      </c>
      <c r="G3184" s="93" t="str">
        <f t="shared" si="276"/>
        <v/>
      </c>
      <c r="H3184" s="94"/>
      <c r="I3184" s="1" t="str">
        <f t="shared" si="277"/>
        <v/>
      </c>
    </row>
    <row r="3185" spans="1:9" x14ac:dyDescent="0.2">
      <c r="A3185" s="1">
        <v>30337</v>
      </c>
      <c r="B3185" s="92" t="str">
        <f t="shared" si="275"/>
        <v/>
      </c>
      <c r="G3185" s="93" t="str">
        <f t="shared" si="276"/>
        <v/>
      </c>
      <c r="H3185" s="94"/>
      <c r="I3185" s="1" t="str">
        <f t="shared" si="277"/>
        <v/>
      </c>
    </row>
    <row r="3186" spans="1:9" x14ac:dyDescent="0.2">
      <c r="A3186" s="1">
        <v>30338</v>
      </c>
      <c r="B3186" s="92" t="str">
        <f t="shared" si="275"/>
        <v/>
      </c>
      <c r="G3186" s="93" t="str">
        <f t="shared" si="276"/>
        <v/>
      </c>
      <c r="H3186" s="94"/>
      <c r="I3186" s="1" t="str">
        <f t="shared" si="277"/>
        <v/>
      </c>
    </row>
    <row r="3187" spans="1:9" x14ac:dyDescent="0.2">
      <c r="A3187" s="1">
        <v>30339</v>
      </c>
      <c r="B3187" s="92" t="str">
        <f t="shared" si="275"/>
        <v/>
      </c>
      <c r="G3187" s="93" t="str">
        <f t="shared" si="276"/>
        <v/>
      </c>
      <c r="H3187" s="94"/>
      <c r="I3187" s="1" t="str">
        <f t="shared" si="277"/>
        <v/>
      </c>
    </row>
    <row r="3188" spans="1:9" x14ac:dyDescent="0.2">
      <c r="A3188" s="1">
        <v>30340</v>
      </c>
      <c r="B3188" s="92" t="str">
        <f t="shared" si="275"/>
        <v/>
      </c>
      <c r="G3188" s="93" t="str">
        <f t="shared" si="276"/>
        <v/>
      </c>
      <c r="H3188" s="94"/>
      <c r="I3188" s="1" t="str">
        <f t="shared" si="277"/>
        <v/>
      </c>
    </row>
    <row r="3189" spans="1:9" x14ac:dyDescent="0.2">
      <c r="A3189" s="1">
        <v>30341</v>
      </c>
      <c r="B3189" s="92" t="str">
        <f t="shared" si="275"/>
        <v/>
      </c>
      <c r="G3189" s="93" t="str">
        <f t="shared" si="276"/>
        <v/>
      </c>
      <c r="H3189" s="94"/>
      <c r="I3189" s="1" t="str">
        <f t="shared" si="277"/>
        <v/>
      </c>
    </row>
    <row r="3190" spans="1:9" x14ac:dyDescent="0.2">
      <c r="A3190" s="1">
        <v>30342</v>
      </c>
      <c r="B3190" s="92" t="str">
        <f t="shared" si="275"/>
        <v/>
      </c>
      <c r="G3190" s="93" t="str">
        <f t="shared" si="276"/>
        <v/>
      </c>
      <c r="H3190" s="94"/>
      <c r="I3190" s="1" t="str">
        <f t="shared" si="277"/>
        <v/>
      </c>
    </row>
    <row r="3191" spans="1:9" x14ac:dyDescent="0.2">
      <c r="A3191" s="1">
        <v>30343</v>
      </c>
      <c r="B3191" s="92" t="str">
        <f t="shared" si="275"/>
        <v/>
      </c>
      <c r="G3191" s="93" t="str">
        <f t="shared" si="276"/>
        <v/>
      </c>
      <c r="H3191" s="94"/>
      <c r="I3191" s="1" t="str">
        <f t="shared" si="277"/>
        <v/>
      </c>
    </row>
    <row r="3192" spans="1:9" x14ac:dyDescent="0.2">
      <c r="A3192" s="1">
        <v>30344</v>
      </c>
      <c r="B3192" s="92" t="str">
        <f t="shared" si="275"/>
        <v/>
      </c>
      <c r="G3192" s="93" t="str">
        <f t="shared" si="276"/>
        <v/>
      </c>
      <c r="H3192" s="94"/>
      <c r="I3192" s="1" t="str">
        <f t="shared" si="277"/>
        <v/>
      </c>
    </row>
    <row r="3193" spans="1:9" x14ac:dyDescent="0.2">
      <c r="A3193" s="1">
        <v>30345</v>
      </c>
      <c r="B3193" s="92" t="str">
        <f t="shared" si="275"/>
        <v/>
      </c>
      <c r="G3193" s="93" t="str">
        <f t="shared" si="276"/>
        <v/>
      </c>
      <c r="H3193" s="94"/>
      <c r="I3193" s="1" t="str">
        <f t="shared" si="277"/>
        <v/>
      </c>
    </row>
    <row r="3194" spans="1:9" x14ac:dyDescent="0.2">
      <c r="A3194" s="1">
        <v>30346</v>
      </c>
      <c r="B3194" s="92" t="str">
        <f t="shared" si="275"/>
        <v/>
      </c>
      <c r="G3194" s="93" t="str">
        <f t="shared" si="276"/>
        <v/>
      </c>
      <c r="H3194" s="94"/>
      <c r="I3194" s="1" t="str">
        <f t="shared" si="277"/>
        <v/>
      </c>
    </row>
    <row r="3195" spans="1:9" x14ac:dyDescent="0.2">
      <c r="A3195" s="1">
        <v>30347</v>
      </c>
      <c r="B3195" s="92" t="str">
        <f t="shared" si="275"/>
        <v/>
      </c>
      <c r="G3195" s="93" t="str">
        <f t="shared" si="276"/>
        <v/>
      </c>
      <c r="H3195" s="94"/>
      <c r="I3195" s="1" t="str">
        <f t="shared" si="277"/>
        <v/>
      </c>
    </row>
    <row r="3196" spans="1:9" x14ac:dyDescent="0.2">
      <c r="A3196" s="1">
        <v>30348</v>
      </c>
      <c r="B3196" s="92" t="str">
        <f t="shared" si="275"/>
        <v/>
      </c>
      <c r="G3196" s="93" t="str">
        <f t="shared" si="276"/>
        <v/>
      </c>
      <c r="H3196" s="94"/>
      <c r="I3196" s="1" t="str">
        <f t="shared" si="277"/>
        <v/>
      </c>
    </row>
    <row r="3197" spans="1:9" x14ac:dyDescent="0.2">
      <c r="A3197" s="1">
        <v>30349</v>
      </c>
      <c r="B3197" s="92" t="str">
        <f t="shared" si="275"/>
        <v/>
      </c>
      <c r="G3197" s="93" t="str">
        <f t="shared" si="276"/>
        <v/>
      </c>
      <c r="H3197" s="94"/>
      <c r="I3197" s="1" t="str">
        <f t="shared" si="277"/>
        <v/>
      </c>
    </row>
    <row r="3198" spans="1:9" x14ac:dyDescent="0.2">
      <c r="A3198" s="1">
        <v>30350</v>
      </c>
      <c r="B3198" s="92" t="str">
        <f t="shared" si="275"/>
        <v/>
      </c>
      <c r="G3198" s="93" t="str">
        <f t="shared" si="276"/>
        <v/>
      </c>
      <c r="H3198" s="94"/>
      <c r="I3198" s="1" t="str">
        <f t="shared" si="277"/>
        <v/>
      </c>
    </row>
    <row r="3199" spans="1:9" x14ac:dyDescent="0.2">
      <c r="A3199" s="1">
        <v>30351</v>
      </c>
      <c r="B3199" s="92" t="str">
        <f t="shared" si="275"/>
        <v/>
      </c>
      <c r="G3199" s="93" t="str">
        <f t="shared" si="276"/>
        <v/>
      </c>
      <c r="H3199" s="94"/>
      <c r="I3199" s="1" t="str">
        <f t="shared" si="277"/>
        <v/>
      </c>
    </row>
    <row r="3200" spans="1:9" x14ac:dyDescent="0.2">
      <c r="A3200" s="1">
        <v>30352</v>
      </c>
      <c r="B3200" s="92" t="str">
        <f t="shared" si="275"/>
        <v/>
      </c>
      <c r="G3200" s="93" t="str">
        <f t="shared" si="276"/>
        <v/>
      </c>
      <c r="H3200" s="94"/>
      <c r="I3200" s="1" t="str">
        <f t="shared" si="277"/>
        <v/>
      </c>
    </row>
    <row r="3201" spans="1:9" x14ac:dyDescent="0.2">
      <c r="A3201" s="1">
        <v>30353</v>
      </c>
      <c r="B3201" s="92" t="str">
        <f t="shared" si="275"/>
        <v/>
      </c>
      <c r="G3201" s="93" t="str">
        <f t="shared" si="276"/>
        <v/>
      </c>
      <c r="H3201" s="94"/>
      <c r="I3201" s="1" t="str">
        <f t="shared" si="277"/>
        <v/>
      </c>
    </row>
    <row r="3202" spans="1:9" x14ac:dyDescent="0.2">
      <c r="A3202" s="1">
        <v>30354</v>
      </c>
      <c r="B3202" s="92" t="str">
        <f t="shared" si="275"/>
        <v/>
      </c>
      <c r="G3202" s="93" t="str">
        <f t="shared" si="276"/>
        <v/>
      </c>
      <c r="H3202" s="94"/>
      <c r="I3202" s="1" t="str">
        <f t="shared" si="277"/>
        <v/>
      </c>
    </row>
    <row r="3203" spans="1:9" x14ac:dyDescent="0.2">
      <c r="A3203" s="1">
        <v>30355</v>
      </c>
      <c r="B3203" s="92" t="str">
        <f t="shared" si="275"/>
        <v/>
      </c>
      <c r="G3203" s="93" t="str">
        <f t="shared" si="276"/>
        <v/>
      </c>
      <c r="H3203" s="94"/>
      <c r="I3203" s="1" t="str">
        <f t="shared" si="277"/>
        <v/>
      </c>
    </row>
    <row r="3204" spans="1:9" x14ac:dyDescent="0.2">
      <c r="A3204" s="1">
        <v>30356</v>
      </c>
      <c r="B3204" s="92" t="str">
        <f t="shared" si="275"/>
        <v/>
      </c>
      <c r="G3204" s="93" t="str">
        <f t="shared" si="276"/>
        <v/>
      </c>
      <c r="H3204" s="94"/>
      <c r="I3204" s="1" t="str">
        <f t="shared" si="277"/>
        <v/>
      </c>
    </row>
    <row r="3205" spans="1:9" x14ac:dyDescent="0.2">
      <c r="A3205" s="1">
        <v>30357</v>
      </c>
      <c r="B3205" s="92" t="str">
        <f t="shared" si="275"/>
        <v/>
      </c>
      <c r="G3205" s="93" t="str">
        <f t="shared" si="276"/>
        <v/>
      </c>
      <c r="H3205" s="94"/>
      <c r="I3205" s="1" t="str">
        <f t="shared" si="277"/>
        <v/>
      </c>
    </row>
    <row r="3206" spans="1:9" x14ac:dyDescent="0.2">
      <c r="A3206" s="1">
        <v>30358</v>
      </c>
      <c r="B3206" s="92" t="str">
        <f t="shared" si="275"/>
        <v/>
      </c>
      <c r="G3206" s="93" t="str">
        <f t="shared" si="276"/>
        <v/>
      </c>
      <c r="H3206" s="94"/>
      <c r="I3206" s="1" t="str">
        <f t="shared" si="277"/>
        <v/>
      </c>
    </row>
    <row r="3207" spans="1:9" x14ac:dyDescent="0.2">
      <c r="A3207" s="1">
        <v>30359</v>
      </c>
      <c r="B3207" s="92" t="str">
        <f t="shared" ref="B3207:B3270" si="278">IF(C3207="","",DATE(D$7,E$7+C3207,IF(F$8=31,0,F$8)))</f>
        <v/>
      </c>
      <c r="G3207" s="93" t="str">
        <f t="shared" ref="G3207:G3270" si="279">IF(C3207="","",G3206-SUM(D3207:E3207))</f>
        <v/>
      </c>
      <c r="H3207" s="94"/>
      <c r="I3207" s="1" t="str">
        <f t="shared" si="277"/>
        <v/>
      </c>
    </row>
    <row r="3208" spans="1:9" x14ac:dyDescent="0.2">
      <c r="A3208" s="1">
        <v>30360</v>
      </c>
      <c r="B3208" s="92" t="str">
        <f t="shared" si="278"/>
        <v/>
      </c>
      <c r="G3208" s="93" t="str">
        <f t="shared" si="279"/>
        <v/>
      </c>
      <c r="H3208" s="94"/>
      <c r="I3208" s="1" t="str">
        <f t="shared" si="277"/>
        <v/>
      </c>
    </row>
    <row r="3209" spans="1:9" x14ac:dyDescent="0.2">
      <c r="A3209" s="1">
        <v>30361</v>
      </c>
      <c r="B3209" s="92" t="str">
        <f t="shared" si="278"/>
        <v/>
      </c>
      <c r="G3209" s="93" t="str">
        <f t="shared" si="279"/>
        <v/>
      </c>
      <c r="H3209" s="94"/>
      <c r="I3209" s="1" t="str">
        <f t="shared" si="277"/>
        <v/>
      </c>
    </row>
    <row r="3210" spans="1:9" x14ac:dyDescent="0.2">
      <c r="A3210" s="1">
        <v>30362</v>
      </c>
      <c r="B3210" s="92" t="str">
        <f t="shared" si="278"/>
        <v/>
      </c>
      <c r="G3210" s="93" t="str">
        <f t="shared" si="279"/>
        <v/>
      </c>
      <c r="H3210" s="94"/>
      <c r="I3210" s="1" t="str">
        <f t="shared" si="277"/>
        <v/>
      </c>
    </row>
    <row r="3211" spans="1:9" x14ac:dyDescent="0.2">
      <c r="A3211" s="1">
        <v>30363</v>
      </c>
      <c r="B3211" s="92" t="str">
        <f t="shared" si="278"/>
        <v/>
      </c>
      <c r="G3211" s="93" t="str">
        <f t="shared" si="279"/>
        <v/>
      </c>
      <c r="H3211" s="94"/>
      <c r="I3211" s="1" t="str">
        <f t="shared" si="277"/>
        <v/>
      </c>
    </row>
    <row r="3212" spans="1:9" x14ac:dyDescent="0.2">
      <c r="A3212" s="1">
        <v>30364</v>
      </c>
      <c r="B3212" s="92" t="str">
        <f t="shared" si="278"/>
        <v/>
      </c>
      <c r="G3212" s="93" t="str">
        <f t="shared" si="279"/>
        <v/>
      </c>
      <c r="H3212" s="94"/>
      <c r="I3212" s="1" t="str">
        <f t="shared" si="277"/>
        <v/>
      </c>
    </row>
    <row r="3213" spans="1:9" x14ac:dyDescent="0.2">
      <c r="A3213" s="1">
        <v>30365</v>
      </c>
      <c r="B3213" s="92" t="str">
        <f t="shared" si="278"/>
        <v/>
      </c>
      <c r="G3213" s="93" t="str">
        <f t="shared" si="279"/>
        <v/>
      </c>
      <c r="H3213" s="94"/>
      <c r="I3213" s="1" t="str">
        <f t="shared" si="277"/>
        <v/>
      </c>
    </row>
    <row r="3214" spans="1:9" x14ac:dyDescent="0.2">
      <c r="A3214" s="1">
        <v>30366</v>
      </c>
      <c r="B3214" s="92" t="str">
        <f t="shared" si="278"/>
        <v/>
      </c>
      <c r="G3214" s="93" t="str">
        <f t="shared" si="279"/>
        <v/>
      </c>
      <c r="H3214" s="94"/>
      <c r="I3214" s="1" t="str">
        <f t="shared" si="277"/>
        <v/>
      </c>
    </row>
    <row r="3215" spans="1:9" x14ac:dyDescent="0.2">
      <c r="A3215" s="1">
        <v>30367</v>
      </c>
      <c r="B3215" s="92" t="str">
        <f t="shared" si="278"/>
        <v/>
      </c>
      <c r="G3215" s="93" t="str">
        <f t="shared" si="279"/>
        <v/>
      </c>
      <c r="H3215" s="94"/>
      <c r="I3215" s="1" t="str">
        <f t="shared" si="277"/>
        <v/>
      </c>
    </row>
    <row r="3216" spans="1:9" x14ac:dyDescent="0.2">
      <c r="A3216" s="1">
        <v>30368</v>
      </c>
      <c r="B3216" s="92" t="str">
        <f t="shared" si="278"/>
        <v/>
      </c>
      <c r="G3216" s="93" t="str">
        <f t="shared" si="279"/>
        <v/>
      </c>
      <c r="H3216" s="94"/>
      <c r="I3216" s="1" t="str">
        <f t="shared" si="277"/>
        <v/>
      </c>
    </row>
    <row r="3217" spans="1:9" x14ac:dyDescent="0.2">
      <c r="A3217" s="1">
        <v>30369</v>
      </c>
      <c r="B3217" s="92" t="str">
        <f t="shared" si="278"/>
        <v/>
      </c>
      <c r="G3217" s="93" t="str">
        <f t="shared" si="279"/>
        <v/>
      </c>
      <c r="H3217" s="94"/>
      <c r="I3217" s="1" t="str">
        <f t="shared" si="277"/>
        <v/>
      </c>
    </row>
    <row r="3218" spans="1:9" x14ac:dyDescent="0.2">
      <c r="A3218" s="1">
        <v>30370</v>
      </c>
      <c r="B3218" s="92" t="str">
        <f t="shared" si="278"/>
        <v/>
      </c>
      <c r="G3218" s="93" t="str">
        <f t="shared" si="279"/>
        <v/>
      </c>
      <c r="H3218" s="94"/>
      <c r="I3218" s="1" t="str">
        <f t="shared" si="277"/>
        <v/>
      </c>
    </row>
    <row r="3219" spans="1:9" x14ac:dyDescent="0.2">
      <c r="A3219" s="1">
        <v>30371</v>
      </c>
      <c r="B3219" s="92" t="str">
        <f t="shared" si="278"/>
        <v/>
      </c>
      <c r="G3219" s="93" t="str">
        <f t="shared" si="279"/>
        <v/>
      </c>
      <c r="H3219" s="94"/>
      <c r="I3219" s="1" t="str">
        <f t="shared" si="277"/>
        <v/>
      </c>
    </row>
    <row r="3220" spans="1:9" x14ac:dyDescent="0.2">
      <c r="A3220" s="1">
        <v>30372</v>
      </c>
      <c r="B3220" s="92" t="str">
        <f t="shared" si="278"/>
        <v/>
      </c>
      <c r="G3220" s="93" t="str">
        <f t="shared" si="279"/>
        <v/>
      </c>
      <c r="H3220" s="94"/>
      <c r="I3220" s="1" t="str">
        <f t="shared" si="277"/>
        <v/>
      </c>
    </row>
    <row r="3221" spans="1:9" x14ac:dyDescent="0.2">
      <c r="A3221" s="1">
        <v>30373</v>
      </c>
      <c r="B3221" s="92" t="str">
        <f t="shared" si="278"/>
        <v/>
      </c>
      <c r="G3221" s="93" t="str">
        <f t="shared" si="279"/>
        <v/>
      </c>
      <c r="H3221" s="94"/>
      <c r="I3221" s="1" t="str">
        <f t="shared" si="277"/>
        <v/>
      </c>
    </row>
    <row r="3222" spans="1:9" x14ac:dyDescent="0.2">
      <c r="A3222" s="1">
        <v>30374</v>
      </c>
      <c r="B3222" s="92" t="str">
        <f t="shared" si="278"/>
        <v/>
      </c>
      <c r="G3222" s="93" t="str">
        <f t="shared" si="279"/>
        <v/>
      </c>
      <c r="H3222" s="94"/>
      <c r="I3222" s="1" t="str">
        <f t="shared" si="277"/>
        <v/>
      </c>
    </row>
    <row r="3223" spans="1:9" x14ac:dyDescent="0.2">
      <c r="A3223" s="1">
        <v>30375</v>
      </c>
      <c r="B3223" s="92" t="str">
        <f t="shared" si="278"/>
        <v/>
      </c>
      <c r="G3223" s="93" t="str">
        <f t="shared" si="279"/>
        <v/>
      </c>
      <c r="H3223" s="94"/>
      <c r="I3223" s="1" t="str">
        <f t="shared" si="277"/>
        <v/>
      </c>
    </row>
    <row r="3224" spans="1:9" x14ac:dyDescent="0.2">
      <c r="A3224" s="1">
        <v>30376</v>
      </c>
      <c r="B3224" s="92" t="str">
        <f t="shared" si="278"/>
        <v/>
      </c>
      <c r="G3224" s="93" t="str">
        <f t="shared" si="279"/>
        <v/>
      </c>
      <c r="H3224" s="94"/>
      <c r="I3224" s="1" t="str">
        <f t="shared" si="277"/>
        <v/>
      </c>
    </row>
    <row r="3225" spans="1:9" x14ac:dyDescent="0.2">
      <c r="A3225" s="1">
        <v>30377</v>
      </c>
      <c r="B3225" s="92" t="str">
        <f t="shared" si="278"/>
        <v/>
      </c>
      <c r="G3225" s="93" t="str">
        <f t="shared" si="279"/>
        <v/>
      </c>
      <c r="H3225" s="94"/>
      <c r="I3225" s="1" t="str">
        <f t="shared" si="277"/>
        <v/>
      </c>
    </row>
    <row r="3226" spans="1:9" x14ac:dyDescent="0.2">
      <c r="A3226" s="1">
        <v>30378</v>
      </c>
      <c r="B3226" s="92" t="str">
        <f t="shared" si="278"/>
        <v/>
      </c>
      <c r="G3226" s="93" t="str">
        <f t="shared" si="279"/>
        <v/>
      </c>
      <c r="H3226" s="94"/>
      <c r="I3226" s="1" t="str">
        <f t="shared" si="277"/>
        <v/>
      </c>
    </row>
    <row r="3227" spans="1:9" x14ac:dyDescent="0.2">
      <c r="A3227" s="1">
        <v>30379</v>
      </c>
      <c r="B3227" s="92" t="str">
        <f t="shared" si="278"/>
        <v/>
      </c>
      <c r="G3227" s="93" t="str">
        <f t="shared" si="279"/>
        <v/>
      </c>
      <c r="H3227" s="94"/>
      <c r="I3227" s="1" t="str">
        <f t="shared" si="277"/>
        <v/>
      </c>
    </row>
    <row r="3228" spans="1:9" x14ac:dyDescent="0.2">
      <c r="A3228" s="1">
        <v>30380</v>
      </c>
      <c r="B3228" s="92" t="str">
        <f t="shared" si="278"/>
        <v/>
      </c>
      <c r="G3228" s="93" t="str">
        <f t="shared" si="279"/>
        <v/>
      </c>
      <c r="H3228" s="94"/>
      <c r="I3228" s="1" t="str">
        <f t="shared" si="277"/>
        <v/>
      </c>
    </row>
    <row r="3229" spans="1:9" x14ac:dyDescent="0.2">
      <c r="A3229" s="1">
        <v>30381</v>
      </c>
      <c r="B3229" s="92" t="str">
        <f t="shared" si="278"/>
        <v/>
      </c>
      <c r="G3229" s="93" t="str">
        <f t="shared" si="279"/>
        <v/>
      </c>
      <c r="H3229" s="94"/>
      <c r="I3229" s="1" t="str">
        <f t="shared" si="277"/>
        <v/>
      </c>
    </row>
    <row r="3230" spans="1:9" x14ac:dyDescent="0.2">
      <c r="A3230" s="1">
        <v>30382</v>
      </c>
      <c r="B3230" s="92" t="str">
        <f t="shared" si="278"/>
        <v/>
      </c>
      <c r="G3230" s="93" t="str">
        <f t="shared" si="279"/>
        <v/>
      </c>
      <c r="H3230" s="94"/>
      <c r="I3230" s="1" t="str">
        <f t="shared" si="277"/>
        <v/>
      </c>
    </row>
    <row r="3231" spans="1:9" x14ac:dyDescent="0.2">
      <c r="A3231" s="1">
        <v>30383</v>
      </c>
      <c r="B3231" s="92" t="str">
        <f t="shared" si="278"/>
        <v/>
      </c>
      <c r="G3231" s="93" t="str">
        <f t="shared" si="279"/>
        <v/>
      </c>
      <c r="H3231" s="94"/>
      <c r="I3231" s="1" t="str">
        <f t="shared" si="277"/>
        <v/>
      </c>
    </row>
    <row r="3232" spans="1:9" x14ac:dyDescent="0.2">
      <c r="A3232" s="1">
        <v>30384</v>
      </c>
      <c r="B3232" s="92" t="str">
        <f t="shared" si="278"/>
        <v/>
      </c>
      <c r="G3232" s="93" t="str">
        <f t="shared" si="279"/>
        <v/>
      </c>
      <c r="H3232" s="94"/>
      <c r="I3232" s="1" t="str">
        <f t="shared" si="277"/>
        <v/>
      </c>
    </row>
    <row r="3233" spans="1:9" x14ac:dyDescent="0.2">
      <c r="A3233" s="1">
        <v>30385</v>
      </c>
      <c r="B3233" s="92" t="str">
        <f t="shared" si="278"/>
        <v/>
      </c>
      <c r="G3233" s="93" t="str">
        <f t="shared" si="279"/>
        <v/>
      </c>
      <c r="H3233" s="94"/>
      <c r="I3233" s="1" t="str">
        <f t="shared" si="277"/>
        <v/>
      </c>
    </row>
    <row r="3234" spans="1:9" x14ac:dyDescent="0.2">
      <c r="A3234" s="1">
        <v>30386</v>
      </c>
      <c r="B3234" s="92" t="str">
        <f t="shared" si="278"/>
        <v/>
      </c>
      <c r="G3234" s="93" t="str">
        <f t="shared" si="279"/>
        <v/>
      </c>
      <c r="H3234" s="94"/>
      <c r="I3234" s="1" t="str">
        <f t="shared" si="277"/>
        <v/>
      </c>
    </row>
    <row r="3235" spans="1:9" x14ac:dyDescent="0.2">
      <c r="A3235" s="1">
        <v>30387</v>
      </c>
      <c r="B3235" s="92" t="str">
        <f t="shared" si="278"/>
        <v/>
      </c>
      <c r="G3235" s="93" t="str">
        <f t="shared" si="279"/>
        <v/>
      </c>
      <c r="H3235" s="94"/>
      <c r="I3235" s="1" t="str">
        <f t="shared" si="277"/>
        <v/>
      </c>
    </row>
    <row r="3236" spans="1:9" x14ac:dyDescent="0.2">
      <c r="A3236" s="1">
        <v>30388</v>
      </c>
      <c r="B3236" s="92" t="str">
        <f t="shared" si="278"/>
        <v/>
      </c>
      <c r="G3236" s="93" t="str">
        <f t="shared" si="279"/>
        <v/>
      </c>
      <c r="H3236" s="94"/>
      <c r="I3236" s="1" t="str">
        <f t="shared" si="277"/>
        <v/>
      </c>
    </row>
    <row r="3237" spans="1:9" x14ac:dyDescent="0.2">
      <c r="A3237" s="1">
        <v>30389</v>
      </c>
      <c r="B3237" s="92" t="str">
        <f t="shared" si="278"/>
        <v/>
      </c>
      <c r="G3237" s="93" t="str">
        <f t="shared" si="279"/>
        <v/>
      </c>
      <c r="H3237" s="94"/>
      <c r="I3237" s="1" t="str">
        <f t="shared" si="277"/>
        <v/>
      </c>
    </row>
    <row r="3238" spans="1:9" x14ac:dyDescent="0.2">
      <c r="A3238" s="1">
        <v>30390</v>
      </c>
      <c r="B3238" s="92" t="str">
        <f t="shared" si="278"/>
        <v/>
      </c>
      <c r="G3238" s="93" t="str">
        <f t="shared" si="279"/>
        <v/>
      </c>
      <c r="H3238" s="94"/>
      <c r="I3238" s="1" t="str">
        <f t="shared" si="277"/>
        <v/>
      </c>
    </row>
    <row r="3239" spans="1:9" x14ac:dyDescent="0.2">
      <c r="A3239" s="1">
        <v>30391</v>
      </c>
      <c r="B3239" s="92" t="str">
        <f t="shared" si="278"/>
        <v/>
      </c>
      <c r="G3239" s="93" t="str">
        <f t="shared" si="279"/>
        <v/>
      </c>
      <c r="H3239" s="94"/>
      <c r="I3239" s="1" t="str">
        <f t="shared" si="277"/>
        <v/>
      </c>
    </row>
    <row r="3240" spans="1:9" x14ac:dyDescent="0.2">
      <c r="A3240" s="1">
        <v>30392</v>
      </c>
      <c r="B3240" s="92" t="str">
        <f t="shared" si="278"/>
        <v/>
      </c>
      <c r="G3240" s="93" t="str">
        <f t="shared" si="279"/>
        <v/>
      </c>
      <c r="H3240" s="94"/>
      <c r="I3240" s="1" t="str">
        <f t="shared" si="277"/>
        <v/>
      </c>
    </row>
    <row r="3241" spans="1:9" x14ac:dyDescent="0.2">
      <c r="A3241" s="1">
        <v>30393</v>
      </c>
      <c r="B3241" s="92" t="str">
        <f t="shared" si="278"/>
        <v/>
      </c>
      <c r="G3241" s="93" t="str">
        <f t="shared" si="279"/>
        <v/>
      </c>
      <c r="H3241" s="94"/>
      <c r="I3241" s="1" t="str">
        <f t="shared" si="277"/>
        <v/>
      </c>
    </row>
    <row r="3242" spans="1:9" x14ac:dyDescent="0.2">
      <c r="A3242" s="1">
        <v>30394</v>
      </c>
      <c r="B3242" s="92" t="str">
        <f t="shared" si="278"/>
        <v/>
      </c>
      <c r="G3242" s="93" t="str">
        <f t="shared" si="279"/>
        <v/>
      </c>
      <c r="H3242" s="94"/>
      <c r="I3242" s="1" t="str">
        <f t="shared" si="277"/>
        <v/>
      </c>
    </row>
    <row r="3243" spans="1:9" x14ac:dyDescent="0.2">
      <c r="A3243" s="1">
        <v>30395</v>
      </c>
      <c r="B3243" s="92" t="str">
        <f t="shared" si="278"/>
        <v/>
      </c>
      <c r="G3243" s="93" t="str">
        <f t="shared" si="279"/>
        <v/>
      </c>
      <c r="H3243" s="94"/>
      <c r="I3243" s="1" t="str">
        <f t="shared" si="277"/>
        <v/>
      </c>
    </row>
    <row r="3244" spans="1:9" x14ac:dyDescent="0.2">
      <c r="A3244" s="1">
        <v>30396</v>
      </c>
      <c r="B3244" s="92" t="str">
        <f t="shared" si="278"/>
        <v/>
      </c>
      <c r="G3244" s="93" t="str">
        <f t="shared" si="279"/>
        <v/>
      </c>
      <c r="H3244" s="94"/>
      <c r="I3244" s="1" t="str">
        <f t="shared" si="277"/>
        <v/>
      </c>
    </row>
    <row r="3245" spans="1:9" x14ac:dyDescent="0.2">
      <c r="A3245" s="1">
        <v>30397</v>
      </c>
      <c r="B3245" s="92" t="str">
        <f t="shared" si="278"/>
        <v/>
      </c>
      <c r="G3245" s="93" t="str">
        <f t="shared" si="279"/>
        <v/>
      </c>
      <c r="H3245" s="94"/>
      <c r="I3245" s="1" t="str">
        <f t="shared" si="277"/>
        <v/>
      </c>
    </row>
    <row r="3246" spans="1:9" x14ac:dyDescent="0.2">
      <c r="A3246" s="1">
        <v>30398</v>
      </c>
      <c r="B3246" s="92" t="str">
        <f t="shared" si="278"/>
        <v/>
      </c>
      <c r="G3246" s="93" t="str">
        <f t="shared" si="279"/>
        <v/>
      </c>
      <c r="H3246" s="94"/>
      <c r="I3246" s="1" t="str">
        <f t="shared" ref="I3246:I3309" si="280">IF(L$5&gt;=A3246,A3246,"")</f>
        <v/>
      </c>
    </row>
    <row r="3247" spans="1:9" x14ac:dyDescent="0.2">
      <c r="A3247" s="1">
        <v>30399</v>
      </c>
      <c r="B3247" s="92" t="str">
        <f t="shared" si="278"/>
        <v/>
      </c>
      <c r="G3247" s="93" t="str">
        <f t="shared" si="279"/>
        <v/>
      </c>
      <c r="H3247" s="94"/>
      <c r="I3247" s="1" t="str">
        <f t="shared" si="280"/>
        <v/>
      </c>
    </row>
    <row r="3248" spans="1:9" x14ac:dyDescent="0.2">
      <c r="A3248" s="1">
        <v>30400</v>
      </c>
      <c r="B3248" s="92" t="str">
        <f t="shared" si="278"/>
        <v/>
      </c>
      <c r="G3248" s="93" t="str">
        <f t="shared" si="279"/>
        <v/>
      </c>
      <c r="H3248" s="94"/>
      <c r="I3248" s="1" t="str">
        <f t="shared" si="280"/>
        <v/>
      </c>
    </row>
    <row r="3249" spans="1:9" x14ac:dyDescent="0.2">
      <c r="A3249" s="1">
        <v>30401</v>
      </c>
      <c r="B3249" s="92" t="str">
        <f t="shared" si="278"/>
        <v/>
      </c>
      <c r="G3249" s="93" t="str">
        <f t="shared" si="279"/>
        <v/>
      </c>
      <c r="H3249" s="94"/>
      <c r="I3249" s="1" t="str">
        <f t="shared" si="280"/>
        <v/>
      </c>
    </row>
    <row r="3250" spans="1:9" x14ac:dyDescent="0.2">
      <c r="A3250" s="1">
        <v>30402</v>
      </c>
      <c r="B3250" s="92" t="str">
        <f t="shared" si="278"/>
        <v/>
      </c>
      <c r="G3250" s="93" t="str">
        <f t="shared" si="279"/>
        <v/>
      </c>
      <c r="H3250" s="94"/>
      <c r="I3250" s="1" t="str">
        <f t="shared" si="280"/>
        <v/>
      </c>
    </row>
    <row r="3251" spans="1:9" x14ac:dyDescent="0.2">
      <c r="A3251" s="1">
        <v>30403</v>
      </c>
      <c r="B3251" s="92" t="str">
        <f t="shared" si="278"/>
        <v/>
      </c>
      <c r="G3251" s="93" t="str">
        <f t="shared" si="279"/>
        <v/>
      </c>
      <c r="H3251" s="94"/>
      <c r="I3251" s="1" t="str">
        <f t="shared" si="280"/>
        <v/>
      </c>
    </row>
    <row r="3252" spans="1:9" x14ac:dyDescent="0.2">
      <c r="A3252" s="1">
        <v>30404</v>
      </c>
      <c r="B3252" s="92" t="str">
        <f t="shared" si="278"/>
        <v/>
      </c>
      <c r="G3252" s="93" t="str">
        <f t="shared" si="279"/>
        <v/>
      </c>
      <c r="H3252" s="94"/>
      <c r="I3252" s="1" t="str">
        <f t="shared" si="280"/>
        <v/>
      </c>
    </row>
    <row r="3253" spans="1:9" x14ac:dyDescent="0.2">
      <c r="A3253" s="1">
        <v>30405</v>
      </c>
      <c r="B3253" s="92" t="str">
        <f t="shared" si="278"/>
        <v/>
      </c>
      <c r="G3253" s="93" t="str">
        <f t="shared" si="279"/>
        <v/>
      </c>
      <c r="H3253" s="94"/>
      <c r="I3253" s="1" t="str">
        <f t="shared" si="280"/>
        <v/>
      </c>
    </row>
    <row r="3254" spans="1:9" x14ac:dyDescent="0.2">
      <c r="A3254" s="1">
        <v>30406</v>
      </c>
      <c r="B3254" s="92" t="str">
        <f t="shared" si="278"/>
        <v/>
      </c>
      <c r="G3254" s="93" t="str">
        <f t="shared" si="279"/>
        <v/>
      </c>
      <c r="H3254" s="94"/>
      <c r="I3254" s="1" t="str">
        <f t="shared" si="280"/>
        <v/>
      </c>
    </row>
    <row r="3255" spans="1:9" x14ac:dyDescent="0.2">
      <c r="A3255" s="1">
        <v>30407</v>
      </c>
      <c r="B3255" s="92" t="str">
        <f t="shared" si="278"/>
        <v/>
      </c>
      <c r="G3255" s="93" t="str">
        <f t="shared" si="279"/>
        <v/>
      </c>
      <c r="H3255" s="94"/>
      <c r="I3255" s="1" t="str">
        <f t="shared" si="280"/>
        <v/>
      </c>
    </row>
    <row r="3256" spans="1:9" x14ac:dyDescent="0.2">
      <c r="A3256" s="1">
        <v>30408</v>
      </c>
      <c r="B3256" s="92" t="str">
        <f t="shared" si="278"/>
        <v/>
      </c>
      <c r="G3256" s="93" t="str">
        <f t="shared" si="279"/>
        <v/>
      </c>
      <c r="H3256" s="94"/>
      <c r="I3256" s="1" t="str">
        <f t="shared" si="280"/>
        <v/>
      </c>
    </row>
    <row r="3257" spans="1:9" x14ac:dyDescent="0.2">
      <c r="A3257" s="1">
        <v>30409</v>
      </c>
      <c r="B3257" s="92" t="str">
        <f t="shared" si="278"/>
        <v/>
      </c>
      <c r="G3257" s="93" t="str">
        <f t="shared" si="279"/>
        <v/>
      </c>
      <c r="H3257" s="94"/>
      <c r="I3257" s="1" t="str">
        <f t="shared" si="280"/>
        <v/>
      </c>
    </row>
    <row r="3258" spans="1:9" x14ac:dyDescent="0.2">
      <c r="A3258" s="1">
        <v>30410</v>
      </c>
      <c r="B3258" s="92" t="str">
        <f t="shared" si="278"/>
        <v/>
      </c>
      <c r="G3258" s="93" t="str">
        <f t="shared" si="279"/>
        <v/>
      </c>
      <c r="H3258" s="94"/>
      <c r="I3258" s="1" t="str">
        <f t="shared" si="280"/>
        <v/>
      </c>
    </row>
    <row r="3259" spans="1:9" x14ac:dyDescent="0.2">
      <c r="A3259" s="1">
        <v>30411</v>
      </c>
      <c r="B3259" s="92" t="str">
        <f t="shared" si="278"/>
        <v/>
      </c>
      <c r="G3259" s="93" t="str">
        <f t="shared" si="279"/>
        <v/>
      </c>
      <c r="H3259" s="94"/>
      <c r="I3259" s="1" t="str">
        <f t="shared" si="280"/>
        <v/>
      </c>
    </row>
    <row r="3260" spans="1:9" x14ac:dyDescent="0.2">
      <c r="A3260" s="1">
        <v>30412</v>
      </c>
      <c r="B3260" s="92" t="str">
        <f t="shared" si="278"/>
        <v/>
      </c>
      <c r="G3260" s="93" t="str">
        <f t="shared" si="279"/>
        <v/>
      </c>
      <c r="H3260" s="94"/>
      <c r="I3260" s="1" t="str">
        <f t="shared" si="280"/>
        <v/>
      </c>
    </row>
    <row r="3261" spans="1:9" x14ac:dyDescent="0.2">
      <c r="A3261" s="1">
        <v>30413</v>
      </c>
      <c r="B3261" s="92" t="str">
        <f t="shared" si="278"/>
        <v/>
      </c>
      <c r="G3261" s="93" t="str">
        <f t="shared" si="279"/>
        <v/>
      </c>
      <c r="H3261" s="94"/>
      <c r="I3261" s="1" t="str">
        <f t="shared" si="280"/>
        <v/>
      </c>
    </row>
    <row r="3262" spans="1:9" x14ac:dyDescent="0.2">
      <c r="A3262" s="1">
        <v>30414</v>
      </c>
      <c r="B3262" s="92" t="str">
        <f t="shared" si="278"/>
        <v/>
      </c>
      <c r="G3262" s="93" t="str">
        <f t="shared" si="279"/>
        <v/>
      </c>
      <c r="H3262" s="94"/>
      <c r="I3262" s="1" t="str">
        <f t="shared" si="280"/>
        <v/>
      </c>
    </row>
    <row r="3263" spans="1:9" x14ac:dyDescent="0.2">
      <c r="A3263" s="1">
        <v>30415</v>
      </c>
      <c r="B3263" s="92" t="str">
        <f t="shared" si="278"/>
        <v/>
      </c>
      <c r="G3263" s="93" t="str">
        <f t="shared" si="279"/>
        <v/>
      </c>
      <c r="H3263" s="94"/>
      <c r="I3263" s="1" t="str">
        <f t="shared" si="280"/>
        <v/>
      </c>
    </row>
    <row r="3264" spans="1:9" x14ac:dyDescent="0.2">
      <c r="A3264" s="1">
        <v>30416</v>
      </c>
      <c r="B3264" s="92" t="str">
        <f t="shared" si="278"/>
        <v/>
      </c>
      <c r="G3264" s="93" t="str">
        <f t="shared" si="279"/>
        <v/>
      </c>
      <c r="H3264" s="94"/>
      <c r="I3264" s="1" t="str">
        <f t="shared" si="280"/>
        <v/>
      </c>
    </row>
    <row r="3265" spans="1:9" x14ac:dyDescent="0.2">
      <c r="A3265" s="1">
        <v>30417</v>
      </c>
      <c r="B3265" s="92" t="str">
        <f t="shared" si="278"/>
        <v/>
      </c>
      <c r="G3265" s="93" t="str">
        <f t="shared" si="279"/>
        <v/>
      </c>
      <c r="H3265" s="94"/>
      <c r="I3265" s="1" t="str">
        <f t="shared" si="280"/>
        <v/>
      </c>
    </row>
    <row r="3266" spans="1:9" x14ac:dyDescent="0.2">
      <c r="A3266" s="1">
        <v>30418</v>
      </c>
      <c r="B3266" s="92" t="str">
        <f t="shared" si="278"/>
        <v/>
      </c>
      <c r="G3266" s="93" t="str">
        <f t="shared" si="279"/>
        <v/>
      </c>
      <c r="H3266" s="94"/>
      <c r="I3266" s="1" t="str">
        <f t="shared" si="280"/>
        <v/>
      </c>
    </row>
    <row r="3267" spans="1:9" x14ac:dyDescent="0.2">
      <c r="A3267" s="1">
        <v>30419</v>
      </c>
      <c r="B3267" s="92" t="str">
        <f t="shared" si="278"/>
        <v/>
      </c>
      <c r="G3267" s="93" t="str">
        <f t="shared" si="279"/>
        <v/>
      </c>
      <c r="H3267" s="94"/>
      <c r="I3267" s="1" t="str">
        <f t="shared" si="280"/>
        <v/>
      </c>
    </row>
    <row r="3268" spans="1:9" x14ac:dyDescent="0.2">
      <c r="A3268" s="1">
        <v>30420</v>
      </c>
      <c r="B3268" s="92" t="str">
        <f t="shared" si="278"/>
        <v/>
      </c>
      <c r="G3268" s="93" t="str">
        <f t="shared" si="279"/>
        <v/>
      </c>
      <c r="H3268" s="94"/>
      <c r="I3268" s="1" t="str">
        <f t="shared" si="280"/>
        <v/>
      </c>
    </row>
    <row r="3269" spans="1:9" x14ac:dyDescent="0.2">
      <c r="A3269" s="1">
        <v>30421</v>
      </c>
      <c r="B3269" s="92" t="str">
        <f t="shared" si="278"/>
        <v/>
      </c>
      <c r="G3269" s="93" t="str">
        <f t="shared" si="279"/>
        <v/>
      </c>
      <c r="H3269" s="94"/>
      <c r="I3269" s="1" t="str">
        <f t="shared" si="280"/>
        <v/>
      </c>
    </row>
    <row r="3270" spans="1:9" x14ac:dyDescent="0.2">
      <c r="A3270" s="1">
        <v>30422</v>
      </c>
      <c r="B3270" s="92" t="str">
        <f t="shared" si="278"/>
        <v/>
      </c>
      <c r="G3270" s="93" t="str">
        <f t="shared" si="279"/>
        <v/>
      </c>
      <c r="H3270" s="94"/>
      <c r="I3270" s="1" t="str">
        <f t="shared" si="280"/>
        <v/>
      </c>
    </row>
    <row r="3271" spans="1:9" x14ac:dyDescent="0.2">
      <c r="A3271" s="1">
        <v>30423</v>
      </c>
      <c r="B3271" s="92" t="str">
        <f t="shared" ref="B3271:B3334" si="281">IF(C3271="","",DATE(D$7,E$7+C3271,IF(F$8=31,0,F$8)))</f>
        <v/>
      </c>
      <c r="G3271" s="93" t="str">
        <f t="shared" ref="G3271:G3334" si="282">IF(C3271="","",G3270-SUM(D3271:E3271))</f>
        <v/>
      </c>
      <c r="H3271" s="94"/>
      <c r="I3271" s="1" t="str">
        <f t="shared" si="280"/>
        <v/>
      </c>
    </row>
    <row r="3272" spans="1:9" x14ac:dyDescent="0.2">
      <c r="A3272" s="1">
        <v>30424</v>
      </c>
      <c r="B3272" s="92" t="str">
        <f t="shared" si="281"/>
        <v/>
      </c>
      <c r="G3272" s="93" t="str">
        <f t="shared" si="282"/>
        <v/>
      </c>
      <c r="H3272" s="94"/>
      <c r="I3272" s="1" t="str">
        <f t="shared" si="280"/>
        <v/>
      </c>
    </row>
    <row r="3273" spans="1:9" x14ac:dyDescent="0.2">
      <c r="A3273" s="1">
        <v>30425</v>
      </c>
      <c r="B3273" s="92" t="str">
        <f t="shared" si="281"/>
        <v/>
      </c>
      <c r="G3273" s="93" t="str">
        <f t="shared" si="282"/>
        <v/>
      </c>
      <c r="H3273" s="94"/>
      <c r="I3273" s="1" t="str">
        <f t="shared" si="280"/>
        <v/>
      </c>
    </row>
    <row r="3274" spans="1:9" x14ac:dyDescent="0.2">
      <c r="A3274" s="1">
        <v>30426</v>
      </c>
      <c r="B3274" s="92" t="str">
        <f t="shared" si="281"/>
        <v/>
      </c>
      <c r="G3274" s="93" t="str">
        <f t="shared" si="282"/>
        <v/>
      </c>
      <c r="H3274" s="94"/>
      <c r="I3274" s="1" t="str">
        <f t="shared" si="280"/>
        <v/>
      </c>
    </row>
    <row r="3275" spans="1:9" x14ac:dyDescent="0.2">
      <c r="A3275" s="1">
        <v>30427</v>
      </c>
      <c r="B3275" s="92" t="str">
        <f t="shared" si="281"/>
        <v/>
      </c>
      <c r="G3275" s="93" t="str">
        <f t="shared" si="282"/>
        <v/>
      </c>
      <c r="H3275" s="94"/>
      <c r="I3275" s="1" t="str">
        <f t="shared" si="280"/>
        <v/>
      </c>
    </row>
    <row r="3276" spans="1:9" x14ac:dyDescent="0.2">
      <c r="A3276" s="1">
        <v>30428</v>
      </c>
      <c r="B3276" s="92" t="str">
        <f t="shared" si="281"/>
        <v/>
      </c>
      <c r="G3276" s="93" t="str">
        <f t="shared" si="282"/>
        <v/>
      </c>
      <c r="H3276" s="94"/>
      <c r="I3276" s="1" t="str">
        <f t="shared" si="280"/>
        <v/>
      </c>
    </row>
    <row r="3277" spans="1:9" x14ac:dyDescent="0.2">
      <c r="A3277" s="1">
        <v>30429</v>
      </c>
      <c r="B3277" s="92" t="str">
        <f t="shared" si="281"/>
        <v/>
      </c>
      <c r="G3277" s="93" t="str">
        <f t="shared" si="282"/>
        <v/>
      </c>
      <c r="H3277" s="94"/>
      <c r="I3277" s="1" t="str">
        <f t="shared" si="280"/>
        <v/>
      </c>
    </row>
    <row r="3278" spans="1:9" x14ac:dyDescent="0.2">
      <c r="A3278" s="1">
        <v>30430</v>
      </c>
      <c r="B3278" s="92" t="str">
        <f t="shared" si="281"/>
        <v/>
      </c>
      <c r="G3278" s="93" t="str">
        <f t="shared" si="282"/>
        <v/>
      </c>
      <c r="H3278" s="94"/>
      <c r="I3278" s="1" t="str">
        <f t="shared" si="280"/>
        <v/>
      </c>
    </row>
    <row r="3279" spans="1:9" x14ac:dyDescent="0.2">
      <c r="A3279" s="1">
        <v>30431</v>
      </c>
      <c r="B3279" s="92" t="str">
        <f t="shared" si="281"/>
        <v/>
      </c>
      <c r="G3279" s="93" t="str">
        <f t="shared" si="282"/>
        <v/>
      </c>
      <c r="H3279" s="94"/>
      <c r="I3279" s="1" t="str">
        <f t="shared" si="280"/>
        <v/>
      </c>
    </row>
    <row r="3280" spans="1:9" x14ac:dyDescent="0.2">
      <c r="A3280" s="1">
        <v>30432</v>
      </c>
      <c r="B3280" s="92" t="str">
        <f t="shared" si="281"/>
        <v/>
      </c>
      <c r="G3280" s="93" t="str">
        <f t="shared" si="282"/>
        <v/>
      </c>
      <c r="H3280" s="94"/>
      <c r="I3280" s="1" t="str">
        <f t="shared" si="280"/>
        <v/>
      </c>
    </row>
    <row r="3281" spans="1:9" x14ac:dyDescent="0.2">
      <c r="A3281" s="1">
        <v>30433</v>
      </c>
      <c r="B3281" s="92" t="str">
        <f t="shared" si="281"/>
        <v/>
      </c>
      <c r="G3281" s="93" t="str">
        <f t="shared" si="282"/>
        <v/>
      </c>
      <c r="H3281" s="94"/>
      <c r="I3281" s="1" t="str">
        <f t="shared" si="280"/>
        <v/>
      </c>
    </row>
    <row r="3282" spans="1:9" x14ac:dyDescent="0.2">
      <c r="A3282" s="1">
        <v>30434</v>
      </c>
      <c r="B3282" s="92" t="str">
        <f t="shared" si="281"/>
        <v/>
      </c>
      <c r="G3282" s="93" t="str">
        <f t="shared" si="282"/>
        <v/>
      </c>
      <c r="H3282" s="94"/>
      <c r="I3282" s="1" t="str">
        <f t="shared" si="280"/>
        <v/>
      </c>
    </row>
    <row r="3283" spans="1:9" x14ac:dyDescent="0.2">
      <c r="A3283" s="1">
        <v>30435</v>
      </c>
      <c r="B3283" s="92" t="str">
        <f t="shared" si="281"/>
        <v/>
      </c>
      <c r="G3283" s="93" t="str">
        <f t="shared" si="282"/>
        <v/>
      </c>
      <c r="H3283" s="94"/>
      <c r="I3283" s="1" t="str">
        <f t="shared" si="280"/>
        <v/>
      </c>
    </row>
    <row r="3284" spans="1:9" x14ac:dyDescent="0.2">
      <c r="A3284" s="1">
        <v>30436</v>
      </c>
      <c r="B3284" s="92" t="str">
        <f t="shared" si="281"/>
        <v/>
      </c>
      <c r="G3284" s="93" t="str">
        <f t="shared" si="282"/>
        <v/>
      </c>
      <c r="H3284" s="94"/>
      <c r="I3284" s="1" t="str">
        <f t="shared" si="280"/>
        <v/>
      </c>
    </row>
    <row r="3285" spans="1:9" x14ac:dyDescent="0.2">
      <c r="A3285" s="1">
        <v>30437</v>
      </c>
      <c r="B3285" s="92" t="str">
        <f t="shared" si="281"/>
        <v/>
      </c>
      <c r="G3285" s="93" t="str">
        <f t="shared" si="282"/>
        <v/>
      </c>
      <c r="H3285" s="94"/>
      <c r="I3285" s="1" t="str">
        <f t="shared" si="280"/>
        <v/>
      </c>
    </row>
    <row r="3286" spans="1:9" x14ac:dyDescent="0.2">
      <c r="A3286" s="1">
        <v>30438</v>
      </c>
      <c r="B3286" s="92" t="str">
        <f t="shared" si="281"/>
        <v/>
      </c>
      <c r="G3286" s="93" t="str">
        <f t="shared" si="282"/>
        <v/>
      </c>
      <c r="H3286" s="94"/>
      <c r="I3286" s="1" t="str">
        <f t="shared" si="280"/>
        <v/>
      </c>
    </row>
    <row r="3287" spans="1:9" x14ac:dyDescent="0.2">
      <c r="A3287" s="1">
        <v>30439</v>
      </c>
      <c r="B3287" s="92" t="str">
        <f t="shared" si="281"/>
        <v/>
      </c>
      <c r="G3287" s="93" t="str">
        <f t="shared" si="282"/>
        <v/>
      </c>
      <c r="H3287" s="94"/>
      <c r="I3287" s="1" t="str">
        <f t="shared" si="280"/>
        <v/>
      </c>
    </row>
    <row r="3288" spans="1:9" x14ac:dyDescent="0.2">
      <c r="A3288" s="1">
        <v>30440</v>
      </c>
      <c r="B3288" s="92" t="str">
        <f t="shared" si="281"/>
        <v/>
      </c>
      <c r="G3288" s="93" t="str">
        <f t="shared" si="282"/>
        <v/>
      </c>
      <c r="H3288" s="94"/>
      <c r="I3288" s="1" t="str">
        <f t="shared" si="280"/>
        <v/>
      </c>
    </row>
    <row r="3289" spans="1:9" x14ac:dyDescent="0.2">
      <c r="A3289" s="1">
        <v>30441</v>
      </c>
      <c r="B3289" s="92" t="str">
        <f t="shared" si="281"/>
        <v/>
      </c>
      <c r="G3289" s="93" t="str">
        <f t="shared" si="282"/>
        <v/>
      </c>
      <c r="H3289" s="94"/>
      <c r="I3289" s="1" t="str">
        <f t="shared" si="280"/>
        <v/>
      </c>
    </row>
    <row r="3290" spans="1:9" x14ac:dyDescent="0.2">
      <c r="A3290" s="1">
        <v>30442</v>
      </c>
      <c r="B3290" s="92" t="str">
        <f t="shared" si="281"/>
        <v/>
      </c>
      <c r="G3290" s="93" t="str">
        <f t="shared" si="282"/>
        <v/>
      </c>
      <c r="H3290" s="94"/>
      <c r="I3290" s="1" t="str">
        <f t="shared" si="280"/>
        <v/>
      </c>
    </row>
    <row r="3291" spans="1:9" x14ac:dyDescent="0.2">
      <c r="A3291" s="1">
        <v>30443</v>
      </c>
      <c r="B3291" s="92" t="str">
        <f t="shared" si="281"/>
        <v/>
      </c>
      <c r="G3291" s="93" t="str">
        <f t="shared" si="282"/>
        <v/>
      </c>
      <c r="H3291" s="94"/>
      <c r="I3291" s="1" t="str">
        <f t="shared" si="280"/>
        <v/>
      </c>
    </row>
    <row r="3292" spans="1:9" x14ac:dyDescent="0.2">
      <c r="A3292" s="1">
        <v>30444</v>
      </c>
      <c r="B3292" s="92" t="str">
        <f t="shared" si="281"/>
        <v/>
      </c>
      <c r="G3292" s="93" t="str">
        <f t="shared" si="282"/>
        <v/>
      </c>
      <c r="H3292" s="94"/>
      <c r="I3292" s="1" t="str">
        <f t="shared" si="280"/>
        <v/>
      </c>
    </row>
    <row r="3293" spans="1:9" x14ac:dyDescent="0.2">
      <c r="A3293" s="1">
        <v>30445</v>
      </c>
      <c r="B3293" s="92" t="str">
        <f t="shared" si="281"/>
        <v/>
      </c>
      <c r="G3293" s="93" t="str">
        <f t="shared" si="282"/>
        <v/>
      </c>
      <c r="H3293" s="94"/>
      <c r="I3293" s="1" t="str">
        <f t="shared" si="280"/>
        <v/>
      </c>
    </row>
    <row r="3294" spans="1:9" x14ac:dyDescent="0.2">
      <c r="A3294" s="1">
        <v>30446</v>
      </c>
      <c r="B3294" s="92" t="str">
        <f t="shared" si="281"/>
        <v/>
      </c>
      <c r="G3294" s="93" t="str">
        <f t="shared" si="282"/>
        <v/>
      </c>
      <c r="H3294" s="94"/>
      <c r="I3294" s="1" t="str">
        <f t="shared" si="280"/>
        <v/>
      </c>
    </row>
    <row r="3295" spans="1:9" x14ac:dyDescent="0.2">
      <c r="A3295" s="1">
        <v>30447</v>
      </c>
      <c r="B3295" s="92" t="str">
        <f t="shared" si="281"/>
        <v/>
      </c>
      <c r="G3295" s="93" t="str">
        <f t="shared" si="282"/>
        <v/>
      </c>
      <c r="H3295" s="94"/>
      <c r="I3295" s="1" t="str">
        <f t="shared" si="280"/>
        <v/>
      </c>
    </row>
    <row r="3296" spans="1:9" x14ac:dyDescent="0.2">
      <c r="A3296" s="1">
        <v>30448</v>
      </c>
      <c r="B3296" s="92" t="str">
        <f t="shared" si="281"/>
        <v/>
      </c>
      <c r="G3296" s="93" t="str">
        <f t="shared" si="282"/>
        <v/>
      </c>
      <c r="H3296" s="94"/>
      <c r="I3296" s="1" t="str">
        <f t="shared" si="280"/>
        <v/>
      </c>
    </row>
    <row r="3297" spans="1:9" x14ac:dyDescent="0.2">
      <c r="A3297" s="1">
        <v>30449</v>
      </c>
      <c r="B3297" s="92" t="str">
        <f t="shared" si="281"/>
        <v/>
      </c>
      <c r="G3297" s="93" t="str">
        <f t="shared" si="282"/>
        <v/>
      </c>
      <c r="H3297" s="94"/>
      <c r="I3297" s="1" t="str">
        <f t="shared" si="280"/>
        <v/>
      </c>
    </row>
    <row r="3298" spans="1:9" x14ac:dyDescent="0.2">
      <c r="A3298" s="1">
        <v>30450</v>
      </c>
      <c r="B3298" s="92" t="str">
        <f t="shared" si="281"/>
        <v/>
      </c>
      <c r="G3298" s="93" t="str">
        <f t="shared" si="282"/>
        <v/>
      </c>
      <c r="H3298" s="94"/>
      <c r="I3298" s="1" t="str">
        <f t="shared" si="280"/>
        <v/>
      </c>
    </row>
    <row r="3299" spans="1:9" x14ac:dyDescent="0.2">
      <c r="A3299" s="1">
        <v>30451</v>
      </c>
      <c r="B3299" s="92" t="str">
        <f t="shared" si="281"/>
        <v/>
      </c>
      <c r="G3299" s="93" t="str">
        <f t="shared" si="282"/>
        <v/>
      </c>
      <c r="H3299" s="94"/>
      <c r="I3299" s="1" t="str">
        <f t="shared" si="280"/>
        <v/>
      </c>
    </row>
    <row r="3300" spans="1:9" x14ac:dyDescent="0.2">
      <c r="A3300" s="1">
        <v>30452</v>
      </c>
      <c r="B3300" s="92" t="str">
        <f t="shared" si="281"/>
        <v/>
      </c>
      <c r="G3300" s="93" t="str">
        <f t="shared" si="282"/>
        <v/>
      </c>
      <c r="H3300" s="94"/>
      <c r="I3300" s="1" t="str">
        <f t="shared" si="280"/>
        <v/>
      </c>
    </row>
    <row r="3301" spans="1:9" x14ac:dyDescent="0.2">
      <c r="A3301" s="1">
        <v>30453</v>
      </c>
      <c r="B3301" s="92" t="str">
        <f t="shared" si="281"/>
        <v/>
      </c>
      <c r="G3301" s="93" t="str">
        <f t="shared" si="282"/>
        <v/>
      </c>
      <c r="H3301" s="94"/>
      <c r="I3301" s="1" t="str">
        <f t="shared" si="280"/>
        <v/>
      </c>
    </row>
    <row r="3302" spans="1:9" x14ac:dyDescent="0.2">
      <c r="A3302" s="1">
        <v>30454</v>
      </c>
      <c r="B3302" s="92" t="str">
        <f t="shared" si="281"/>
        <v/>
      </c>
      <c r="G3302" s="93" t="str">
        <f t="shared" si="282"/>
        <v/>
      </c>
      <c r="H3302" s="94"/>
      <c r="I3302" s="1" t="str">
        <f t="shared" si="280"/>
        <v/>
      </c>
    </row>
    <row r="3303" spans="1:9" x14ac:dyDescent="0.2">
      <c r="A3303" s="1">
        <v>30455</v>
      </c>
      <c r="B3303" s="92" t="str">
        <f t="shared" si="281"/>
        <v/>
      </c>
      <c r="G3303" s="93" t="str">
        <f t="shared" si="282"/>
        <v/>
      </c>
      <c r="H3303" s="94"/>
      <c r="I3303" s="1" t="str">
        <f t="shared" si="280"/>
        <v/>
      </c>
    </row>
    <row r="3304" spans="1:9" x14ac:dyDescent="0.2">
      <c r="A3304" s="1">
        <v>30456</v>
      </c>
      <c r="B3304" s="92" t="str">
        <f t="shared" si="281"/>
        <v/>
      </c>
      <c r="G3304" s="93" t="str">
        <f t="shared" si="282"/>
        <v/>
      </c>
      <c r="H3304" s="94"/>
      <c r="I3304" s="1" t="str">
        <f t="shared" si="280"/>
        <v/>
      </c>
    </row>
    <row r="3305" spans="1:9" x14ac:dyDescent="0.2">
      <c r="A3305" s="1">
        <v>30457</v>
      </c>
      <c r="B3305" s="92" t="str">
        <f t="shared" si="281"/>
        <v/>
      </c>
      <c r="G3305" s="93" t="str">
        <f t="shared" si="282"/>
        <v/>
      </c>
      <c r="H3305" s="94"/>
      <c r="I3305" s="1" t="str">
        <f t="shared" si="280"/>
        <v/>
      </c>
    </row>
    <row r="3306" spans="1:9" x14ac:dyDescent="0.2">
      <c r="A3306" s="1">
        <v>30458</v>
      </c>
      <c r="B3306" s="92" t="str">
        <f t="shared" si="281"/>
        <v/>
      </c>
      <c r="G3306" s="93" t="str">
        <f t="shared" si="282"/>
        <v/>
      </c>
      <c r="H3306" s="94"/>
      <c r="I3306" s="1" t="str">
        <f t="shared" si="280"/>
        <v/>
      </c>
    </row>
    <row r="3307" spans="1:9" x14ac:dyDescent="0.2">
      <c r="A3307" s="1">
        <v>30459</v>
      </c>
      <c r="B3307" s="92" t="str">
        <f t="shared" si="281"/>
        <v/>
      </c>
      <c r="G3307" s="93" t="str">
        <f t="shared" si="282"/>
        <v/>
      </c>
      <c r="H3307" s="94"/>
      <c r="I3307" s="1" t="str">
        <f t="shared" si="280"/>
        <v/>
      </c>
    </row>
    <row r="3308" spans="1:9" x14ac:dyDescent="0.2">
      <c r="A3308" s="1">
        <v>30460</v>
      </c>
      <c r="B3308" s="92" t="str">
        <f t="shared" si="281"/>
        <v/>
      </c>
      <c r="G3308" s="93" t="str">
        <f t="shared" si="282"/>
        <v/>
      </c>
      <c r="H3308" s="94"/>
      <c r="I3308" s="1" t="str">
        <f t="shared" si="280"/>
        <v/>
      </c>
    </row>
    <row r="3309" spans="1:9" x14ac:dyDescent="0.2">
      <c r="A3309" s="1">
        <v>30461</v>
      </c>
      <c r="B3309" s="92" t="str">
        <f t="shared" si="281"/>
        <v/>
      </c>
      <c r="G3309" s="93" t="str">
        <f t="shared" si="282"/>
        <v/>
      </c>
      <c r="H3309" s="94"/>
      <c r="I3309" s="1" t="str">
        <f t="shared" si="280"/>
        <v/>
      </c>
    </row>
    <row r="3310" spans="1:9" x14ac:dyDescent="0.2">
      <c r="A3310" s="1">
        <v>30462</v>
      </c>
      <c r="B3310" s="92" t="str">
        <f t="shared" si="281"/>
        <v/>
      </c>
      <c r="G3310" s="93" t="str">
        <f t="shared" si="282"/>
        <v/>
      </c>
      <c r="H3310" s="94"/>
      <c r="I3310" s="1" t="str">
        <f t="shared" ref="I3310:I3373" si="283">IF(L$5&gt;=A3310,A3310,"")</f>
        <v/>
      </c>
    </row>
    <row r="3311" spans="1:9" x14ac:dyDescent="0.2">
      <c r="A3311" s="1">
        <v>30463</v>
      </c>
      <c r="B3311" s="92" t="str">
        <f t="shared" si="281"/>
        <v/>
      </c>
      <c r="G3311" s="93" t="str">
        <f t="shared" si="282"/>
        <v/>
      </c>
      <c r="H3311" s="94"/>
      <c r="I3311" s="1" t="str">
        <f t="shared" si="283"/>
        <v/>
      </c>
    </row>
    <row r="3312" spans="1:9" x14ac:dyDescent="0.2">
      <c r="A3312" s="1">
        <v>30464</v>
      </c>
      <c r="B3312" s="92" t="str">
        <f t="shared" si="281"/>
        <v/>
      </c>
      <c r="G3312" s="93" t="str">
        <f t="shared" si="282"/>
        <v/>
      </c>
      <c r="H3312" s="94"/>
      <c r="I3312" s="1" t="str">
        <f t="shared" si="283"/>
        <v/>
      </c>
    </row>
    <row r="3313" spans="1:9" x14ac:dyDescent="0.2">
      <c r="A3313" s="1">
        <v>30465</v>
      </c>
      <c r="B3313" s="92" t="str">
        <f t="shared" si="281"/>
        <v/>
      </c>
      <c r="G3313" s="93" t="str">
        <f t="shared" si="282"/>
        <v/>
      </c>
      <c r="H3313" s="94"/>
      <c r="I3313" s="1" t="str">
        <f t="shared" si="283"/>
        <v/>
      </c>
    </row>
    <row r="3314" spans="1:9" x14ac:dyDescent="0.2">
      <c r="A3314" s="1">
        <v>30466</v>
      </c>
      <c r="B3314" s="92" t="str">
        <f t="shared" si="281"/>
        <v/>
      </c>
      <c r="G3314" s="93" t="str">
        <f t="shared" si="282"/>
        <v/>
      </c>
      <c r="H3314" s="94"/>
      <c r="I3314" s="1" t="str">
        <f t="shared" si="283"/>
        <v/>
      </c>
    </row>
    <row r="3315" spans="1:9" x14ac:dyDescent="0.2">
      <c r="A3315" s="1">
        <v>30467</v>
      </c>
      <c r="B3315" s="92" t="str">
        <f t="shared" si="281"/>
        <v/>
      </c>
      <c r="G3315" s="93" t="str">
        <f t="shared" si="282"/>
        <v/>
      </c>
      <c r="H3315" s="94"/>
      <c r="I3315" s="1" t="str">
        <f t="shared" si="283"/>
        <v/>
      </c>
    </row>
    <row r="3316" spans="1:9" x14ac:dyDescent="0.2">
      <c r="A3316" s="1">
        <v>30468</v>
      </c>
      <c r="B3316" s="92" t="str">
        <f t="shared" si="281"/>
        <v/>
      </c>
      <c r="G3316" s="93" t="str">
        <f t="shared" si="282"/>
        <v/>
      </c>
      <c r="H3316" s="94"/>
      <c r="I3316" s="1" t="str">
        <f t="shared" si="283"/>
        <v/>
      </c>
    </row>
    <row r="3317" spans="1:9" x14ac:dyDescent="0.2">
      <c r="A3317" s="1">
        <v>30469</v>
      </c>
      <c r="B3317" s="92" t="str">
        <f t="shared" si="281"/>
        <v/>
      </c>
      <c r="G3317" s="93" t="str">
        <f t="shared" si="282"/>
        <v/>
      </c>
      <c r="H3317" s="94"/>
      <c r="I3317" s="1" t="str">
        <f t="shared" si="283"/>
        <v/>
      </c>
    </row>
    <row r="3318" spans="1:9" x14ac:dyDescent="0.2">
      <c r="A3318" s="1">
        <v>30470</v>
      </c>
      <c r="B3318" s="92" t="str">
        <f t="shared" si="281"/>
        <v/>
      </c>
      <c r="G3318" s="93" t="str">
        <f t="shared" si="282"/>
        <v/>
      </c>
      <c r="H3318" s="94"/>
      <c r="I3318" s="1" t="str">
        <f t="shared" si="283"/>
        <v/>
      </c>
    </row>
    <row r="3319" spans="1:9" x14ac:dyDescent="0.2">
      <c r="A3319" s="1">
        <v>30471</v>
      </c>
      <c r="B3319" s="92" t="str">
        <f t="shared" si="281"/>
        <v/>
      </c>
      <c r="G3319" s="93" t="str">
        <f t="shared" si="282"/>
        <v/>
      </c>
      <c r="H3319" s="94"/>
      <c r="I3319" s="1" t="str">
        <f t="shared" si="283"/>
        <v/>
      </c>
    </row>
    <row r="3320" spans="1:9" x14ac:dyDescent="0.2">
      <c r="A3320" s="1">
        <v>30472</v>
      </c>
      <c r="B3320" s="92" t="str">
        <f t="shared" si="281"/>
        <v/>
      </c>
      <c r="G3320" s="93" t="str">
        <f t="shared" si="282"/>
        <v/>
      </c>
      <c r="H3320" s="94"/>
      <c r="I3320" s="1" t="str">
        <f t="shared" si="283"/>
        <v/>
      </c>
    </row>
    <row r="3321" spans="1:9" x14ac:dyDescent="0.2">
      <c r="A3321" s="1">
        <v>30473</v>
      </c>
      <c r="B3321" s="92" t="str">
        <f t="shared" si="281"/>
        <v/>
      </c>
      <c r="G3321" s="93" t="str">
        <f t="shared" si="282"/>
        <v/>
      </c>
      <c r="H3321" s="94"/>
      <c r="I3321" s="1" t="str">
        <f t="shared" si="283"/>
        <v/>
      </c>
    </row>
    <row r="3322" spans="1:9" x14ac:dyDescent="0.2">
      <c r="A3322" s="1">
        <v>30474</v>
      </c>
      <c r="B3322" s="92" t="str">
        <f t="shared" si="281"/>
        <v/>
      </c>
      <c r="G3322" s="93" t="str">
        <f t="shared" si="282"/>
        <v/>
      </c>
      <c r="H3322" s="94"/>
      <c r="I3322" s="1" t="str">
        <f t="shared" si="283"/>
        <v/>
      </c>
    </row>
    <row r="3323" spans="1:9" x14ac:dyDescent="0.2">
      <c r="A3323" s="1">
        <v>30475</v>
      </c>
      <c r="B3323" s="92" t="str">
        <f t="shared" si="281"/>
        <v/>
      </c>
      <c r="G3323" s="93" t="str">
        <f t="shared" si="282"/>
        <v/>
      </c>
      <c r="H3323" s="94"/>
      <c r="I3323" s="1" t="str">
        <f t="shared" si="283"/>
        <v/>
      </c>
    </row>
    <row r="3324" spans="1:9" x14ac:dyDescent="0.2">
      <c r="A3324" s="1">
        <v>30476</v>
      </c>
      <c r="B3324" s="92" t="str">
        <f t="shared" si="281"/>
        <v/>
      </c>
      <c r="G3324" s="93" t="str">
        <f t="shared" si="282"/>
        <v/>
      </c>
      <c r="H3324" s="94"/>
      <c r="I3324" s="1" t="str">
        <f t="shared" si="283"/>
        <v/>
      </c>
    </row>
    <row r="3325" spans="1:9" x14ac:dyDescent="0.2">
      <c r="A3325" s="1">
        <v>30477</v>
      </c>
      <c r="B3325" s="92" t="str">
        <f t="shared" si="281"/>
        <v/>
      </c>
      <c r="G3325" s="93" t="str">
        <f t="shared" si="282"/>
        <v/>
      </c>
      <c r="H3325" s="94"/>
      <c r="I3325" s="1" t="str">
        <f t="shared" si="283"/>
        <v/>
      </c>
    </row>
    <row r="3326" spans="1:9" x14ac:dyDescent="0.2">
      <c r="A3326" s="1">
        <v>30478</v>
      </c>
      <c r="B3326" s="92" t="str">
        <f t="shared" si="281"/>
        <v/>
      </c>
      <c r="G3326" s="93" t="str">
        <f t="shared" si="282"/>
        <v/>
      </c>
      <c r="H3326" s="94"/>
      <c r="I3326" s="1" t="str">
        <f t="shared" si="283"/>
        <v/>
      </c>
    </row>
    <row r="3327" spans="1:9" x14ac:dyDescent="0.2">
      <c r="A3327" s="1">
        <v>30479</v>
      </c>
      <c r="B3327" s="92" t="str">
        <f t="shared" si="281"/>
        <v/>
      </c>
      <c r="G3327" s="93" t="str">
        <f t="shared" si="282"/>
        <v/>
      </c>
      <c r="H3327" s="94"/>
      <c r="I3327" s="1" t="str">
        <f t="shared" si="283"/>
        <v/>
      </c>
    </row>
    <row r="3328" spans="1:9" x14ac:dyDescent="0.2">
      <c r="A3328" s="1">
        <v>30480</v>
      </c>
      <c r="B3328" s="92" t="str">
        <f t="shared" si="281"/>
        <v/>
      </c>
      <c r="G3328" s="93" t="str">
        <f t="shared" si="282"/>
        <v/>
      </c>
      <c r="H3328" s="94"/>
      <c r="I3328" s="1" t="str">
        <f t="shared" si="283"/>
        <v/>
      </c>
    </row>
    <row r="3329" spans="1:9" x14ac:dyDescent="0.2">
      <c r="A3329" s="1">
        <v>30481</v>
      </c>
      <c r="B3329" s="92" t="str">
        <f t="shared" si="281"/>
        <v/>
      </c>
      <c r="G3329" s="93" t="str">
        <f t="shared" si="282"/>
        <v/>
      </c>
      <c r="H3329" s="94"/>
      <c r="I3329" s="1" t="str">
        <f t="shared" si="283"/>
        <v/>
      </c>
    </row>
    <row r="3330" spans="1:9" x14ac:dyDescent="0.2">
      <c r="A3330" s="1">
        <v>30482</v>
      </c>
      <c r="B3330" s="92" t="str">
        <f t="shared" si="281"/>
        <v/>
      </c>
      <c r="G3330" s="93" t="str">
        <f t="shared" si="282"/>
        <v/>
      </c>
      <c r="H3330" s="94"/>
      <c r="I3330" s="1" t="str">
        <f t="shared" si="283"/>
        <v/>
      </c>
    </row>
    <row r="3331" spans="1:9" x14ac:dyDescent="0.2">
      <c r="A3331" s="1">
        <v>30483</v>
      </c>
      <c r="B3331" s="92" t="str">
        <f t="shared" si="281"/>
        <v/>
      </c>
      <c r="G3331" s="93" t="str">
        <f t="shared" si="282"/>
        <v/>
      </c>
      <c r="H3331" s="94"/>
      <c r="I3331" s="1" t="str">
        <f t="shared" si="283"/>
        <v/>
      </c>
    </row>
    <row r="3332" spans="1:9" x14ac:dyDescent="0.2">
      <c r="A3332" s="1">
        <v>30484</v>
      </c>
      <c r="B3332" s="92" t="str">
        <f t="shared" si="281"/>
        <v/>
      </c>
      <c r="G3332" s="93" t="str">
        <f t="shared" si="282"/>
        <v/>
      </c>
      <c r="H3332" s="94"/>
      <c r="I3332" s="1" t="str">
        <f t="shared" si="283"/>
        <v/>
      </c>
    </row>
    <row r="3333" spans="1:9" x14ac:dyDescent="0.2">
      <c r="A3333" s="1">
        <v>30485</v>
      </c>
      <c r="B3333" s="92" t="str">
        <f t="shared" si="281"/>
        <v/>
      </c>
      <c r="G3333" s="93" t="str">
        <f t="shared" si="282"/>
        <v/>
      </c>
      <c r="H3333" s="94"/>
      <c r="I3333" s="1" t="str">
        <f t="shared" si="283"/>
        <v/>
      </c>
    </row>
    <row r="3334" spans="1:9" x14ac:dyDescent="0.2">
      <c r="A3334" s="1">
        <v>30486</v>
      </c>
      <c r="B3334" s="92" t="str">
        <f t="shared" si="281"/>
        <v/>
      </c>
      <c r="G3334" s="93" t="str">
        <f t="shared" si="282"/>
        <v/>
      </c>
      <c r="H3334" s="94"/>
      <c r="I3334" s="1" t="str">
        <f t="shared" si="283"/>
        <v/>
      </c>
    </row>
    <row r="3335" spans="1:9" x14ac:dyDescent="0.2">
      <c r="A3335" s="1">
        <v>30487</v>
      </c>
      <c r="B3335" s="92" t="str">
        <f t="shared" ref="B3335:B3398" si="284">IF(C3335="","",DATE(D$7,E$7+C3335,IF(F$8=31,0,F$8)))</f>
        <v/>
      </c>
      <c r="G3335" s="93" t="str">
        <f t="shared" ref="G3335:G3398" si="285">IF(C3335="","",G3334-SUM(D3335:E3335))</f>
        <v/>
      </c>
      <c r="H3335" s="94"/>
      <c r="I3335" s="1" t="str">
        <f t="shared" si="283"/>
        <v/>
      </c>
    </row>
    <row r="3336" spans="1:9" x14ac:dyDescent="0.2">
      <c r="A3336" s="1">
        <v>30488</v>
      </c>
      <c r="B3336" s="92" t="str">
        <f t="shared" si="284"/>
        <v/>
      </c>
      <c r="G3336" s="93" t="str">
        <f t="shared" si="285"/>
        <v/>
      </c>
      <c r="H3336" s="94"/>
      <c r="I3336" s="1" t="str">
        <f t="shared" si="283"/>
        <v/>
      </c>
    </row>
    <row r="3337" spans="1:9" x14ac:dyDescent="0.2">
      <c r="A3337" s="1">
        <v>30489</v>
      </c>
      <c r="B3337" s="92" t="str">
        <f t="shared" si="284"/>
        <v/>
      </c>
      <c r="G3337" s="93" t="str">
        <f t="shared" si="285"/>
        <v/>
      </c>
      <c r="H3337" s="94"/>
      <c r="I3337" s="1" t="str">
        <f t="shared" si="283"/>
        <v/>
      </c>
    </row>
    <row r="3338" spans="1:9" x14ac:dyDescent="0.2">
      <c r="A3338" s="1">
        <v>30490</v>
      </c>
      <c r="B3338" s="92" t="str">
        <f t="shared" si="284"/>
        <v/>
      </c>
      <c r="G3338" s="93" t="str">
        <f t="shared" si="285"/>
        <v/>
      </c>
      <c r="H3338" s="94"/>
      <c r="I3338" s="1" t="str">
        <f t="shared" si="283"/>
        <v/>
      </c>
    </row>
    <row r="3339" spans="1:9" x14ac:dyDescent="0.2">
      <c r="A3339" s="1">
        <v>30491</v>
      </c>
      <c r="B3339" s="92" t="str">
        <f t="shared" si="284"/>
        <v/>
      </c>
      <c r="G3339" s="93" t="str">
        <f t="shared" si="285"/>
        <v/>
      </c>
      <c r="H3339" s="94"/>
      <c r="I3339" s="1" t="str">
        <f t="shared" si="283"/>
        <v/>
      </c>
    </row>
    <row r="3340" spans="1:9" x14ac:dyDescent="0.2">
      <c r="A3340" s="1">
        <v>30492</v>
      </c>
      <c r="B3340" s="92" t="str">
        <f t="shared" si="284"/>
        <v/>
      </c>
      <c r="G3340" s="93" t="str">
        <f t="shared" si="285"/>
        <v/>
      </c>
      <c r="H3340" s="94"/>
      <c r="I3340" s="1" t="str">
        <f t="shared" si="283"/>
        <v/>
      </c>
    </row>
    <row r="3341" spans="1:9" x14ac:dyDescent="0.2">
      <c r="A3341" s="1">
        <v>30493</v>
      </c>
      <c r="B3341" s="92" t="str">
        <f t="shared" si="284"/>
        <v/>
      </c>
      <c r="G3341" s="93" t="str">
        <f t="shared" si="285"/>
        <v/>
      </c>
      <c r="H3341" s="94"/>
      <c r="I3341" s="1" t="str">
        <f t="shared" si="283"/>
        <v/>
      </c>
    </row>
    <row r="3342" spans="1:9" x14ac:dyDescent="0.2">
      <c r="A3342" s="1">
        <v>30494</v>
      </c>
      <c r="B3342" s="92" t="str">
        <f t="shared" si="284"/>
        <v/>
      </c>
      <c r="G3342" s="93" t="str">
        <f t="shared" si="285"/>
        <v/>
      </c>
      <c r="H3342" s="94"/>
      <c r="I3342" s="1" t="str">
        <f t="shared" si="283"/>
        <v/>
      </c>
    </row>
    <row r="3343" spans="1:9" x14ac:dyDescent="0.2">
      <c r="A3343" s="1">
        <v>30495</v>
      </c>
      <c r="B3343" s="92" t="str">
        <f t="shared" si="284"/>
        <v/>
      </c>
      <c r="G3343" s="93" t="str">
        <f t="shared" si="285"/>
        <v/>
      </c>
      <c r="H3343" s="94"/>
      <c r="I3343" s="1" t="str">
        <f t="shared" si="283"/>
        <v/>
      </c>
    </row>
    <row r="3344" spans="1:9" x14ac:dyDescent="0.2">
      <c r="A3344" s="1">
        <v>30496</v>
      </c>
      <c r="B3344" s="92" t="str">
        <f t="shared" si="284"/>
        <v/>
      </c>
      <c r="G3344" s="93" t="str">
        <f t="shared" si="285"/>
        <v/>
      </c>
      <c r="H3344" s="94"/>
      <c r="I3344" s="1" t="str">
        <f t="shared" si="283"/>
        <v/>
      </c>
    </row>
    <row r="3345" spans="1:9" x14ac:dyDescent="0.2">
      <c r="A3345" s="1">
        <v>30497</v>
      </c>
      <c r="B3345" s="92" t="str">
        <f t="shared" si="284"/>
        <v/>
      </c>
      <c r="G3345" s="93" t="str">
        <f t="shared" si="285"/>
        <v/>
      </c>
      <c r="H3345" s="94"/>
      <c r="I3345" s="1" t="str">
        <f t="shared" si="283"/>
        <v/>
      </c>
    </row>
    <row r="3346" spans="1:9" x14ac:dyDescent="0.2">
      <c r="A3346" s="1">
        <v>30498</v>
      </c>
      <c r="B3346" s="92" t="str">
        <f t="shared" si="284"/>
        <v/>
      </c>
      <c r="G3346" s="93" t="str">
        <f t="shared" si="285"/>
        <v/>
      </c>
      <c r="H3346" s="94"/>
      <c r="I3346" s="1" t="str">
        <f t="shared" si="283"/>
        <v/>
      </c>
    </row>
    <row r="3347" spans="1:9" x14ac:dyDescent="0.2">
      <c r="A3347" s="1">
        <v>30499</v>
      </c>
      <c r="B3347" s="92" t="str">
        <f t="shared" si="284"/>
        <v/>
      </c>
      <c r="G3347" s="93" t="str">
        <f t="shared" si="285"/>
        <v/>
      </c>
      <c r="H3347" s="94"/>
      <c r="I3347" s="1" t="str">
        <f t="shared" si="283"/>
        <v/>
      </c>
    </row>
    <row r="3348" spans="1:9" x14ac:dyDescent="0.2">
      <c r="A3348" s="1">
        <v>30500</v>
      </c>
      <c r="B3348" s="92" t="str">
        <f t="shared" si="284"/>
        <v/>
      </c>
      <c r="G3348" s="93" t="str">
        <f t="shared" si="285"/>
        <v/>
      </c>
      <c r="H3348" s="94"/>
      <c r="I3348" s="1" t="str">
        <f t="shared" si="283"/>
        <v/>
      </c>
    </row>
    <row r="3349" spans="1:9" x14ac:dyDescent="0.2">
      <c r="A3349" s="1">
        <v>30501</v>
      </c>
      <c r="B3349" s="92" t="str">
        <f t="shared" si="284"/>
        <v/>
      </c>
      <c r="G3349" s="93" t="str">
        <f t="shared" si="285"/>
        <v/>
      </c>
      <c r="H3349" s="94"/>
      <c r="I3349" s="1" t="str">
        <f t="shared" si="283"/>
        <v/>
      </c>
    </row>
    <row r="3350" spans="1:9" x14ac:dyDescent="0.2">
      <c r="A3350" s="1">
        <v>30502</v>
      </c>
      <c r="B3350" s="92" t="str">
        <f t="shared" si="284"/>
        <v/>
      </c>
      <c r="G3350" s="93" t="str">
        <f t="shared" si="285"/>
        <v/>
      </c>
      <c r="H3350" s="94"/>
      <c r="I3350" s="1" t="str">
        <f t="shared" si="283"/>
        <v/>
      </c>
    </row>
    <row r="3351" spans="1:9" x14ac:dyDescent="0.2">
      <c r="A3351" s="1">
        <v>30503</v>
      </c>
      <c r="B3351" s="92" t="str">
        <f t="shared" si="284"/>
        <v/>
      </c>
      <c r="G3351" s="93" t="str">
        <f t="shared" si="285"/>
        <v/>
      </c>
      <c r="H3351" s="94"/>
      <c r="I3351" s="1" t="str">
        <f t="shared" si="283"/>
        <v/>
      </c>
    </row>
    <row r="3352" spans="1:9" x14ac:dyDescent="0.2">
      <c r="A3352" s="1">
        <v>30504</v>
      </c>
      <c r="B3352" s="92" t="str">
        <f t="shared" si="284"/>
        <v/>
      </c>
      <c r="G3352" s="93" t="str">
        <f t="shared" si="285"/>
        <v/>
      </c>
      <c r="H3352" s="94"/>
      <c r="I3352" s="1" t="str">
        <f t="shared" si="283"/>
        <v/>
      </c>
    </row>
    <row r="3353" spans="1:9" x14ac:dyDescent="0.2">
      <c r="A3353" s="1">
        <v>30505</v>
      </c>
      <c r="B3353" s="92" t="str">
        <f t="shared" si="284"/>
        <v/>
      </c>
      <c r="G3353" s="93" t="str">
        <f t="shared" si="285"/>
        <v/>
      </c>
      <c r="H3353" s="94"/>
      <c r="I3353" s="1" t="str">
        <f t="shared" si="283"/>
        <v/>
      </c>
    </row>
    <row r="3354" spans="1:9" x14ac:dyDescent="0.2">
      <c r="A3354" s="1">
        <v>30506</v>
      </c>
      <c r="B3354" s="92" t="str">
        <f t="shared" si="284"/>
        <v/>
      </c>
      <c r="G3354" s="93" t="str">
        <f t="shared" si="285"/>
        <v/>
      </c>
      <c r="H3354" s="94"/>
      <c r="I3354" s="1" t="str">
        <f t="shared" si="283"/>
        <v/>
      </c>
    </row>
    <row r="3355" spans="1:9" x14ac:dyDescent="0.2">
      <c r="A3355" s="1">
        <v>30507</v>
      </c>
      <c r="B3355" s="92" t="str">
        <f t="shared" si="284"/>
        <v/>
      </c>
      <c r="G3355" s="93" t="str">
        <f t="shared" si="285"/>
        <v/>
      </c>
      <c r="H3355" s="94"/>
      <c r="I3355" s="1" t="str">
        <f t="shared" si="283"/>
        <v/>
      </c>
    </row>
    <row r="3356" spans="1:9" x14ac:dyDescent="0.2">
      <c r="A3356" s="1">
        <v>30508</v>
      </c>
      <c r="B3356" s="92" t="str">
        <f t="shared" si="284"/>
        <v/>
      </c>
      <c r="G3356" s="93" t="str">
        <f t="shared" si="285"/>
        <v/>
      </c>
      <c r="H3356" s="94"/>
      <c r="I3356" s="1" t="str">
        <f t="shared" si="283"/>
        <v/>
      </c>
    </row>
    <row r="3357" spans="1:9" x14ac:dyDescent="0.2">
      <c r="A3357" s="1">
        <v>30509</v>
      </c>
      <c r="B3357" s="92" t="str">
        <f t="shared" si="284"/>
        <v/>
      </c>
      <c r="G3357" s="93" t="str">
        <f t="shared" si="285"/>
        <v/>
      </c>
      <c r="H3357" s="94"/>
      <c r="I3357" s="1" t="str">
        <f t="shared" si="283"/>
        <v/>
      </c>
    </row>
    <row r="3358" spans="1:9" x14ac:dyDescent="0.2">
      <c r="A3358" s="1">
        <v>30510</v>
      </c>
      <c r="B3358" s="92" t="str">
        <f t="shared" si="284"/>
        <v/>
      </c>
      <c r="G3358" s="93" t="str">
        <f t="shared" si="285"/>
        <v/>
      </c>
      <c r="H3358" s="94"/>
      <c r="I3358" s="1" t="str">
        <f t="shared" si="283"/>
        <v/>
      </c>
    </row>
    <row r="3359" spans="1:9" x14ac:dyDescent="0.2">
      <c r="A3359" s="1">
        <v>30511</v>
      </c>
      <c r="B3359" s="92" t="str">
        <f t="shared" si="284"/>
        <v/>
      </c>
      <c r="G3359" s="93" t="str">
        <f t="shared" si="285"/>
        <v/>
      </c>
      <c r="H3359" s="94"/>
      <c r="I3359" s="1" t="str">
        <f t="shared" si="283"/>
        <v/>
      </c>
    </row>
    <row r="3360" spans="1:9" x14ac:dyDescent="0.2">
      <c r="A3360" s="1">
        <v>30512</v>
      </c>
      <c r="B3360" s="92" t="str">
        <f t="shared" si="284"/>
        <v/>
      </c>
      <c r="G3360" s="93" t="str">
        <f t="shared" si="285"/>
        <v/>
      </c>
      <c r="H3360" s="94"/>
      <c r="I3360" s="1" t="str">
        <f t="shared" si="283"/>
        <v/>
      </c>
    </row>
    <row r="3361" spans="1:9" x14ac:dyDescent="0.2">
      <c r="A3361" s="1">
        <v>30513</v>
      </c>
      <c r="B3361" s="92" t="str">
        <f t="shared" si="284"/>
        <v/>
      </c>
      <c r="G3361" s="93" t="str">
        <f t="shared" si="285"/>
        <v/>
      </c>
      <c r="H3361" s="94"/>
      <c r="I3361" s="1" t="str">
        <f t="shared" si="283"/>
        <v/>
      </c>
    </row>
    <row r="3362" spans="1:9" x14ac:dyDescent="0.2">
      <c r="A3362" s="1">
        <v>30514</v>
      </c>
      <c r="B3362" s="92" t="str">
        <f t="shared" si="284"/>
        <v/>
      </c>
      <c r="G3362" s="93" t="str">
        <f t="shared" si="285"/>
        <v/>
      </c>
      <c r="H3362" s="94"/>
      <c r="I3362" s="1" t="str">
        <f t="shared" si="283"/>
        <v/>
      </c>
    </row>
    <row r="3363" spans="1:9" x14ac:dyDescent="0.2">
      <c r="A3363" s="1">
        <v>30515</v>
      </c>
      <c r="B3363" s="92" t="str">
        <f t="shared" si="284"/>
        <v/>
      </c>
      <c r="G3363" s="93" t="str">
        <f t="shared" si="285"/>
        <v/>
      </c>
      <c r="H3363" s="94"/>
      <c r="I3363" s="1" t="str">
        <f t="shared" si="283"/>
        <v/>
      </c>
    </row>
    <row r="3364" spans="1:9" x14ac:dyDescent="0.2">
      <c r="A3364" s="1">
        <v>30516</v>
      </c>
      <c r="B3364" s="92" t="str">
        <f t="shared" si="284"/>
        <v/>
      </c>
      <c r="G3364" s="93" t="str">
        <f t="shared" si="285"/>
        <v/>
      </c>
      <c r="H3364" s="94"/>
      <c r="I3364" s="1" t="str">
        <f t="shared" si="283"/>
        <v/>
      </c>
    </row>
    <row r="3365" spans="1:9" x14ac:dyDescent="0.2">
      <c r="A3365" s="1">
        <v>30517</v>
      </c>
      <c r="B3365" s="92" t="str">
        <f t="shared" si="284"/>
        <v/>
      </c>
      <c r="G3365" s="93" t="str">
        <f t="shared" si="285"/>
        <v/>
      </c>
      <c r="H3365" s="94"/>
      <c r="I3365" s="1" t="str">
        <f t="shared" si="283"/>
        <v/>
      </c>
    </row>
    <row r="3366" spans="1:9" x14ac:dyDescent="0.2">
      <c r="A3366" s="1">
        <v>30518</v>
      </c>
      <c r="B3366" s="92" t="str">
        <f t="shared" si="284"/>
        <v/>
      </c>
      <c r="G3366" s="93" t="str">
        <f t="shared" si="285"/>
        <v/>
      </c>
      <c r="H3366" s="94"/>
      <c r="I3366" s="1" t="str">
        <f t="shared" si="283"/>
        <v/>
      </c>
    </row>
    <row r="3367" spans="1:9" x14ac:dyDescent="0.2">
      <c r="A3367" s="1">
        <v>30519</v>
      </c>
      <c r="B3367" s="92" t="str">
        <f t="shared" si="284"/>
        <v/>
      </c>
      <c r="G3367" s="93" t="str">
        <f t="shared" si="285"/>
        <v/>
      </c>
      <c r="H3367" s="94"/>
      <c r="I3367" s="1" t="str">
        <f t="shared" si="283"/>
        <v/>
      </c>
    </row>
    <row r="3368" spans="1:9" x14ac:dyDescent="0.2">
      <c r="A3368" s="1">
        <v>30520</v>
      </c>
      <c r="B3368" s="92" t="str">
        <f t="shared" si="284"/>
        <v/>
      </c>
      <c r="G3368" s="93" t="str">
        <f t="shared" si="285"/>
        <v/>
      </c>
      <c r="H3368" s="94"/>
      <c r="I3368" s="1" t="str">
        <f t="shared" si="283"/>
        <v/>
      </c>
    </row>
    <row r="3369" spans="1:9" x14ac:dyDescent="0.2">
      <c r="A3369" s="1">
        <v>30521</v>
      </c>
      <c r="B3369" s="92" t="str">
        <f t="shared" si="284"/>
        <v/>
      </c>
      <c r="G3369" s="93" t="str">
        <f t="shared" si="285"/>
        <v/>
      </c>
      <c r="H3369" s="94"/>
      <c r="I3369" s="1" t="str">
        <f t="shared" si="283"/>
        <v/>
      </c>
    </row>
    <row r="3370" spans="1:9" x14ac:dyDescent="0.2">
      <c r="A3370" s="1">
        <v>30522</v>
      </c>
      <c r="B3370" s="92" t="str">
        <f t="shared" si="284"/>
        <v/>
      </c>
      <c r="G3370" s="93" t="str">
        <f t="shared" si="285"/>
        <v/>
      </c>
      <c r="H3370" s="94"/>
      <c r="I3370" s="1" t="str">
        <f t="shared" si="283"/>
        <v/>
      </c>
    </row>
    <row r="3371" spans="1:9" x14ac:dyDescent="0.2">
      <c r="A3371" s="1">
        <v>30523</v>
      </c>
      <c r="B3371" s="92" t="str">
        <f t="shared" si="284"/>
        <v/>
      </c>
      <c r="G3371" s="93" t="str">
        <f t="shared" si="285"/>
        <v/>
      </c>
      <c r="H3371" s="94"/>
      <c r="I3371" s="1" t="str">
        <f t="shared" si="283"/>
        <v/>
      </c>
    </row>
    <row r="3372" spans="1:9" x14ac:dyDescent="0.2">
      <c r="A3372" s="1">
        <v>30524</v>
      </c>
      <c r="B3372" s="92" t="str">
        <f t="shared" si="284"/>
        <v/>
      </c>
      <c r="G3372" s="93" t="str">
        <f t="shared" si="285"/>
        <v/>
      </c>
      <c r="H3372" s="94"/>
      <c r="I3372" s="1" t="str">
        <f t="shared" si="283"/>
        <v/>
      </c>
    </row>
    <row r="3373" spans="1:9" x14ac:dyDescent="0.2">
      <c r="A3373" s="1">
        <v>30525</v>
      </c>
      <c r="B3373" s="92" t="str">
        <f t="shared" si="284"/>
        <v/>
      </c>
      <c r="G3373" s="93" t="str">
        <f t="shared" si="285"/>
        <v/>
      </c>
      <c r="H3373" s="94"/>
      <c r="I3373" s="1" t="str">
        <f t="shared" si="283"/>
        <v/>
      </c>
    </row>
    <row r="3374" spans="1:9" x14ac:dyDescent="0.2">
      <c r="A3374" s="1">
        <v>30526</v>
      </c>
      <c r="B3374" s="92" t="str">
        <f t="shared" si="284"/>
        <v/>
      </c>
      <c r="G3374" s="93" t="str">
        <f t="shared" si="285"/>
        <v/>
      </c>
      <c r="H3374" s="94"/>
      <c r="I3374" s="1" t="str">
        <f t="shared" ref="I3374:I3437" si="286">IF(L$5&gt;=A3374,A3374,"")</f>
        <v/>
      </c>
    </row>
    <row r="3375" spans="1:9" x14ac:dyDescent="0.2">
      <c r="A3375" s="1">
        <v>30527</v>
      </c>
      <c r="B3375" s="92" t="str">
        <f t="shared" si="284"/>
        <v/>
      </c>
      <c r="G3375" s="93" t="str">
        <f t="shared" si="285"/>
        <v/>
      </c>
      <c r="H3375" s="94"/>
      <c r="I3375" s="1" t="str">
        <f t="shared" si="286"/>
        <v/>
      </c>
    </row>
    <row r="3376" spans="1:9" x14ac:dyDescent="0.2">
      <c r="A3376" s="1">
        <v>30528</v>
      </c>
      <c r="B3376" s="92" t="str">
        <f t="shared" si="284"/>
        <v/>
      </c>
      <c r="G3376" s="93" t="str">
        <f t="shared" si="285"/>
        <v/>
      </c>
      <c r="H3376" s="94"/>
      <c r="I3376" s="1" t="str">
        <f t="shared" si="286"/>
        <v/>
      </c>
    </row>
    <row r="3377" spans="1:9" x14ac:dyDescent="0.2">
      <c r="A3377" s="1">
        <v>30529</v>
      </c>
      <c r="B3377" s="92" t="str">
        <f t="shared" si="284"/>
        <v/>
      </c>
      <c r="G3377" s="93" t="str">
        <f t="shared" si="285"/>
        <v/>
      </c>
      <c r="H3377" s="94"/>
      <c r="I3377" s="1" t="str">
        <f t="shared" si="286"/>
        <v/>
      </c>
    </row>
    <row r="3378" spans="1:9" x14ac:dyDescent="0.2">
      <c r="A3378" s="1">
        <v>30530</v>
      </c>
      <c r="B3378" s="92" t="str">
        <f t="shared" si="284"/>
        <v/>
      </c>
      <c r="G3378" s="93" t="str">
        <f t="shared" si="285"/>
        <v/>
      </c>
      <c r="H3378" s="94"/>
      <c r="I3378" s="1" t="str">
        <f t="shared" si="286"/>
        <v/>
      </c>
    </row>
    <row r="3379" spans="1:9" x14ac:dyDescent="0.2">
      <c r="A3379" s="1">
        <v>30531</v>
      </c>
      <c r="B3379" s="92" t="str">
        <f t="shared" si="284"/>
        <v/>
      </c>
      <c r="G3379" s="93" t="str">
        <f t="shared" si="285"/>
        <v/>
      </c>
      <c r="H3379" s="94"/>
      <c r="I3379" s="1" t="str">
        <f t="shared" si="286"/>
        <v/>
      </c>
    </row>
    <row r="3380" spans="1:9" x14ac:dyDescent="0.2">
      <c r="A3380" s="1">
        <v>30532</v>
      </c>
      <c r="B3380" s="92" t="str">
        <f t="shared" si="284"/>
        <v/>
      </c>
      <c r="G3380" s="93" t="str">
        <f t="shared" si="285"/>
        <v/>
      </c>
      <c r="H3380" s="94"/>
      <c r="I3380" s="1" t="str">
        <f t="shared" si="286"/>
        <v/>
      </c>
    </row>
    <row r="3381" spans="1:9" x14ac:dyDescent="0.2">
      <c r="A3381" s="1">
        <v>30533</v>
      </c>
      <c r="B3381" s="92" t="str">
        <f t="shared" si="284"/>
        <v/>
      </c>
      <c r="G3381" s="93" t="str">
        <f t="shared" si="285"/>
        <v/>
      </c>
      <c r="H3381" s="94"/>
      <c r="I3381" s="1" t="str">
        <f t="shared" si="286"/>
        <v/>
      </c>
    </row>
    <row r="3382" spans="1:9" x14ac:dyDescent="0.2">
      <c r="A3382" s="1">
        <v>30534</v>
      </c>
      <c r="B3382" s="92" t="str">
        <f t="shared" si="284"/>
        <v/>
      </c>
      <c r="G3382" s="93" t="str">
        <f t="shared" si="285"/>
        <v/>
      </c>
      <c r="H3382" s="94"/>
      <c r="I3382" s="1" t="str">
        <f t="shared" si="286"/>
        <v/>
      </c>
    </row>
    <row r="3383" spans="1:9" x14ac:dyDescent="0.2">
      <c r="A3383" s="1">
        <v>30535</v>
      </c>
      <c r="B3383" s="92" t="str">
        <f t="shared" si="284"/>
        <v/>
      </c>
      <c r="G3383" s="93" t="str">
        <f t="shared" si="285"/>
        <v/>
      </c>
      <c r="H3383" s="94"/>
      <c r="I3383" s="1" t="str">
        <f t="shared" si="286"/>
        <v/>
      </c>
    </row>
    <row r="3384" spans="1:9" x14ac:dyDescent="0.2">
      <c r="A3384" s="1">
        <v>30536</v>
      </c>
      <c r="B3384" s="92" t="str">
        <f t="shared" si="284"/>
        <v/>
      </c>
      <c r="G3384" s="93" t="str">
        <f t="shared" si="285"/>
        <v/>
      </c>
      <c r="H3384" s="94"/>
      <c r="I3384" s="1" t="str">
        <f t="shared" si="286"/>
        <v/>
      </c>
    </row>
    <row r="3385" spans="1:9" x14ac:dyDescent="0.2">
      <c r="A3385" s="1">
        <v>30537</v>
      </c>
      <c r="B3385" s="92" t="str">
        <f t="shared" si="284"/>
        <v/>
      </c>
      <c r="G3385" s="93" t="str">
        <f t="shared" si="285"/>
        <v/>
      </c>
      <c r="H3385" s="94"/>
      <c r="I3385" s="1" t="str">
        <f t="shared" si="286"/>
        <v/>
      </c>
    </row>
    <row r="3386" spans="1:9" x14ac:dyDescent="0.2">
      <c r="A3386" s="1">
        <v>30538</v>
      </c>
      <c r="B3386" s="92" t="str">
        <f t="shared" si="284"/>
        <v/>
      </c>
      <c r="G3386" s="93" t="str">
        <f t="shared" si="285"/>
        <v/>
      </c>
      <c r="H3386" s="94"/>
      <c r="I3386" s="1" t="str">
        <f t="shared" si="286"/>
        <v/>
      </c>
    </row>
    <row r="3387" spans="1:9" x14ac:dyDescent="0.2">
      <c r="A3387" s="1">
        <v>30539</v>
      </c>
      <c r="B3387" s="92" t="str">
        <f t="shared" si="284"/>
        <v/>
      </c>
      <c r="G3387" s="93" t="str">
        <f t="shared" si="285"/>
        <v/>
      </c>
      <c r="H3387" s="94"/>
      <c r="I3387" s="1" t="str">
        <f t="shared" si="286"/>
        <v/>
      </c>
    </row>
    <row r="3388" spans="1:9" x14ac:dyDescent="0.2">
      <c r="A3388" s="1">
        <v>30540</v>
      </c>
      <c r="B3388" s="92" t="str">
        <f t="shared" si="284"/>
        <v/>
      </c>
      <c r="G3388" s="93" t="str">
        <f t="shared" si="285"/>
        <v/>
      </c>
      <c r="H3388" s="94"/>
      <c r="I3388" s="1" t="str">
        <f t="shared" si="286"/>
        <v/>
      </c>
    </row>
    <row r="3389" spans="1:9" x14ac:dyDescent="0.2">
      <c r="A3389" s="1">
        <v>30541</v>
      </c>
      <c r="B3389" s="92" t="str">
        <f t="shared" si="284"/>
        <v/>
      </c>
      <c r="G3389" s="93" t="str">
        <f t="shared" si="285"/>
        <v/>
      </c>
      <c r="H3389" s="94"/>
      <c r="I3389" s="1" t="str">
        <f t="shared" si="286"/>
        <v/>
      </c>
    </row>
    <row r="3390" spans="1:9" x14ac:dyDescent="0.2">
      <c r="A3390" s="1">
        <v>30542</v>
      </c>
      <c r="B3390" s="92" t="str">
        <f t="shared" si="284"/>
        <v/>
      </c>
      <c r="G3390" s="93" t="str">
        <f t="shared" si="285"/>
        <v/>
      </c>
      <c r="H3390" s="94"/>
      <c r="I3390" s="1" t="str">
        <f t="shared" si="286"/>
        <v/>
      </c>
    </row>
    <row r="3391" spans="1:9" x14ac:dyDescent="0.2">
      <c r="A3391" s="1">
        <v>30543</v>
      </c>
      <c r="B3391" s="92" t="str">
        <f t="shared" si="284"/>
        <v/>
      </c>
      <c r="G3391" s="93" t="str">
        <f t="shared" si="285"/>
        <v/>
      </c>
      <c r="H3391" s="94"/>
      <c r="I3391" s="1" t="str">
        <f t="shared" si="286"/>
        <v/>
      </c>
    </row>
    <row r="3392" spans="1:9" x14ac:dyDescent="0.2">
      <c r="A3392" s="1">
        <v>30544</v>
      </c>
      <c r="B3392" s="92" t="str">
        <f t="shared" si="284"/>
        <v/>
      </c>
      <c r="G3392" s="93" t="str">
        <f t="shared" si="285"/>
        <v/>
      </c>
      <c r="H3392" s="94"/>
      <c r="I3392" s="1" t="str">
        <f t="shared" si="286"/>
        <v/>
      </c>
    </row>
    <row r="3393" spans="1:9" x14ac:dyDescent="0.2">
      <c r="A3393" s="1">
        <v>30545</v>
      </c>
      <c r="B3393" s="92" t="str">
        <f t="shared" si="284"/>
        <v/>
      </c>
      <c r="G3393" s="93" t="str">
        <f t="shared" si="285"/>
        <v/>
      </c>
      <c r="H3393" s="94"/>
      <c r="I3393" s="1" t="str">
        <f t="shared" si="286"/>
        <v/>
      </c>
    </row>
    <row r="3394" spans="1:9" x14ac:dyDescent="0.2">
      <c r="A3394" s="1">
        <v>30546</v>
      </c>
      <c r="B3394" s="92" t="str">
        <f t="shared" si="284"/>
        <v/>
      </c>
      <c r="G3394" s="93" t="str">
        <f t="shared" si="285"/>
        <v/>
      </c>
      <c r="H3394" s="94"/>
      <c r="I3394" s="1" t="str">
        <f t="shared" si="286"/>
        <v/>
      </c>
    </row>
    <row r="3395" spans="1:9" x14ac:dyDescent="0.2">
      <c r="A3395" s="1">
        <v>30547</v>
      </c>
      <c r="B3395" s="92" t="str">
        <f t="shared" si="284"/>
        <v/>
      </c>
      <c r="G3395" s="93" t="str">
        <f t="shared" si="285"/>
        <v/>
      </c>
      <c r="H3395" s="94"/>
      <c r="I3395" s="1" t="str">
        <f t="shared" si="286"/>
        <v/>
      </c>
    </row>
    <row r="3396" spans="1:9" x14ac:dyDescent="0.2">
      <c r="A3396" s="1">
        <v>30548</v>
      </c>
      <c r="B3396" s="92" t="str">
        <f t="shared" si="284"/>
        <v/>
      </c>
      <c r="G3396" s="93" t="str">
        <f t="shared" si="285"/>
        <v/>
      </c>
      <c r="H3396" s="94"/>
      <c r="I3396" s="1" t="str">
        <f t="shared" si="286"/>
        <v/>
      </c>
    </row>
    <row r="3397" spans="1:9" x14ac:dyDescent="0.2">
      <c r="A3397" s="1">
        <v>30549</v>
      </c>
      <c r="B3397" s="92" t="str">
        <f t="shared" si="284"/>
        <v/>
      </c>
      <c r="G3397" s="93" t="str">
        <f t="shared" si="285"/>
        <v/>
      </c>
      <c r="H3397" s="94"/>
      <c r="I3397" s="1" t="str">
        <f t="shared" si="286"/>
        <v/>
      </c>
    </row>
    <row r="3398" spans="1:9" x14ac:dyDescent="0.2">
      <c r="A3398" s="1">
        <v>30550</v>
      </c>
      <c r="B3398" s="92" t="str">
        <f t="shared" si="284"/>
        <v/>
      </c>
      <c r="G3398" s="93" t="str">
        <f t="shared" si="285"/>
        <v/>
      </c>
      <c r="H3398" s="94"/>
      <c r="I3398" s="1" t="str">
        <f t="shared" si="286"/>
        <v/>
      </c>
    </row>
    <row r="3399" spans="1:9" x14ac:dyDescent="0.2">
      <c r="A3399" s="1">
        <v>30551</v>
      </c>
      <c r="B3399" s="92" t="str">
        <f t="shared" ref="B3399:B3462" si="287">IF(C3399="","",DATE(D$7,E$7+C3399,IF(F$8=31,0,F$8)))</f>
        <v/>
      </c>
      <c r="G3399" s="93" t="str">
        <f t="shared" ref="G3399:G3462" si="288">IF(C3399="","",G3398-SUM(D3399:E3399))</f>
        <v/>
      </c>
      <c r="H3399" s="94"/>
      <c r="I3399" s="1" t="str">
        <f t="shared" si="286"/>
        <v/>
      </c>
    </row>
    <row r="3400" spans="1:9" x14ac:dyDescent="0.2">
      <c r="A3400" s="1">
        <v>30552</v>
      </c>
      <c r="B3400" s="92" t="str">
        <f t="shared" si="287"/>
        <v/>
      </c>
      <c r="G3400" s="93" t="str">
        <f t="shared" si="288"/>
        <v/>
      </c>
      <c r="H3400" s="94"/>
      <c r="I3400" s="1" t="str">
        <f t="shared" si="286"/>
        <v/>
      </c>
    </row>
    <row r="3401" spans="1:9" x14ac:dyDescent="0.2">
      <c r="A3401" s="1">
        <v>30553</v>
      </c>
      <c r="B3401" s="92" t="str">
        <f t="shared" si="287"/>
        <v/>
      </c>
      <c r="G3401" s="93" t="str">
        <f t="shared" si="288"/>
        <v/>
      </c>
      <c r="H3401" s="94"/>
      <c r="I3401" s="1" t="str">
        <f t="shared" si="286"/>
        <v/>
      </c>
    </row>
    <row r="3402" spans="1:9" x14ac:dyDescent="0.2">
      <c r="A3402" s="1">
        <v>30554</v>
      </c>
      <c r="B3402" s="92" t="str">
        <f t="shared" si="287"/>
        <v/>
      </c>
      <c r="G3402" s="93" t="str">
        <f t="shared" si="288"/>
        <v/>
      </c>
      <c r="H3402" s="94"/>
      <c r="I3402" s="1" t="str">
        <f t="shared" si="286"/>
        <v/>
      </c>
    </row>
    <row r="3403" spans="1:9" x14ac:dyDescent="0.2">
      <c r="A3403" s="1">
        <v>30555</v>
      </c>
      <c r="B3403" s="92" t="str">
        <f t="shared" si="287"/>
        <v/>
      </c>
      <c r="G3403" s="93" t="str">
        <f t="shared" si="288"/>
        <v/>
      </c>
      <c r="H3403" s="94"/>
      <c r="I3403" s="1" t="str">
        <f t="shared" si="286"/>
        <v/>
      </c>
    </row>
    <row r="3404" spans="1:9" x14ac:dyDescent="0.2">
      <c r="A3404" s="1">
        <v>30556</v>
      </c>
      <c r="B3404" s="92" t="str">
        <f t="shared" si="287"/>
        <v/>
      </c>
      <c r="G3404" s="93" t="str">
        <f t="shared" si="288"/>
        <v/>
      </c>
      <c r="H3404" s="94"/>
      <c r="I3404" s="1" t="str">
        <f t="shared" si="286"/>
        <v/>
      </c>
    </row>
    <row r="3405" spans="1:9" x14ac:dyDescent="0.2">
      <c r="A3405" s="1">
        <v>30557</v>
      </c>
      <c r="B3405" s="92" t="str">
        <f t="shared" si="287"/>
        <v/>
      </c>
      <c r="G3405" s="93" t="str">
        <f t="shared" si="288"/>
        <v/>
      </c>
      <c r="H3405" s="94"/>
      <c r="I3405" s="1" t="str">
        <f t="shared" si="286"/>
        <v/>
      </c>
    </row>
    <row r="3406" spans="1:9" x14ac:dyDescent="0.2">
      <c r="A3406" s="1">
        <v>30558</v>
      </c>
      <c r="B3406" s="92" t="str">
        <f t="shared" si="287"/>
        <v/>
      </c>
      <c r="G3406" s="93" t="str">
        <f t="shared" si="288"/>
        <v/>
      </c>
      <c r="H3406" s="94"/>
      <c r="I3406" s="1" t="str">
        <f t="shared" si="286"/>
        <v/>
      </c>
    </row>
    <row r="3407" spans="1:9" x14ac:dyDescent="0.2">
      <c r="A3407" s="1">
        <v>30559</v>
      </c>
      <c r="B3407" s="92" t="str">
        <f t="shared" si="287"/>
        <v/>
      </c>
      <c r="G3407" s="93" t="str">
        <f t="shared" si="288"/>
        <v/>
      </c>
      <c r="H3407" s="94"/>
      <c r="I3407" s="1" t="str">
        <f t="shared" si="286"/>
        <v/>
      </c>
    </row>
    <row r="3408" spans="1:9" x14ac:dyDescent="0.2">
      <c r="A3408" s="1">
        <v>30560</v>
      </c>
      <c r="B3408" s="92" t="str">
        <f t="shared" si="287"/>
        <v/>
      </c>
      <c r="G3408" s="93" t="str">
        <f t="shared" si="288"/>
        <v/>
      </c>
      <c r="H3408" s="94"/>
      <c r="I3408" s="1" t="str">
        <f t="shared" si="286"/>
        <v/>
      </c>
    </row>
    <row r="3409" spans="1:9" x14ac:dyDescent="0.2">
      <c r="A3409" s="1">
        <v>30561</v>
      </c>
      <c r="B3409" s="92" t="str">
        <f t="shared" si="287"/>
        <v/>
      </c>
      <c r="G3409" s="93" t="str">
        <f t="shared" si="288"/>
        <v/>
      </c>
      <c r="H3409" s="94"/>
      <c r="I3409" s="1" t="str">
        <f t="shared" si="286"/>
        <v/>
      </c>
    </row>
    <row r="3410" spans="1:9" x14ac:dyDescent="0.2">
      <c r="A3410" s="1">
        <v>30562</v>
      </c>
      <c r="B3410" s="92" t="str">
        <f t="shared" si="287"/>
        <v/>
      </c>
      <c r="G3410" s="93" t="str">
        <f t="shared" si="288"/>
        <v/>
      </c>
      <c r="H3410" s="94"/>
      <c r="I3410" s="1" t="str">
        <f t="shared" si="286"/>
        <v/>
      </c>
    </row>
    <row r="3411" spans="1:9" x14ac:dyDescent="0.2">
      <c r="A3411" s="1">
        <v>30563</v>
      </c>
      <c r="B3411" s="92" t="str">
        <f t="shared" si="287"/>
        <v/>
      </c>
      <c r="G3411" s="93" t="str">
        <f t="shared" si="288"/>
        <v/>
      </c>
      <c r="H3411" s="94"/>
      <c r="I3411" s="1" t="str">
        <f t="shared" si="286"/>
        <v/>
      </c>
    </row>
    <row r="3412" spans="1:9" x14ac:dyDescent="0.2">
      <c r="A3412" s="1">
        <v>30564</v>
      </c>
      <c r="B3412" s="92" t="str">
        <f t="shared" si="287"/>
        <v/>
      </c>
      <c r="G3412" s="93" t="str">
        <f t="shared" si="288"/>
        <v/>
      </c>
      <c r="H3412" s="94"/>
      <c r="I3412" s="1" t="str">
        <f t="shared" si="286"/>
        <v/>
      </c>
    </row>
    <row r="3413" spans="1:9" x14ac:dyDescent="0.2">
      <c r="A3413" s="1">
        <v>30565</v>
      </c>
      <c r="B3413" s="92" t="str">
        <f t="shared" si="287"/>
        <v/>
      </c>
      <c r="G3413" s="93" t="str">
        <f t="shared" si="288"/>
        <v/>
      </c>
      <c r="H3413" s="94"/>
      <c r="I3413" s="1" t="str">
        <f t="shared" si="286"/>
        <v/>
      </c>
    </row>
    <row r="3414" spans="1:9" x14ac:dyDescent="0.2">
      <c r="A3414" s="1">
        <v>30566</v>
      </c>
      <c r="B3414" s="92" t="str">
        <f t="shared" si="287"/>
        <v/>
      </c>
      <c r="G3414" s="93" t="str">
        <f t="shared" si="288"/>
        <v/>
      </c>
      <c r="H3414" s="94"/>
      <c r="I3414" s="1" t="str">
        <f t="shared" si="286"/>
        <v/>
      </c>
    </row>
    <row r="3415" spans="1:9" x14ac:dyDescent="0.2">
      <c r="A3415" s="1">
        <v>30567</v>
      </c>
      <c r="B3415" s="92" t="str">
        <f t="shared" si="287"/>
        <v/>
      </c>
      <c r="G3415" s="93" t="str">
        <f t="shared" si="288"/>
        <v/>
      </c>
      <c r="H3415" s="94"/>
      <c r="I3415" s="1" t="str">
        <f t="shared" si="286"/>
        <v/>
      </c>
    </row>
    <row r="3416" spans="1:9" x14ac:dyDescent="0.2">
      <c r="A3416" s="1">
        <v>30568</v>
      </c>
      <c r="B3416" s="92" t="str">
        <f t="shared" si="287"/>
        <v/>
      </c>
      <c r="G3416" s="93" t="str">
        <f t="shared" si="288"/>
        <v/>
      </c>
      <c r="H3416" s="94"/>
      <c r="I3416" s="1" t="str">
        <f t="shared" si="286"/>
        <v/>
      </c>
    </row>
    <row r="3417" spans="1:9" x14ac:dyDescent="0.2">
      <c r="A3417" s="1">
        <v>30569</v>
      </c>
      <c r="B3417" s="92" t="str">
        <f t="shared" si="287"/>
        <v/>
      </c>
      <c r="G3417" s="93" t="str">
        <f t="shared" si="288"/>
        <v/>
      </c>
      <c r="H3417" s="94"/>
      <c r="I3417" s="1" t="str">
        <f t="shared" si="286"/>
        <v/>
      </c>
    </row>
    <row r="3418" spans="1:9" x14ac:dyDescent="0.2">
      <c r="A3418" s="1">
        <v>30570</v>
      </c>
      <c r="B3418" s="92" t="str">
        <f t="shared" si="287"/>
        <v/>
      </c>
      <c r="G3418" s="93" t="str">
        <f t="shared" si="288"/>
        <v/>
      </c>
      <c r="H3418" s="94"/>
      <c r="I3418" s="1" t="str">
        <f t="shared" si="286"/>
        <v/>
      </c>
    </row>
    <row r="3419" spans="1:9" x14ac:dyDescent="0.2">
      <c r="A3419" s="1">
        <v>30571</v>
      </c>
      <c r="B3419" s="92" t="str">
        <f t="shared" si="287"/>
        <v/>
      </c>
      <c r="G3419" s="93" t="str">
        <f t="shared" si="288"/>
        <v/>
      </c>
      <c r="H3419" s="94"/>
      <c r="I3419" s="1" t="str">
        <f t="shared" si="286"/>
        <v/>
      </c>
    </row>
    <row r="3420" spans="1:9" x14ac:dyDescent="0.2">
      <c r="A3420" s="1">
        <v>30572</v>
      </c>
      <c r="B3420" s="92" t="str">
        <f t="shared" si="287"/>
        <v/>
      </c>
      <c r="G3420" s="93" t="str">
        <f t="shared" si="288"/>
        <v/>
      </c>
      <c r="H3420" s="94"/>
      <c r="I3420" s="1" t="str">
        <f t="shared" si="286"/>
        <v/>
      </c>
    </row>
    <row r="3421" spans="1:9" x14ac:dyDescent="0.2">
      <c r="A3421" s="1">
        <v>30573</v>
      </c>
      <c r="B3421" s="92" t="str">
        <f t="shared" si="287"/>
        <v/>
      </c>
      <c r="G3421" s="93" t="str">
        <f t="shared" si="288"/>
        <v/>
      </c>
      <c r="H3421" s="94"/>
      <c r="I3421" s="1" t="str">
        <f t="shared" si="286"/>
        <v/>
      </c>
    </row>
    <row r="3422" spans="1:9" x14ac:dyDescent="0.2">
      <c r="A3422" s="1">
        <v>30574</v>
      </c>
      <c r="B3422" s="92" t="str">
        <f t="shared" si="287"/>
        <v/>
      </c>
      <c r="G3422" s="93" t="str">
        <f t="shared" si="288"/>
        <v/>
      </c>
      <c r="H3422" s="94"/>
      <c r="I3422" s="1" t="str">
        <f t="shared" si="286"/>
        <v/>
      </c>
    </row>
    <row r="3423" spans="1:9" x14ac:dyDescent="0.2">
      <c r="A3423" s="1">
        <v>30575</v>
      </c>
      <c r="B3423" s="92" t="str">
        <f t="shared" si="287"/>
        <v/>
      </c>
      <c r="G3423" s="93" t="str">
        <f t="shared" si="288"/>
        <v/>
      </c>
      <c r="H3423" s="94"/>
      <c r="I3423" s="1" t="str">
        <f t="shared" si="286"/>
        <v/>
      </c>
    </row>
    <row r="3424" spans="1:9" x14ac:dyDescent="0.2">
      <c r="A3424" s="1">
        <v>30576</v>
      </c>
      <c r="B3424" s="92" t="str">
        <f t="shared" si="287"/>
        <v/>
      </c>
      <c r="G3424" s="93" t="str">
        <f t="shared" si="288"/>
        <v/>
      </c>
      <c r="H3424" s="94"/>
      <c r="I3424" s="1" t="str">
        <f t="shared" si="286"/>
        <v/>
      </c>
    </row>
    <row r="3425" spans="1:9" x14ac:dyDescent="0.2">
      <c r="A3425" s="1">
        <v>30577</v>
      </c>
      <c r="B3425" s="92" t="str">
        <f t="shared" si="287"/>
        <v/>
      </c>
      <c r="G3425" s="93" t="str">
        <f t="shared" si="288"/>
        <v/>
      </c>
      <c r="H3425" s="94"/>
      <c r="I3425" s="1" t="str">
        <f t="shared" si="286"/>
        <v/>
      </c>
    </row>
    <row r="3426" spans="1:9" x14ac:dyDescent="0.2">
      <c r="A3426" s="1">
        <v>30578</v>
      </c>
      <c r="B3426" s="92" t="str">
        <f t="shared" si="287"/>
        <v/>
      </c>
      <c r="G3426" s="93" t="str">
        <f t="shared" si="288"/>
        <v/>
      </c>
      <c r="H3426" s="94"/>
      <c r="I3426" s="1" t="str">
        <f t="shared" si="286"/>
        <v/>
      </c>
    </row>
    <row r="3427" spans="1:9" x14ac:dyDescent="0.2">
      <c r="A3427" s="1">
        <v>30579</v>
      </c>
      <c r="B3427" s="92" t="str">
        <f t="shared" si="287"/>
        <v/>
      </c>
      <c r="G3427" s="93" t="str">
        <f t="shared" si="288"/>
        <v/>
      </c>
      <c r="H3427" s="94"/>
      <c r="I3427" s="1" t="str">
        <f t="shared" si="286"/>
        <v/>
      </c>
    </row>
    <row r="3428" spans="1:9" x14ac:dyDescent="0.2">
      <c r="A3428" s="1">
        <v>30580</v>
      </c>
      <c r="B3428" s="92" t="str">
        <f t="shared" si="287"/>
        <v/>
      </c>
      <c r="G3428" s="93" t="str">
        <f t="shared" si="288"/>
        <v/>
      </c>
      <c r="H3428" s="94"/>
      <c r="I3428" s="1" t="str">
        <f t="shared" si="286"/>
        <v/>
      </c>
    </row>
    <row r="3429" spans="1:9" x14ac:dyDescent="0.2">
      <c r="A3429" s="1">
        <v>30581</v>
      </c>
      <c r="B3429" s="92" t="str">
        <f t="shared" si="287"/>
        <v/>
      </c>
      <c r="G3429" s="93" t="str">
        <f t="shared" si="288"/>
        <v/>
      </c>
      <c r="H3429" s="94"/>
      <c r="I3429" s="1" t="str">
        <f t="shared" si="286"/>
        <v/>
      </c>
    </row>
    <row r="3430" spans="1:9" x14ac:dyDescent="0.2">
      <c r="A3430" s="1">
        <v>30582</v>
      </c>
      <c r="B3430" s="92" t="str">
        <f t="shared" si="287"/>
        <v/>
      </c>
      <c r="G3430" s="93" t="str">
        <f t="shared" si="288"/>
        <v/>
      </c>
      <c r="H3430" s="94"/>
      <c r="I3430" s="1" t="str">
        <f t="shared" si="286"/>
        <v/>
      </c>
    </row>
    <row r="3431" spans="1:9" x14ac:dyDescent="0.2">
      <c r="A3431" s="1">
        <v>30583</v>
      </c>
      <c r="B3431" s="92" t="str">
        <f t="shared" si="287"/>
        <v/>
      </c>
      <c r="G3431" s="93" t="str">
        <f t="shared" si="288"/>
        <v/>
      </c>
      <c r="H3431" s="94"/>
      <c r="I3431" s="1" t="str">
        <f t="shared" si="286"/>
        <v/>
      </c>
    </row>
    <row r="3432" spans="1:9" x14ac:dyDescent="0.2">
      <c r="A3432" s="1">
        <v>30584</v>
      </c>
      <c r="B3432" s="92" t="str">
        <f t="shared" si="287"/>
        <v/>
      </c>
      <c r="G3432" s="93" t="str">
        <f t="shared" si="288"/>
        <v/>
      </c>
      <c r="H3432" s="94"/>
      <c r="I3432" s="1" t="str">
        <f t="shared" si="286"/>
        <v/>
      </c>
    </row>
    <row r="3433" spans="1:9" x14ac:dyDescent="0.2">
      <c r="A3433" s="1">
        <v>30585</v>
      </c>
      <c r="B3433" s="92" t="str">
        <f t="shared" si="287"/>
        <v/>
      </c>
      <c r="G3433" s="93" t="str">
        <f t="shared" si="288"/>
        <v/>
      </c>
      <c r="H3433" s="94"/>
      <c r="I3433" s="1" t="str">
        <f t="shared" si="286"/>
        <v/>
      </c>
    </row>
    <row r="3434" spans="1:9" x14ac:dyDescent="0.2">
      <c r="A3434" s="1">
        <v>30586</v>
      </c>
      <c r="B3434" s="92" t="str">
        <f t="shared" si="287"/>
        <v/>
      </c>
      <c r="G3434" s="93" t="str">
        <f t="shared" si="288"/>
        <v/>
      </c>
      <c r="H3434" s="94"/>
      <c r="I3434" s="1" t="str">
        <f t="shared" si="286"/>
        <v/>
      </c>
    </row>
    <row r="3435" spans="1:9" x14ac:dyDescent="0.2">
      <c r="A3435" s="1">
        <v>30587</v>
      </c>
      <c r="B3435" s="92" t="str">
        <f t="shared" si="287"/>
        <v/>
      </c>
      <c r="G3435" s="93" t="str">
        <f t="shared" si="288"/>
        <v/>
      </c>
      <c r="H3435" s="94"/>
      <c r="I3435" s="1" t="str">
        <f t="shared" si="286"/>
        <v/>
      </c>
    </row>
    <row r="3436" spans="1:9" x14ac:dyDescent="0.2">
      <c r="A3436" s="1">
        <v>30588</v>
      </c>
      <c r="B3436" s="92" t="str">
        <f t="shared" si="287"/>
        <v/>
      </c>
      <c r="G3436" s="93" t="str">
        <f t="shared" si="288"/>
        <v/>
      </c>
      <c r="H3436" s="94"/>
      <c r="I3436" s="1" t="str">
        <f t="shared" si="286"/>
        <v/>
      </c>
    </row>
    <row r="3437" spans="1:9" x14ac:dyDescent="0.2">
      <c r="A3437" s="1">
        <v>30589</v>
      </c>
      <c r="B3437" s="92" t="str">
        <f t="shared" si="287"/>
        <v/>
      </c>
      <c r="G3437" s="93" t="str">
        <f t="shared" si="288"/>
        <v/>
      </c>
      <c r="H3437" s="94"/>
      <c r="I3437" s="1" t="str">
        <f t="shared" si="286"/>
        <v/>
      </c>
    </row>
    <row r="3438" spans="1:9" x14ac:dyDescent="0.2">
      <c r="A3438" s="1">
        <v>30590</v>
      </c>
      <c r="B3438" s="92" t="str">
        <f t="shared" si="287"/>
        <v/>
      </c>
      <c r="G3438" s="93" t="str">
        <f t="shared" si="288"/>
        <v/>
      </c>
      <c r="H3438" s="94"/>
      <c r="I3438" s="1" t="str">
        <f t="shared" ref="I3438:I3501" si="289">IF(L$5&gt;=A3438,A3438,"")</f>
        <v/>
      </c>
    </row>
    <row r="3439" spans="1:9" x14ac:dyDescent="0.2">
      <c r="A3439" s="1">
        <v>30591</v>
      </c>
      <c r="B3439" s="92" t="str">
        <f t="shared" si="287"/>
        <v/>
      </c>
      <c r="G3439" s="93" t="str">
        <f t="shared" si="288"/>
        <v/>
      </c>
      <c r="H3439" s="94"/>
      <c r="I3439" s="1" t="str">
        <f t="shared" si="289"/>
        <v/>
      </c>
    </row>
    <row r="3440" spans="1:9" x14ac:dyDescent="0.2">
      <c r="A3440" s="1">
        <v>30592</v>
      </c>
      <c r="B3440" s="92" t="str">
        <f t="shared" si="287"/>
        <v/>
      </c>
      <c r="G3440" s="93" t="str">
        <f t="shared" si="288"/>
        <v/>
      </c>
      <c r="H3440" s="94"/>
      <c r="I3440" s="1" t="str">
        <f t="shared" si="289"/>
        <v/>
      </c>
    </row>
    <row r="3441" spans="1:9" x14ac:dyDescent="0.2">
      <c r="A3441" s="1">
        <v>30593</v>
      </c>
      <c r="B3441" s="92" t="str">
        <f t="shared" si="287"/>
        <v/>
      </c>
      <c r="G3441" s="93" t="str">
        <f t="shared" si="288"/>
        <v/>
      </c>
      <c r="H3441" s="94"/>
      <c r="I3441" s="1" t="str">
        <f t="shared" si="289"/>
        <v/>
      </c>
    </row>
    <row r="3442" spans="1:9" x14ac:dyDescent="0.2">
      <c r="A3442" s="1">
        <v>30594</v>
      </c>
      <c r="B3442" s="92" t="str">
        <f t="shared" si="287"/>
        <v/>
      </c>
      <c r="G3442" s="93" t="str">
        <f t="shared" si="288"/>
        <v/>
      </c>
      <c r="H3442" s="94"/>
      <c r="I3442" s="1" t="str">
        <f t="shared" si="289"/>
        <v/>
      </c>
    </row>
    <row r="3443" spans="1:9" x14ac:dyDescent="0.2">
      <c r="A3443" s="1">
        <v>30595</v>
      </c>
      <c r="B3443" s="92" t="str">
        <f t="shared" si="287"/>
        <v/>
      </c>
      <c r="G3443" s="93" t="str">
        <f t="shared" si="288"/>
        <v/>
      </c>
      <c r="H3443" s="94"/>
      <c r="I3443" s="1" t="str">
        <f t="shared" si="289"/>
        <v/>
      </c>
    </row>
    <row r="3444" spans="1:9" x14ac:dyDescent="0.2">
      <c r="A3444" s="1">
        <v>30596</v>
      </c>
      <c r="B3444" s="92" t="str">
        <f t="shared" si="287"/>
        <v/>
      </c>
      <c r="G3444" s="93" t="str">
        <f t="shared" si="288"/>
        <v/>
      </c>
      <c r="H3444" s="94"/>
      <c r="I3444" s="1" t="str">
        <f t="shared" si="289"/>
        <v/>
      </c>
    </row>
    <row r="3445" spans="1:9" x14ac:dyDescent="0.2">
      <c r="A3445" s="1">
        <v>30597</v>
      </c>
      <c r="B3445" s="92" t="str">
        <f t="shared" si="287"/>
        <v/>
      </c>
      <c r="G3445" s="93" t="str">
        <f t="shared" si="288"/>
        <v/>
      </c>
      <c r="H3445" s="94"/>
      <c r="I3445" s="1" t="str">
        <f t="shared" si="289"/>
        <v/>
      </c>
    </row>
    <row r="3446" spans="1:9" x14ac:dyDescent="0.2">
      <c r="A3446" s="1">
        <v>30598</v>
      </c>
      <c r="B3446" s="92" t="str">
        <f t="shared" si="287"/>
        <v/>
      </c>
      <c r="G3446" s="93" t="str">
        <f t="shared" si="288"/>
        <v/>
      </c>
      <c r="H3446" s="94"/>
      <c r="I3446" s="1" t="str">
        <f t="shared" si="289"/>
        <v/>
      </c>
    </row>
    <row r="3447" spans="1:9" x14ac:dyDescent="0.2">
      <c r="A3447" s="1">
        <v>30599</v>
      </c>
      <c r="B3447" s="92" t="str">
        <f t="shared" si="287"/>
        <v/>
      </c>
      <c r="G3447" s="93" t="str">
        <f t="shared" si="288"/>
        <v/>
      </c>
      <c r="H3447" s="94"/>
      <c r="I3447" s="1" t="str">
        <f t="shared" si="289"/>
        <v/>
      </c>
    </row>
    <row r="3448" spans="1:9" x14ac:dyDescent="0.2">
      <c r="A3448" s="1">
        <v>30600</v>
      </c>
      <c r="B3448" s="92" t="str">
        <f t="shared" si="287"/>
        <v/>
      </c>
      <c r="G3448" s="93" t="str">
        <f t="shared" si="288"/>
        <v/>
      </c>
      <c r="H3448" s="94"/>
      <c r="I3448" s="1" t="str">
        <f t="shared" si="289"/>
        <v/>
      </c>
    </row>
    <row r="3449" spans="1:9" x14ac:dyDescent="0.2">
      <c r="A3449" s="1">
        <v>30601</v>
      </c>
      <c r="B3449" s="92" t="str">
        <f t="shared" si="287"/>
        <v/>
      </c>
      <c r="G3449" s="93" t="str">
        <f t="shared" si="288"/>
        <v/>
      </c>
      <c r="H3449" s="94"/>
      <c r="I3449" s="1" t="str">
        <f t="shared" si="289"/>
        <v/>
      </c>
    </row>
    <row r="3450" spans="1:9" x14ac:dyDescent="0.2">
      <c r="A3450" s="1">
        <v>30602</v>
      </c>
      <c r="B3450" s="92" t="str">
        <f t="shared" si="287"/>
        <v/>
      </c>
      <c r="G3450" s="93" t="str">
        <f t="shared" si="288"/>
        <v/>
      </c>
      <c r="H3450" s="94"/>
      <c r="I3450" s="1" t="str">
        <f t="shared" si="289"/>
        <v/>
      </c>
    </row>
    <row r="3451" spans="1:9" x14ac:dyDescent="0.2">
      <c r="A3451" s="1">
        <v>30603</v>
      </c>
      <c r="B3451" s="92" t="str">
        <f t="shared" si="287"/>
        <v/>
      </c>
      <c r="G3451" s="93" t="str">
        <f t="shared" si="288"/>
        <v/>
      </c>
      <c r="H3451" s="94"/>
      <c r="I3451" s="1" t="str">
        <f t="shared" si="289"/>
        <v/>
      </c>
    </row>
    <row r="3452" spans="1:9" x14ac:dyDescent="0.2">
      <c r="A3452" s="1">
        <v>30604</v>
      </c>
      <c r="B3452" s="92" t="str">
        <f t="shared" si="287"/>
        <v/>
      </c>
      <c r="G3452" s="93" t="str">
        <f t="shared" si="288"/>
        <v/>
      </c>
      <c r="H3452" s="94"/>
      <c r="I3452" s="1" t="str">
        <f t="shared" si="289"/>
        <v/>
      </c>
    </row>
    <row r="3453" spans="1:9" x14ac:dyDescent="0.2">
      <c r="A3453" s="1">
        <v>30605</v>
      </c>
      <c r="B3453" s="92" t="str">
        <f t="shared" si="287"/>
        <v/>
      </c>
      <c r="G3453" s="93" t="str">
        <f t="shared" si="288"/>
        <v/>
      </c>
      <c r="H3453" s="94"/>
      <c r="I3453" s="1" t="str">
        <f t="shared" si="289"/>
        <v/>
      </c>
    </row>
    <row r="3454" spans="1:9" x14ac:dyDescent="0.2">
      <c r="A3454" s="1">
        <v>30606</v>
      </c>
      <c r="B3454" s="92" t="str">
        <f t="shared" si="287"/>
        <v/>
      </c>
      <c r="G3454" s="93" t="str">
        <f t="shared" si="288"/>
        <v/>
      </c>
      <c r="H3454" s="94"/>
      <c r="I3454" s="1" t="str">
        <f t="shared" si="289"/>
        <v/>
      </c>
    </row>
    <row r="3455" spans="1:9" x14ac:dyDescent="0.2">
      <c r="A3455" s="1">
        <v>30607</v>
      </c>
      <c r="B3455" s="92" t="str">
        <f t="shared" si="287"/>
        <v/>
      </c>
      <c r="G3455" s="93" t="str">
        <f t="shared" si="288"/>
        <v/>
      </c>
      <c r="H3455" s="94"/>
      <c r="I3455" s="1" t="str">
        <f t="shared" si="289"/>
        <v/>
      </c>
    </row>
    <row r="3456" spans="1:9" x14ac:dyDescent="0.2">
      <c r="A3456" s="1">
        <v>30608</v>
      </c>
      <c r="B3456" s="92" t="str">
        <f t="shared" si="287"/>
        <v/>
      </c>
      <c r="G3456" s="93" t="str">
        <f t="shared" si="288"/>
        <v/>
      </c>
      <c r="H3456" s="94"/>
      <c r="I3456" s="1" t="str">
        <f t="shared" si="289"/>
        <v/>
      </c>
    </row>
    <row r="3457" spans="1:9" x14ac:dyDescent="0.2">
      <c r="A3457" s="1">
        <v>30609</v>
      </c>
      <c r="B3457" s="92" t="str">
        <f t="shared" si="287"/>
        <v/>
      </c>
      <c r="G3457" s="93" t="str">
        <f t="shared" si="288"/>
        <v/>
      </c>
      <c r="H3457" s="94"/>
      <c r="I3457" s="1" t="str">
        <f t="shared" si="289"/>
        <v/>
      </c>
    </row>
    <row r="3458" spans="1:9" x14ac:dyDescent="0.2">
      <c r="A3458" s="1">
        <v>30610</v>
      </c>
      <c r="B3458" s="92" t="str">
        <f t="shared" si="287"/>
        <v/>
      </c>
      <c r="G3458" s="93" t="str">
        <f t="shared" si="288"/>
        <v/>
      </c>
      <c r="H3458" s="94"/>
      <c r="I3458" s="1" t="str">
        <f t="shared" si="289"/>
        <v/>
      </c>
    </row>
    <row r="3459" spans="1:9" x14ac:dyDescent="0.2">
      <c r="A3459" s="1">
        <v>30611</v>
      </c>
      <c r="B3459" s="92" t="str">
        <f t="shared" si="287"/>
        <v/>
      </c>
      <c r="G3459" s="93" t="str">
        <f t="shared" si="288"/>
        <v/>
      </c>
      <c r="H3459" s="94"/>
      <c r="I3459" s="1" t="str">
        <f t="shared" si="289"/>
        <v/>
      </c>
    </row>
    <row r="3460" spans="1:9" x14ac:dyDescent="0.2">
      <c r="A3460" s="1">
        <v>30612</v>
      </c>
      <c r="B3460" s="92" t="str">
        <f t="shared" si="287"/>
        <v/>
      </c>
      <c r="G3460" s="93" t="str">
        <f t="shared" si="288"/>
        <v/>
      </c>
      <c r="H3460" s="94"/>
      <c r="I3460" s="1" t="str">
        <f t="shared" si="289"/>
        <v/>
      </c>
    </row>
    <row r="3461" spans="1:9" x14ac:dyDescent="0.2">
      <c r="A3461" s="1">
        <v>30613</v>
      </c>
      <c r="B3461" s="92" t="str">
        <f t="shared" si="287"/>
        <v/>
      </c>
      <c r="G3461" s="93" t="str">
        <f t="shared" si="288"/>
        <v/>
      </c>
      <c r="H3461" s="94"/>
      <c r="I3461" s="1" t="str">
        <f t="shared" si="289"/>
        <v/>
      </c>
    </row>
    <row r="3462" spans="1:9" x14ac:dyDescent="0.2">
      <c r="A3462" s="1">
        <v>30614</v>
      </c>
      <c r="B3462" s="92" t="str">
        <f t="shared" si="287"/>
        <v/>
      </c>
      <c r="G3462" s="93" t="str">
        <f t="shared" si="288"/>
        <v/>
      </c>
      <c r="H3462" s="94"/>
      <c r="I3462" s="1" t="str">
        <f t="shared" si="289"/>
        <v/>
      </c>
    </row>
    <row r="3463" spans="1:9" x14ac:dyDescent="0.2">
      <c r="A3463" s="1">
        <v>30615</v>
      </c>
      <c r="B3463" s="92" t="str">
        <f t="shared" ref="B3463:B3526" si="290">IF(C3463="","",DATE(D$7,E$7+C3463,IF(F$8=31,0,F$8)))</f>
        <v/>
      </c>
      <c r="G3463" s="93" t="str">
        <f t="shared" ref="G3463:G3526" si="291">IF(C3463="","",G3462-SUM(D3463:E3463))</f>
        <v/>
      </c>
      <c r="H3463" s="94"/>
      <c r="I3463" s="1" t="str">
        <f t="shared" si="289"/>
        <v/>
      </c>
    </row>
    <row r="3464" spans="1:9" x14ac:dyDescent="0.2">
      <c r="A3464" s="1">
        <v>30616</v>
      </c>
      <c r="B3464" s="92" t="str">
        <f t="shared" si="290"/>
        <v/>
      </c>
      <c r="G3464" s="93" t="str">
        <f t="shared" si="291"/>
        <v/>
      </c>
      <c r="H3464" s="94"/>
      <c r="I3464" s="1" t="str">
        <f t="shared" si="289"/>
        <v/>
      </c>
    </row>
    <row r="3465" spans="1:9" x14ac:dyDescent="0.2">
      <c r="A3465" s="1">
        <v>30617</v>
      </c>
      <c r="B3465" s="92" t="str">
        <f t="shared" si="290"/>
        <v/>
      </c>
      <c r="G3465" s="93" t="str">
        <f t="shared" si="291"/>
        <v/>
      </c>
      <c r="H3465" s="94"/>
      <c r="I3465" s="1" t="str">
        <f t="shared" si="289"/>
        <v/>
      </c>
    </row>
    <row r="3466" spans="1:9" x14ac:dyDescent="0.2">
      <c r="A3466" s="1">
        <v>30618</v>
      </c>
      <c r="B3466" s="92" t="str">
        <f t="shared" si="290"/>
        <v/>
      </c>
      <c r="G3466" s="93" t="str">
        <f t="shared" si="291"/>
        <v/>
      </c>
      <c r="H3466" s="94"/>
      <c r="I3466" s="1" t="str">
        <f t="shared" si="289"/>
        <v/>
      </c>
    </row>
    <row r="3467" spans="1:9" x14ac:dyDescent="0.2">
      <c r="A3467" s="1">
        <v>30619</v>
      </c>
      <c r="B3467" s="92" t="str">
        <f t="shared" si="290"/>
        <v/>
      </c>
      <c r="G3467" s="93" t="str">
        <f t="shared" si="291"/>
        <v/>
      </c>
      <c r="H3467" s="94"/>
      <c r="I3467" s="1" t="str">
        <f t="shared" si="289"/>
        <v/>
      </c>
    </row>
    <row r="3468" spans="1:9" x14ac:dyDescent="0.2">
      <c r="A3468" s="1">
        <v>30620</v>
      </c>
      <c r="B3468" s="92" t="str">
        <f t="shared" si="290"/>
        <v/>
      </c>
      <c r="G3468" s="93" t="str">
        <f t="shared" si="291"/>
        <v/>
      </c>
      <c r="H3468" s="94"/>
      <c r="I3468" s="1" t="str">
        <f t="shared" si="289"/>
        <v/>
      </c>
    </row>
    <row r="3469" spans="1:9" x14ac:dyDescent="0.2">
      <c r="A3469" s="1">
        <v>30621</v>
      </c>
      <c r="B3469" s="92" t="str">
        <f t="shared" si="290"/>
        <v/>
      </c>
      <c r="G3469" s="93" t="str">
        <f t="shared" si="291"/>
        <v/>
      </c>
      <c r="H3469" s="94"/>
      <c r="I3469" s="1" t="str">
        <f t="shared" si="289"/>
        <v/>
      </c>
    </row>
    <row r="3470" spans="1:9" x14ac:dyDescent="0.2">
      <c r="A3470" s="1">
        <v>30622</v>
      </c>
      <c r="B3470" s="92" t="str">
        <f t="shared" si="290"/>
        <v/>
      </c>
      <c r="G3470" s="93" t="str">
        <f t="shared" si="291"/>
        <v/>
      </c>
      <c r="H3470" s="94"/>
      <c r="I3470" s="1" t="str">
        <f t="shared" si="289"/>
        <v/>
      </c>
    </row>
    <row r="3471" spans="1:9" x14ac:dyDescent="0.2">
      <c r="A3471" s="1">
        <v>30623</v>
      </c>
      <c r="B3471" s="92" t="str">
        <f t="shared" si="290"/>
        <v/>
      </c>
      <c r="G3471" s="93" t="str">
        <f t="shared" si="291"/>
        <v/>
      </c>
      <c r="H3471" s="94"/>
      <c r="I3471" s="1" t="str">
        <f t="shared" si="289"/>
        <v/>
      </c>
    </row>
    <row r="3472" spans="1:9" x14ac:dyDescent="0.2">
      <c r="A3472" s="1">
        <v>30624</v>
      </c>
      <c r="B3472" s="92" t="str">
        <f t="shared" si="290"/>
        <v/>
      </c>
      <c r="G3472" s="93" t="str">
        <f t="shared" si="291"/>
        <v/>
      </c>
      <c r="H3472" s="94"/>
      <c r="I3472" s="1" t="str">
        <f t="shared" si="289"/>
        <v/>
      </c>
    </row>
    <row r="3473" spans="1:9" x14ac:dyDescent="0.2">
      <c r="A3473" s="1">
        <v>30625</v>
      </c>
      <c r="B3473" s="92" t="str">
        <f t="shared" si="290"/>
        <v/>
      </c>
      <c r="G3473" s="93" t="str">
        <f t="shared" si="291"/>
        <v/>
      </c>
      <c r="H3473" s="94"/>
      <c r="I3473" s="1" t="str">
        <f t="shared" si="289"/>
        <v/>
      </c>
    </row>
    <row r="3474" spans="1:9" x14ac:dyDescent="0.2">
      <c r="A3474" s="1">
        <v>30626</v>
      </c>
      <c r="B3474" s="92" t="str">
        <f t="shared" si="290"/>
        <v/>
      </c>
      <c r="G3474" s="93" t="str">
        <f t="shared" si="291"/>
        <v/>
      </c>
      <c r="H3474" s="94"/>
      <c r="I3474" s="1" t="str">
        <f t="shared" si="289"/>
        <v/>
      </c>
    </row>
    <row r="3475" spans="1:9" x14ac:dyDescent="0.2">
      <c r="A3475" s="1">
        <v>30627</v>
      </c>
      <c r="B3475" s="92" t="str">
        <f t="shared" si="290"/>
        <v/>
      </c>
      <c r="G3475" s="93" t="str">
        <f t="shared" si="291"/>
        <v/>
      </c>
      <c r="H3475" s="94"/>
      <c r="I3475" s="1" t="str">
        <f t="shared" si="289"/>
        <v/>
      </c>
    </row>
    <row r="3476" spans="1:9" x14ac:dyDescent="0.2">
      <c r="A3476" s="1">
        <v>30628</v>
      </c>
      <c r="B3476" s="92" t="str">
        <f t="shared" si="290"/>
        <v/>
      </c>
      <c r="G3476" s="93" t="str">
        <f t="shared" si="291"/>
        <v/>
      </c>
      <c r="H3476" s="94"/>
      <c r="I3476" s="1" t="str">
        <f t="shared" si="289"/>
        <v/>
      </c>
    </row>
    <row r="3477" spans="1:9" x14ac:dyDescent="0.2">
      <c r="A3477" s="1">
        <v>30629</v>
      </c>
      <c r="B3477" s="92" t="str">
        <f t="shared" si="290"/>
        <v/>
      </c>
      <c r="G3477" s="93" t="str">
        <f t="shared" si="291"/>
        <v/>
      </c>
      <c r="H3477" s="94"/>
      <c r="I3477" s="1" t="str">
        <f t="shared" si="289"/>
        <v/>
      </c>
    </row>
    <row r="3478" spans="1:9" x14ac:dyDescent="0.2">
      <c r="A3478" s="1">
        <v>30630</v>
      </c>
      <c r="B3478" s="92" t="str">
        <f t="shared" si="290"/>
        <v/>
      </c>
      <c r="G3478" s="93" t="str">
        <f t="shared" si="291"/>
        <v/>
      </c>
      <c r="H3478" s="94"/>
      <c r="I3478" s="1" t="str">
        <f t="shared" si="289"/>
        <v/>
      </c>
    </row>
    <row r="3479" spans="1:9" x14ac:dyDescent="0.2">
      <c r="A3479" s="1">
        <v>30631</v>
      </c>
      <c r="B3479" s="92" t="str">
        <f t="shared" si="290"/>
        <v/>
      </c>
      <c r="G3479" s="93" t="str">
        <f t="shared" si="291"/>
        <v/>
      </c>
      <c r="H3479" s="94"/>
      <c r="I3479" s="1" t="str">
        <f t="shared" si="289"/>
        <v/>
      </c>
    </row>
    <row r="3480" spans="1:9" x14ac:dyDescent="0.2">
      <c r="A3480" s="1">
        <v>30632</v>
      </c>
      <c r="B3480" s="92" t="str">
        <f t="shared" si="290"/>
        <v/>
      </c>
      <c r="G3480" s="93" t="str">
        <f t="shared" si="291"/>
        <v/>
      </c>
      <c r="H3480" s="94"/>
      <c r="I3480" s="1" t="str">
        <f t="shared" si="289"/>
        <v/>
      </c>
    </row>
    <row r="3481" spans="1:9" x14ac:dyDescent="0.2">
      <c r="A3481" s="1">
        <v>30633</v>
      </c>
      <c r="B3481" s="92" t="str">
        <f t="shared" si="290"/>
        <v/>
      </c>
      <c r="G3481" s="93" t="str">
        <f t="shared" si="291"/>
        <v/>
      </c>
      <c r="H3481" s="94"/>
      <c r="I3481" s="1" t="str">
        <f t="shared" si="289"/>
        <v/>
      </c>
    </row>
    <row r="3482" spans="1:9" x14ac:dyDescent="0.2">
      <c r="A3482" s="1">
        <v>30634</v>
      </c>
      <c r="B3482" s="92" t="str">
        <f t="shared" si="290"/>
        <v/>
      </c>
      <c r="G3482" s="93" t="str">
        <f t="shared" si="291"/>
        <v/>
      </c>
      <c r="H3482" s="94"/>
      <c r="I3482" s="1" t="str">
        <f t="shared" si="289"/>
        <v/>
      </c>
    </row>
    <row r="3483" spans="1:9" x14ac:dyDescent="0.2">
      <c r="A3483" s="1">
        <v>30635</v>
      </c>
      <c r="B3483" s="92" t="str">
        <f t="shared" si="290"/>
        <v/>
      </c>
      <c r="G3483" s="93" t="str">
        <f t="shared" si="291"/>
        <v/>
      </c>
      <c r="H3483" s="94"/>
      <c r="I3483" s="1" t="str">
        <f t="shared" si="289"/>
        <v/>
      </c>
    </row>
    <row r="3484" spans="1:9" x14ac:dyDescent="0.2">
      <c r="A3484" s="1">
        <v>30636</v>
      </c>
      <c r="B3484" s="92" t="str">
        <f t="shared" si="290"/>
        <v/>
      </c>
      <c r="G3484" s="93" t="str">
        <f t="shared" si="291"/>
        <v/>
      </c>
      <c r="H3484" s="94"/>
      <c r="I3484" s="1" t="str">
        <f t="shared" si="289"/>
        <v/>
      </c>
    </row>
    <row r="3485" spans="1:9" x14ac:dyDescent="0.2">
      <c r="A3485" s="1">
        <v>30637</v>
      </c>
      <c r="B3485" s="92" t="str">
        <f t="shared" si="290"/>
        <v/>
      </c>
      <c r="G3485" s="93" t="str">
        <f t="shared" si="291"/>
        <v/>
      </c>
      <c r="H3485" s="94"/>
      <c r="I3485" s="1" t="str">
        <f t="shared" si="289"/>
        <v/>
      </c>
    </row>
    <row r="3486" spans="1:9" x14ac:dyDescent="0.2">
      <c r="A3486" s="1">
        <v>30638</v>
      </c>
      <c r="B3486" s="92" t="str">
        <f t="shared" si="290"/>
        <v/>
      </c>
      <c r="G3486" s="93" t="str">
        <f t="shared" si="291"/>
        <v/>
      </c>
      <c r="H3486" s="94"/>
      <c r="I3486" s="1" t="str">
        <f t="shared" si="289"/>
        <v/>
      </c>
    </row>
    <row r="3487" spans="1:9" x14ac:dyDescent="0.2">
      <c r="A3487" s="1">
        <v>30639</v>
      </c>
      <c r="B3487" s="92" t="str">
        <f t="shared" si="290"/>
        <v/>
      </c>
      <c r="G3487" s="93" t="str">
        <f t="shared" si="291"/>
        <v/>
      </c>
      <c r="H3487" s="94"/>
      <c r="I3487" s="1" t="str">
        <f t="shared" si="289"/>
        <v/>
      </c>
    </row>
    <row r="3488" spans="1:9" x14ac:dyDescent="0.2">
      <c r="A3488" s="1">
        <v>30640</v>
      </c>
      <c r="B3488" s="92" t="str">
        <f t="shared" si="290"/>
        <v/>
      </c>
      <c r="G3488" s="93" t="str">
        <f t="shared" si="291"/>
        <v/>
      </c>
      <c r="H3488" s="94"/>
      <c r="I3488" s="1" t="str">
        <f t="shared" si="289"/>
        <v/>
      </c>
    </row>
    <row r="3489" spans="1:9" x14ac:dyDescent="0.2">
      <c r="A3489" s="1">
        <v>30641</v>
      </c>
      <c r="B3489" s="92" t="str">
        <f t="shared" si="290"/>
        <v/>
      </c>
      <c r="G3489" s="93" t="str">
        <f t="shared" si="291"/>
        <v/>
      </c>
      <c r="H3489" s="94"/>
      <c r="I3489" s="1" t="str">
        <f t="shared" si="289"/>
        <v/>
      </c>
    </row>
    <row r="3490" spans="1:9" x14ac:dyDescent="0.2">
      <c r="A3490" s="1">
        <v>30642</v>
      </c>
      <c r="B3490" s="92" t="str">
        <f t="shared" si="290"/>
        <v/>
      </c>
      <c r="G3490" s="93" t="str">
        <f t="shared" si="291"/>
        <v/>
      </c>
      <c r="H3490" s="94"/>
      <c r="I3490" s="1" t="str">
        <f t="shared" si="289"/>
        <v/>
      </c>
    </row>
    <row r="3491" spans="1:9" x14ac:dyDescent="0.2">
      <c r="A3491" s="1">
        <v>30643</v>
      </c>
      <c r="B3491" s="92" t="str">
        <f t="shared" si="290"/>
        <v/>
      </c>
      <c r="G3491" s="93" t="str">
        <f t="shared" si="291"/>
        <v/>
      </c>
      <c r="H3491" s="94"/>
      <c r="I3491" s="1" t="str">
        <f t="shared" si="289"/>
        <v/>
      </c>
    </row>
    <row r="3492" spans="1:9" x14ac:dyDescent="0.2">
      <c r="A3492" s="1">
        <v>30644</v>
      </c>
      <c r="B3492" s="92" t="str">
        <f t="shared" si="290"/>
        <v/>
      </c>
      <c r="G3492" s="93" t="str">
        <f t="shared" si="291"/>
        <v/>
      </c>
      <c r="H3492" s="94"/>
      <c r="I3492" s="1" t="str">
        <f t="shared" si="289"/>
        <v/>
      </c>
    </row>
    <row r="3493" spans="1:9" x14ac:dyDescent="0.2">
      <c r="A3493" s="1">
        <v>30645</v>
      </c>
      <c r="B3493" s="92" t="str">
        <f t="shared" si="290"/>
        <v/>
      </c>
      <c r="G3493" s="93" t="str">
        <f t="shared" si="291"/>
        <v/>
      </c>
      <c r="H3493" s="94"/>
      <c r="I3493" s="1" t="str">
        <f t="shared" si="289"/>
        <v/>
      </c>
    </row>
    <row r="3494" spans="1:9" x14ac:dyDescent="0.2">
      <c r="A3494" s="1">
        <v>30646</v>
      </c>
      <c r="B3494" s="92" t="str">
        <f t="shared" si="290"/>
        <v/>
      </c>
      <c r="G3494" s="93" t="str">
        <f t="shared" si="291"/>
        <v/>
      </c>
      <c r="H3494" s="94"/>
      <c r="I3494" s="1" t="str">
        <f t="shared" si="289"/>
        <v/>
      </c>
    </row>
    <row r="3495" spans="1:9" x14ac:dyDescent="0.2">
      <c r="A3495" s="1">
        <v>30647</v>
      </c>
      <c r="B3495" s="92" t="str">
        <f t="shared" si="290"/>
        <v/>
      </c>
      <c r="G3495" s="93" t="str">
        <f t="shared" si="291"/>
        <v/>
      </c>
      <c r="H3495" s="94"/>
      <c r="I3495" s="1" t="str">
        <f t="shared" si="289"/>
        <v/>
      </c>
    </row>
    <row r="3496" spans="1:9" x14ac:dyDescent="0.2">
      <c r="A3496" s="1">
        <v>30648</v>
      </c>
      <c r="B3496" s="92" t="str">
        <f t="shared" si="290"/>
        <v/>
      </c>
      <c r="G3496" s="93" t="str">
        <f t="shared" si="291"/>
        <v/>
      </c>
      <c r="H3496" s="94"/>
      <c r="I3496" s="1" t="str">
        <f t="shared" si="289"/>
        <v/>
      </c>
    </row>
    <row r="3497" spans="1:9" x14ac:dyDescent="0.2">
      <c r="A3497" s="1">
        <v>30649</v>
      </c>
      <c r="B3497" s="92" t="str">
        <f t="shared" si="290"/>
        <v/>
      </c>
      <c r="G3497" s="93" t="str">
        <f t="shared" si="291"/>
        <v/>
      </c>
      <c r="H3497" s="94"/>
      <c r="I3497" s="1" t="str">
        <f t="shared" si="289"/>
        <v/>
      </c>
    </row>
    <row r="3498" spans="1:9" x14ac:dyDescent="0.2">
      <c r="A3498" s="1">
        <v>30650</v>
      </c>
      <c r="B3498" s="92" t="str">
        <f t="shared" si="290"/>
        <v/>
      </c>
      <c r="G3498" s="93" t="str">
        <f t="shared" si="291"/>
        <v/>
      </c>
      <c r="H3498" s="94"/>
      <c r="I3498" s="1" t="str">
        <f t="shared" si="289"/>
        <v/>
      </c>
    </row>
    <row r="3499" spans="1:9" x14ac:dyDescent="0.2">
      <c r="A3499" s="1">
        <v>30651</v>
      </c>
      <c r="B3499" s="92" t="str">
        <f t="shared" si="290"/>
        <v/>
      </c>
      <c r="G3499" s="93" t="str">
        <f t="shared" si="291"/>
        <v/>
      </c>
      <c r="H3499" s="94"/>
      <c r="I3499" s="1" t="str">
        <f t="shared" si="289"/>
        <v/>
      </c>
    </row>
    <row r="3500" spans="1:9" x14ac:dyDescent="0.2">
      <c r="A3500" s="1">
        <v>30652</v>
      </c>
      <c r="B3500" s="92" t="str">
        <f t="shared" si="290"/>
        <v/>
      </c>
      <c r="G3500" s="93" t="str">
        <f t="shared" si="291"/>
        <v/>
      </c>
      <c r="H3500" s="94"/>
      <c r="I3500" s="1" t="str">
        <f t="shared" si="289"/>
        <v/>
      </c>
    </row>
    <row r="3501" spans="1:9" x14ac:dyDescent="0.2">
      <c r="A3501" s="1">
        <v>30653</v>
      </c>
      <c r="B3501" s="92" t="str">
        <f t="shared" si="290"/>
        <v/>
      </c>
      <c r="G3501" s="93" t="str">
        <f t="shared" si="291"/>
        <v/>
      </c>
      <c r="H3501" s="94"/>
      <c r="I3501" s="1" t="str">
        <f t="shared" si="289"/>
        <v/>
      </c>
    </row>
    <row r="3502" spans="1:9" x14ac:dyDescent="0.2">
      <c r="A3502" s="1">
        <v>30654</v>
      </c>
      <c r="B3502" s="92" t="str">
        <f t="shared" si="290"/>
        <v/>
      </c>
      <c r="G3502" s="93" t="str">
        <f t="shared" si="291"/>
        <v/>
      </c>
      <c r="H3502" s="94"/>
      <c r="I3502" s="1" t="str">
        <f t="shared" ref="I3502:I3565" si="292">IF(L$5&gt;=A3502,A3502,"")</f>
        <v/>
      </c>
    </row>
    <row r="3503" spans="1:9" x14ac:dyDescent="0.2">
      <c r="A3503" s="1">
        <v>30655</v>
      </c>
      <c r="B3503" s="92" t="str">
        <f t="shared" si="290"/>
        <v/>
      </c>
      <c r="G3503" s="93" t="str">
        <f t="shared" si="291"/>
        <v/>
      </c>
      <c r="H3503" s="94"/>
      <c r="I3503" s="1" t="str">
        <f t="shared" si="292"/>
        <v/>
      </c>
    </row>
    <row r="3504" spans="1:9" x14ac:dyDescent="0.2">
      <c r="A3504" s="1">
        <v>30656</v>
      </c>
      <c r="B3504" s="92" t="str">
        <f t="shared" si="290"/>
        <v/>
      </c>
      <c r="G3504" s="93" t="str">
        <f t="shared" si="291"/>
        <v/>
      </c>
      <c r="H3504" s="94"/>
      <c r="I3504" s="1" t="str">
        <f t="shared" si="292"/>
        <v/>
      </c>
    </row>
    <row r="3505" spans="1:9" x14ac:dyDescent="0.2">
      <c r="A3505" s="1">
        <v>30657</v>
      </c>
      <c r="B3505" s="92" t="str">
        <f t="shared" si="290"/>
        <v/>
      </c>
      <c r="G3505" s="93" t="str">
        <f t="shared" si="291"/>
        <v/>
      </c>
      <c r="H3505" s="94"/>
      <c r="I3505" s="1" t="str">
        <f t="shared" si="292"/>
        <v/>
      </c>
    </row>
    <row r="3506" spans="1:9" x14ac:dyDescent="0.2">
      <c r="A3506" s="1">
        <v>30658</v>
      </c>
      <c r="B3506" s="92" t="str">
        <f t="shared" si="290"/>
        <v/>
      </c>
      <c r="G3506" s="93" t="str">
        <f t="shared" si="291"/>
        <v/>
      </c>
      <c r="H3506" s="94"/>
      <c r="I3506" s="1" t="str">
        <f t="shared" si="292"/>
        <v/>
      </c>
    </row>
    <row r="3507" spans="1:9" x14ac:dyDescent="0.2">
      <c r="A3507" s="1">
        <v>30659</v>
      </c>
      <c r="B3507" s="92" t="str">
        <f t="shared" si="290"/>
        <v/>
      </c>
      <c r="G3507" s="93" t="str">
        <f t="shared" si="291"/>
        <v/>
      </c>
      <c r="H3507" s="94"/>
      <c r="I3507" s="1" t="str">
        <f t="shared" si="292"/>
        <v/>
      </c>
    </row>
    <row r="3508" spans="1:9" x14ac:dyDescent="0.2">
      <c r="A3508" s="1">
        <v>30660</v>
      </c>
      <c r="B3508" s="92" t="str">
        <f t="shared" si="290"/>
        <v/>
      </c>
      <c r="G3508" s="93" t="str">
        <f t="shared" si="291"/>
        <v/>
      </c>
      <c r="H3508" s="94"/>
      <c r="I3508" s="1" t="str">
        <f t="shared" si="292"/>
        <v/>
      </c>
    </row>
    <row r="3509" spans="1:9" x14ac:dyDescent="0.2">
      <c r="A3509" s="1">
        <v>30661</v>
      </c>
      <c r="B3509" s="92" t="str">
        <f t="shared" si="290"/>
        <v/>
      </c>
      <c r="G3509" s="93" t="str">
        <f t="shared" si="291"/>
        <v/>
      </c>
      <c r="H3509" s="94"/>
      <c r="I3509" s="1" t="str">
        <f t="shared" si="292"/>
        <v/>
      </c>
    </row>
    <row r="3510" spans="1:9" x14ac:dyDescent="0.2">
      <c r="A3510" s="1">
        <v>30662</v>
      </c>
      <c r="B3510" s="92" t="str">
        <f t="shared" si="290"/>
        <v/>
      </c>
      <c r="G3510" s="93" t="str">
        <f t="shared" si="291"/>
        <v/>
      </c>
      <c r="H3510" s="94"/>
      <c r="I3510" s="1" t="str">
        <f t="shared" si="292"/>
        <v/>
      </c>
    </row>
    <row r="3511" spans="1:9" x14ac:dyDescent="0.2">
      <c r="A3511" s="1">
        <v>30663</v>
      </c>
      <c r="B3511" s="92" t="str">
        <f t="shared" si="290"/>
        <v/>
      </c>
      <c r="G3511" s="93" t="str">
        <f t="shared" si="291"/>
        <v/>
      </c>
      <c r="H3511" s="94"/>
      <c r="I3511" s="1" t="str">
        <f t="shared" si="292"/>
        <v/>
      </c>
    </row>
    <row r="3512" spans="1:9" x14ac:dyDescent="0.2">
      <c r="A3512" s="1">
        <v>30664</v>
      </c>
      <c r="B3512" s="92" t="str">
        <f t="shared" si="290"/>
        <v/>
      </c>
      <c r="G3512" s="93" t="str">
        <f t="shared" si="291"/>
        <v/>
      </c>
      <c r="H3512" s="94"/>
      <c r="I3512" s="1" t="str">
        <f t="shared" si="292"/>
        <v/>
      </c>
    </row>
    <row r="3513" spans="1:9" x14ac:dyDescent="0.2">
      <c r="A3513" s="1">
        <v>30665</v>
      </c>
      <c r="B3513" s="92" t="str">
        <f t="shared" si="290"/>
        <v/>
      </c>
      <c r="G3513" s="93" t="str">
        <f t="shared" si="291"/>
        <v/>
      </c>
      <c r="H3513" s="94"/>
      <c r="I3513" s="1" t="str">
        <f t="shared" si="292"/>
        <v/>
      </c>
    </row>
    <row r="3514" spans="1:9" x14ac:dyDescent="0.2">
      <c r="A3514" s="1">
        <v>30666</v>
      </c>
      <c r="B3514" s="92" t="str">
        <f t="shared" si="290"/>
        <v/>
      </c>
      <c r="G3514" s="93" t="str">
        <f t="shared" si="291"/>
        <v/>
      </c>
      <c r="H3514" s="94"/>
      <c r="I3514" s="1" t="str">
        <f t="shared" si="292"/>
        <v/>
      </c>
    </row>
    <row r="3515" spans="1:9" x14ac:dyDescent="0.2">
      <c r="A3515" s="1">
        <v>30667</v>
      </c>
      <c r="B3515" s="92" t="str">
        <f t="shared" si="290"/>
        <v/>
      </c>
      <c r="G3515" s="93" t="str">
        <f t="shared" si="291"/>
        <v/>
      </c>
      <c r="H3515" s="94"/>
      <c r="I3515" s="1" t="str">
        <f t="shared" si="292"/>
        <v/>
      </c>
    </row>
    <row r="3516" spans="1:9" x14ac:dyDescent="0.2">
      <c r="A3516" s="1">
        <v>30668</v>
      </c>
      <c r="B3516" s="92" t="str">
        <f t="shared" si="290"/>
        <v/>
      </c>
      <c r="G3516" s="93" t="str">
        <f t="shared" si="291"/>
        <v/>
      </c>
      <c r="H3516" s="94"/>
      <c r="I3516" s="1" t="str">
        <f t="shared" si="292"/>
        <v/>
      </c>
    </row>
    <row r="3517" spans="1:9" x14ac:dyDescent="0.2">
      <c r="A3517" s="1">
        <v>30669</v>
      </c>
      <c r="B3517" s="92" t="str">
        <f t="shared" si="290"/>
        <v/>
      </c>
      <c r="G3517" s="93" t="str">
        <f t="shared" si="291"/>
        <v/>
      </c>
      <c r="H3517" s="94"/>
      <c r="I3517" s="1" t="str">
        <f t="shared" si="292"/>
        <v/>
      </c>
    </row>
    <row r="3518" spans="1:9" x14ac:dyDescent="0.2">
      <c r="A3518" s="1">
        <v>30670</v>
      </c>
      <c r="B3518" s="92" t="str">
        <f t="shared" si="290"/>
        <v/>
      </c>
      <c r="G3518" s="93" t="str">
        <f t="shared" si="291"/>
        <v/>
      </c>
      <c r="H3518" s="94"/>
      <c r="I3518" s="1" t="str">
        <f t="shared" si="292"/>
        <v/>
      </c>
    </row>
    <row r="3519" spans="1:9" x14ac:dyDescent="0.2">
      <c r="A3519" s="1">
        <v>30671</v>
      </c>
      <c r="B3519" s="92" t="str">
        <f t="shared" si="290"/>
        <v/>
      </c>
      <c r="G3519" s="93" t="str">
        <f t="shared" si="291"/>
        <v/>
      </c>
      <c r="H3519" s="94"/>
      <c r="I3519" s="1" t="str">
        <f t="shared" si="292"/>
        <v/>
      </c>
    </row>
    <row r="3520" spans="1:9" x14ac:dyDescent="0.2">
      <c r="A3520" s="1">
        <v>30672</v>
      </c>
      <c r="B3520" s="92" t="str">
        <f t="shared" si="290"/>
        <v/>
      </c>
      <c r="G3520" s="93" t="str">
        <f t="shared" si="291"/>
        <v/>
      </c>
      <c r="H3520" s="94"/>
      <c r="I3520" s="1" t="str">
        <f t="shared" si="292"/>
        <v/>
      </c>
    </row>
    <row r="3521" spans="1:9" x14ac:dyDescent="0.2">
      <c r="A3521" s="1">
        <v>30673</v>
      </c>
      <c r="B3521" s="92" t="str">
        <f t="shared" si="290"/>
        <v/>
      </c>
      <c r="G3521" s="93" t="str">
        <f t="shared" si="291"/>
        <v/>
      </c>
      <c r="H3521" s="94"/>
      <c r="I3521" s="1" t="str">
        <f t="shared" si="292"/>
        <v/>
      </c>
    </row>
    <row r="3522" spans="1:9" x14ac:dyDescent="0.2">
      <c r="A3522" s="1">
        <v>30674</v>
      </c>
      <c r="B3522" s="92" t="str">
        <f t="shared" si="290"/>
        <v/>
      </c>
      <c r="G3522" s="93" t="str">
        <f t="shared" si="291"/>
        <v/>
      </c>
      <c r="H3522" s="94"/>
      <c r="I3522" s="1" t="str">
        <f t="shared" si="292"/>
        <v/>
      </c>
    </row>
    <row r="3523" spans="1:9" x14ac:dyDescent="0.2">
      <c r="A3523" s="1">
        <v>30675</v>
      </c>
      <c r="B3523" s="92" t="str">
        <f t="shared" si="290"/>
        <v/>
      </c>
      <c r="G3523" s="93" t="str">
        <f t="shared" si="291"/>
        <v/>
      </c>
      <c r="H3523" s="94"/>
      <c r="I3523" s="1" t="str">
        <f t="shared" si="292"/>
        <v/>
      </c>
    </row>
    <row r="3524" spans="1:9" x14ac:dyDescent="0.2">
      <c r="A3524" s="1">
        <v>30676</v>
      </c>
      <c r="B3524" s="92" t="str">
        <f t="shared" si="290"/>
        <v/>
      </c>
      <c r="G3524" s="93" t="str">
        <f t="shared" si="291"/>
        <v/>
      </c>
      <c r="H3524" s="94"/>
      <c r="I3524" s="1" t="str">
        <f t="shared" si="292"/>
        <v/>
      </c>
    </row>
    <row r="3525" spans="1:9" x14ac:dyDescent="0.2">
      <c r="A3525" s="1">
        <v>30677</v>
      </c>
      <c r="B3525" s="92" t="str">
        <f t="shared" si="290"/>
        <v/>
      </c>
      <c r="G3525" s="93" t="str">
        <f t="shared" si="291"/>
        <v/>
      </c>
      <c r="H3525" s="94"/>
      <c r="I3525" s="1" t="str">
        <f t="shared" si="292"/>
        <v/>
      </c>
    </row>
    <row r="3526" spans="1:9" x14ac:dyDescent="0.2">
      <c r="A3526" s="1">
        <v>30678</v>
      </c>
      <c r="B3526" s="92" t="str">
        <f t="shared" si="290"/>
        <v/>
      </c>
      <c r="G3526" s="93" t="str">
        <f t="shared" si="291"/>
        <v/>
      </c>
      <c r="H3526" s="94"/>
      <c r="I3526" s="1" t="str">
        <f t="shared" si="292"/>
        <v/>
      </c>
    </row>
    <row r="3527" spans="1:9" x14ac:dyDescent="0.2">
      <c r="A3527" s="1">
        <v>30679</v>
      </c>
      <c r="B3527" s="92" t="str">
        <f t="shared" ref="B3527:B3590" si="293">IF(C3527="","",DATE(D$7,E$7+C3527,IF(F$8=31,0,F$8)))</f>
        <v/>
      </c>
      <c r="G3527" s="93" t="str">
        <f t="shared" ref="G3527:G3590" si="294">IF(C3527="","",G3526-SUM(D3527:E3527))</f>
        <v/>
      </c>
      <c r="H3527" s="94"/>
      <c r="I3527" s="1" t="str">
        <f t="shared" si="292"/>
        <v/>
      </c>
    </row>
    <row r="3528" spans="1:9" x14ac:dyDescent="0.2">
      <c r="A3528" s="1">
        <v>30680</v>
      </c>
      <c r="B3528" s="92" t="str">
        <f t="shared" si="293"/>
        <v/>
      </c>
      <c r="G3528" s="93" t="str">
        <f t="shared" si="294"/>
        <v/>
      </c>
      <c r="H3528" s="94"/>
      <c r="I3528" s="1" t="str">
        <f t="shared" si="292"/>
        <v/>
      </c>
    </row>
    <row r="3529" spans="1:9" x14ac:dyDescent="0.2">
      <c r="A3529" s="1">
        <v>30681</v>
      </c>
      <c r="B3529" s="92" t="str">
        <f t="shared" si="293"/>
        <v/>
      </c>
      <c r="G3529" s="93" t="str">
        <f t="shared" si="294"/>
        <v/>
      </c>
      <c r="H3529" s="94"/>
      <c r="I3529" s="1" t="str">
        <f t="shared" si="292"/>
        <v/>
      </c>
    </row>
    <row r="3530" spans="1:9" x14ac:dyDescent="0.2">
      <c r="A3530" s="1">
        <v>30682</v>
      </c>
      <c r="B3530" s="92" t="str">
        <f t="shared" si="293"/>
        <v/>
      </c>
      <c r="G3530" s="93" t="str">
        <f t="shared" si="294"/>
        <v/>
      </c>
      <c r="H3530" s="94"/>
      <c r="I3530" s="1" t="str">
        <f t="shared" si="292"/>
        <v/>
      </c>
    </row>
    <row r="3531" spans="1:9" x14ac:dyDescent="0.2">
      <c r="A3531" s="1">
        <v>30683</v>
      </c>
      <c r="B3531" s="92" t="str">
        <f t="shared" si="293"/>
        <v/>
      </c>
      <c r="G3531" s="93" t="str">
        <f t="shared" si="294"/>
        <v/>
      </c>
      <c r="H3531" s="94"/>
      <c r="I3531" s="1" t="str">
        <f t="shared" si="292"/>
        <v/>
      </c>
    </row>
    <row r="3532" spans="1:9" x14ac:dyDescent="0.2">
      <c r="A3532" s="1">
        <v>30684</v>
      </c>
      <c r="B3532" s="92" t="str">
        <f t="shared" si="293"/>
        <v/>
      </c>
      <c r="G3532" s="93" t="str">
        <f t="shared" si="294"/>
        <v/>
      </c>
      <c r="H3532" s="94"/>
      <c r="I3532" s="1" t="str">
        <f t="shared" si="292"/>
        <v/>
      </c>
    </row>
    <row r="3533" spans="1:9" x14ac:dyDescent="0.2">
      <c r="A3533" s="1">
        <v>30685</v>
      </c>
      <c r="B3533" s="92" t="str">
        <f t="shared" si="293"/>
        <v/>
      </c>
      <c r="G3533" s="93" t="str">
        <f t="shared" si="294"/>
        <v/>
      </c>
      <c r="H3533" s="94"/>
      <c r="I3533" s="1" t="str">
        <f t="shared" si="292"/>
        <v/>
      </c>
    </row>
    <row r="3534" spans="1:9" x14ac:dyDescent="0.2">
      <c r="A3534" s="1">
        <v>30686</v>
      </c>
      <c r="B3534" s="92" t="str">
        <f t="shared" si="293"/>
        <v/>
      </c>
      <c r="G3534" s="93" t="str">
        <f t="shared" si="294"/>
        <v/>
      </c>
      <c r="H3534" s="94"/>
      <c r="I3534" s="1" t="str">
        <f t="shared" si="292"/>
        <v/>
      </c>
    </row>
    <row r="3535" spans="1:9" x14ac:dyDescent="0.2">
      <c r="A3535" s="1">
        <v>30687</v>
      </c>
      <c r="B3535" s="92" t="str">
        <f t="shared" si="293"/>
        <v/>
      </c>
      <c r="G3535" s="93" t="str">
        <f t="shared" si="294"/>
        <v/>
      </c>
      <c r="H3535" s="94"/>
      <c r="I3535" s="1" t="str">
        <f t="shared" si="292"/>
        <v/>
      </c>
    </row>
    <row r="3536" spans="1:9" x14ac:dyDescent="0.2">
      <c r="A3536" s="1">
        <v>30688</v>
      </c>
      <c r="B3536" s="92" t="str">
        <f t="shared" si="293"/>
        <v/>
      </c>
      <c r="G3536" s="93" t="str">
        <f t="shared" si="294"/>
        <v/>
      </c>
      <c r="H3536" s="94"/>
      <c r="I3536" s="1" t="str">
        <f t="shared" si="292"/>
        <v/>
      </c>
    </row>
    <row r="3537" spans="1:9" x14ac:dyDescent="0.2">
      <c r="A3537" s="1">
        <v>30689</v>
      </c>
      <c r="B3537" s="92" t="str">
        <f t="shared" si="293"/>
        <v/>
      </c>
      <c r="G3537" s="93" t="str">
        <f t="shared" si="294"/>
        <v/>
      </c>
      <c r="H3537" s="94"/>
      <c r="I3537" s="1" t="str">
        <f t="shared" si="292"/>
        <v/>
      </c>
    </row>
    <row r="3538" spans="1:9" x14ac:dyDescent="0.2">
      <c r="A3538" s="1">
        <v>30690</v>
      </c>
      <c r="B3538" s="92" t="str">
        <f t="shared" si="293"/>
        <v/>
      </c>
      <c r="G3538" s="93" t="str">
        <f t="shared" si="294"/>
        <v/>
      </c>
      <c r="H3538" s="94"/>
      <c r="I3538" s="1" t="str">
        <f t="shared" si="292"/>
        <v/>
      </c>
    </row>
    <row r="3539" spans="1:9" x14ac:dyDescent="0.2">
      <c r="A3539" s="1">
        <v>30691</v>
      </c>
      <c r="B3539" s="92" t="str">
        <f t="shared" si="293"/>
        <v/>
      </c>
      <c r="G3539" s="93" t="str">
        <f t="shared" si="294"/>
        <v/>
      </c>
      <c r="H3539" s="94"/>
      <c r="I3539" s="1" t="str">
        <f t="shared" si="292"/>
        <v/>
      </c>
    </row>
    <row r="3540" spans="1:9" x14ac:dyDescent="0.2">
      <c r="A3540" s="1">
        <v>30692</v>
      </c>
      <c r="B3540" s="92" t="str">
        <f t="shared" si="293"/>
        <v/>
      </c>
      <c r="G3540" s="93" t="str">
        <f t="shared" si="294"/>
        <v/>
      </c>
      <c r="H3540" s="94"/>
      <c r="I3540" s="1" t="str">
        <f t="shared" si="292"/>
        <v/>
      </c>
    </row>
    <row r="3541" spans="1:9" x14ac:dyDescent="0.2">
      <c r="A3541" s="1">
        <v>30693</v>
      </c>
      <c r="B3541" s="92" t="str">
        <f t="shared" si="293"/>
        <v/>
      </c>
      <c r="G3541" s="93" t="str">
        <f t="shared" si="294"/>
        <v/>
      </c>
      <c r="H3541" s="94"/>
      <c r="I3541" s="1" t="str">
        <f t="shared" si="292"/>
        <v/>
      </c>
    </row>
    <row r="3542" spans="1:9" x14ac:dyDescent="0.2">
      <c r="A3542" s="1">
        <v>30694</v>
      </c>
      <c r="B3542" s="92" t="str">
        <f t="shared" si="293"/>
        <v/>
      </c>
      <c r="G3542" s="93" t="str">
        <f t="shared" si="294"/>
        <v/>
      </c>
      <c r="H3542" s="94"/>
      <c r="I3542" s="1" t="str">
        <f t="shared" si="292"/>
        <v/>
      </c>
    </row>
    <row r="3543" spans="1:9" x14ac:dyDescent="0.2">
      <c r="A3543" s="1">
        <v>30695</v>
      </c>
      <c r="B3543" s="92" t="str">
        <f t="shared" si="293"/>
        <v/>
      </c>
      <c r="G3543" s="93" t="str">
        <f t="shared" si="294"/>
        <v/>
      </c>
      <c r="H3543" s="94"/>
      <c r="I3543" s="1" t="str">
        <f t="shared" si="292"/>
        <v/>
      </c>
    </row>
    <row r="3544" spans="1:9" x14ac:dyDescent="0.2">
      <c r="A3544" s="1">
        <v>30696</v>
      </c>
      <c r="B3544" s="92" t="str">
        <f t="shared" si="293"/>
        <v/>
      </c>
      <c r="G3544" s="93" t="str">
        <f t="shared" si="294"/>
        <v/>
      </c>
      <c r="H3544" s="94"/>
      <c r="I3544" s="1" t="str">
        <f t="shared" si="292"/>
        <v/>
      </c>
    </row>
    <row r="3545" spans="1:9" x14ac:dyDescent="0.2">
      <c r="A3545" s="1">
        <v>30697</v>
      </c>
      <c r="B3545" s="92" t="str">
        <f t="shared" si="293"/>
        <v/>
      </c>
      <c r="G3545" s="93" t="str">
        <f t="shared" si="294"/>
        <v/>
      </c>
      <c r="H3545" s="94"/>
      <c r="I3545" s="1" t="str">
        <f t="shared" si="292"/>
        <v/>
      </c>
    </row>
    <row r="3546" spans="1:9" x14ac:dyDescent="0.2">
      <c r="A3546" s="1">
        <v>30698</v>
      </c>
      <c r="B3546" s="92" t="str">
        <f t="shared" si="293"/>
        <v/>
      </c>
      <c r="G3546" s="93" t="str">
        <f t="shared" si="294"/>
        <v/>
      </c>
      <c r="H3546" s="94"/>
      <c r="I3546" s="1" t="str">
        <f t="shared" si="292"/>
        <v/>
      </c>
    </row>
    <row r="3547" spans="1:9" x14ac:dyDescent="0.2">
      <c r="A3547" s="1">
        <v>30699</v>
      </c>
      <c r="B3547" s="92" t="str">
        <f t="shared" si="293"/>
        <v/>
      </c>
      <c r="G3547" s="93" t="str">
        <f t="shared" si="294"/>
        <v/>
      </c>
      <c r="H3547" s="94"/>
      <c r="I3547" s="1" t="str">
        <f t="shared" si="292"/>
        <v/>
      </c>
    </row>
    <row r="3548" spans="1:9" x14ac:dyDescent="0.2">
      <c r="A3548" s="1">
        <v>30700</v>
      </c>
      <c r="B3548" s="92" t="str">
        <f t="shared" si="293"/>
        <v/>
      </c>
      <c r="G3548" s="93" t="str">
        <f t="shared" si="294"/>
        <v/>
      </c>
      <c r="H3548" s="94"/>
      <c r="I3548" s="1" t="str">
        <f t="shared" si="292"/>
        <v/>
      </c>
    </row>
    <row r="3549" spans="1:9" x14ac:dyDescent="0.2">
      <c r="A3549" s="1">
        <v>30701</v>
      </c>
      <c r="B3549" s="92" t="str">
        <f t="shared" si="293"/>
        <v/>
      </c>
      <c r="G3549" s="93" t="str">
        <f t="shared" si="294"/>
        <v/>
      </c>
      <c r="H3549" s="94"/>
      <c r="I3549" s="1" t="str">
        <f t="shared" si="292"/>
        <v/>
      </c>
    </row>
    <row r="3550" spans="1:9" x14ac:dyDescent="0.2">
      <c r="A3550" s="1">
        <v>30702</v>
      </c>
      <c r="B3550" s="92" t="str">
        <f t="shared" si="293"/>
        <v/>
      </c>
      <c r="G3550" s="93" t="str">
        <f t="shared" si="294"/>
        <v/>
      </c>
      <c r="H3550" s="94"/>
      <c r="I3550" s="1" t="str">
        <f t="shared" si="292"/>
        <v/>
      </c>
    </row>
    <row r="3551" spans="1:9" x14ac:dyDescent="0.2">
      <c r="A3551" s="1">
        <v>30703</v>
      </c>
      <c r="B3551" s="92" t="str">
        <f t="shared" si="293"/>
        <v/>
      </c>
      <c r="G3551" s="93" t="str">
        <f t="shared" si="294"/>
        <v/>
      </c>
      <c r="H3551" s="94"/>
      <c r="I3551" s="1" t="str">
        <f t="shared" si="292"/>
        <v/>
      </c>
    </row>
    <row r="3552" spans="1:9" x14ac:dyDescent="0.2">
      <c r="A3552" s="1">
        <v>30704</v>
      </c>
      <c r="B3552" s="92" t="str">
        <f t="shared" si="293"/>
        <v/>
      </c>
      <c r="G3552" s="93" t="str">
        <f t="shared" si="294"/>
        <v/>
      </c>
      <c r="H3552" s="94"/>
      <c r="I3552" s="1" t="str">
        <f t="shared" si="292"/>
        <v/>
      </c>
    </row>
    <row r="3553" spans="1:9" x14ac:dyDescent="0.2">
      <c r="A3553" s="1">
        <v>30705</v>
      </c>
      <c r="B3553" s="92" t="str">
        <f t="shared" si="293"/>
        <v/>
      </c>
      <c r="G3553" s="93" t="str">
        <f t="shared" si="294"/>
        <v/>
      </c>
      <c r="H3553" s="94"/>
      <c r="I3553" s="1" t="str">
        <f t="shared" si="292"/>
        <v/>
      </c>
    </row>
    <row r="3554" spans="1:9" x14ac:dyDescent="0.2">
      <c r="A3554" s="1">
        <v>30706</v>
      </c>
      <c r="B3554" s="92" t="str">
        <f t="shared" si="293"/>
        <v/>
      </c>
      <c r="G3554" s="93" t="str">
        <f t="shared" si="294"/>
        <v/>
      </c>
      <c r="H3554" s="94"/>
      <c r="I3554" s="1" t="str">
        <f t="shared" si="292"/>
        <v/>
      </c>
    </row>
    <row r="3555" spans="1:9" x14ac:dyDescent="0.2">
      <c r="A3555" s="1">
        <v>30707</v>
      </c>
      <c r="B3555" s="92" t="str">
        <f t="shared" si="293"/>
        <v/>
      </c>
      <c r="G3555" s="93" t="str">
        <f t="shared" si="294"/>
        <v/>
      </c>
      <c r="H3555" s="94"/>
      <c r="I3555" s="1" t="str">
        <f t="shared" si="292"/>
        <v/>
      </c>
    </row>
    <row r="3556" spans="1:9" x14ac:dyDescent="0.2">
      <c r="A3556" s="1">
        <v>30708</v>
      </c>
      <c r="B3556" s="92" t="str">
        <f t="shared" si="293"/>
        <v/>
      </c>
      <c r="G3556" s="93" t="str">
        <f t="shared" si="294"/>
        <v/>
      </c>
      <c r="H3556" s="94"/>
      <c r="I3556" s="1" t="str">
        <f t="shared" si="292"/>
        <v/>
      </c>
    </row>
    <row r="3557" spans="1:9" x14ac:dyDescent="0.2">
      <c r="A3557" s="1">
        <v>30709</v>
      </c>
      <c r="B3557" s="92" t="str">
        <f t="shared" si="293"/>
        <v/>
      </c>
      <c r="G3557" s="93" t="str">
        <f t="shared" si="294"/>
        <v/>
      </c>
      <c r="H3557" s="94"/>
      <c r="I3557" s="1" t="str">
        <f t="shared" si="292"/>
        <v/>
      </c>
    </row>
    <row r="3558" spans="1:9" x14ac:dyDescent="0.2">
      <c r="A3558" s="1">
        <v>30710</v>
      </c>
      <c r="B3558" s="92" t="str">
        <f t="shared" si="293"/>
        <v/>
      </c>
      <c r="G3558" s="93" t="str">
        <f t="shared" si="294"/>
        <v/>
      </c>
      <c r="H3558" s="94"/>
      <c r="I3558" s="1" t="str">
        <f t="shared" si="292"/>
        <v/>
      </c>
    </row>
    <row r="3559" spans="1:9" x14ac:dyDescent="0.2">
      <c r="A3559" s="1">
        <v>30711</v>
      </c>
      <c r="B3559" s="92" t="str">
        <f t="shared" si="293"/>
        <v/>
      </c>
      <c r="G3559" s="93" t="str">
        <f t="shared" si="294"/>
        <v/>
      </c>
      <c r="H3559" s="94"/>
      <c r="I3559" s="1" t="str">
        <f t="shared" si="292"/>
        <v/>
      </c>
    </row>
    <row r="3560" spans="1:9" x14ac:dyDescent="0.2">
      <c r="A3560" s="1">
        <v>30712</v>
      </c>
      <c r="B3560" s="92" t="str">
        <f t="shared" si="293"/>
        <v/>
      </c>
      <c r="G3560" s="93" t="str">
        <f t="shared" si="294"/>
        <v/>
      </c>
      <c r="H3560" s="94"/>
      <c r="I3560" s="1" t="str">
        <f t="shared" si="292"/>
        <v/>
      </c>
    </row>
    <row r="3561" spans="1:9" x14ac:dyDescent="0.2">
      <c r="A3561" s="1">
        <v>30713</v>
      </c>
      <c r="B3561" s="92" t="str">
        <f t="shared" si="293"/>
        <v/>
      </c>
      <c r="G3561" s="93" t="str">
        <f t="shared" si="294"/>
        <v/>
      </c>
      <c r="H3561" s="94"/>
      <c r="I3561" s="1" t="str">
        <f t="shared" si="292"/>
        <v/>
      </c>
    </row>
    <row r="3562" spans="1:9" x14ac:dyDescent="0.2">
      <c r="A3562" s="1">
        <v>30714</v>
      </c>
      <c r="B3562" s="92" t="str">
        <f t="shared" si="293"/>
        <v/>
      </c>
      <c r="G3562" s="93" t="str">
        <f t="shared" si="294"/>
        <v/>
      </c>
      <c r="H3562" s="94"/>
      <c r="I3562" s="1" t="str">
        <f t="shared" si="292"/>
        <v/>
      </c>
    </row>
    <row r="3563" spans="1:9" x14ac:dyDescent="0.2">
      <c r="A3563" s="1">
        <v>30715</v>
      </c>
      <c r="B3563" s="92" t="str">
        <f t="shared" si="293"/>
        <v/>
      </c>
      <c r="G3563" s="93" t="str">
        <f t="shared" si="294"/>
        <v/>
      </c>
      <c r="H3563" s="94"/>
      <c r="I3563" s="1" t="str">
        <f t="shared" si="292"/>
        <v/>
      </c>
    </row>
    <row r="3564" spans="1:9" x14ac:dyDescent="0.2">
      <c r="A3564" s="1">
        <v>30716</v>
      </c>
      <c r="B3564" s="92" t="str">
        <f t="shared" si="293"/>
        <v/>
      </c>
      <c r="G3564" s="93" t="str">
        <f t="shared" si="294"/>
        <v/>
      </c>
      <c r="H3564" s="94"/>
      <c r="I3564" s="1" t="str">
        <f t="shared" si="292"/>
        <v/>
      </c>
    </row>
    <row r="3565" spans="1:9" x14ac:dyDescent="0.2">
      <c r="A3565" s="1">
        <v>30717</v>
      </c>
      <c r="B3565" s="92" t="str">
        <f t="shared" si="293"/>
        <v/>
      </c>
      <c r="G3565" s="93" t="str">
        <f t="shared" si="294"/>
        <v/>
      </c>
      <c r="H3565" s="94"/>
      <c r="I3565" s="1" t="str">
        <f t="shared" si="292"/>
        <v/>
      </c>
    </row>
    <row r="3566" spans="1:9" x14ac:dyDescent="0.2">
      <c r="A3566" s="1">
        <v>30718</v>
      </c>
      <c r="B3566" s="92" t="str">
        <f t="shared" si="293"/>
        <v/>
      </c>
      <c r="G3566" s="93" t="str">
        <f t="shared" si="294"/>
        <v/>
      </c>
      <c r="H3566" s="94"/>
      <c r="I3566" s="1" t="str">
        <f t="shared" ref="I3566:I3629" si="295">IF(L$5&gt;=A3566,A3566,"")</f>
        <v/>
      </c>
    </row>
    <row r="3567" spans="1:9" x14ac:dyDescent="0.2">
      <c r="A3567" s="1">
        <v>30719</v>
      </c>
      <c r="B3567" s="92" t="str">
        <f t="shared" si="293"/>
        <v/>
      </c>
      <c r="G3567" s="93" t="str">
        <f t="shared" si="294"/>
        <v/>
      </c>
      <c r="H3567" s="94"/>
      <c r="I3567" s="1" t="str">
        <f t="shared" si="295"/>
        <v/>
      </c>
    </row>
    <row r="3568" spans="1:9" x14ac:dyDescent="0.2">
      <c r="A3568" s="1">
        <v>30720</v>
      </c>
      <c r="B3568" s="92" t="str">
        <f t="shared" si="293"/>
        <v/>
      </c>
      <c r="G3568" s="93" t="str">
        <f t="shared" si="294"/>
        <v/>
      </c>
      <c r="H3568" s="94"/>
      <c r="I3568" s="1" t="str">
        <f t="shared" si="295"/>
        <v/>
      </c>
    </row>
    <row r="3569" spans="1:9" x14ac:dyDescent="0.2">
      <c r="A3569" s="1">
        <v>30721</v>
      </c>
      <c r="B3569" s="92" t="str">
        <f t="shared" si="293"/>
        <v/>
      </c>
      <c r="G3569" s="93" t="str">
        <f t="shared" si="294"/>
        <v/>
      </c>
      <c r="H3569" s="94"/>
      <c r="I3569" s="1" t="str">
        <f t="shared" si="295"/>
        <v/>
      </c>
    </row>
    <row r="3570" spans="1:9" x14ac:dyDescent="0.2">
      <c r="A3570" s="1">
        <v>30722</v>
      </c>
      <c r="B3570" s="92" t="str">
        <f t="shared" si="293"/>
        <v/>
      </c>
      <c r="G3570" s="93" t="str">
        <f t="shared" si="294"/>
        <v/>
      </c>
      <c r="H3570" s="94"/>
      <c r="I3570" s="1" t="str">
        <f t="shared" si="295"/>
        <v/>
      </c>
    </row>
    <row r="3571" spans="1:9" x14ac:dyDescent="0.2">
      <c r="A3571" s="1">
        <v>30723</v>
      </c>
      <c r="B3571" s="92" t="str">
        <f t="shared" si="293"/>
        <v/>
      </c>
      <c r="G3571" s="93" t="str">
        <f t="shared" si="294"/>
        <v/>
      </c>
      <c r="H3571" s="94"/>
      <c r="I3571" s="1" t="str">
        <f t="shared" si="295"/>
        <v/>
      </c>
    </row>
    <row r="3572" spans="1:9" x14ac:dyDescent="0.2">
      <c r="A3572" s="1">
        <v>30724</v>
      </c>
      <c r="B3572" s="92" t="str">
        <f t="shared" si="293"/>
        <v/>
      </c>
      <c r="G3572" s="93" t="str">
        <f t="shared" si="294"/>
        <v/>
      </c>
      <c r="H3572" s="94"/>
      <c r="I3572" s="1" t="str">
        <f t="shared" si="295"/>
        <v/>
      </c>
    </row>
    <row r="3573" spans="1:9" x14ac:dyDescent="0.2">
      <c r="A3573" s="1">
        <v>30725</v>
      </c>
      <c r="B3573" s="92" t="str">
        <f t="shared" si="293"/>
        <v/>
      </c>
      <c r="G3573" s="93" t="str">
        <f t="shared" si="294"/>
        <v/>
      </c>
      <c r="H3573" s="94"/>
      <c r="I3573" s="1" t="str">
        <f t="shared" si="295"/>
        <v/>
      </c>
    </row>
    <row r="3574" spans="1:9" x14ac:dyDescent="0.2">
      <c r="A3574" s="1">
        <v>30726</v>
      </c>
      <c r="B3574" s="92" t="str">
        <f t="shared" si="293"/>
        <v/>
      </c>
      <c r="G3574" s="93" t="str">
        <f t="shared" si="294"/>
        <v/>
      </c>
      <c r="H3574" s="94"/>
      <c r="I3574" s="1" t="str">
        <f t="shared" si="295"/>
        <v/>
      </c>
    </row>
    <row r="3575" spans="1:9" x14ac:dyDescent="0.2">
      <c r="A3575" s="1">
        <v>30727</v>
      </c>
      <c r="B3575" s="92" t="str">
        <f t="shared" si="293"/>
        <v/>
      </c>
      <c r="G3575" s="93" t="str">
        <f t="shared" si="294"/>
        <v/>
      </c>
      <c r="H3575" s="94"/>
      <c r="I3575" s="1" t="str">
        <f t="shared" si="295"/>
        <v/>
      </c>
    </row>
    <row r="3576" spans="1:9" x14ac:dyDescent="0.2">
      <c r="A3576" s="1">
        <v>30728</v>
      </c>
      <c r="B3576" s="92" t="str">
        <f t="shared" si="293"/>
        <v/>
      </c>
      <c r="G3576" s="93" t="str">
        <f t="shared" si="294"/>
        <v/>
      </c>
      <c r="H3576" s="94"/>
      <c r="I3576" s="1" t="str">
        <f t="shared" si="295"/>
        <v/>
      </c>
    </row>
    <row r="3577" spans="1:9" x14ac:dyDescent="0.2">
      <c r="A3577" s="1">
        <v>30729</v>
      </c>
      <c r="B3577" s="92" t="str">
        <f t="shared" si="293"/>
        <v/>
      </c>
      <c r="G3577" s="93" t="str">
        <f t="shared" si="294"/>
        <v/>
      </c>
      <c r="H3577" s="94"/>
      <c r="I3577" s="1" t="str">
        <f t="shared" si="295"/>
        <v/>
      </c>
    </row>
    <row r="3578" spans="1:9" x14ac:dyDescent="0.2">
      <c r="A3578" s="1">
        <v>30730</v>
      </c>
      <c r="B3578" s="92" t="str">
        <f t="shared" si="293"/>
        <v/>
      </c>
      <c r="G3578" s="93" t="str">
        <f t="shared" si="294"/>
        <v/>
      </c>
      <c r="H3578" s="94"/>
      <c r="I3578" s="1" t="str">
        <f t="shared" si="295"/>
        <v/>
      </c>
    </row>
    <row r="3579" spans="1:9" x14ac:dyDescent="0.2">
      <c r="A3579" s="1">
        <v>30731</v>
      </c>
      <c r="B3579" s="92" t="str">
        <f t="shared" si="293"/>
        <v/>
      </c>
      <c r="G3579" s="93" t="str">
        <f t="shared" si="294"/>
        <v/>
      </c>
      <c r="H3579" s="94"/>
      <c r="I3579" s="1" t="str">
        <f t="shared" si="295"/>
        <v/>
      </c>
    </row>
    <row r="3580" spans="1:9" x14ac:dyDescent="0.2">
      <c r="A3580" s="1">
        <v>30732</v>
      </c>
      <c r="B3580" s="92" t="str">
        <f t="shared" si="293"/>
        <v/>
      </c>
      <c r="G3580" s="93" t="str">
        <f t="shared" si="294"/>
        <v/>
      </c>
      <c r="H3580" s="94"/>
      <c r="I3580" s="1" t="str">
        <f t="shared" si="295"/>
        <v/>
      </c>
    </row>
    <row r="3581" spans="1:9" x14ac:dyDescent="0.2">
      <c r="A3581" s="1">
        <v>30733</v>
      </c>
      <c r="B3581" s="92" t="str">
        <f t="shared" si="293"/>
        <v/>
      </c>
      <c r="G3581" s="93" t="str">
        <f t="shared" si="294"/>
        <v/>
      </c>
      <c r="H3581" s="94"/>
      <c r="I3581" s="1" t="str">
        <f t="shared" si="295"/>
        <v/>
      </c>
    </row>
    <row r="3582" spans="1:9" x14ac:dyDescent="0.2">
      <c r="A3582" s="1">
        <v>30734</v>
      </c>
      <c r="B3582" s="92" t="str">
        <f t="shared" si="293"/>
        <v/>
      </c>
      <c r="G3582" s="93" t="str">
        <f t="shared" si="294"/>
        <v/>
      </c>
      <c r="H3582" s="94"/>
      <c r="I3582" s="1" t="str">
        <f t="shared" si="295"/>
        <v/>
      </c>
    </row>
    <row r="3583" spans="1:9" x14ac:dyDescent="0.2">
      <c r="A3583" s="1">
        <v>30735</v>
      </c>
      <c r="B3583" s="92" t="str">
        <f t="shared" si="293"/>
        <v/>
      </c>
      <c r="G3583" s="93" t="str">
        <f t="shared" si="294"/>
        <v/>
      </c>
      <c r="H3583" s="94"/>
      <c r="I3583" s="1" t="str">
        <f t="shared" si="295"/>
        <v/>
      </c>
    </row>
    <row r="3584" spans="1:9" x14ac:dyDescent="0.2">
      <c r="A3584" s="1">
        <v>30736</v>
      </c>
      <c r="B3584" s="92" t="str">
        <f t="shared" si="293"/>
        <v/>
      </c>
      <c r="G3584" s="93" t="str">
        <f t="shared" si="294"/>
        <v/>
      </c>
      <c r="H3584" s="94"/>
      <c r="I3584" s="1" t="str">
        <f t="shared" si="295"/>
        <v/>
      </c>
    </row>
    <row r="3585" spans="1:9" x14ac:dyDescent="0.2">
      <c r="A3585" s="1">
        <v>30737</v>
      </c>
      <c r="B3585" s="92" t="str">
        <f t="shared" si="293"/>
        <v/>
      </c>
      <c r="G3585" s="93" t="str">
        <f t="shared" si="294"/>
        <v/>
      </c>
      <c r="H3585" s="94"/>
      <c r="I3585" s="1" t="str">
        <f t="shared" si="295"/>
        <v/>
      </c>
    </row>
    <row r="3586" spans="1:9" x14ac:dyDescent="0.2">
      <c r="A3586" s="1">
        <v>30738</v>
      </c>
      <c r="B3586" s="92" t="str">
        <f t="shared" si="293"/>
        <v/>
      </c>
      <c r="G3586" s="93" t="str">
        <f t="shared" si="294"/>
        <v/>
      </c>
      <c r="H3586" s="94"/>
      <c r="I3586" s="1" t="str">
        <f t="shared" si="295"/>
        <v/>
      </c>
    </row>
    <row r="3587" spans="1:9" x14ac:dyDescent="0.2">
      <c r="A3587" s="1">
        <v>30739</v>
      </c>
      <c r="B3587" s="92" t="str">
        <f t="shared" si="293"/>
        <v/>
      </c>
      <c r="G3587" s="93" t="str">
        <f t="shared" si="294"/>
        <v/>
      </c>
      <c r="H3587" s="94"/>
      <c r="I3587" s="1" t="str">
        <f t="shared" si="295"/>
        <v/>
      </c>
    </row>
    <row r="3588" spans="1:9" x14ac:dyDescent="0.2">
      <c r="A3588" s="1">
        <v>30740</v>
      </c>
      <c r="B3588" s="92" t="str">
        <f t="shared" si="293"/>
        <v/>
      </c>
      <c r="G3588" s="93" t="str">
        <f t="shared" si="294"/>
        <v/>
      </c>
      <c r="H3588" s="94"/>
      <c r="I3588" s="1" t="str">
        <f t="shared" si="295"/>
        <v/>
      </c>
    </row>
    <row r="3589" spans="1:9" x14ac:dyDescent="0.2">
      <c r="A3589" s="1">
        <v>30741</v>
      </c>
      <c r="B3589" s="92" t="str">
        <f t="shared" si="293"/>
        <v/>
      </c>
      <c r="G3589" s="93" t="str">
        <f t="shared" si="294"/>
        <v/>
      </c>
      <c r="H3589" s="94"/>
      <c r="I3589" s="1" t="str">
        <f t="shared" si="295"/>
        <v/>
      </c>
    </row>
    <row r="3590" spans="1:9" x14ac:dyDescent="0.2">
      <c r="A3590" s="1">
        <v>30742</v>
      </c>
      <c r="B3590" s="92" t="str">
        <f t="shared" si="293"/>
        <v/>
      </c>
      <c r="G3590" s="93" t="str">
        <f t="shared" si="294"/>
        <v/>
      </c>
      <c r="H3590" s="94"/>
      <c r="I3590" s="1" t="str">
        <f t="shared" si="295"/>
        <v/>
      </c>
    </row>
    <row r="3591" spans="1:9" x14ac:dyDescent="0.2">
      <c r="A3591" s="1">
        <v>30743</v>
      </c>
      <c r="B3591" s="92" t="str">
        <f t="shared" ref="B3591:B3654" si="296">IF(C3591="","",DATE(D$7,E$7+C3591,IF(F$8=31,0,F$8)))</f>
        <v/>
      </c>
      <c r="G3591" s="93" t="str">
        <f t="shared" ref="G3591:G3654" si="297">IF(C3591="","",G3590-SUM(D3591:E3591))</f>
        <v/>
      </c>
      <c r="H3591" s="94"/>
      <c r="I3591" s="1" t="str">
        <f t="shared" si="295"/>
        <v/>
      </c>
    </row>
    <row r="3592" spans="1:9" x14ac:dyDescent="0.2">
      <c r="A3592" s="1">
        <v>30744</v>
      </c>
      <c r="B3592" s="92" t="str">
        <f t="shared" si="296"/>
        <v/>
      </c>
      <c r="G3592" s="93" t="str">
        <f t="shared" si="297"/>
        <v/>
      </c>
      <c r="H3592" s="94"/>
      <c r="I3592" s="1" t="str">
        <f t="shared" si="295"/>
        <v/>
      </c>
    </row>
    <row r="3593" spans="1:9" x14ac:dyDescent="0.2">
      <c r="A3593" s="1">
        <v>30745</v>
      </c>
      <c r="B3593" s="92" t="str">
        <f t="shared" si="296"/>
        <v/>
      </c>
      <c r="G3593" s="93" t="str">
        <f t="shared" si="297"/>
        <v/>
      </c>
      <c r="H3593" s="94"/>
      <c r="I3593" s="1" t="str">
        <f t="shared" si="295"/>
        <v/>
      </c>
    </row>
    <row r="3594" spans="1:9" x14ac:dyDescent="0.2">
      <c r="A3594" s="1">
        <v>30746</v>
      </c>
      <c r="B3594" s="92" t="str">
        <f t="shared" si="296"/>
        <v/>
      </c>
      <c r="G3594" s="93" t="str">
        <f t="shared" si="297"/>
        <v/>
      </c>
      <c r="H3594" s="94"/>
      <c r="I3594" s="1" t="str">
        <f t="shared" si="295"/>
        <v/>
      </c>
    </row>
    <row r="3595" spans="1:9" x14ac:dyDescent="0.2">
      <c r="A3595" s="1">
        <v>30747</v>
      </c>
      <c r="B3595" s="92" t="str">
        <f t="shared" si="296"/>
        <v/>
      </c>
      <c r="G3595" s="93" t="str">
        <f t="shared" si="297"/>
        <v/>
      </c>
      <c r="H3595" s="94"/>
      <c r="I3595" s="1" t="str">
        <f t="shared" si="295"/>
        <v/>
      </c>
    </row>
    <row r="3596" spans="1:9" x14ac:dyDescent="0.2">
      <c r="A3596" s="1">
        <v>30748</v>
      </c>
      <c r="B3596" s="92" t="str">
        <f t="shared" si="296"/>
        <v/>
      </c>
      <c r="G3596" s="93" t="str">
        <f t="shared" si="297"/>
        <v/>
      </c>
      <c r="H3596" s="94"/>
      <c r="I3596" s="1" t="str">
        <f t="shared" si="295"/>
        <v/>
      </c>
    </row>
    <row r="3597" spans="1:9" x14ac:dyDescent="0.2">
      <c r="A3597" s="1">
        <v>30749</v>
      </c>
      <c r="B3597" s="92" t="str">
        <f t="shared" si="296"/>
        <v/>
      </c>
      <c r="G3597" s="93" t="str">
        <f t="shared" si="297"/>
        <v/>
      </c>
      <c r="H3597" s="94"/>
      <c r="I3597" s="1" t="str">
        <f t="shared" si="295"/>
        <v/>
      </c>
    </row>
    <row r="3598" spans="1:9" x14ac:dyDescent="0.2">
      <c r="A3598" s="1">
        <v>30750</v>
      </c>
      <c r="B3598" s="92" t="str">
        <f t="shared" si="296"/>
        <v/>
      </c>
      <c r="G3598" s="93" t="str">
        <f t="shared" si="297"/>
        <v/>
      </c>
      <c r="H3598" s="94"/>
      <c r="I3598" s="1" t="str">
        <f t="shared" si="295"/>
        <v/>
      </c>
    </row>
    <row r="3599" spans="1:9" x14ac:dyDescent="0.2">
      <c r="A3599" s="1">
        <v>30751</v>
      </c>
      <c r="B3599" s="92" t="str">
        <f t="shared" si="296"/>
        <v/>
      </c>
      <c r="G3599" s="93" t="str">
        <f t="shared" si="297"/>
        <v/>
      </c>
      <c r="H3599" s="94"/>
      <c r="I3599" s="1" t="str">
        <f t="shared" si="295"/>
        <v/>
      </c>
    </row>
    <row r="3600" spans="1:9" x14ac:dyDescent="0.2">
      <c r="A3600" s="1">
        <v>30752</v>
      </c>
      <c r="B3600" s="92" t="str">
        <f t="shared" si="296"/>
        <v/>
      </c>
      <c r="G3600" s="93" t="str">
        <f t="shared" si="297"/>
        <v/>
      </c>
      <c r="H3600" s="94"/>
      <c r="I3600" s="1" t="str">
        <f t="shared" si="295"/>
        <v/>
      </c>
    </row>
    <row r="3601" spans="1:9" x14ac:dyDescent="0.2">
      <c r="A3601" s="1">
        <v>30753</v>
      </c>
      <c r="B3601" s="92" t="str">
        <f t="shared" si="296"/>
        <v/>
      </c>
      <c r="G3601" s="93" t="str">
        <f t="shared" si="297"/>
        <v/>
      </c>
      <c r="H3601" s="94"/>
      <c r="I3601" s="1" t="str">
        <f t="shared" si="295"/>
        <v/>
      </c>
    </row>
    <row r="3602" spans="1:9" x14ac:dyDescent="0.2">
      <c r="A3602" s="1">
        <v>30754</v>
      </c>
      <c r="B3602" s="92" t="str">
        <f t="shared" si="296"/>
        <v/>
      </c>
      <c r="G3602" s="93" t="str">
        <f t="shared" si="297"/>
        <v/>
      </c>
      <c r="H3602" s="94"/>
      <c r="I3602" s="1" t="str">
        <f t="shared" si="295"/>
        <v/>
      </c>
    </row>
    <row r="3603" spans="1:9" x14ac:dyDescent="0.2">
      <c r="A3603" s="1">
        <v>30755</v>
      </c>
      <c r="B3603" s="92" t="str">
        <f t="shared" si="296"/>
        <v/>
      </c>
      <c r="G3603" s="93" t="str">
        <f t="shared" si="297"/>
        <v/>
      </c>
      <c r="H3603" s="94"/>
      <c r="I3603" s="1" t="str">
        <f t="shared" si="295"/>
        <v/>
      </c>
    </row>
    <row r="3604" spans="1:9" x14ac:dyDescent="0.2">
      <c r="A3604" s="1">
        <v>30756</v>
      </c>
      <c r="B3604" s="92" t="str">
        <f t="shared" si="296"/>
        <v/>
      </c>
      <c r="G3604" s="93" t="str">
        <f t="shared" si="297"/>
        <v/>
      </c>
      <c r="H3604" s="94"/>
      <c r="I3604" s="1" t="str">
        <f t="shared" si="295"/>
        <v/>
      </c>
    </row>
    <row r="3605" spans="1:9" x14ac:dyDescent="0.2">
      <c r="A3605" s="1">
        <v>30757</v>
      </c>
      <c r="B3605" s="92" t="str">
        <f t="shared" si="296"/>
        <v/>
      </c>
      <c r="G3605" s="93" t="str">
        <f t="shared" si="297"/>
        <v/>
      </c>
      <c r="H3605" s="94"/>
      <c r="I3605" s="1" t="str">
        <f t="shared" si="295"/>
        <v/>
      </c>
    </row>
    <row r="3606" spans="1:9" x14ac:dyDescent="0.2">
      <c r="A3606" s="1">
        <v>30758</v>
      </c>
      <c r="B3606" s="92" t="str">
        <f t="shared" si="296"/>
        <v/>
      </c>
      <c r="G3606" s="93" t="str">
        <f t="shared" si="297"/>
        <v/>
      </c>
      <c r="H3606" s="94"/>
      <c r="I3606" s="1" t="str">
        <f t="shared" si="295"/>
        <v/>
      </c>
    </row>
    <row r="3607" spans="1:9" x14ac:dyDescent="0.2">
      <c r="A3607" s="1">
        <v>30759</v>
      </c>
      <c r="B3607" s="92" t="str">
        <f t="shared" si="296"/>
        <v/>
      </c>
      <c r="G3607" s="93" t="str">
        <f t="shared" si="297"/>
        <v/>
      </c>
      <c r="H3607" s="94"/>
      <c r="I3607" s="1" t="str">
        <f t="shared" si="295"/>
        <v/>
      </c>
    </row>
    <row r="3608" spans="1:9" x14ac:dyDescent="0.2">
      <c r="A3608" s="1">
        <v>30760</v>
      </c>
      <c r="B3608" s="92" t="str">
        <f t="shared" si="296"/>
        <v/>
      </c>
      <c r="G3608" s="93" t="str">
        <f t="shared" si="297"/>
        <v/>
      </c>
      <c r="H3608" s="94"/>
      <c r="I3608" s="1" t="str">
        <f t="shared" si="295"/>
        <v/>
      </c>
    </row>
    <row r="3609" spans="1:9" x14ac:dyDescent="0.2">
      <c r="A3609" s="1">
        <v>30761</v>
      </c>
      <c r="B3609" s="92" t="str">
        <f t="shared" si="296"/>
        <v/>
      </c>
      <c r="G3609" s="93" t="str">
        <f t="shared" si="297"/>
        <v/>
      </c>
      <c r="H3609" s="94"/>
      <c r="I3609" s="1" t="str">
        <f t="shared" si="295"/>
        <v/>
      </c>
    </row>
    <row r="3610" spans="1:9" x14ac:dyDescent="0.2">
      <c r="A3610" s="1">
        <v>30762</v>
      </c>
      <c r="B3610" s="92" t="str">
        <f t="shared" si="296"/>
        <v/>
      </c>
      <c r="G3610" s="93" t="str">
        <f t="shared" si="297"/>
        <v/>
      </c>
      <c r="H3610" s="94"/>
      <c r="I3610" s="1" t="str">
        <f t="shared" si="295"/>
        <v/>
      </c>
    </row>
    <row r="3611" spans="1:9" x14ac:dyDescent="0.2">
      <c r="A3611" s="1">
        <v>30763</v>
      </c>
      <c r="B3611" s="92" t="str">
        <f t="shared" si="296"/>
        <v/>
      </c>
      <c r="G3611" s="93" t="str">
        <f t="shared" si="297"/>
        <v/>
      </c>
      <c r="H3611" s="94"/>
      <c r="I3611" s="1" t="str">
        <f t="shared" si="295"/>
        <v/>
      </c>
    </row>
    <row r="3612" spans="1:9" x14ac:dyDescent="0.2">
      <c r="A3612" s="1">
        <v>30764</v>
      </c>
      <c r="B3612" s="92" t="str">
        <f t="shared" si="296"/>
        <v/>
      </c>
      <c r="G3612" s="93" t="str">
        <f t="shared" si="297"/>
        <v/>
      </c>
      <c r="H3612" s="94"/>
      <c r="I3612" s="1" t="str">
        <f t="shared" si="295"/>
        <v/>
      </c>
    </row>
    <row r="3613" spans="1:9" x14ac:dyDescent="0.2">
      <c r="A3613" s="1">
        <v>30765</v>
      </c>
      <c r="B3613" s="92" t="str">
        <f t="shared" si="296"/>
        <v/>
      </c>
      <c r="G3613" s="93" t="str">
        <f t="shared" si="297"/>
        <v/>
      </c>
      <c r="H3613" s="94"/>
      <c r="I3613" s="1" t="str">
        <f t="shared" si="295"/>
        <v/>
      </c>
    </row>
    <row r="3614" spans="1:9" x14ac:dyDescent="0.2">
      <c r="A3614" s="1">
        <v>30766</v>
      </c>
      <c r="B3614" s="92" t="str">
        <f t="shared" si="296"/>
        <v/>
      </c>
      <c r="G3614" s="93" t="str">
        <f t="shared" si="297"/>
        <v/>
      </c>
      <c r="H3614" s="94"/>
      <c r="I3614" s="1" t="str">
        <f t="shared" si="295"/>
        <v/>
      </c>
    </row>
    <row r="3615" spans="1:9" x14ac:dyDescent="0.2">
      <c r="A3615" s="1">
        <v>30767</v>
      </c>
      <c r="B3615" s="92" t="str">
        <f t="shared" si="296"/>
        <v/>
      </c>
      <c r="G3615" s="93" t="str">
        <f t="shared" si="297"/>
        <v/>
      </c>
      <c r="H3615" s="94"/>
      <c r="I3615" s="1" t="str">
        <f t="shared" si="295"/>
        <v/>
      </c>
    </row>
    <row r="3616" spans="1:9" x14ac:dyDescent="0.2">
      <c r="A3616" s="1">
        <v>30768</v>
      </c>
      <c r="B3616" s="92" t="str">
        <f t="shared" si="296"/>
        <v/>
      </c>
      <c r="G3616" s="93" t="str">
        <f t="shared" si="297"/>
        <v/>
      </c>
      <c r="H3616" s="94"/>
      <c r="I3616" s="1" t="str">
        <f t="shared" si="295"/>
        <v/>
      </c>
    </row>
    <row r="3617" spans="1:9" x14ac:dyDescent="0.2">
      <c r="A3617" s="1">
        <v>30769</v>
      </c>
      <c r="B3617" s="92" t="str">
        <f t="shared" si="296"/>
        <v/>
      </c>
      <c r="G3617" s="93" t="str">
        <f t="shared" si="297"/>
        <v/>
      </c>
      <c r="H3617" s="94"/>
      <c r="I3617" s="1" t="str">
        <f t="shared" si="295"/>
        <v/>
      </c>
    </row>
    <row r="3618" spans="1:9" x14ac:dyDescent="0.2">
      <c r="A3618" s="1">
        <v>30770</v>
      </c>
      <c r="B3618" s="92" t="str">
        <f t="shared" si="296"/>
        <v/>
      </c>
      <c r="G3618" s="93" t="str">
        <f t="shared" si="297"/>
        <v/>
      </c>
      <c r="H3618" s="94"/>
      <c r="I3618" s="1" t="str">
        <f t="shared" si="295"/>
        <v/>
      </c>
    </row>
    <row r="3619" spans="1:9" x14ac:dyDescent="0.2">
      <c r="A3619" s="1">
        <v>30771</v>
      </c>
      <c r="B3619" s="92" t="str">
        <f t="shared" si="296"/>
        <v/>
      </c>
      <c r="G3619" s="93" t="str">
        <f t="shared" si="297"/>
        <v/>
      </c>
      <c r="H3619" s="94"/>
      <c r="I3619" s="1" t="str">
        <f t="shared" si="295"/>
        <v/>
      </c>
    </row>
    <row r="3620" spans="1:9" x14ac:dyDescent="0.2">
      <c r="A3620" s="1">
        <v>30772</v>
      </c>
      <c r="B3620" s="92" t="str">
        <f t="shared" si="296"/>
        <v/>
      </c>
      <c r="G3620" s="93" t="str">
        <f t="shared" si="297"/>
        <v/>
      </c>
      <c r="H3620" s="94"/>
      <c r="I3620" s="1" t="str">
        <f t="shared" si="295"/>
        <v/>
      </c>
    </row>
    <row r="3621" spans="1:9" x14ac:dyDescent="0.2">
      <c r="A3621" s="1">
        <v>30773</v>
      </c>
      <c r="B3621" s="92" t="str">
        <f t="shared" si="296"/>
        <v/>
      </c>
      <c r="G3621" s="93" t="str">
        <f t="shared" si="297"/>
        <v/>
      </c>
      <c r="H3621" s="94"/>
      <c r="I3621" s="1" t="str">
        <f t="shared" si="295"/>
        <v/>
      </c>
    </row>
    <row r="3622" spans="1:9" x14ac:dyDescent="0.2">
      <c r="A3622" s="1">
        <v>30774</v>
      </c>
      <c r="B3622" s="92" t="str">
        <f t="shared" si="296"/>
        <v/>
      </c>
      <c r="G3622" s="93" t="str">
        <f t="shared" si="297"/>
        <v/>
      </c>
      <c r="H3622" s="94"/>
      <c r="I3622" s="1" t="str">
        <f t="shared" si="295"/>
        <v/>
      </c>
    </row>
    <row r="3623" spans="1:9" x14ac:dyDescent="0.2">
      <c r="A3623" s="1">
        <v>30775</v>
      </c>
      <c r="B3623" s="92" t="str">
        <f t="shared" si="296"/>
        <v/>
      </c>
      <c r="G3623" s="93" t="str">
        <f t="shared" si="297"/>
        <v/>
      </c>
      <c r="H3623" s="94"/>
      <c r="I3623" s="1" t="str">
        <f t="shared" si="295"/>
        <v/>
      </c>
    </row>
    <row r="3624" spans="1:9" x14ac:dyDescent="0.2">
      <c r="A3624" s="1">
        <v>30776</v>
      </c>
      <c r="B3624" s="92" t="str">
        <f t="shared" si="296"/>
        <v/>
      </c>
      <c r="G3624" s="93" t="str">
        <f t="shared" si="297"/>
        <v/>
      </c>
      <c r="H3624" s="94"/>
      <c r="I3624" s="1" t="str">
        <f t="shared" si="295"/>
        <v/>
      </c>
    </row>
    <row r="3625" spans="1:9" x14ac:dyDescent="0.2">
      <c r="A3625" s="1">
        <v>30777</v>
      </c>
      <c r="B3625" s="92" t="str">
        <f t="shared" si="296"/>
        <v/>
      </c>
      <c r="G3625" s="93" t="str">
        <f t="shared" si="297"/>
        <v/>
      </c>
      <c r="H3625" s="94"/>
      <c r="I3625" s="1" t="str">
        <f t="shared" si="295"/>
        <v/>
      </c>
    </row>
    <row r="3626" spans="1:9" x14ac:dyDescent="0.2">
      <c r="A3626" s="1">
        <v>30778</v>
      </c>
      <c r="B3626" s="92" t="str">
        <f t="shared" si="296"/>
        <v/>
      </c>
      <c r="G3626" s="93" t="str">
        <f t="shared" si="297"/>
        <v/>
      </c>
      <c r="H3626" s="94"/>
      <c r="I3626" s="1" t="str">
        <f t="shared" si="295"/>
        <v/>
      </c>
    </row>
    <row r="3627" spans="1:9" x14ac:dyDescent="0.2">
      <c r="A3627" s="1">
        <v>30779</v>
      </c>
      <c r="B3627" s="92" t="str">
        <f t="shared" si="296"/>
        <v/>
      </c>
      <c r="G3627" s="93" t="str">
        <f t="shared" si="297"/>
        <v/>
      </c>
      <c r="H3627" s="94"/>
      <c r="I3627" s="1" t="str">
        <f t="shared" si="295"/>
        <v/>
      </c>
    </row>
    <row r="3628" spans="1:9" x14ac:dyDescent="0.2">
      <c r="A3628" s="1">
        <v>30780</v>
      </c>
      <c r="B3628" s="92" t="str">
        <f t="shared" si="296"/>
        <v/>
      </c>
      <c r="G3628" s="93" t="str">
        <f t="shared" si="297"/>
        <v/>
      </c>
      <c r="H3628" s="94"/>
      <c r="I3628" s="1" t="str">
        <f t="shared" si="295"/>
        <v/>
      </c>
    </row>
    <row r="3629" spans="1:9" x14ac:dyDescent="0.2">
      <c r="A3629" s="1">
        <v>30781</v>
      </c>
      <c r="B3629" s="92" t="str">
        <f t="shared" si="296"/>
        <v/>
      </c>
      <c r="G3629" s="93" t="str">
        <f t="shared" si="297"/>
        <v/>
      </c>
      <c r="H3629" s="94"/>
      <c r="I3629" s="1" t="str">
        <f t="shared" si="295"/>
        <v/>
      </c>
    </row>
    <row r="3630" spans="1:9" x14ac:dyDescent="0.2">
      <c r="A3630" s="1">
        <v>30782</v>
      </c>
      <c r="B3630" s="92" t="str">
        <f t="shared" si="296"/>
        <v/>
      </c>
      <c r="G3630" s="93" t="str">
        <f t="shared" si="297"/>
        <v/>
      </c>
      <c r="H3630" s="94"/>
      <c r="I3630" s="1" t="str">
        <f t="shared" ref="I3630:I3693" si="298">IF(L$5&gt;=A3630,A3630,"")</f>
        <v/>
      </c>
    </row>
    <row r="3631" spans="1:9" x14ac:dyDescent="0.2">
      <c r="A3631" s="1">
        <v>30783</v>
      </c>
      <c r="B3631" s="92" t="str">
        <f t="shared" si="296"/>
        <v/>
      </c>
      <c r="G3631" s="93" t="str">
        <f t="shared" si="297"/>
        <v/>
      </c>
      <c r="H3631" s="94"/>
      <c r="I3631" s="1" t="str">
        <f t="shared" si="298"/>
        <v/>
      </c>
    </row>
    <row r="3632" spans="1:9" x14ac:dyDescent="0.2">
      <c r="A3632" s="1">
        <v>30784</v>
      </c>
      <c r="B3632" s="92" t="str">
        <f t="shared" si="296"/>
        <v/>
      </c>
      <c r="G3632" s="93" t="str">
        <f t="shared" si="297"/>
        <v/>
      </c>
      <c r="H3632" s="94"/>
      <c r="I3632" s="1" t="str">
        <f t="shared" si="298"/>
        <v/>
      </c>
    </row>
    <row r="3633" spans="1:9" x14ac:dyDescent="0.2">
      <c r="A3633" s="1">
        <v>30785</v>
      </c>
      <c r="B3633" s="92" t="str">
        <f t="shared" si="296"/>
        <v/>
      </c>
      <c r="G3633" s="93" t="str">
        <f t="shared" si="297"/>
        <v/>
      </c>
      <c r="H3633" s="94"/>
      <c r="I3633" s="1" t="str">
        <f t="shared" si="298"/>
        <v/>
      </c>
    </row>
    <row r="3634" spans="1:9" x14ac:dyDescent="0.2">
      <c r="A3634" s="1">
        <v>30786</v>
      </c>
      <c r="B3634" s="92" t="str">
        <f t="shared" si="296"/>
        <v/>
      </c>
      <c r="G3634" s="93" t="str">
        <f t="shared" si="297"/>
        <v/>
      </c>
      <c r="H3634" s="94"/>
      <c r="I3634" s="1" t="str">
        <f t="shared" si="298"/>
        <v/>
      </c>
    </row>
    <row r="3635" spans="1:9" x14ac:dyDescent="0.2">
      <c r="A3635" s="1">
        <v>30787</v>
      </c>
      <c r="B3635" s="92" t="str">
        <f t="shared" si="296"/>
        <v/>
      </c>
      <c r="G3635" s="93" t="str">
        <f t="shared" si="297"/>
        <v/>
      </c>
      <c r="H3635" s="94"/>
      <c r="I3635" s="1" t="str">
        <f t="shared" si="298"/>
        <v/>
      </c>
    </row>
    <row r="3636" spans="1:9" x14ac:dyDescent="0.2">
      <c r="A3636" s="1">
        <v>30788</v>
      </c>
      <c r="B3636" s="92" t="str">
        <f t="shared" si="296"/>
        <v/>
      </c>
      <c r="G3636" s="93" t="str">
        <f t="shared" si="297"/>
        <v/>
      </c>
      <c r="H3636" s="94"/>
      <c r="I3636" s="1" t="str">
        <f t="shared" si="298"/>
        <v/>
      </c>
    </row>
    <row r="3637" spans="1:9" x14ac:dyDescent="0.2">
      <c r="A3637" s="1">
        <v>30789</v>
      </c>
      <c r="B3637" s="92" t="str">
        <f t="shared" si="296"/>
        <v/>
      </c>
      <c r="G3637" s="93" t="str">
        <f t="shared" si="297"/>
        <v/>
      </c>
      <c r="H3637" s="94"/>
      <c r="I3637" s="1" t="str">
        <f t="shared" si="298"/>
        <v/>
      </c>
    </row>
    <row r="3638" spans="1:9" x14ac:dyDescent="0.2">
      <c r="A3638" s="1">
        <v>30790</v>
      </c>
      <c r="B3638" s="92" t="str">
        <f t="shared" si="296"/>
        <v/>
      </c>
      <c r="G3638" s="93" t="str">
        <f t="shared" si="297"/>
        <v/>
      </c>
      <c r="H3638" s="94"/>
      <c r="I3638" s="1" t="str">
        <f t="shared" si="298"/>
        <v/>
      </c>
    </row>
    <row r="3639" spans="1:9" x14ac:dyDescent="0.2">
      <c r="A3639" s="1">
        <v>30791</v>
      </c>
      <c r="B3639" s="92" t="str">
        <f t="shared" si="296"/>
        <v/>
      </c>
      <c r="G3639" s="93" t="str">
        <f t="shared" si="297"/>
        <v/>
      </c>
      <c r="H3639" s="94"/>
      <c r="I3639" s="1" t="str">
        <f t="shared" si="298"/>
        <v/>
      </c>
    </row>
    <row r="3640" spans="1:9" x14ac:dyDescent="0.2">
      <c r="A3640" s="1">
        <v>30792</v>
      </c>
      <c r="B3640" s="92" t="str">
        <f t="shared" si="296"/>
        <v/>
      </c>
      <c r="G3640" s="93" t="str">
        <f t="shared" si="297"/>
        <v/>
      </c>
      <c r="H3640" s="94"/>
      <c r="I3640" s="1" t="str">
        <f t="shared" si="298"/>
        <v/>
      </c>
    </row>
    <row r="3641" spans="1:9" x14ac:dyDescent="0.2">
      <c r="A3641" s="1">
        <v>30793</v>
      </c>
      <c r="B3641" s="92" t="str">
        <f t="shared" si="296"/>
        <v/>
      </c>
      <c r="G3641" s="93" t="str">
        <f t="shared" si="297"/>
        <v/>
      </c>
      <c r="H3641" s="94"/>
      <c r="I3641" s="1" t="str">
        <f t="shared" si="298"/>
        <v/>
      </c>
    </row>
    <row r="3642" spans="1:9" x14ac:dyDescent="0.2">
      <c r="A3642" s="1">
        <v>30794</v>
      </c>
      <c r="B3642" s="92" t="str">
        <f t="shared" si="296"/>
        <v/>
      </c>
      <c r="G3642" s="93" t="str">
        <f t="shared" si="297"/>
        <v/>
      </c>
      <c r="H3642" s="94"/>
      <c r="I3642" s="1" t="str">
        <f t="shared" si="298"/>
        <v/>
      </c>
    </row>
    <row r="3643" spans="1:9" x14ac:dyDescent="0.2">
      <c r="A3643" s="1">
        <v>30795</v>
      </c>
      <c r="B3643" s="92" t="str">
        <f t="shared" si="296"/>
        <v/>
      </c>
      <c r="G3643" s="93" t="str">
        <f t="shared" si="297"/>
        <v/>
      </c>
      <c r="H3643" s="94"/>
      <c r="I3643" s="1" t="str">
        <f t="shared" si="298"/>
        <v/>
      </c>
    </row>
    <row r="3644" spans="1:9" x14ac:dyDescent="0.2">
      <c r="A3644" s="1">
        <v>30796</v>
      </c>
      <c r="B3644" s="92" t="str">
        <f t="shared" si="296"/>
        <v/>
      </c>
      <c r="G3644" s="93" t="str">
        <f t="shared" si="297"/>
        <v/>
      </c>
      <c r="H3644" s="94"/>
      <c r="I3644" s="1" t="str">
        <f t="shared" si="298"/>
        <v/>
      </c>
    </row>
    <row r="3645" spans="1:9" x14ac:dyDescent="0.2">
      <c r="A3645" s="1">
        <v>30797</v>
      </c>
      <c r="B3645" s="92" t="str">
        <f t="shared" si="296"/>
        <v/>
      </c>
      <c r="G3645" s="93" t="str">
        <f t="shared" si="297"/>
        <v/>
      </c>
      <c r="H3645" s="94"/>
      <c r="I3645" s="1" t="str">
        <f t="shared" si="298"/>
        <v/>
      </c>
    </row>
    <row r="3646" spans="1:9" x14ac:dyDescent="0.2">
      <c r="A3646" s="1">
        <v>30798</v>
      </c>
      <c r="B3646" s="92" t="str">
        <f t="shared" si="296"/>
        <v/>
      </c>
      <c r="G3646" s="93" t="str">
        <f t="shared" si="297"/>
        <v/>
      </c>
      <c r="H3646" s="94"/>
      <c r="I3646" s="1" t="str">
        <f t="shared" si="298"/>
        <v/>
      </c>
    </row>
    <row r="3647" spans="1:9" x14ac:dyDescent="0.2">
      <c r="A3647" s="1">
        <v>30799</v>
      </c>
      <c r="B3647" s="92" t="str">
        <f t="shared" si="296"/>
        <v/>
      </c>
      <c r="G3647" s="93" t="str">
        <f t="shared" si="297"/>
        <v/>
      </c>
      <c r="H3647" s="94"/>
      <c r="I3647" s="1" t="str">
        <f t="shared" si="298"/>
        <v/>
      </c>
    </row>
    <row r="3648" spans="1:9" x14ac:dyDescent="0.2">
      <c r="A3648" s="1">
        <v>30800</v>
      </c>
      <c r="B3648" s="92" t="str">
        <f t="shared" si="296"/>
        <v/>
      </c>
      <c r="G3648" s="93" t="str">
        <f t="shared" si="297"/>
        <v/>
      </c>
      <c r="H3648" s="94"/>
      <c r="I3648" s="1" t="str">
        <f t="shared" si="298"/>
        <v/>
      </c>
    </row>
    <row r="3649" spans="1:9" x14ac:dyDescent="0.2">
      <c r="A3649" s="1">
        <v>30801</v>
      </c>
      <c r="B3649" s="92" t="str">
        <f t="shared" si="296"/>
        <v/>
      </c>
      <c r="G3649" s="93" t="str">
        <f t="shared" si="297"/>
        <v/>
      </c>
      <c r="H3649" s="94"/>
      <c r="I3649" s="1" t="str">
        <f t="shared" si="298"/>
        <v/>
      </c>
    </row>
    <row r="3650" spans="1:9" x14ac:dyDescent="0.2">
      <c r="A3650" s="1">
        <v>30802</v>
      </c>
      <c r="B3650" s="92" t="str">
        <f t="shared" si="296"/>
        <v/>
      </c>
      <c r="G3650" s="93" t="str">
        <f t="shared" si="297"/>
        <v/>
      </c>
      <c r="H3650" s="94"/>
      <c r="I3650" s="1" t="str">
        <f t="shared" si="298"/>
        <v/>
      </c>
    </row>
    <row r="3651" spans="1:9" x14ac:dyDescent="0.2">
      <c r="A3651" s="1">
        <v>30803</v>
      </c>
      <c r="B3651" s="92" t="str">
        <f t="shared" si="296"/>
        <v/>
      </c>
      <c r="G3651" s="93" t="str">
        <f t="shared" si="297"/>
        <v/>
      </c>
      <c r="H3651" s="94"/>
      <c r="I3651" s="1" t="str">
        <f t="shared" si="298"/>
        <v/>
      </c>
    </row>
    <row r="3652" spans="1:9" x14ac:dyDescent="0.2">
      <c r="A3652" s="1">
        <v>30804</v>
      </c>
      <c r="B3652" s="92" t="str">
        <f t="shared" si="296"/>
        <v/>
      </c>
      <c r="G3652" s="93" t="str">
        <f t="shared" si="297"/>
        <v/>
      </c>
      <c r="H3652" s="94"/>
      <c r="I3652" s="1" t="str">
        <f t="shared" si="298"/>
        <v/>
      </c>
    </row>
    <row r="3653" spans="1:9" x14ac:dyDescent="0.2">
      <c r="A3653" s="1">
        <v>30805</v>
      </c>
      <c r="B3653" s="92" t="str">
        <f t="shared" si="296"/>
        <v/>
      </c>
      <c r="G3653" s="93" t="str">
        <f t="shared" si="297"/>
        <v/>
      </c>
      <c r="H3653" s="94"/>
      <c r="I3653" s="1" t="str">
        <f t="shared" si="298"/>
        <v/>
      </c>
    </row>
    <row r="3654" spans="1:9" x14ac:dyDescent="0.2">
      <c r="A3654" s="1">
        <v>30806</v>
      </c>
      <c r="B3654" s="92" t="str">
        <f t="shared" si="296"/>
        <v/>
      </c>
      <c r="G3654" s="93" t="str">
        <f t="shared" si="297"/>
        <v/>
      </c>
      <c r="H3654" s="94"/>
      <c r="I3654" s="1" t="str">
        <f t="shared" si="298"/>
        <v/>
      </c>
    </row>
    <row r="3655" spans="1:9" x14ac:dyDescent="0.2">
      <c r="A3655" s="1">
        <v>30807</v>
      </c>
      <c r="B3655" s="92" t="str">
        <f t="shared" ref="B3655:B3718" si="299">IF(C3655="","",DATE(D$7,E$7+C3655,IF(F$8=31,0,F$8)))</f>
        <v/>
      </c>
      <c r="G3655" s="93" t="str">
        <f t="shared" ref="G3655:G3718" si="300">IF(C3655="","",G3654-SUM(D3655:E3655))</f>
        <v/>
      </c>
      <c r="H3655" s="94"/>
      <c r="I3655" s="1" t="str">
        <f t="shared" si="298"/>
        <v/>
      </c>
    </row>
    <row r="3656" spans="1:9" x14ac:dyDescent="0.2">
      <c r="A3656" s="1">
        <v>30808</v>
      </c>
      <c r="B3656" s="92" t="str">
        <f t="shared" si="299"/>
        <v/>
      </c>
      <c r="G3656" s="93" t="str">
        <f t="shared" si="300"/>
        <v/>
      </c>
      <c r="H3656" s="94"/>
      <c r="I3656" s="1" t="str">
        <f t="shared" si="298"/>
        <v/>
      </c>
    </row>
    <row r="3657" spans="1:9" x14ac:dyDescent="0.2">
      <c r="A3657" s="1">
        <v>30809</v>
      </c>
      <c r="B3657" s="92" t="str">
        <f t="shared" si="299"/>
        <v/>
      </c>
      <c r="G3657" s="93" t="str">
        <f t="shared" si="300"/>
        <v/>
      </c>
      <c r="H3657" s="94"/>
      <c r="I3657" s="1" t="str">
        <f t="shared" si="298"/>
        <v/>
      </c>
    </row>
    <row r="3658" spans="1:9" x14ac:dyDescent="0.2">
      <c r="A3658" s="1">
        <v>30810</v>
      </c>
      <c r="B3658" s="92" t="str">
        <f t="shared" si="299"/>
        <v/>
      </c>
      <c r="G3658" s="93" t="str">
        <f t="shared" si="300"/>
        <v/>
      </c>
      <c r="H3658" s="94"/>
      <c r="I3658" s="1" t="str">
        <f t="shared" si="298"/>
        <v/>
      </c>
    </row>
    <row r="3659" spans="1:9" x14ac:dyDescent="0.2">
      <c r="A3659" s="1">
        <v>30811</v>
      </c>
      <c r="B3659" s="92" t="str">
        <f t="shared" si="299"/>
        <v/>
      </c>
      <c r="G3659" s="93" t="str">
        <f t="shared" si="300"/>
        <v/>
      </c>
      <c r="H3659" s="94"/>
      <c r="I3659" s="1" t="str">
        <f t="shared" si="298"/>
        <v/>
      </c>
    </row>
    <row r="3660" spans="1:9" x14ac:dyDescent="0.2">
      <c r="A3660" s="1">
        <v>30812</v>
      </c>
      <c r="B3660" s="92" t="str">
        <f t="shared" si="299"/>
        <v/>
      </c>
      <c r="G3660" s="93" t="str">
        <f t="shared" si="300"/>
        <v/>
      </c>
      <c r="H3660" s="94"/>
      <c r="I3660" s="1" t="str">
        <f t="shared" si="298"/>
        <v/>
      </c>
    </row>
    <row r="3661" spans="1:9" x14ac:dyDescent="0.2">
      <c r="A3661" s="1">
        <v>30813</v>
      </c>
      <c r="B3661" s="92" t="str">
        <f t="shared" si="299"/>
        <v/>
      </c>
      <c r="G3661" s="93" t="str">
        <f t="shared" si="300"/>
        <v/>
      </c>
      <c r="H3661" s="94"/>
      <c r="I3661" s="1" t="str">
        <f t="shared" si="298"/>
        <v/>
      </c>
    </row>
    <row r="3662" spans="1:9" x14ac:dyDescent="0.2">
      <c r="A3662" s="1">
        <v>30814</v>
      </c>
      <c r="B3662" s="92" t="str">
        <f t="shared" si="299"/>
        <v/>
      </c>
      <c r="G3662" s="93" t="str">
        <f t="shared" si="300"/>
        <v/>
      </c>
      <c r="H3662" s="94"/>
      <c r="I3662" s="1" t="str">
        <f t="shared" si="298"/>
        <v/>
      </c>
    </row>
    <row r="3663" spans="1:9" x14ac:dyDescent="0.2">
      <c r="A3663" s="1">
        <v>30815</v>
      </c>
      <c r="B3663" s="92" t="str">
        <f t="shared" si="299"/>
        <v/>
      </c>
      <c r="G3663" s="93" t="str">
        <f t="shared" si="300"/>
        <v/>
      </c>
      <c r="H3663" s="94"/>
      <c r="I3663" s="1" t="str">
        <f t="shared" si="298"/>
        <v/>
      </c>
    </row>
    <row r="3664" spans="1:9" x14ac:dyDescent="0.2">
      <c r="A3664" s="1">
        <v>30816</v>
      </c>
      <c r="B3664" s="92" t="str">
        <f t="shared" si="299"/>
        <v/>
      </c>
      <c r="G3664" s="93" t="str">
        <f t="shared" si="300"/>
        <v/>
      </c>
      <c r="H3664" s="94"/>
      <c r="I3664" s="1" t="str">
        <f t="shared" si="298"/>
        <v/>
      </c>
    </row>
    <row r="3665" spans="1:9" x14ac:dyDescent="0.2">
      <c r="A3665" s="1">
        <v>30817</v>
      </c>
      <c r="B3665" s="92" t="str">
        <f t="shared" si="299"/>
        <v/>
      </c>
      <c r="G3665" s="93" t="str">
        <f t="shared" si="300"/>
        <v/>
      </c>
      <c r="H3665" s="94"/>
      <c r="I3665" s="1" t="str">
        <f t="shared" si="298"/>
        <v/>
      </c>
    </row>
    <row r="3666" spans="1:9" x14ac:dyDescent="0.2">
      <c r="A3666" s="1">
        <v>30818</v>
      </c>
      <c r="B3666" s="92" t="str">
        <f t="shared" si="299"/>
        <v/>
      </c>
      <c r="G3666" s="93" t="str">
        <f t="shared" si="300"/>
        <v/>
      </c>
      <c r="H3666" s="94"/>
      <c r="I3666" s="1" t="str">
        <f t="shared" si="298"/>
        <v/>
      </c>
    </row>
    <row r="3667" spans="1:9" x14ac:dyDescent="0.2">
      <c r="A3667" s="1">
        <v>30819</v>
      </c>
      <c r="B3667" s="92" t="str">
        <f t="shared" si="299"/>
        <v/>
      </c>
      <c r="G3667" s="93" t="str">
        <f t="shared" si="300"/>
        <v/>
      </c>
      <c r="H3667" s="94"/>
      <c r="I3667" s="1" t="str">
        <f t="shared" si="298"/>
        <v/>
      </c>
    </row>
    <row r="3668" spans="1:9" x14ac:dyDescent="0.2">
      <c r="A3668" s="1">
        <v>30820</v>
      </c>
      <c r="B3668" s="92" t="str">
        <f t="shared" si="299"/>
        <v/>
      </c>
      <c r="G3668" s="93" t="str">
        <f t="shared" si="300"/>
        <v/>
      </c>
      <c r="H3668" s="94"/>
      <c r="I3668" s="1" t="str">
        <f t="shared" si="298"/>
        <v/>
      </c>
    </row>
    <row r="3669" spans="1:9" x14ac:dyDescent="0.2">
      <c r="A3669" s="1">
        <v>30821</v>
      </c>
      <c r="B3669" s="92" t="str">
        <f t="shared" si="299"/>
        <v/>
      </c>
      <c r="G3669" s="93" t="str">
        <f t="shared" si="300"/>
        <v/>
      </c>
      <c r="H3669" s="94"/>
      <c r="I3669" s="1" t="str">
        <f t="shared" si="298"/>
        <v/>
      </c>
    </row>
    <row r="3670" spans="1:9" x14ac:dyDescent="0.2">
      <c r="A3670" s="1">
        <v>30822</v>
      </c>
      <c r="B3670" s="92" t="str">
        <f t="shared" si="299"/>
        <v/>
      </c>
      <c r="G3670" s="93" t="str">
        <f t="shared" si="300"/>
        <v/>
      </c>
      <c r="H3670" s="94"/>
      <c r="I3670" s="1" t="str">
        <f t="shared" si="298"/>
        <v/>
      </c>
    </row>
    <row r="3671" spans="1:9" x14ac:dyDescent="0.2">
      <c r="A3671" s="1">
        <v>30823</v>
      </c>
      <c r="B3671" s="92" t="str">
        <f t="shared" si="299"/>
        <v/>
      </c>
      <c r="G3671" s="93" t="str">
        <f t="shared" si="300"/>
        <v/>
      </c>
      <c r="H3671" s="94"/>
      <c r="I3671" s="1" t="str">
        <f t="shared" si="298"/>
        <v/>
      </c>
    </row>
    <row r="3672" spans="1:9" x14ac:dyDescent="0.2">
      <c r="A3672" s="1">
        <v>30824</v>
      </c>
      <c r="B3672" s="92" t="str">
        <f t="shared" si="299"/>
        <v/>
      </c>
      <c r="G3672" s="93" t="str">
        <f t="shared" si="300"/>
        <v/>
      </c>
      <c r="H3672" s="94"/>
      <c r="I3672" s="1" t="str">
        <f t="shared" si="298"/>
        <v/>
      </c>
    </row>
    <row r="3673" spans="1:9" x14ac:dyDescent="0.2">
      <c r="A3673" s="1">
        <v>30825</v>
      </c>
      <c r="B3673" s="92" t="str">
        <f t="shared" si="299"/>
        <v/>
      </c>
      <c r="G3673" s="93" t="str">
        <f t="shared" si="300"/>
        <v/>
      </c>
      <c r="H3673" s="94"/>
      <c r="I3673" s="1" t="str">
        <f t="shared" si="298"/>
        <v/>
      </c>
    </row>
    <row r="3674" spans="1:9" x14ac:dyDescent="0.2">
      <c r="A3674" s="1">
        <v>30826</v>
      </c>
      <c r="B3674" s="92" t="str">
        <f t="shared" si="299"/>
        <v/>
      </c>
      <c r="G3674" s="93" t="str">
        <f t="shared" si="300"/>
        <v/>
      </c>
      <c r="H3674" s="94"/>
      <c r="I3674" s="1" t="str">
        <f t="shared" si="298"/>
        <v/>
      </c>
    </row>
    <row r="3675" spans="1:9" x14ac:dyDescent="0.2">
      <c r="A3675" s="1">
        <v>30827</v>
      </c>
      <c r="B3675" s="92" t="str">
        <f t="shared" si="299"/>
        <v/>
      </c>
      <c r="G3675" s="93" t="str">
        <f t="shared" si="300"/>
        <v/>
      </c>
      <c r="H3675" s="94"/>
      <c r="I3675" s="1" t="str">
        <f t="shared" si="298"/>
        <v/>
      </c>
    </row>
    <row r="3676" spans="1:9" x14ac:dyDescent="0.2">
      <c r="A3676" s="1">
        <v>30828</v>
      </c>
      <c r="B3676" s="92" t="str">
        <f t="shared" si="299"/>
        <v/>
      </c>
      <c r="G3676" s="93" t="str">
        <f t="shared" si="300"/>
        <v/>
      </c>
      <c r="H3676" s="94"/>
      <c r="I3676" s="1" t="str">
        <f t="shared" si="298"/>
        <v/>
      </c>
    </row>
    <row r="3677" spans="1:9" x14ac:dyDescent="0.2">
      <c r="A3677" s="1">
        <v>30829</v>
      </c>
      <c r="B3677" s="92" t="str">
        <f t="shared" si="299"/>
        <v/>
      </c>
      <c r="G3677" s="93" t="str">
        <f t="shared" si="300"/>
        <v/>
      </c>
      <c r="H3677" s="94"/>
      <c r="I3677" s="1" t="str">
        <f t="shared" si="298"/>
        <v/>
      </c>
    </row>
    <row r="3678" spans="1:9" x14ac:dyDescent="0.2">
      <c r="A3678" s="1">
        <v>30830</v>
      </c>
      <c r="B3678" s="92" t="str">
        <f t="shared" si="299"/>
        <v/>
      </c>
      <c r="G3678" s="93" t="str">
        <f t="shared" si="300"/>
        <v/>
      </c>
      <c r="H3678" s="94"/>
      <c r="I3678" s="1" t="str">
        <f t="shared" si="298"/>
        <v/>
      </c>
    </row>
    <row r="3679" spans="1:9" x14ac:dyDescent="0.2">
      <c r="A3679" s="1">
        <v>30831</v>
      </c>
      <c r="B3679" s="92" t="str">
        <f t="shared" si="299"/>
        <v/>
      </c>
      <c r="G3679" s="93" t="str">
        <f t="shared" si="300"/>
        <v/>
      </c>
      <c r="H3679" s="94"/>
      <c r="I3679" s="1" t="str">
        <f t="shared" si="298"/>
        <v/>
      </c>
    </row>
    <row r="3680" spans="1:9" x14ac:dyDescent="0.2">
      <c r="A3680" s="1">
        <v>30832</v>
      </c>
      <c r="B3680" s="92" t="str">
        <f t="shared" si="299"/>
        <v/>
      </c>
      <c r="G3680" s="93" t="str">
        <f t="shared" si="300"/>
        <v/>
      </c>
      <c r="H3680" s="94"/>
      <c r="I3680" s="1" t="str">
        <f t="shared" si="298"/>
        <v/>
      </c>
    </row>
    <row r="3681" spans="1:9" x14ac:dyDescent="0.2">
      <c r="A3681" s="1">
        <v>30833</v>
      </c>
      <c r="B3681" s="92" t="str">
        <f t="shared" si="299"/>
        <v/>
      </c>
      <c r="G3681" s="93" t="str">
        <f t="shared" si="300"/>
        <v/>
      </c>
      <c r="H3681" s="94"/>
      <c r="I3681" s="1" t="str">
        <f t="shared" si="298"/>
        <v/>
      </c>
    </row>
    <row r="3682" spans="1:9" x14ac:dyDescent="0.2">
      <c r="A3682" s="1">
        <v>30834</v>
      </c>
      <c r="B3682" s="92" t="str">
        <f t="shared" si="299"/>
        <v/>
      </c>
      <c r="G3682" s="93" t="str">
        <f t="shared" si="300"/>
        <v/>
      </c>
      <c r="H3682" s="94"/>
      <c r="I3682" s="1" t="str">
        <f t="shared" si="298"/>
        <v/>
      </c>
    </row>
    <row r="3683" spans="1:9" x14ac:dyDescent="0.2">
      <c r="A3683" s="1">
        <v>30835</v>
      </c>
      <c r="B3683" s="92" t="str">
        <f t="shared" si="299"/>
        <v/>
      </c>
      <c r="G3683" s="93" t="str">
        <f t="shared" si="300"/>
        <v/>
      </c>
      <c r="H3683" s="94"/>
      <c r="I3683" s="1" t="str">
        <f t="shared" si="298"/>
        <v/>
      </c>
    </row>
    <row r="3684" spans="1:9" x14ac:dyDescent="0.2">
      <c r="A3684" s="1">
        <v>30836</v>
      </c>
      <c r="B3684" s="92" t="str">
        <f t="shared" si="299"/>
        <v/>
      </c>
      <c r="G3684" s="93" t="str">
        <f t="shared" si="300"/>
        <v/>
      </c>
      <c r="H3684" s="94"/>
      <c r="I3684" s="1" t="str">
        <f t="shared" si="298"/>
        <v/>
      </c>
    </row>
    <row r="3685" spans="1:9" x14ac:dyDescent="0.2">
      <c r="A3685" s="1">
        <v>30837</v>
      </c>
      <c r="B3685" s="92" t="str">
        <f t="shared" si="299"/>
        <v/>
      </c>
      <c r="G3685" s="93" t="str">
        <f t="shared" si="300"/>
        <v/>
      </c>
      <c r="H3685" s="94"/>
      <c r="I3685" s="1" t="str">
        <f t="shared" si="298"/>
        <v/>
      </c>
    </row>
    <row r="3686" spans="1:9" x14ac:dyDescent="0.2">
      <c r="A3686" s="1">
        <v>30838</v>
      </c>
      <c r="B3686" s="92" t="str">
        <f t="shared" si="299"/>
        <v/>
      </c>
      <c r="G3686" s="93" t="str">
        <f t="shared" si="300"/>
        <v/>
      </c>
      <c r="H3686" s="94"/>
      <c r="I3686" s="1" t="str">
        <f t="shared" si="298"/>
        <v/>
      </c>
    </row>
    <row r="3687" spans="1:9" x14ac:dyDescent="0.2">
      <c r="A3687" s="1">
        <v>30839</v>
      </c>
      <c r="B3687" s="92" t="str">
        <f t="shared" si="299"/>
        <v/>
      </c>
      <c r="G3687" s="93" t="str">
        <f t="shared" si="300"/>
        <v/>
      </c>
      <c r="H3687" s="94"/>
      <c r="I3687" s="1" t="str">
        <f t="shared" si="298"/>
        <v/>
      </c>
    </row>
    <row r="3688" spans="1:9" x14ac:dyDescent="0.2">
      <c r="A3688" s="1">
        <v>30840</v>
      </c>
      <c r="B3688" s="92" t="str">
        <f t="shared" si="299"/>
        <v/>
      </c>
      <c r="G3688" s="93" t="str">
        <f t="shared" si="300"/>
        <v/>
      </c>
      <c r="H3688" s="94"/>
      <c r="I3688" s="1" t="str">
        <f t="shared" si="298"/>
        <v/>
      </c>
    </row>
    <row r="3689" spans="1:9" x14ac:dyDescent="0.2">
      <c r="A3689" s="1">
        <v>30841</v>
      </c>
      <c r="B3689" s="92" t="str">
        <f t="shared" si="299"/>
        <v/>
      </c>
      <c r="G3689" s="93" t="str">
        <f t="shared" si="300"/>
        <v/>
      </c>
      <c r="H3689" s="94"/>
      <c r="I3689" s="1" t="str">
        <f t="shared" si="298"/>
        <v/>
      </c>
    </row>
    <row r="3690" spans="1:9" x14ac:dyDescent="0.2">
      <c r="A3690" s="1">
        <v>30842</v>
      </c>
      <c r="B3690" s="92" t="str">
        <f t="shared" si="299"/>
        <v/>
      </c>
      <c r="G3690" s="93" t="str">
        <f t="shared" si="300"/>
        <v/>
      </c>
      <c r="H3690" s="94"/>
      <c r="I3690" s="1" t="str">
        <f t="shared" si="298"/>
        <v/>
      </c>
    </row>
    <row r="3691" spans="1:9" x14ac:dyDescent="0.2">
      <c r="A3691" s="1">
        <v>30843</v>
      </c>
      <c r="B3691" s="92" t="str">
        <f t="shared" si="299"/>
        <v/>
      </c>
      <c r="G3691" s="93" t="str">
        <f t="shared" si="300"/>
        <v/>
      </c>
      <c r="H3691" s="94"/>
      <c r="I3691" s="1" t="str">
        <f t="shared" si="298"/>
        <v/>
      </c>
    </row>
    <row r="3692" spans="1:9" x14ac:dyDescent="0.2">
      <c r="A3692" s="1">
        <v>30844</v>
      </c>
      <c r="B3692" s="92" t="str">
        <f t="shared" si="299"/>
        <v/>
      </c>
      <c r="G3692" s="93" t="str">
        <f t="shared" si="300"/>
        <v/>
      </c>
      <c r="H3692" s="94"/>
      <c r="I3692" s="1" t="str">
        <f t="shared" si="298"/>
        <v/>
      </c>
    </row>
    <row r="3693" spans="1:9" x14ac:dyDescent="0.2">
      <c r="A3693" s="1">
        <v>30845</v>
      </c>
      <c r="B3693" s="92" t="str">
        <f t="shared" si="299"/>
        <v/>
      </c>
      <c r="G3693" s="93" t="str">
        <f t="shared" si="300"/>
        <v/>
      </c>
      <c r="H3693" s="94"/>
      <c r="I3693" s="1" t="str">
        <f t="shared" si="298"/>
        <v/>
      </c>
    </row>
    <row r="3694" spans="1:9" x14ac:dyDescent="0.2">
      <c r="A3694" s="1">
        <v>30846</v>
      </c>
      <c r="B3694" s="92" t="str">
        <f t="shared" si="299"/>
        <v/>
      </c>
      <c r="G3694" s="93" t="str">
        <f t="shared" si="300"/>
        <v/>
      </c>
      <c r="H3694" s="94"/>
      <c r="I3694" s="1" t="str">
        <f t="shared" ref="I3694:I3757" si="301">IF(L$5&gt;=A3694,A3694,"")</f>
        <v/>
      </c>
    </row>
    <row r="3695" spans="1:9" x14ac:dyDescent="0.2">
      <c r="A3695" s="1">
        <v>30847</v>
      </c>
      <c r="B3695" s="92" t="str">
        <f t="shared" si="299"/>
        <v/>
      </c>
      <c r="G3695" s="93" t="str">
        <f t="shared" si="300"/>
        <v/>
      </c>
      <c r="H3695" s="94"/>
      <c r="I3695" s="1" t="str">
        <f t="shared" si="301"/>
        <v/>
      </c>
    </row>
    <row r="3696" spans="1:9" x14ac:dyDescent="0.2">
      <c r="A3696" s="1">
        <v>30848</v>
      </c>
      <c r="B3696" s="92" t="str">
        <f t="shared" si="299"/>
        <v/>
      </c>
      <c r="G3696" s="93" t="str">
        <f t="shared" si="300"/>
        <v/>
      </c>
      <c r="H3696" s="94"/>
      <c r="I3696" s="1" t="str">
        <f t="shared" si="301"/>
        <v/>
      </c>
    </row>
    <row r="3697" spans="1:9" x14ac:dyDescent="0.2">
      <c r="A3697" s="1">
        <v>30849</v>
      </c>
      <c r="B3697" s="92" t="str">
        <f t="shared" si="299"/>
        <v/>
      </c>
      <c r="G3697" s="93" t="str">
        <f t="shared" si="300"/>
        <v/>
      </c>
      <c r="H3697" s="94"/>
      <c r="I3697" s="1" t="str">
        <f t="shared" si="301"/>
        <v/>
      </c>
    </row>
    <row r="3698" spans="1:9" x14ac:dyDescent="0.2">
      <c r="A3698" s="1">
        <v>30850</v>
      </c>
      <c r="B3698" s="92" t="str">
        <f t="shared" si="299"/>
        <v/>
      </c>
      <c r="G3698" s="93" t="str">
        <f t="shared" si="300"/>
        <v/>
      </c>
      <c r="H3698" s="94"/>
      <c r="I3698" s="1" t="str">
        <f t="shared" si="301"/>
        <v/>
      </c>
    </row>
    <row r="3699" spans="1:9" x14ac:dyDescent="0.2">
      <c r="A3699" s="1">
        <v>30851</v>
      </c>
      <c r="B3699" s="92" t="str">
        <f t="shared" si="299"/>
        <v/>
      </c>
      <c r="G3699" s="93" t="str">
        <f t="shared" si="300"/>
        <v/>
      </c>
      <c r="H3699" s="94"/>
      <c r="I3699" s="1" t="str">
        <f t="shared" si="301"/>
        <v/>
      </c>
    </row>
    <row r="3700" spans="1:9" x14ac:dyDescent="0.2">
      <c r="A3700" s="1">
        <v>30852</v>
      </c>
      <c r="B3700" s="92" t="str">
        <f t="shared" si="299"/>
        <v/>
      </c>
      <c r="G3700" s="93" t="str">
        <f t="shared" si="300"/>
        <v/>
      </c>
      <c r="H3700" s="94"/>
      <c r="I3700" s="1" t="str">
        <f t="shared" si="301"/>
        <v/>
      </c>
    </row>
    <row r="3701" spans="1:9" x14ac:dyDescent="0.2">
      <c r="A3701" s="1">
        <v>30853</v>
      </c>
      <c r="B3701" s="92" t="str">
        <f t="shared" si="299"/>
        <v/>
      </c>
      <c r="G3701" s="93" t="str">
        <f t="shared" si="300"/>
        <v/>
      </c>
      <c r="H3701" s="94"/>
      <c r="I3701" s="1" t="str">
        <f t="shared" si="301"/>
        <v/>
      </c>
    </row>
    <row r="3702" spans="1:9" x14ac:dyDescent="0.2">
      <c r="A3702" s="1">
        <v>30854</v>
      </c>
      <c r="B3702" s="92" t="str">
        <f t="shared" si="299"/>
        <v/>
      </c>
      <c r="G3702" s="93" t="str">
        <f t="shared" si="300"/>
        <v/>
      </c>
      <c r="H3702" s="94"/>
      <c r="I3702" s="1" t="str">
        <f t="shared" si="301"/>
        <v/>
      </c>
    </row>
    <row r="3703" spans="1:9" x14ac:dyDescent="0.2">
      <c r="A3703" s="1">
        <v>30855</v>
      </c>
      <c r="B3703" s="92" t="str">
        <f t="shared" si="299"/>
        <v/>
      </c>
      <c r="G3703" s="93" t="str">
        <f t="shared" si="300"/>
        <v/>
      </c>
      <c r="H3703" s="94"/>
      <c r="I3703" s="1" t="str">
        <f t="shared" si="301"/>
        <v/>
      </c>
    </row>
    <row r="3704" spans="1:9" x14ac:dyDescent="0.2">
      <c r="A3704" s="1">
        <v>30856</v>
      </c>
      <c r="B3704" s="92" t="str">
        <f t="shared" si="299"/>
        <v/>
      </c>
      <c r="G3704" s="93" t="str">
        <f t="shared" si="300"/>
        <v/>
      </c>
      <c r="H3704" s="94"/>
      <c r="I3704" s="1" t="str">
        <f t="shared" si="301"/>
        <v/>
      </c>
    </row>
    <row r="3705" spans="1:9" x14ac:dyDescent="0.2">
      <c r="A3705" s="1">
        <v>30857</v>
      </c>
      <c r="B3705" s="92" t="str">
        <f t="shared" si="299"/>
        <v/>
      </c>
      <c r="G3705" s="93" t="str">
        <f t="shared" si="300"/>
        <v/>
      </c>
      <c r="H3705" s="94"/>
      <c r="I3705" s="1" t="str">
        <f t="shared" si="301"/>
        <v/>
      </c>
    </row>
    <row r="3706" spans="1:9" x14ac:dyDescent="0.2">
      <c r="A3706" s="1">
        <v>30858</v>
      </c>
      <c r="B3706" s="92" t="str">
        <f t="shared" si="299"/>
        <v/>
      </c>
      <c r="G3706" s="93" t="str">
        <f t="shared" si="300"/>
        <v/>
      </c>
      <c r="H3706" s="94"/>
      <c r="I3706" s="1" t="str">
        <f t="shared" si="301"/>
        <v/>
      </c>
    </row>
    <row r="3707" spans="1:9" x14ac:dyDescent="0.2">
      <c r="A3707" s="1">
        <v>30859</v>
      </c>
      <c r="B3707" s="92" t="str">
        <f t="shared" si="299"/>
        <v/>
      </c>
      <c r="G3707" s="93" t="str">
        <f t="shared" si="300"/>
        <v/>
      </c>
      <c r="H3707" s="94"/>
      <c r="I3707" s="1" t="str">
        <f t="shared" si="301"/>
        <v/>
      </c>
    </row>
    <row r="3708" spans="1:9" x14ac:dyDescent="0.2">
      <c r="A3708" s="1">
        <v>30860</v>
      </c>
      <c r="B3708" s="92" t="str">
        <f t="shared" si="299"/>
        <v/>
      </c>
      <c r="G3708" s="93" t="str">
        <f t="shared" si="300"/>
        <v/>
      </c>
      <c r="H3708" s="94"/>
      <c r="I3708" s="1" t="str">
        <f t="shared" si="301"/>
        <v/>
      </c>
    </row>
    <row r="3709" spans="1:9" x14ac:dyDescent="0.2">
      <c r="A3709" s="1">
        <v>30861</v>
      </c>
      <c r="B3709" s="92" t="str">
        <f t="shared" si="299"/>
        <v/>
      </c>
      <c r="G3709" s="93" t="str">
        <f t="shared" si="300"/>
        <v/>
      </c>
      <c r="H3709" s="94"/>
      <c r="I3709" s="1" t="str">
        <f t="shared" si="301"/>
        <v/>
      </c>
    </row>
    <row r="3710" spans="1:9" x14ac:dyDescent="0.2">
      <c r="A3710" s="1">
        <v>30862</v>
      </c>
      <c r="B3710" s="92" t="str">
        <f t="shared" si="299"/>
        <v/>
      </c>
      <c r="G3710" s="93" t="str">
        <f t="shared" si="300"/>
        <v/>
      </c>
      <c r="H3710" s="94"/>
      <c r="I3710" s="1" t="str">
        <f t="shared" si="301"/>
        <v/>
      </c>
    </row>
    <row r="3711" spans="1:9" x14ac:dyDescent="0.2">
      <c r="A3711" s="1">
        <v>30863</v>
      </c>
      <c r="B3711" s="92" t="str">
        <f t="shared" si="299"/>
        <v/>
      </c>
      <c r="G3711" s="93" t="str">
        <f t="shared" si="300"/>
        <v/>
      </c>
      <c r="H3711" s="94"/>
      <c r="I3711" s="1" t="str">
        <f t="shared" si="301"/>
        <v/>
      </c>
    </row>
    <row r="3712" spans="1:9" x14ac:dyDescent="0.2">
      <c r="A3712" s="1">
        <v>30864</v>
      </c>
      <c r="B3712" s="92" t="str">
        <f t="shared" si="299"/>
        <v/>
      </c>
      <c r="G3712" s="93" t="str">
        <f t="shared" si="300"/>
        <v/>
      </c>
      <c r="H3712" s="94"/>
      <c r="I3712" s="1" t="str">
        <f t="shared" si="301"/>
        <v/>
      </c>
    </row>
    <row r="3713" spans="1:9" x14ac:dyDescent="0.2">
      <c r="A3713" s="1">
        <v>30865</v>
      </c>
      <c r="B3713" s="92" t="str">
        <f t="shared" si="299"/>
        <v/>
      </c>
      <c r="G3713" s="93" t="str">
        <f t="shared" si="300"/>
        <v/>
      </c>
      <c r="H3713" s="94"/>
      <c r="I3713" s="1" t="str">
        <f t="shared" si="301"/>
        <v/>
      </c>
    </row>
    <row r="3714" spans="1:9" x14ac:dyDescent="0.2">
      <c r="A3714" s="1">
        <v>30866</v>
      </c>
      <c r="B3714" s="92" t="str">
        <f t="shared" si="299"/>
        <v/>
      </c>
      <c r="G3714" s="93" t="str">
        <f t="shared" si="300"/>
        <v/>
      </c>
      <c r="H3714" s="94"/>
      <c r="I3714" s="1" t="str">
        <f t="shared" si="301"/>
        <v/>
      </c>
    </row>
    <row r="3715" spans="1:9" x14ac:dyDescent="0.2">
      <c r="A3715" s="1">
        <v>30867</v>
      </c>
      <c r="B3715" s="92" t="str">
        <f t="shared" si="299"/>
        <v/>
      </c>
      <c r="G3715" s="93" t="str">
        <f t="shared" si="300"/>
        <v/>
      </c>
      <c r="H3715" s="94"/>
      <c r="I3715" s="1" t="str">
        <f t="shared" si="301"/>
        <v/>
      </c>
    </row>
    <row r="3716" spans="1:9" x14ac:dyDescent="0.2">
      <c r="A3716" s="1">
        <v>30868</v>
      </c>
      <c r="B3716" s="92" t="str">
        <f t="shared" si="299"/>
        <v/>
      </c>
      <c r="G3716" s="93" t="str">
        <f t="shared" si="300"/>
        <v/>
      </c>
      <c r="H3716" s="94"/>
      <c r="I3716" s="1" t="str">
        <f t="shared" si="301"/>
        <v/>
      </c>
    </row>
    <row r="3717" spans="1:9" x14ac:dyDescent="0.2">
      <c r="A3717" s="1">
        <v>30869</v>
      </c>
      <c r="B3717" s="92" t="str">
        <f t="shared" si="299"/>
        <v/>
      </c>
      <c r="G3717" s="93" t="str">
        <f t="shared" si="300"/>
        <v/>
      </c>
      <c r="H3717" s="94"/>
      <c r="I3717" s="1" t="str">
        <f t="shared" si="301"/>
        <v/>
      </c>
    </row>
    <row r="3718" spans="1:9" x14ac:dyDescent="0.2">
      <c r="A3718" s="1">
        <v>30870</v>
      </c>
      <c r="B3718" s="92" t="str">
        <f t="shared" si="299"/>
        <v/>
      </c>
      <c r="G3718" s="93" t="str">
        <f t="shared" si="300"/>
        <v/>
      </c>
      <c r="H3718" s="94"/>
      <c r="I3718" s="1" t="str">
        <f t="shared" si="301"/>
        <v/>
      </c>
    </row>
    <row r="3719" spans="1:9" x14ac:dyDescent="0.2">
      <c r="A3719" s="1">
        <v>30871</v>
      </c>
      <c r="B3719" s="92" t="str">
        <f t="shared" ref="B3719:B3782" si="302">IF(C3719="","",DATE(D$7,E$7+C3719,IF(F$8=31,0,F$8)))</f>
        <v/>
      </c>
      <c r="G3719" s="93" t="str">
        <f t="shared" ref="G3719:G3782" si="303">IF(C3719="","",G3718-SUM(D3719:E3719))</f>
        <v/>
      </c>
      <c r="H3719" s="94"/>
      <c r="I3719" s="1" t="str">
        <f t="shared" si="301"/>
        <v/>
      </c>
    </row>
    <row r="3720" spans="1:9" x14ac:dyDescent="0.2">
      <c r="A3720" s="1">
        <v>30872</v>
      </c>
      <c r="B3720" s="92" t="str">
        <f t="shared" si="302"/>
        <v/>
      </c>
      <c r="G3720" s="93" t="str">
        <f t="shared" si="303"/>
        <v/>
      </c>
      <c r="H3720" s="94"/>
      <c r="I3720" s="1" t="str">
        <f t="shared" si="301"/>
        <v/>
      </c>
    </row>
    <row r="3721" spans="1:9" x14ac:dyDescent="0.2">
      <c r="A3721" s="1">
        <v>30873</v>
      </c>
      <c r="B3721" s="92" t="str">
        <f t="shared" si="302"/>
        <v/>
      </c>
      <c r="G3721" s="93" t="str">
        <f t="shared" si="303"/>
        <v/>
      </c>
      <c r="H3721" s="94"/>
      <c r="I3721" s="1" t="str">
        <f t="shared" si="301"/>
        <v/>
      </c>
    </row>
    <row r="3722" spans="1:9" x14ac:dyDescent="0.2">
      <c r="A3722" s="1">
        <v>30874</v>
      </c>
      <c r="B3722" s="92" t="str">
        <f t="shared" si="302"/>
        <v/>
      </c>
      <c r="G3722" s="93" t="str">
        <f t="shared" si="303"/>
        <v/>
      </c>
      <c r="H3722" s="94"/>
      <c r="I3722" s="1" t="str">
        <f t="shared" si="301"/>
        <v/>
      </c>
    </row>
    <row r="3723" spans="1:9" x14ac:dyDescent="0.2">
      <c r="A3723" s="1">
        <v>30875</v>
      </c>
      <c r="B3723" s="92" t="str">
        <f t="shared" si="302"/>
        <v/>
      </c>
      <c r="G3723" s="93" t="str">
        <f t="shared" si="303"/>
        <v/>
      </c>
      <c r="H3723" s="94"/>
      <c r="I3723" s="1" t="str">
        <f t="shared" si="301"/>
        <v/>
      </c>
    </row>
    <row r="3724" spans="1:9" x14ac:dyDescent="0.2">
      <c r="A3724" s="1">
        <v>30876</v>
      </c>
      <c r="B3724" s="92" t="str">
        <f t="shared" si="302"/>
        <v/>
      </c>
      <c r="G3724" s="93" t="str">
        <f t="shared" si="303"/>
        <v/>
      </c>
      <c r="H3724" s="94"/>
      <c r="I3724" s="1" t="str">
        <f t="shared" si="301"/>
        <v/>
      </c>
    </row>
    <row r="3725" spans="1:9" x14ac:dyDescent="0.2">
      <c r="A3725" s="1">
        <v>30877</v>
      </c>
      <c r="B3725" s="92" t="str">
        <f t="shared" si="302"/>
        <v/>
      </c>
      <c r="G3725" s="93" t="str">
        <f t="shared" si="303"/>
        <v/>
      </c>
      <c r="H3725" s="94"/>
      <c r="I3725" s="1" t="str">
        <f t="shared" si="301"/>
        <v/>
      </c>
    </row>
    <row r="3726" spans="1:9" x14ac:dyDescent="0.2">
      <c r="A3726" s="1">
        <v>30878</v>
      </c>
      <c r="B3726" s="92" t="str">
        <f t="shared" si="302"/>
        <v/>
      </c>
      <c r="G3726" s="93" t="str">
        <f t="shared" si="303"/>
        <v/>
      </c>
      <c r="H3726" s="94"/>
      <c r="I3726" s="1" t="str">
        <f t="shared" si="301"/>
        <v/>
      </c>
    </row>
    <row r="3727" spans="1:9" x14ac:dyDescent="0.2">
      <c r="A3727" s="1">
        <v>30879</v>
      </c>
      <c r="B3727" s="92" t="str">
        <f t="shared" si="302"/>
        <v/>
      </c>
      <c r="G3727" s="93" t="str">
        <f t="shared" si="303"/>
        <v/>
      </c>
      <c r="H3727" s="94"/>
      <c r="I3727" s="1" t="str">
        <f t="shared" si="301"/>
        <v/>
      </c>
    </row>
    <row r="3728" spans="1:9" x14ac:dyDescent="0.2">
      <c r="A3728" s="1">
        <v>30880</v>
      </c>
      <c r="B3728" s="92" t="str">
        <f t="shared" si="302"/>
        <v/>
      </c>
      <c r="G3728" s="93" t="str">
        <f t="shared" si="303"/>
        <v/>
      </c>
      <c r="H3728" s="94"/>
      <c r="I3728" s="1" t="str">
        <f t="shared" si="301"/>
        <v/>
      </c>
    </row>
    <row r="3729" spans="1:9" x14ac:dyDescent="0.2">
      <c r="A3729" s="1">
        <v>30881</v>
      </c>
      <c r="B3729" s="92" t="str">
        <f t="shared" si="302"/>
        <v/>
      </c>
      <c r="G3729" s="93" t="str">
        <f t="shared" si="303"/>
        <v/>
      </c>
      <c r="H3729" s="94"/>
      <c r="I3729" s="1" t="str">
        <f t="shared" si="301"/>
        <v/>
      </c>
    </row>
    <row r="3730" spans="1:9" x14ac:dyDescent="0.2">
      <c r="A3730" s="1">
        <v>30882</v>
      </c>
      <c r="B3730" s="92" t="str">
        <f t="shared" si="302"/>
        <v/>
      </c>
      <c r="G3730" s="93" t="str">
        <f t="shared" si="303"/>
        <v/>
      </c>
      <c r="H3730" s="94"/>
      <c r="I3730" s="1" t="str">
        <f t="shared" si="301"/>
        <v/>
      </c>
    </row>
    <row r="3731" spans="1:9" x14ac:dyDescent="0.2">
      <c r="A3731" s="1">
        <v>30883</v>
      </c>
      <c r="B3731" s="92" t="str">
        <f t="shared" si="302"/>
        <v/>
      </c>
      <c r="G3731" s="93" t="str">
        <f t="shared" si="303"/>
        <v/>
      </c>
      <c r="H3731" s="94"/>
      <c r="I3731" s="1" t="str">
        <f t="shared" si="301"/>
        <v/>
      </c>
    </row>
    <row r="3732" spans="1:9" x14ac:dyDescent="0.2">
      <c r="A3732" s="1">
        <v>30884</v>
      </c>
      <c r="B3732" s="92" t="str">
        <f t="shared" si="302"/>
        <v/>
      </c>
      <c r="G3732" s="93" t="str">
        <f t="shared" si="303"/>
        <v/>
      </c>
      <c r="H3732" s="94"/>
      <c r="I3732" s="1" t="str">
        <f t="shared" si="301"/>
        <v/>
      </c>
    </row>
    <row r="3733" spans="1:9" x14ac:dyDescent="0.2">
      <c r="A3733" s="1">
        <v>30885</v>
      </c>
      <c r="B3733" s="92" t="str">
        <f t="shared" si="302"/>
        <v/>
      </c>
      <c r="G3733" s="93" t="str">
        <f t="shared" si="303"/>
        <v/>
      </c>
      <c r="H3733" s="94"/>
      <c r="I3733" s="1" t="str">
        <f t="shared" si="301"/>
        <v/>
      </c>
    </row>
    <row r="3734" spans="1:9" x14ac:dyDescent="0.2">
      <c r="A3734" s="1">
        <v>30886</v>
      </c>
      <c r="B3734" s="92" t="str">
        <f t="shared" si="302"/>
        <v/>
      </c>
      <c r="G3734" s="93" t="str">
        <f t="shared" si="303"/>
        <v/>
      </c>
      <c r="H3734" s="94"/>
      <c r="I3734" s="1" t="str">
        <f t="shared" si="301"/>
        <v/>
      </c>
    </row>
    <row r="3735" spans="1:9" x14ac:dyDescent="0.2">
      <c r="A3735" s="1">
        <v>30887</v>
      </c>
      <c r="B3735" s="92" t="str">
        <f t="shared" si="302"/>
        <v/>
      </c>
      <c r="G3735" s="93" t="str">
        <f t="shared" si="303"/>
        <v/>
      </c>
      <c r="H3735" s="94"/>
      <c r="I3735" s="1" t="str">
        <f t="shared" si="301"/>
        <v/>
      </c>
    </row>
    <row r="3736" spans="1:9" x14ac:dyDescent="0.2">
      <c r="A3736" s="1">
        <v>30888</v>
      </c>
      <c r="B3736" s="92" t="str">
        <f t="shared" si="302"/>
        <v/>
      </c>
      <c r="G3736" s="93" t="str">
        <f t="shared" si="303"/>
        <v/>
      </c>
      <c r="H3736" s="94"/>
      <c r="I3736" s="1" t="str">
        <f t="shared" si="301"/>
        <v/>
      </c>
    </row>
    <row r="3737" spans="1:9" x14ac:dyDescent="0.2">
      <c r="A3737" s="1">
        <v>30889</v>
      </c>
      <c r="B3737" s="92" t="str">
        <f t="shared" si="302"/>
        <v/>
      </c>
      <c r="G3737" s="93" t="str">
        <f t="shared" si="303"/>
        <v/>
      </c>
      <c r="H3737" s="94"/>
      <c r="I3737" s="1" t="str">
        <f t="shared" si="301"/>
        <v/>
      </c>
    </row>
    <row r="3738" spans="1:9" x14ac:dyDescent="0.2">
      <c r="A3738" s="1">
        <v>30890</v>
      </c>
      <c r="B3738" s="92" t="str">
        <f t="shared" si="302"/>
        <v/>
      </c>
      <c r="G3738" s="93" t="str">
        <f t="shared" si="303"/>
        <v/>
      </c>
      <c r="H3738" s="94"/>
      <c r="I3738" s="1" t="str">
        <f t="shared" si="301"/>
        <v/>
      </c>
    </row>
    <row r="3739" spans="1:9" x14ac:dyDescent="0.2">
      <c r="A3739" s="1">
        <v>30891</v>
      </c>
      <c r="B3739" s="92" t="str">
        <f t="shared" si="302"/>
        <v/>
      </c>
      <c r="G3739" s="93" t="str">
        <f t="shared" si="303"/>
        <v/>
      </c>
      <c r="H3739" s="94"/>
      <c r="I3739" s="1" t="str">
        <f t="shared" si="301"/>
        <v/>
      </c>
    </row>
    <row r="3740" spans="1:9" x14ac:dyDescent="0.2">
      <c r="A3740" s="1">
        <v>30892</v>
      </c>
      <c r="B3740" s="92" t="str">
        <f t="shared" si="302"/>
        <v/>
      </c>
      <c r="G3740" s="93" t="str">
        <f t="shared" si="303"/>
        <v/>
      </c>
      <c r="H3740" s="94"/>
      <c r="I3740" s="1" t="str">
        <f t="shared" si="301"/>
        <v/>
      </c>
    </row>
    <row r="3741" spans="1:9" x14ac:dyDescent="0.2">
      <c r="A3741" s="1">
        <v>30893</v>
      </c>
      <c r="B3741" s="92" t="str">
        <f t="shared" si="302"/>
        <v/>
      </c>
      <c r="G3741" s="93" t="str">
        <f t="shared" si="303"/>
        <v/>
      </c>
      <c r="H3741" s="94"/>
      <c r="I3741" s="1" t="str">
        <f t="shared" si="301"/>
        <v/>
      </c>
    </row>
    <row r="3742" spans="1:9" x14ac:dyDescent="0.2">
      <c r="A3742" s="1">
        <v>30894</v>
      </c>
      <c r="B3742" s="92" t="str">
        <f t="shared" si="302"/>
        <v/>
      </c>
      <c r="G3742" s="93" t="str">
        <f t="shared" si="303"/>
        <v/>
      </c>
      <c r="H3742" s="94"/>
      <c r="I3742" s="1" t="str">
        <f t="shared" si="301"/>
        <v/>
      </c>
    </row>
    <row r="3743" spans="1:9" x14ac:dyDescent="0.2">
      <c r="A3743" s="1">
        <v>30895</v>
      </c>
      <c r="B3743" s="92" t="str">
        <f t="shared" si="302"/>
        <v/>
      </c>
      <c r="G3743" s="93" t="str">
        <f t="shared" si="303"/>
        <v/>
      </c>
      <c r="H3743" s="94"/>
      <c r="I3743" s="1" t="str">
        <f t="shared" si="301"/>
        <v/>
      </c>
    </row>
    <row r="3744" spans="1:9" x14ac:dyDescent="0.2">
      <c r="A3744" s="1">
        <v>30896</v>
      </c>
      <c r="B3744" s="92" t="str">
        <f t="shared" si="302"/>
        <v/>
      </c>
      <c r="G3744" s="93" t="str">
        <f t="shared" si="303"/>
        <v/>
      </c>
      <c r="H3744" s="94"/>
      <c r="I3744" s="1" t="str">
        <f t="shared" si="301"/>
        <v/>
      </c>
    </row>
    <row r="3745" spans="1:9" x14ac:dyDescent="0.2">
      <c r="A3745" s="1">
        <v>30897</v>
      </c>
      <c r="B3745" s="92" t="str">
        <f t="shared" si="302"/>
        <v/>
      </c>
      <c r="G3745" s="93" t="str">
        <f t="shared" si="303"/>
        <v/>
      </c>
      <c r="H3745" s="94"/>
      <c r="I3745" s="1" t="str">
        <f t="shared" si="301"/>
        <v/>
      </c>
    </row>
    <row r="3746" spans="1:9" x14ac:dyDescent="0.2">
      <c r="A3746" s="1">
        <v>30898</v>
      </c>
      <c r="B3746" s="92" t="str">
        <f t="shared" si="302"/>
        <v/>
      </c>
      <c r="G3746" s="93" t="str">
        <f t="shared" si="303"/>
        <v/>
      </c>
      <c r="H3746" s="94"/>
      <c r="I3746" s="1" t="str">
        <f t="shared" si="301"/>
        <v/>
      </c>
    </row>
    <row r="3747" spans="1:9" x14ac:dyDescent="0.2">
      <c r="A3747" s="1">
        <v>30899</v>
      </c>
      <c r="B3747" s="92" t="str">
        <f t="shared" si="302"/>
        <v/>
      </c>
      <c r="G3747" s="93" t="str">
        <f t="shared" si="303"/>
        <v/>
      </c>
      <c r="H3747" s="94"/>
      <c r="I3747" s="1" t="str">
        <f t="shared" si="301"/>
        <v/>
      </c>
    </row>
    <row r="3748" spans="1:9" x14ac:dyDescent="0.2">
      <c r="A3748" s="1">
        <v>30900</v>
      </c>
      <c r="B3748" s="92" t="str">
        <f t="shared" si="302"/>
        <v/>
      </c>
      <c r="G3748" s="93" t="str">
        <f t="shared" si="303"/>
        <v/>
      </c>
      <c r="H3748" s="94"/>
      <c r="I3748" s="1" t="str">
        <f t="shared" si="301"/>
        <v/>
      </c>
    </row>
    <row r="3749" spans="1:9" x14ac:dyDescent="0.2">
      <c r="A3749" s="1">
        <v>30901</v>
      </c>
      <c r="B3749" s="92" t="str">
        <f t="shared" si="302"/>
        <v/>
      </c>
      <c r="G3749" s="93" t="str">
        <f t="shared" si="303"/>
        <v/>
      </c>
      <c r="H3749" s="94"/>
      <c r="I3749" s="1" t="str">
        <f t="shared" si="301"/>
        <v/>
      </c>
    </row>
    <row r="3750" spans="1:9" x14ac:dyDescent="0.2">
      <c r="A3750" s="1">
        <v>30902</v>
      </c>
      <c r="B3750" s="92" t="str">
        <f t="shared" si="302"/>
        <v/>
      </c>
      <c r="G3750" s="93" t="str">
        <f t="shared" si="303"/>
        <v/>
      </c>
      <c r="H3750" s="94"/>
      <c r="I3750" s="1" t="str">
        <f t="shared" si="301"/>
        <v/>
      </c>
    </row>
    <row r="3751" spans="1:9" x14ac:dyDescent="0.2">
      <c r="A3751" s="1">
        <v>30903</v>
      </c>
      <c r="B3751" s="92" t="str">
        <f t="shared" si="302"/>
        <v/>
      </c>
      <c r="G3751" s="93" t="str">
        <f t="shared" si="303"/>
        <v/>
      </c>
      <c r="H3751" s="94"/>
      <c r="I3751" s="1" t="str">
        <f t="shared" si="301"/>
        <v/>
      </c>
    </row>
    <row r="3752" spans="1:9" x14ac:dyDescent="0.2">
      <c r="A3752" s="1">
        <v>30904</v>
      </c>
      <c r="B3752" s="92" t="str">
        <f t="shared" si="302"/>
        <v/>
      </c>
      <c r="G3752" s="93" t="str">
        <f t="shared" si="303"/>
        <v/>
      </c>
      <c r="H3752" s="94"/>
      <c r="I3752" s="1" t="str">
        <f t="shared" si="301"/>
        <v/>
      </c>
    </row>
    <row r="3753" spans="1:9" x14ac:dyDescent="0.2">
      <c r="A3753" s="1">
        <v>30905</v>
      </c>
      <c r="B3753" s="92" t="str">
        <f t="shared" si="302"/>
        <v/>
      </c>
      <c r="G3753" s="93" t="str">
        <f t="shared" si="303"/>
        <v/>
      </c>
      <c r="H3753" s="94"/>
      <c r="I3753" s="1" t="str">
        <f t="shared" si="301"/>
        <v/>
      </c>
    </row>
    <row r="3754" spans="1:9" x14ac:dyDescent="0.2">
      <c r="A3754" s="1">
        <v>30906</v>
      </c>
      <c r="B3754" s="92" t="str">
        <f t="shared" si="302"/>
        <v/>
      </c>
      <c r="G3754" s="93" t="str">
        <f t="shared" si="303"/>
        <v/>
      </c>
      <c r="H3754" s="94"/>
      <c r="I3754" s="1" t="str">
        <f t="shared" si="301"/>
        <v/>
      </c>
    </row>
    <row r="3755" spans="1:9" x14ac:dyDescent="0.2">
      <c r="A3755" s="1">
        <v>30907</v>
      </c>
      <c r="B3755" s="92" t="str">
        <f t="shared" si="302"/>
        <v/>
      </c>
      <c r="G3755" s="93" t="str">
        <f t="shared" si="303"/>
        <v/>
      </c>
      <c r="H3755" s="94"/>
      <c r="I3755" s="1" t="str">
        <f t="shared" si="301"/>
        <v/>
      </c>
    </row>
    <row r="3756" spans="1:9" x14ac:dyDescent="0.2">
      <c r="A3756" s="1">
        <v>30908</v>
      </c>
      <c r="B3756" s="92" t="str">
        <f t="shared" si="302"/>
        <v/>
      </c>
      <c r="G3756" s="93" t="str">
        <f t="shared" si="303"/>
        <v/>
      </c>
      <c r="H3756" s="94"/>
      <c r="I3756" s="1" t="str">
        <f t="shared" si="301"/>
        <v/>
      </c>
    </row>
    <row r="3757" spans="1:9" x14ac:dyDescent="0.2">
      <c r="A3757" s="1">
        <v>30909</v>
      </c>
      <c r="B3757" s="92" t="str">
        <f t="shared" si="302"/>
        <v/>
      </c>
      <c r="G3757" s="93" t="str">
        <f t="shared" si="303"/>
        <v/>
      </c>
      <c r="H3757" s="94"/>
      <c r="I3757" s="1" t="str">
        <f t="shared" si="301"/>
        <v/>
      </c>
    </row>
    <row r="3758" spans="1:9" x14ac:dyDescent="0.2">
      <c r="A3758" s="1">
        <v>30910</v>
      </c>
      <c r="B3758" s="92" t="str">
        <f t="shared" si="302"/>
        <v/>
      </c>
      <c r="G3758" s="93" t="str">
        <f t="shared" si="303"/>
        <v/>
      </c>
      <c r="H3758" s="94"/>
      <c r="I3758" s="1" t="str">
        <f t="shared" ref="I3758:I3821" si="304">IF(L$5&gt;=A3758,A3758,"")</f>
        <v/>
      </c>
    </row>
    <row r="3759" spans="1:9" x14ac:dyDescent="0.2">
      <c r="A3759" s="1">
        <v>30911</v>
      </c>
      <c r="B3759" s="92" t="str">
        <f t="shared" si="302"/>
        <v/>
      </c>
      <c r="G3759" s="93" t="str">
        <f t="shared" si="303"/>
        <v/>
      </c>
      <c r="H3759" s="94"/>
      <c r="I3759" s="1" t="str">
        <f t="shared" si="304"/>
        <v/>
      </c>
    </row>
    <row r="3760" spans="1:9" x14ac:dyDescent="0.2">
      <c r="A3760" s="1">
        <v>30912</v>
      </c>
      <c r="B3760" s="92" t="str">
        <f t="shared" si="302"/>
        <v/>
      </c>
      <c r="G3760" s="93" t="str">
        <f t="shared" si="303"/>
        <v/>
      </c>
      <c r="H3760" s="94"/>
      <c r="I3760" s="1" t="str">
        <f t="shared" si="304"/>
        <v/>
      </c>
    </row>
    <row r="3761" spans="1:9" x14ac:dyDescent="0.2">
      <c r="A3761" s="1">
        <v>30913</v>
      </c>
      <c r="B3761" s="92" t="str">
        <f t="shared" si="302"/>
        <v/>
      </c>
      <c r="G3761" s="93" t="str">
        <f t="shared" si="303"/>
        <v/>
      </c>
      <c r="H3761" s="94"/>
      <c r="I3761" s="1" t="str">
        <f t="shared" si="304"/>
        <v/>
      </c>
    </row>
    <row r="3762" spans="1:9" x14ac:dyDescent="0.2">
      <c r="A3762" s="1">
        <v>30914</v>
      </c>
      <c r="B3762" s="92" t="str">
        <f t="shared" si="302"/>
        <v/>
      </c>
      <c r="G3762" s="93" t="str">
        <f t="shared" si="303"/>
        <v/>
      </c>
      <c r="H3762" s="94"/>
      <c r="I3762" s="1" t="str">
        <f t="shared" si="304"/>
        <v/>
      </c>
    </row>
    <row r="3763" spans="1:9" x14ac:dyDescent="0.2">
      <c r="A3763" s="1">
        <v>30915</v>
      </c>
      <c r="B3763" s="92" t="str">
        <f t="shared" si="302"/>
        <v/>
      </c>
      <c r="G3763" s="93" t="str">
        <f t="shared" si="303"/>
        <v/>
      </c>
      <c r="H3763" s="94"/>
      <c r="I3763" s="1" t="str">
        <f t="shared" si="304"/>
        <v/>
      </c>
    </row>
    <row r="3764" spans="1:9" x14ac:dyDescent="0.2">
      <c r="A3764" s="1">
        <v>30916</v>
      </c>
      <c r="B3764" s="92" t="str">
        <f t="shared" si="302"/>
        <v/>
      </c>
      <c r="G3764" s="93" t="str">
        <f t="shared" si="303"/>
        <v/>
      </c>
      <c r="H3764" s="94"/>
      <c r="I3764" s="1" t="str">
        <f t="shared" si="304"/>
        <v/>
      </c>
    </row>
    <row r="3765" spans="1:9" x14ac:dyDescent="0.2">
      <c r="A3765" s="1">
        <v>30917</v>
      </c>
      <c r="B3765" s="92" t="str">
        <f t="shared" si="302"/>
        <v/>
      </c>
      <c r="G3765" s="93" t="str">
        <f t="shared" si="303"/>
        <v/>
      </c>
      <c r="H3765" s="94"/>
      <c r="I3765" s="1" t="str">
        <f t="shared" si="304"/>
        <v/>
      </c>
    </row>
    <row r="3766" spans="1:9" x14ac:dyDescent="0.2">
      <c r="A3766" s="1">
        <v>30918</v>
      </c>
      <c r="B3766" s="92" t="str">
        <f t="shared" si="302"/>
        <v/>
      </c>
      <c r="G3766" s="93" t="str">
        <f t="shared" si="303"/>
        <v/>
      </c>
      <c r="H3766" s="94"/>
      <c r="I3766" s="1" t="str">
        <f t="shared" si="304"/>
        <v/>
      </c>
    </row>
    <row r="3767" spans="1:9" x14ac:dyDescent="0.2">
      <c r="A3767" s="1">
        <v>30919</v>
      </c>
      <c r="B3767" s="92" t="str">
        <f t="shared" si="302"/>
        <v/>
      </c>
      <c r="G3767" s="93" t="str">
        <f t="shared" si="303"/>
        <v/>
      </c>
      <c r="H3767" s="94"/>
      <c r="I3767" s="1" t="str">
        <f t="shared" si="304"/>
        <v/>
      </c>
    </row>
    <row r="3768" spans="1:9" x14ac:dyDescent="0.2">
      <c r="A3768" s="1">
        <v>30920</v>
      </c>
      <c r="B3768" s="92" t="str">
        <f t="shared" si="302"/>
        <v/>
      </c>
      <c r="G3768" s="93" t="str">
        <f t="shared" si="303"/>
        <v/>
      </c>
      <c r="H3768" s="94"/>
      <c r="I3768" s="1" t="str">
        <f t="shared" si="304"/>
        <v/>
      </c>
    </row>
    <row r="3769" spans="1:9" x14ac:dyDescent="0.2">
      <c r="A3769" s="1">
        <v>30921</v>
      </c>
      <c r="B3769" s="92" t="str">
        <f t="shared" si="302"/>
        <v/>
      </c>
      <c r="G3769" s="93" t="str">
        <f t="shared" si="303"/>
        <v/>
      </c>
      <c r="H3769" s="94"/>
      <c r="I3769" s="1" t="str">
        <f t="shared" si="304"/>
        <v/>
      </c>
    </row>
    <row r="3770" spans="1:9" x14ac:dyDescent="0.2">
      <c r="A3770" s="1">
        <v>30922</v>
      </c>
      <c r="B3770" s="92" t="str">
        <f t="shared" si="302"/>
        <v/>
      </c>
      <c r="G3770" s="93" t="str">
        <f t="shared" si="303"/>
        <v/>
      </c>
      <c r="H3770" s="94"/>
      <c r="I3770" s="1" t="str">
        <f t="shared" si="304"/>
        <v/>
      </c>
    </row>
    <row r="3771" spans="1:9" x14ac:dyDescent="0.2">
      <c r="A3771" s="1">
        <v>30923</v>
      </c>
      <c r="B3771" s="92" t="str">
        <f t="shared" si="302"/>
        <v/>
      </c>
      <c r="G3771" s="93" t="str">
        <f t="shared" si="303"/>
        <v/>
      </c>
      <c r="H3771" s="94"/>
      <c r="I3771" s="1" t="str">
        <f t="shared" si="304"/>
        <v/>
      </c>
    </row>
    <row r="3772" spans="1:9" x14ac:dyDescent="0.2">
      <c r="A3772" s="1">
        <v>30924</v>
      </c>
      <c r="B3772" s="92" t="str">
        <f t="shared" si="302"/>
        <v/>
      </c>
      <c r="G3772" s="93" t="str">
        <f t="shared" si="303"/>
        <v/>
      </c>
      <c r="H3772" s="94"/>
      <c r="I3772" s="1" t="str">
        <f t="shared" si="304"/>
        <v/>
      </c>
    </row>
    <row r="3773" spans="1:9" x14ac:dyDescent="0.2">
      <c r="A3773" s="1">
        <v>30925</v>
      </c>
      <c r="B3773" s="92" t="str">
        <f t="shared" si="302"/>
        <v/>
      </c>
      <c r="G3773" s="93" t="str">
        <f t="shared" si="303"/>
        <v/>
      </c>
      <c r="H3773" s="94"/>
      <c r="I3773" s="1" t="str">
        <f t="shared" si="304"/>
        <v/>
      </c>
    </row>
    <row r="3774" spans="1:9" x14ac:dyDescent="0.2">
      <c r="A3774" s="1">
        <v>30926</v>
      </c>
      <c r="B3774" s="92" t="str">
        <f t="shared" si="302"/>
        <v/>
      </c>
      <c r="G3774" s="93" t="str">
        <f t="shared" si="303"/>
        <v/>
      </c>
      <c r="H3774" s="94"/>
      <c r="I3774" s="1" t="str">
        <f t="shared" si="304"/>
        <v/>
      </c>
    </row>
    <row r="3775" spans="1:9" x14ac:dyDescent="0.2">
      <c r="A3775" s="1">
        <v>30927</v>
      </c>
      <c r="B3775" s="92" t="str">
        <f t="shared" si="302"/>
        <v/>
      </c>
      <c r="G3775" s="93" t="str">
        <f t="shared" si="303"/>
        <v/>
      </c>
      <c r="H3775" s="94"/>
      <c r="I3775" s="1" t="str">
        <f t="shared" si="304"/>
        <v/>
      </c>
    </row>
    <row r="3776" spans="1:9" x14ac:dyDescent="0.2">
      <c r="A3776" s="1">
        <v>30928</v>
      </c>
      <c r="B3776" s="92" t="str">
        <f t="shared" si="302"/>
        <v/>
      </c>
      <c r="G3776" s="93" t="str">
        <f t="shared" si="303"/>
        <v/>
      </c>
      <c r="H3776" s="94"/>
      <c r="I3776" s="1" t="str">
        <f t="shared" si="304"/>
        <v/>
      </c>
    </row>
    <row r="3777" spans="1:9" x14ac:dyDescent="0.2">
      <c r="A3777" s="1">
        <v>30929</v>
      </c>
      <c r="B3777" s="92" t="str">
        <f t="shared" si="302"/>
        <v/>
      </c>
      <c r="G3777" s="93" t="str">
        <f t="shared" si="303"/>
        <v/>
      </c>
      <c r="H3777" s="94"/>
      <c r="I3777" s="1" t="str">
        <f t="shared" si="304"/>
        <v/>
      </c>
    </row>
    <row r="3778" spans="1:9" x14ac:dyDescent="0.2">
      <c r="A3778" s="1">
        <v>30930</v>
      </c>
      <c r="B3778" s="92" t="str">
        <f t="shared" si="302"/>
        <v/>
      </c>
      <c r="G3778" s="93" t="str">
        <f t="shared" si="303"/>
        <v/>
      </c>
      <c r="H3778" s="94"/>
      <c r="I3778" s="1" t="str">
        <f t="shared" si="304"/>
        <v/>
      </c>
    </row>
    <row r="3779" spans="1:9" x14ac:dyDescent="0.2">
      <c r="A3779" s="1">
        <v>30931</v>
      </c>
      <c r="B3779" s="92" t="str">
        <f t="shared" si="302"/>
        <v/>
      </c>
      <c r="G3779" s="93" t="str">
        <f t="shared" si="303"/>
        <v/>
      </c>
      <c r="H3779" s="94"/>
      <c r="I3779" s="1" t="str">
        <f t="shared" si="304"/>
        <v/>
      </c>
    </row>
    <row r="3780" spans="1:9" x14ac:dyDescent="0.2">
      <c r="A3780" s="1">
        <v>30932</v>
      </c>
      <c r="B3780" s="92" t="str">
        <f t="shared" si="302"/>
        <v/>
      </c>
      <c r="G3780" s="93" t="str">
        <f t="shared" si="303"/>
        <v/>
      </c>
      <c r="H3780" s="94"/>
      <c r="I3780" s="1" t="str">
        <f t="shared" si="304"/>
        <v/>
      </c>
    </row>
    <row r="3781" spans="1:9" x14ac:dyDescent="0.2">
      <c r="A3781" s="1">
        <v>30933</v>
      </c>
      <c r="B3781" s="92" t="str">
        <f t="shared" si="302"/>
        <v/>
      </c>
      <c r="G3781" s="93" t="str">
        <f t="shared" si="303"/>
        <v/>
      </c>
      <c r="H3781" s="94"/>
      <c r="I3781" s="1" t="str">
        <f t="shared" si="304"/>
        <v/>
      </c>
    </row>
    <row r="3782" spans="1:9" x14ac:dyDescent="0.2">
      <c r="A3782" s="1">
        <v>30934</v>
      </c>
      <c r="B3782" s="92" t="str">
        <f t="shared" si="302"/>
        <v/>
      </c>
      <c r="G3782" s="93" t="str">
        <f t="shared" si="303"/>
        <v/>
      </c>
      <c r="H3782" s="94"/>
      <c r="I3782" s="1" t="str">
        <f t="shared" si="304"/>
        <v/>
      </c>
    </row>
    <row r="3783" spans="1:9" x14ac:dyDescent="0.2">
      <c r="A3783" s="1">
        <v>30935</v>
      </c>
      <c r="B3783" s="92" t="str">
        <f t="shared" ref="B3783:B3846" si="305">IF(C3783="","",DATE(D$7,E$7+C3783,IF(F$8=31,0,F$8)))</f>
        <v/>
      </c>
      <c r="G3783" s="93" t="str">
        <f t="shared" ref="G3783:G3846" si="306">IF(C3783="","",G3782-SUM(D3783:E3783))</f>
        <v/>
      </c>
      <c r="H3783" s="94"/>
      <c r="I3783" s="1" t="str">
        <f t="shared" si="304"/>
        <v/>
      </c>
    </row>
    <row r="3784" spans="1:9" x14ac:dyDescent="0.2">
      <c r="A3784" s="1">
        <v>30936</v>
      </c>
      <c r="B3784" s="92" t="str">
        <f t="shared" si="305"/>
        <v/>
      </c>
      <c r="G3784" s="93" t="str">
        <f t="shared" si="306"/>
        <v/>
      </c>
      <c r="H3784" s="94"/>
      <c r="I3784" s="1" t="str">
        <f t="shared" si="304"/>
        <v/>
      </c>
    </row>
    <row r="3785" spans="1:9" x14ac:dyDescent="0.2">
      <c r="A3785" s="1">
        <v>30937</v>
      </c>
      <c r="B3785" s="92" t="str">
        <f t="shared" si="305"/>
        <v/>
      </c>
      <c r="G3785" s="93" t="str">
        <f t="shared" si="306"/>
        <v/>
      </c>
      <c r="H3785" s="94"/>
      <c r="I3785" s="1" t="str">
        <f t="shared" si="304"/>
        <v/>
      </c>
    </row>
    <row r="3786" spans="1:9" x14ac:dyDescent="0.2">
      <c r="A3786" s="1">
        <v>30938</v>
      </c>
      <c r="B3786" s="92" t="str">
        <f t="shared" si="305"/>
        <v/>
      </c>
      <c r="G3786" s="93" t="str">
        <f t="shared" si="306"/>
        <v/>
      </c>
      <c r="H3786" s="94"/>
      <c r="I3786" s="1" t="str">
        <f t="shared" si="304"/>
        <v/>
      </c>
    </row>
    <row r="3787" spans="1:9" x14ac:dyDescent="0.2">
      <c r="A3787" s="1">
        <v>30939</v>
      </c>
      <c r="B3787" s="92" t="str">
        <f t="shared" si="305"/>
        <v/>
      </c>
      <c r="G3787" s="93" t="str">
        <f t="shared" si="306"/>
        <v/>
      </c>
      <c r="H3787" s="94"/>
      <c r="I3787" s="1" t="str">
        <f t="shared" si="304"/>
        <v/>
      </c>
    </row>
    <row r="3788" spans="1:9" x14ac:dyDescent="0.2">
      <c r="A3788" s="1">
        <v>30940</v>
      </c>
      <c r="B3788" s="92" t="str">
        <f t="shared" si="305"/>
        <v/>
      </c>
      <c r="G3788" s="93" t="str">
        <f t="shared" si="306"/>
        <v/>
      </c>
      <c r="H3788" s="94"/>
      <c r="I3788" s="1" t="str">
        <f t="shared" si="304"/>
        <v/>
      </c>
    </row>
    <row r="3789" spans="1:9" x14ac:dyDescent="0.2">
      <c r="A3789" s="1">
        <v>30941</v>
      </c>
      <c r="B3789" s="92" t="str">
        <f t="shared" si="305"/>
        <v/>
      </c>
      <c r="G3789" s="93" t="str">
        <f t="shared" si="306"/>
        <v/>
      </c>
      <c r="H3789" s="94"/>
      <c r="I3789" s="1" t="str">
        <f t="shared" si="304"/>
        <v/>
      </c>
    </row>
    <row r="3790" spans="1:9" x14ac:dyDescent="0.2">
      <c r="A3790" s="1">
        <v>30942</v>
      </c>
      <c r="B3790" s="92" t="str">
        <f t="shared" si="305"/>
        <v/>
      </c>
      <c r="G3790" s="93" t="str">
        <f t="shared" si="306"/>
        <v/>
      </c>
      <c r="H3790" s="94"/>
      <c r="I3790" s="1" t="str">
        <f t="shared" si="304"/>
        <v/>
      </c>
    </row>
    <row r="3791" spans="1:9" x14ac:dyDescent="0.2">
      <c r="A3791" s="1">
        <v>30943</v>
      </c>
      <c r="B3791" s="92" t="str">
        <f t="shared" si="305"/>
        <v/>
      </c>
      <c r="G3791" s="93" t="str">
        <f t="shared" si="306"/>
        <v/>
      </c>
      <c r="I3791" s="1" t="str">
        <f t="shared" si="304"/>
        <v/>
      </c>
    </row>
    <row r="3792" spans="1:9" x14ac:dyDescent="0.2">
      <c r="A3792" s="1">
        <v>30944</v>
      </c>
      <c r="B3792" s="92" t="str">
        <f t="shared" si="305"/>
        <v/>
      </c>
      <c r="G3792" s="93" t="str">
        <f t="shared" si="306"/>
        <v/>
      </c>
      <c r="I3792" s="1" t="str">
        <f t="shared" si="304"/>
        <v/>
      </c>
    </row>
    <row r="3793" spans="1:9" x14ac:dyDescent="0.2">
      <c r="A3793" s="1">
        <v>30945</v>
      </c>
      <c r="B3793" s="92" t="str">
        <f t="shared" si="305"/>
        <v/>
      </c>
      <c r="G3793" s="93" t="str">
        <f t="shared" si="306"/>
        <v/>
      </c>
      <c r="I3793" s="1" t="str">
        <f t="shared" si="304"/>
        <v/>
      </c>
    </row>
    <row r="3794" spans="1:9" x14ac:dyDescent="0.2">
      <c r="A3794" s="1">
        <v>30946</v>
      </c>
      <c r="B3794" s="92" t="str">
        <f t="shared" si="305"/>
        <v/>
      </c>
      <c r="G3794" s="93" t="str">
        <f t="shared" si="306"/>
        <v/>
      </c>
      <c r="I3794" s="1" t="str">
        <f t="shared" si="304"/>
        <v/>
      </c>
    </row>
    <row r="3795" spans="1:9" x14ac:dyDescent="0.2">
      <c r="A3795" s="1">
        <v>30947</v>
      </c>
      <c r="B3795" s="92" t="str">
        <f t="shared" si="305"/>
        <v/>
      </c>
      <c r="G3795" s="93" t="str">
        <f t="shared" si="306"/>
        <v/>
      </c>
      <c r="I3795" s="1" t="str">
        <f t="shared" si="304"/>
        <v/>
      </c>
    </row>
    <row r="3796" spans="1:9" x14ac:dyDescent="0.2">
      <c r="A3796" s="1">
        <v>30948</v>
      </c>
      <c r="B3796" s="92" t="str">
        <f t="shared" si="305"/>
        <v/>
      </c>
      <c r="G3796" s="93" t="str">
        <f t="shared" si="306"/>
        <v/>
      </c>
      <c r="I3796" s="1" t="str">
        <f t="shared" si="304"/>
        <v/>
      </c>
    </row>
    <row r="3797" spans="1:9" x14ac:dyDescent="0.2">
      <c r="A3797" s="1">
        <v>30949</v>
      </c>
      <c r="B3797" s="92" t="str">
        <f t="shared" si="305"/>
        <v/>
      </c>
      <c r="G3797" s="93" t="str">
        <f t="shared" si="306"/>
        <v/>
      </c>
      <c r="I3797" s="1" t="str">
        <f t="shared" si="304"/>
        <v/>
      </c>
    </row>
    <row r="3798" spans="1:9" x14ac:dyDescent="0.2">
      <c r="A3798" s="1">
        <v>30950</v>
      </c>
      <c r="B3798" s="92" t="str">
        <f t="shared" si="305"/>
        <v/>
      </c>
      <c r="G3798" s="93" t="str">
        <f t="shared" si="306"/>
        <v/>
      </c>
      <c r="I3798" s="1" t="str">
        <f t="shared" si="304"/>
        <v/>
      </c>
    </row>
    <row r="3799" spans="1:9" x14ac:dyDescent="0.2">
      <c r="A3799" s="1">
        <v>30951</v>
      </c>
      <c r="B3799" s="92" t="str">
        <f t="shared" si="305"/>
        <v/>
      </c>
      <c r="G3799" s="93" t="str">
        <f t="shared" si="306"/>
        <v/>
      </c>
      <c r="I3799" s="1" t="str">
        <f t="shared" si="304"/>
        <v/>
      </c>
    </row>
    <row r="3800" spans="1:9" x14ac:dyDescent="0.2">
      <c r="A3800" s="1">
        <v>30952</v>
      </c>
      <c r="B3800" s="92" t="str">
        <f t="shared" si="305"/>
        <v/>
      </c>
      <c r="G3800" s="93" t="str">
        <f t="shared" si="306"/>
        <v/>
      </c>
      <c r="I3800" s="1" t="str">
        <f t="shared" si="304"/>
        <v/>
      </c>
    </row>
    <row r="3801" spans="1:9" x14ac:dyDescent="0.2">
      <c r="A3801" s="1">
        <v>30953</v>
      </c>
      <c r="B3801" s="92" t="str">
        <f t="shared" si="305"/>
        <v/>
      </c>
      <c r="G3801" s="93" t="str">
        <f t="shared" si="306"/>
        <v/>
      </c>
      <c r="I3801" s="1" t="str">
        <f t="shared" si="304"/>
        <v/>
      </c>
    </row>
    <row r="3802" spans="1:9" x14ac:dyDescent="0.2">
      <c r="A3802" s="1">
        <v>30954</v>
      </c>
      <c r="B3802" s="92" t="str">
        <f t="shared" si="305"/>
        <v/>
      </c>
      <c r="G3802" s="93" t="str">
        <f t="shared" si="306"/>
        <v/>
      </c>
      <c r="I3802" s="1" t="str">
        <f t="shared" si="304"/>
        <v/>
      </c>
    </row>
    <row r="3803" spans="1:9" x14ac:dyDescent="0.2">
      <c r="A3803" s="1">
        <v>30955</v>
      </c>
      <c r="B3803" s="92" t="str">
        <f t="shared" si="305"/>
        <v/>
      </c>
      <c r="G3803" s="93" t="str">
        <f t="shared" si="306"/>
        <v/>
      </c>
      <c r="I3803" s="1" t="str">
        <f t="shared" si="304"/>
        <v/>
      </c>
    </row>
    <row r="3804" spans="1:9" x14ac:dyDescent="0.2">
      <c r="A3804" s="1">
        <v>30956</v>
      </c>
      <c r="B3804" s="92" t="str">
        <f t="shared" si="305"/>
        <v/>
      </c>
      <c r="G3804" s="93" t="str">
        <f t="shared" si="306"/>
        <v/>
      </c>
      <c r="I3804" s="1" t="str">
        <f t="shared" si="304"/>
        <v/>
      </c>
    </row>
    <row r="3805" spans="1:9" x14ac:dyDescent="0.2">
      <c r="A3805" s="1">
        <v>30957</v>
      </c>
      <c r="B3805" s="92" t="str">
        <f t="shared" si="305"/>
        <v/>
      </c>
      <c r="G3805" s="93" t="str">
        <f t="shared" si="306"/>
        <v/>
      </c>
      <c r="I3805" s="1" t="str">
        <f t="shared" si="304"/>
        <v/>
      </c>
    </row>
    <row r="3806" spans="1:9" x14ac:dyDescent="0.2">
      <c r="A3806" s="1">
        <v>30958</v>
      </c>
      <c r="B3806" s="92" t="str">
        <f t="shared" si="305"/>
        <v/>
      </c>
      <c r="G3806" s="93" t="str">
        <f t="shared" si="306"/>
        <v/>
      </c>
      <c r="I3806" s="1" t="str">
        <f t="shared" si="304"/>
        <v/>
      </c>
    </row>
    <row r="3807" spans="1:9" x14ac:dyDescent="0.2">
      <c r="A3807" s="1">
        <v>30959</v>
      </c>
      <c r="B3807" s="92" t="str">
        <f t="shared" si="305"/>
        <v/>
      </c>
      <c r="G3807" s="93" t="str">
        <f t="shared" si="306"/>
        <v/>
      </c>
      <c r="I3807" s="1" t="str">
        <f t="shared" si="304"/>
        <v/>
      </c>
    </row>
    <row r="3808" spans="1:9" x14ac:dyDescent="0.2">
      <c r="A3808" s="1">
        <v>30960</v>
      </c>
      <c r="B3808" s="92" t="str">
        <f t="shared" si="305"/>
        <v/>
      </c>
      <c r="G3808" s="93" t="str">
        <f t="shared" si="306"/>
        <v/>
      </c>
      <c r="I3808" s="1" t="str">
        <f t="shared" si="304"/>
        <v/>
      </c>
    </row>
    <row r="3809" spans="1:9" x14ac:dyDescent="0.2">
      <c r="A3809" s="1">
        <v>30961</v>
      </c>
      <c r="B3809" s="92" t="str">
        <f t="shared" si="305"/>
        <v/>
      </c>
      <c r="G3809" s="93" t="str">
        <f t="shared" si="306"/>
        <v/>
      </c>
      <c r="I3809" s="1" t="str">
        <f t="shared" si="304"/>
        <v/>
      </c>
    </row>
    <row r="3810" spans="1:9" x14ac:dyDescent="0.2">
      <c r="A3810" s="1">
        <v>30962</v>
      </c>
      <c r="B3810" s="92" t="str">
        <f t="shared" si="305"/>
        <v/>
      </c>
      <c r="G3810" s="93" t="str">
        <f t="shared" si="306"/>
        <v/>
      </c>
      <c r="I3810" s="1" t="str">
        <f t="shared" si="304"/>
        <v/>
      </c>
    </row>
    <row r="3811" spans="1:9" x14ac:dyDescent="0.2">
      <c r="A3811" s="1">
        <v>30963</v>
      </c>
      <c r="B3811" s="92" t="str">
        <f t="shared" si="305"/>
        <v/>
      </c>
      <c r="G3811" s="93" t="str">
        <f t="shared" si="306"/>
        <v/>
      </c>
      <c r="I3811" s="1" t="str">
        <f t="shared" si="304"/>
        <v/>
      </c>
    </row>
    <row r="3812" spans="1:9" x14ac:dyDescent="0.2">
      <c r="A3812" s="1">
        <v>30964</v>
      </c>
      <c r="B3812" s="92" t="str">
        <f t="shared" si="305"/>
        <v/>
      </c>
      <c r="G3812" s="93" t="str">
        <f t="shared" si="306"/>
        <v/>
      </c>
      <c r="I3812" s="1" t="str">
        <f t="shared" si="304"/>
        <v/>
      </c>
    </row>
    <row r="3813" spans="1:9" x14ac:dyDescent="0.2">
      <c r="A3813" s="1">
        <v>30965</v>
      </c>
      <c r="B3813" s="92" t="str">
        <f t="shared" si="305"/>
        <v/>
      </c>
      <c r="G3813" s="93" t="str">
        <f t="shared" si="306"/>
        <v/>
      </c>
      <c r="I3813" s="1" t="str">
        <f t="shared" si="304"/>
        <v/>
      </c>
    </row>
    <row r="3814" spans="1:9" x14ac:dyDescent="0.2">
      <c r="A3814" s="1">
        <v>30966</v>
      </c>
      <c r="B3814" s="92" t="str">
        <f t="shared" si="305"/>
        <v/>
      </c>
      <c r="G3814" s="93" t="str">
        <f t="shared" si="306"/>
        <v/>
      </c>
      <c r="I3814" s="1" t="str">
        <f t="shared" si="304"/>
        <v/>
      </c>
    </row>
    <row r="3815" spans="1:9" x14ac:dyDescent="0.2">
      <c r="A3815" s="1">
        <v>30967</v>
      </c>
      <c r="B3815" s="92" t="str">
        <f t="shared" si="305"/>
        <v/>
      </c>
      <c r="G3815" s="93" t="str">
        <f t="shared" si="306"/>
        <v/>
      </c>
      <c r="I3815" s="1" t="str">
        <f t="shared" si="304"/>
        <v/>
      </c>
    </row>
    <row r="3816" spans="1:9" x14ac:dyDescent="0.2">
      <c r="A3816" s="1">
        <v>30968</v>
      </c>
      <c r="B3816" s="92" t="str">
        <f t="shared" si="305"/>
        <v/>
      </c>
      <c r="G3816" s="93" t="str">
        <f t="shared" si="306"/>
        <v/>
      </c>
      <c r="I3816" s="1" t="str">
        <f t="shared" si="304"/>
        <v/>
      </c>
    </row>
    <row r="3817" spans="1:9" x14ac:dyDescent="0.2">
      <c r="A3817" s="1">
        <v>30969</v>
      </c>
      <c r="B3817" s="92" t="str">
        <f t="shared" si="305"/>
        <v/>
      </c>
      <c r="G3817" s="93" t="str">
        <f t="shared" si="306"/>
        <v/>
      </c>
      <c r="I3817" s="1" t="str">
        <f t="shared" si="304"/>
        <v/>
      </c>
    </row>
    <row r="3818" spans="1:9" x14ac:dyDescent="0.2">
      <c r="A3818" s="1">
        <v>30970</v>
      </c>
      <c r="B3818" s="92" t="str">
        <f t="shared" si="305"/>
        <v/>
      </c>
      <c r="G3818" s="93" t="str">
        <f t="shared" si="306"/>
        <v/>
      </c>
      <c r="I3818" s="1" t="str">
        <f t="shared" si="304"/>
        <v/>
      </c>
    </row>
    <row r="3819" spans="1:9" x14ac:dyDescent="0.2">
      <c r="A3819" s="1">
        <v>30971</v>
      </c>
      <c r="B3819" s="92" t="str">
        <f t="shared" si="305"/>
        <v/>
      </c>
      <c r="G3819" s="93" t="str">
        <f t="shared" si="306"/>
        <v/>
      </c>
      <c r="I3819" s="1" t="str">
        <f t="shared" si="304"/>
        <v/>
      </c>
    </row>
    <row r="3820" spans="1:9" x14ac:dyDescent="0.2">
      <c r="A3820" s="1">
        <v>30972</v>
      </c>
      <c r="B3820" s="92" t="str">
        <f t="shared" si="305"/>
        <v/>
      </c>
      <c r="G3820" s="93" t="str">
        <f t="shared" si="306"/>
        <v/>
      </c>
      <c r="I3820" s="1" t="str">
        <f t="shared" si="304"/>
        <v/>
      </c>
    </row>
    <row r="3821" spans="1:9" x14ac:dyDescent="0.2">
      <c r="A3821" s="1">
        <v>30973</v>
      </c>
      <c r="B3821" s="92" t="str">
        <f t="shared" si="305"/>
        <v/>
      </c>
      <c r="G3821" s="93" t="str">
        <f t="shared" si="306"/>
        <v/>
      </c>
      <c r="I3821" s="1" t="str">
        <f t="shared" si="304"/>
        <v/>
      </c>
    </row>
    <row r="3822" spans="1:9" x14ac:dyDescent="0.2">
      <c r="A3822" s="1">
        <v>30974</v>
      </c>
      <c r="B3822" s="92" t="str">
        <f t="shared" si="305"/>
        <v/>
      </c>
      <c r="G3822" s="93" t="str">
        <f t="shared" si="306"/>
        <v/>
      </c>
      <c r="I3822" s="1" t="str">
        <f t="shared" ref="I3822:I3885" si="307">IF(L$5&gt;=A3822,A3822,"")</f>
        <v/>
      </c>
    </row>
    <row r="3823" spans="1:9" x14ac:dyDescent="0.2">
      <c r="A3823" s="1">
        <v>30975</v>
      </c>
      <c r="B3823" s="92" t="str">
        <f t="shared" si="305"/>
        <v/>
      </c>
      <c r="G3823" s="93" t="str">
        <f t="shared" si="306"/>
        <v/>
      </c>
      <c r="I3823" s="1" t="str">
        <f t="shared" si="307"/>
        <v/>
      </c>
    </row>
    <row r="3824" spans="1:9" x14ac:dyDescent="0.2">
      <c r="A3824" s="1">
        <v>30976</v>
      </c>
      <c r="B3824" s="92" t="str">
        <f t="shared" si="305"/>
        <v/>
      </c>
      <c r="G3824" s="93" t="str">
        <f t="shared" si="306"/>
        <v/>
      </c>
      <c r="I3824" s="1" t="str">
        <f t="shared" si="307"/>
        <v/>
      </c>
    </row>
    <row r="3825" spans="1:9" x14ac:dyDescent="0.2">
      <c r="A3825" s="1">
        <v>30977</v>
      </c>
      <c r="B3825" s="92" t="str">
        <f t="shared" si="305"/>
        <v/>
      </c>
      <c r="G3825" s="93" t="str">
        <f t="shared" si="306"/>
        <v/>
      </c>
      <c r="I3825" s="1" t="str">
        <f t="shared" si="307"/>
        <v/>
      </c>
    </row>
    <row r="3826" spans="1:9" x14ac:dyDescent="0.2">
      <c r="A3826" s="1">
        <v>30978</v>
      </c>
      <c r="B3826" s="92" t="str">
        <f t="shared" si="305"/>
        <v/>
      </c>
      <c r="G3826" s="93" t="str">
        <f t="shared" si="306"/>
        <v/>
      </c>
      <c r="I3826" s="1" t="str">
        <f t="shared" si="307"/>
        <v/>
      </c>
    </row>
    <row r="3827" spans="1:9" x14ac:dyDescent="0.2">
      <c r="A3827" s="1">
        <v>30979</v>
      </c>
      <c r="B3827" s="92" t="str">
        <f t="shared" si="305"/>
        <v/>
      </c>
      <c r="G3827" s="93" t="str">
        <f t="shared" si="306"/>
        <v/>
      </c>
      <c r="I3827" s="1" t="str">
        <f t="shared" si="307"/>
        <v/>
      </c>
    </row>
    <row r="3828" spans="1:9" x14ac:dyDescent="0.2">
      <c r="A3828" s="1">
        <v>30980</v>
      </c>
      <c r="B3828" s="92" t="str">
        <f t="shared" si="305"/>
        <v/>
      </c>
      <c r="G3828" s="93" t="str">
        <f t="shared" si="306"/>
        <v/>
      </c>
      <c r="I3828" s="1" t="str">
        <f t="shared" si="307"/>
        <v/>
      </c>
    </row>
    <row r="3829" spans="1:9" x14ac:dyDescent="0.2">
      <c r="A3829" s="1">
        <v>30981</v>
      </c>
      <c r="B3829" s="92" t="str">
        <f t="shared" si="305"/>
        <v/>
      </c>
      <c r="G3829" s="93" t="str">
        <f t="shared" si="306"/>
        <v/>
      </c>
      <c r="I3829" s="1" t="str">
        <f t="shared" si="307"/>
        <v/>
      </c>
    </row>
    <row r="3830" spans="1:9" x14ac:dyDescent="0.2">
      <c r="A3830" s="1">
        <v>30982</v>
      </c>
      <c r="B3830" s="92" t="str">
        <f t="shared" si="305"/>
        <v/>
      </c>
      <c r="G3830" s="93" t="str">
        <f t="shared" si="306"/>
        <v/>
      </c>
      <c r="I3830" s="1" t="str">
        <f t="shared" si="307"/>
        <v/>
      </c>
    </row>
    <row r="3831" spans="1:9" x14ac:dyDescent="0.2">
      <c r="A3831" s="1">
        <v>30983</v>
      </c>
      <c r="B3831" s="92" t="str">
        <f t="shared" si="305"/>
        <v/>
      </c>
      <c r="G3831" s="93" t="str">
        <f t="shared" si="306"/>
        <v/>
      </c>
      <c r="I3831" s="1" t="str">
        <f t="shared" si="307"/>
        <v/>
      </c>
    </row>
    <row r="3832" spans="1:9" x14ac:dyDescent="0.2">
      <c r="A3832" s="1">
        <v>30984</v>
      </c>
      <c r="B3832" s="92" t="str">
        <f t="shared" si="305"/>
        <v/>
      </c>
      <c r="G3832" s="93" t="str">
        <f t="shared" si="306"/>
        <v/>
      </c>
      <c r="I3832" s="1" t="str">
        <f t="shared" si="307"/>
        <v/>
      </c>
    </row>
    <row r="3833" spans="1:9" x14ac:dyDescent="0.2">
      <c r="A3833" s="1">
        <v>30985</v>
      </c>
      <c r="B3833" s="92" t="str">
        <f t="shared" si="305"/>
        <v/>
      </c>
      <c r="G3833" s="93" t="str">
        <f t="shared" si="306"/>
        <v/>
      </c>
      <c r="I3833" s="1" t="str">
        <f t="shared" si="307"/>
        <v/>
      </c>
    </row>
    <row r="3834" spans="1:9" x14ac:dyDescent="0.2">
      <c r="A3834" s="1">
        <v>30986</v>
      </c>
      <c r="B3834" s="92" t="str">
        <f t="shared" si="305"/>
        <v/>
      </c>
      <c r="G3834" s="93" t="str">
        <f t="shared" si="306"/>
        <v/>
      </c>
      <c r="I3834" s="1" t="str">
        <f t="shared" si="307"/>
        <v/>
      </c>
    </row>
    <row r="3835" spans="1:9" x14ac:dyDescent="0.2">
      <c r="A3835" s="1">
        <v>30987</v>
      </c>
      <c r="B3835" s="92" t="str">
        <f t="shared" si="305"/>
        <v/>
      </c>
      <c r="G3835" s="93" t="str">
        <f t="shared" si="306"/>
        <v/>
      </c>
      <c r="I3835" s="1" t="str">
        <f t="shared" si="307"/>
        <v/>
      </c>
    </row>
    <row r="3836" spans="1:9" x14ac:dyDescent="0.2">
      <c r="A3836" s="1">
        <v>30988</v>
      </c>
      <c r="B3836" s="92" t="str">
        <f t="shared" si="305"/>
        <v/>
      </c>
      <c r="G3836" s="93" t="str">
        <f t="shared" si="306"/>
        <v/>
      </c>
      <c r="I3836" s="1" t="str">
        <f t="shared" si="307"/>
        <v/>
      </c>
    </row>
    <row r="3837" spans="1:9" x14ac:dyDescent="0.2">
      <c r="A3837" s="1">
        <v>30989</v>
      </c>
      <c r="B3837" s="92" t="str">
        <f t="shared" si="305"/>
        <v/>
      </c>
      <c r="G3837" s="93" t="str">
        <f t="shared" si="306"/>
        <v/>
      </c>
      <c r="I3837" s="1" t="str">
        <f t="shared" si="307"/>
        <v/>
      </c>
    </row>
    <row r="3838" spans="1:9" x14ac:dyDescent="0.2">
      <c r="A3838" s="1">
        <v>30990</v>
      </c>
      <c r="B3838" s="92" t="str">
        <f t="shared" si="305"/>
        <v/>
      </c>
      <c r="G3838" s="93" t="str">
        <f t="shared" si="306"/>
        <v/>
      </c>
      <c r="I3838" s="1" t="str">
        <f t="shared" si="307"/>
        <v/>
      </c>
    </row>
    <row r="3839" spans="1:9" x14ac:dyDescent="0.2">
      <c r="A3839" s="1">
        <v>30991</v>
      </c>
      <c r="B3839" s="92" t="str">
        <f t="shared" si="305"/>
        <v/>
      </c>
      <c r="G3839" s="93" t="str">
        <f t="shared" si="306"/>
        <v/>
      </c>
      <c r="I3839" s="1" t="str">
        <f t="shared" si="307"/>
        <v/>
      </c>
    </row>
    <row r="3840" spans="1:9" x14ac:dyDescent="0.2">
      <c r="A3840" s="1">
        <v>30992</v>
      </c>
      <c r="B3840" s="92" t="str">
        <f t="shared" si="305"/>
        <v/>
      </c>
      <c r="G3840" s="93" t="str">
        <f t="shared" si="306"/>
        <v/>
      </c>
      <c r="I3840" s="1" t="str">
        <f t="shared" si="307"/>
        <v/>
      </c>
    </row>
    <row r="3841" spans="1:9" x14ac:dyDescent="0.2">
      <c r="A3841" s="1">
        <v>30993</v>
      </c>
      <c r="B3841" s="92" t="str">
        <f t="shared" si="305"/>
        <v/>
      </c>
      <c r="G3841" s="93" t="str">
        <f t="shared" si="306"/>
        <v/>
      </c>
      <c r="I3841" s="1" t="str">
        <f t="shared" si="307"/>
        <v/>
      </c>
    </row>
    <row r="3842" spans="1:9" x14ac:dyDescent="0.2">
      <c r="A3842" s="1">
        <v>30994</v>
      </c>
      <c r="B3842" s="92" t="str">
        <f t="shared" si="305"/>
        <v/>
      </c>
      <c r="G3842" s="93" t="str">
        <f t="shared" si="306"/>
        <v/>
      </c>
      <c r="I3842" s="1" t="str">
        <f t="shared" si="307"/>
        <v/>
      </c>
    </row>
    <row r="3843" spans="1:9" x14ac:dyDescent="0.2">
      <c r="A3843" s="1">
        <v>30995</v>
      </c>
      <c r="B3843" s="92" t="str">
        <f t="shared" si="305"/>
        <v/>
      </c>
      <c r="G3843" s="93" t="str">
        <f t="shared" si="306"/>
        <v/>
      </c>
      <c r="I3843" s="1" t="str">
        <f t="shared" si="307"/>
        <v/>
      </c>
    </row>
    <row r="3844" spans="1:9" x14ac:dyDescent="0.2">
      <c r="A3844" s="1">
        <v>30996</v>
      </c>
      <c r="B3844" s="92" t="str">
        <f t="shared" si="305"/>
        <v/>
      </c>
      <c r="G3844" s="93" t="str">
        <f t="shared" si="306"/>
        <v/>
      </c>
      <c r="I3844" s="1" t="str">
        <f t="shared" si="307"/>
        <v/>
      </c>
    </row>
    <row r="3845" spans="1:9" x14ac:dyDescent="0.2">
      <c r="A3845" s="1">
        <v>30997</v>
      </c>
      <c r="B3845" s="92" t="str">
        <f t="shared" si="305"/>
        <v/>
      </c>
      <c r="G3845" s="93" t="str">
        <f t="shared" si="306"/>
        <v/>
      </c>
      <c r="I3845" s="1" t="str">
        <f t="shared" si="307"/>
        <v/>
      </c>
    </row>
    <row r="3846" spans="1:9" x14ac:dyDescent="0.2">
      <c r="A3846" s="1">
        <v>30998</v>
      </c>
      <c r="B3846" s="92" t="str">
        <f t="shared" si="305"/>
        <v/>
      </c>
      <c r="G3846" s="93" t="str">
        <f t="shared" si="306"/>
        <v/>
      </c>
      <c r="I3846" s="1" t="str">
        <f t="shared" si="307"/>
        <v/>
      </c>
    </row>
    <row r="3847" spans="1:9" x14ac:dyDescent="0.2">
      <c r="A3847" s="1">
        <v>30999</v>
      </c>
      <c r="B3847" s="92" t="str">
        <f t="shared" ref="B3847:B3910" si="308">IF(C3847="","",DATE(D$7,E$7+C3847,IF(F$8=31,0,F$8)))</f>
        <v/>
      </c>
      <c r="G3847" s="93" t="str">
        <f t="shared" ref="G3847:G3910" si="309">IF(C3847="","",G3846-SUM(D3847:E3847))</f>
        <v/>
      </c>
      <c r="I3847" s="1" t="str">
        <f t="shared" si="307"/>
        <v/>
      </c>
    </row>
    <row r="3848" spans="1:9" x14ac:dyDescent="0.2">
      <c r="A3848" s="1">
        <v>31000</v>
      </c>
      <c r="B3848" s="92" t="str">
        <f t="shared" si="308"/>
        <v/>
      </c>
      <c r="G3848" s="93" t="str">
        <f t="shared" si="309"/>
        <v/>
      </c>
      <c r="I3848" s="1" t="str">
        <f t="shared" si="307"/>
        <v/>
      </c>
    </row>
    <row r="3849" spans="1:9" x14ac:dyDescent="0.2">
      <c r="A3849" s="1">
        <v>31001</v>
      </c>
      <c r="B3849" s="92" t="str">
        <f t="shared" si="308"/>
        <v/>
      </c>
      <c r="G3849" s="93" t="str">
        <f t="shared" si="309"/>
        <v/>
      </c>
      <c r="I3849" s="1" t="str">
        <f t="shared" si="307"/>
        <v/>
      </c>
    </row>
    <row r="3850" spans="1:9" x14ac:dyDescent="0.2">
      <c r="A3850" s="1">
        <v>31002</v>
      </c>
      <c r="B3850" s="92" t="str">
        <f t="shared" si="308"/>
        <v/>
      </c>
      <c r="G3850" s="93" t="str">
        <f t="shared" si="309"/>
        <v/>
      </c>
      <c r="I3850" s="1" t="str">
        <f t="shared" si="307"/>
        <v/>
      </c>
    </row>
    <row r="3851" spans="1:9" x14ac:dyDescent="0.2">
      <c r="A3851" s="1">
        <v>31003</v>
      </c>
      <c r="B3851" s="92" t="str">
        <f t="shared" si="308"/>
        <v/>
      </c>
      <c r="G3851" s="93" t="str">
        <f t="shared" si="309"/>
        <v/>
      </c>
      <c r="I3851" s="1" t="str">
        <f t="shared" si="307"/>
        <v/>
      </c>
    </row>
    <row r="3852" spans="1:9" x14ac:dyDescent="0.2">
      <c r="A3852" s="1">
        <v>31004</v>
      </c>
      <c r="B3852" s="92" t="str">
        <f t="shared" si="308"/>
        <v/>
      </c>
      <c r="G3852" s="93" t="str">
        <f t="shared" si="309"/>
        <v/>
      </c>
      <c r="I3852" s="1" t="str">
        <f t="shared" si="307"/>
        <v/>
      </c>
    </row>
    <row r="3853" spans="1:9" x14ac:dyDescent="0.2">
      <c r="A3853" s="1">
        <v>31005</v>
      </c>
      <c r="B3853" s="92" t="str">
        <f t="shared" si="308"/>
        <v/>
      </c>
      <c r="G3853" s="93" t="str">
        <f t="shared" si="309"/>
        <v/>
      </c>
      <c r="I3853" s="1" t="str">
        <f t="shared" si="307"/>
        <v/>
      </c>
    </row>
    <row r="3854" spans="1:9" x14ac:dyDescent="0.2">
      <c r="A3854" s="1">
        <v>31006</v>
      </c>
      <c r="B3854" s="92" t="str">
        <f t="shared" si="308"/>
        <v/>
      </c>
      <c r="G3854" s="93" t="str">
        <f t="shared" si="309"/>
        <v/>
      </c>
      <c r="I3854" s="1" t="str">
        <f t="shared" si="307"/>
        <v/>
      </c>
    </row>
    <row r="3855" spans="1:9" x14ac:dyDescent="0.2">
      <c r="A3855" s="1">
        <v>31007</v>
      </c>
      <c r="B3855" s="92" t="str">
        <f t="shared" si="308"/>
        <v/>
      </c>
      <c r="G3855" s="93" t="str">
        <f t="shared" si="309"/>
        <v/>
      </c>
      <c r="I3855" s="1" t="str">
        <f t="shared" si="307"/>
        <v/>
      </c>
    </row>
    <row r="3856" spans="1:9" x14ac:dyDescent="0.2">
      <c r="A3856" s="1">
        <v>31008</v>
      </c>
      <c r="B3856" s="92" t="str">
        <f t="shared" si="308"/>
        <v/>
      </c>
      <c r="G3856" s="93" t="str">
        <f t="shared" si="309"/>
        <v/>
      </c>
      <c r="I3856" s="1" t="str">
        <f t="shared" si="307"/>
        <v/>
      </c>
    </row>
    <row r="3857" spans="1:9" x14ac:dyDescent="0.2">
      <c r="A3857" s="1">
        <v>31009</v>
      </c>
      <c r="B3857" s="92" t="str">
        <f t="shared" si="308"/>
        <v/>
      </c>
      <c r="G3857" s="93" t="str">
        <f t="shared" si="309"/>
        <v/>
      </c>
      <c r="I3857" s="1" t="str">
        <f t="shared" si="307"/>
        <v/>
      </c>
    </row>
    <row r="3858" spans="1:9" x14ac:dyDescent="0.2">
      <c r="A3858" s="1">
        <v>31010</v>
      </c>
      <c r="B3858" s="92" t="str">
        <f t="shared" si="308"/>
        <v/>
      </c>
      <c r="G3858" s="93" t="str">
        <f t="shared" si="309"/>
        <v/>
      </c>
      <c r="I3858" s="1" t="str">
        <f t="shared" si="307"/>
        <v/>
      </c>
    </row>
    <row r="3859" spans="1:9" x14ac:dyDescent="0.2">
      <c r="A3859" s="1">
        <v>31011</v>
      </c>
      <c r="B3859" s="92" t="str">
        <f t="shared" si="308"/>
        <v/>
      </c>
      <c r="G3859" s="93" t="str">
        <f t="shared" si="309"/>
        <v/>
      </c>
      <c r="I3859" s="1" t="str">
        <f t="shared" si="307"/>
        <v/>
      </c>
    </row>
    <row r="3860" spans="1:9" x14ac:dyDescent="0.2">
      <c r="A3860" s="1">
        <v>31012</v>
      </c>
      <c r="B3860" s="92" t="str">
        <f t="shared" si="308"/>
        <v/>
      </c>
      <c r="G3860" s="93" t="str">
        <f t="shared" si="309"/>
        <v/>
      </c>
      <c r="I3860" s="1" t="str">
        <f t="shared" si="307"/>
        <v/>
      </c>
    </row>
    <row r="3861" spans="1:9" x14ac:dyDescent="0.2">
      <c r="A3861" s="1">
        <v>31013</v>
      </c>
      <c r="B3861" s="92" t="str">
        <f t="shared" si="308"/>
        <v/>
      </c>
      <c r="G3861" s="93" t="str">
        <f t="shared" si="309"/>
        <v/>
      </c>
      <c r="I3861" s="1" t="str">
        <f t="shared" si="307"/>
        <v/>
      </c>
    </row>
    <row r="3862" spans="1:9" x14ac:dyDescent="0.2">
      <c r="A3862" s="1">
        <v>31014</v>
      </c>
      <c r="B3862" s="92" t="str">
        <f t="shared" si="308"/>
        <v/>
      </c>
      <c r="G3862" s="93" t="str">
        <f t="shared" si="309"/>
        <v/>
      </c>
      <c r="I3862" s="1" t="str">
        <f t="shared" si="307"/>
        <v/>
      </c>
    </row>
    <row r="3863" spans="1:9" x14ac:dyDescent="0.2">
      <c r="A3863" s="1">
        <v>31015</v>
      </c>
      <c r="B3863" s="92" t="str">
        <f t="shared" si="308"/>
        <v/>
      </c>
      <c r="G3863" s="93" t="str">
        <f t="shared" si="309"/>
        <v/>
      </c>
      <c r="I3863" s="1" t="str">
        <f t="shared" si="307"/>
        <v/>
      </c>
    </row>
    <row r="3864" spans="1:9" x14ac:dyDescent="0.2">
      <c r="A3864" s="1">
        <v>31016</v>
      </c>
      <c r="B3864" s="92" t="str">
        <f t="shared" si="308"/>
        <v/>
      </c>
      <c r="G3864" s="93" t="str">
        <f t="shared" si="309"/>
        <v/>
      </c>
      <c r="I3864" s="1" t="str">
        <f t="shared" si="307"/>
        <v/>
      </c>
    </row>
    <row r="3865" spans="1:9" x14ac:dyDescent="0.2">
      <c r="A3865" s="1">
        <v>31017</v>
      </c>
      <c r="B3865" s="92" t="str">
        <f t="shared" si="308"/>
        <v/>
      </c>
      <c r="G3865" s="93" t="str">
        <f t="shared" si="309"/>
        <v/>
      </c>
      <c r="I3865" s="1" t="str">
        <f t="shared" si="307"/>
        <v/>
      </c>
    </row>
    <row r="3866" spans="1:9" x14ac:dyDescent="0.2">
      <c r="A3866" s="1">
        <v>31018</v>
      </c>
      <c r="B3866" s="92" t="str">
        <f t="shared" si="308"/>
        <v/>
      </c>
      <c r="G3866" s="93" t="str">
        <f t="shared" si="309"/>
        <v/>
      </c>
      <c r="I3866" s="1" t="str">
        <f t="shared" si="307"/>
        <v/>
      </c>
    </row>
    <row r="3867" spans="1:9" x14ac:dyDescent="0.2">
      <c r="A3867" s="1">
        <v>31019</v>
      </c>
      <c r="B3867" s="92" t="str">
        <f t="shared" si="308"/>
        <v/>
      </c>
      <c r="G3867" s="93" t="str">
        <f t="shared" si="309"/>
        <v/>
      </c>
      <c r="I3867" s="1" t="str">
        <f t="shared" si="307"/>
        <v/>
      </c>
    </row>
    <row r="3868" spans="1:9" x14ac:dyDescent="0.2">
      <c r="A3868" s="1">
        <v>31020</v>
      </c>
      <c r="B3868" s="92" t="str">
        <f t="shared" si="308"/>
        <v/>
      </c>
      <c r="G3868" s="93" t="str">
        <f t="shared" si="309"/>
        <v/>
      </c>
      <c r="I3868" s="1" t="str">
        <f t="shared" si="307"/>
        <v/>
      </c>
    </row>
    <row r="3869" spans="1:9" x14ac:dyDescent="0.2">
      <c r="A3869" s="1">
        <v>31021</v>
      </c>
      <c r="B3869" s="92" t="str">
        <f t="shared" si="308"/>
        <v/>
      </c>
      <c r="G3869" s="93" t="str">
        <f t="shared" si="309"/>
        <v/>
      </c>
      <c r="I3869" s="1" t="str">
        <f t="shared" si="307"/>
        <v/>
      </c>
    </row>
    <row r="3870" spans="1:9" x14ac:dyDescent="0.2">
      <c r="A3870" s="1">
        <v>31022</v>
      </c>
      <c r="B3870" s="92" t="str">
        <f t="shared" si="308"/>
        <v/>
      </c>
      <c r="G3870" s="93" t="str">
        <f t="shared" si="309"/>
        <v/>
      </c>
      <c r="I3870" s="1" t="str">
        <f t="shared" si="307"/>
        <v/>
      </c>
    </row>
    <row r="3871" spans="1:9" x14ac:dyDescent="0.2">
      <c r="A3871" s="1">
        <v>31023</v>
      </c>
      <c r="B3871" s="92" t="str">
        <f t="shared" si="308"/>
        <v/>
      </c>
      <c r="G3871" s="93" t="str">
        <f t="shared" si="309"/>
        <v/>
      </c>
      <c r="I3871" s="1" t="str">
        <f t="shared" si="307"/>
        <v/>
      </c>
    </row>
    <row r="3872" spans="1:9" x14ac:dyDescent="0.2">
      <c r="A3872" s="1">
        <v>31024</v>
      </c>
      <c r="B3872" s="92" t="str">
        <f t="shared" si="308"/>
        <v/>
      </c>
      <c r="G3872" s="93" t="str">
        <f t="shared" si="309"/>
        <v/>
      </c>
      <c r="I3872" s="1" t="str">
        <f t="shared" si="307"/>
        <v/>
      </c>
    </row>
    <row r="3873" spans="1:9" x14ac:dyDescent="0.2">
      <c r="A3873" s="1">
        <v>31025</v>
      </c>
      <c r="B3873" s="92" t="str">
        <f t="shared" si="308"/>
        <v/>
      </c>
      <c r="G3873" s="93" t="str">
        <f t="shared" si="309"/>
        <v/>
      </c>
      <c r="I3873" s="1" t="str">
        <f t="shared" si="307"/>
        <v/>
      </c>
    </row>
    <row r="3874" spans="1:9" x14ac:dyDescent="0.2">
      <c r="A3874" s="1">
        <v>31026</v>
      </c>
      <c r="B3874" s="92" t="str">
        <f t="shared" si="308"/>
        <v/>
      </c>
      <c r="G3874" s="93" t="str">
        <f t="shared" si="309"/>
        <v/>
      </c>
      <c r="I3874" s="1" t="str">
        <f t="shared" si="307"/>
        <v/>
      </c>
    </row>
    <row r="3875" spans="1:9" x14ac:dyDescent="0.2">
      <c r="A3875" s="1">
        <v>31027</v>
      </c>
      <c r="B3875" s="92" t="str">
        <f t="shared" si="308"/>
        <v/>
      </c>
      <c r="G3875" s="93" t="str">
        <f t="shared" si="309"/>
        <v/>
      </c>
      <c r="I3875" s="1" t="str">
        <f t="shared" si="307"/>
        <v/>
      </c>
    </row>
    <row r="3876" spans="1:9" x14ac:dyDescent="0.2">
      <c r="A3876" s="1">
        <v>31028</v>
      </c>
      <c r="B3876" s="92" t="str">
        <f t="shared" si="308"/>
        <v/>
      </c>
      <c r="G3876" s="93" t="str">
        <f t="shared" si="309"/>
        <v/>
      </c>
      <c r="I3876" s="1" t="str">
        <f t="shared" si="307"/>
        <v/>
      </c>
    </row>
    <row r="3877" spans="1:9" x14ac:dyDescent="0.2">
      <c r="A3877" s="1">
        <v>31029</v>
      </c>
      <c r="B3877" s="92" t="str">
        <f t="shared" si="308"/>
        <v/>
      </c>
      <c r="G3877" s="93" t="str">
        <f t="shared" si="309"/>
        <v/>
      </c>
      <c r="I3877" s="1" t="str">
        <f t="shared" si="307"/>
        <v/>
      </c>
    </row>
    <row r="3878" spans="1:9" x14ac:dyDescent="0.2">
      <c r="A3878" s="1">
        <v>31030</v>
      </c>
      <c r="B3878" s="92" t="str">
        <f t="shared" si="308"/>
        <v/>
      </c>
      <c r="G3878" s="93" t="str">
        <f t="shared" si="309"/>
        <v/>
      </c>
      <c r="I3878" s="1" t="str">
        <f t="shared" si="307"/>
        <v/>
      </c>
    </row>
    <row r="3879" spans="1:9" x14ac:dyDescent="0.2">
      <c r="A3879" s="1">
        <v>31031</v>
      </c>
      <c r="B3879" s="92" t="str">
        <f t="shared" si="308"/>
        <v/>
      </c>
      <c r="G3879" s="93" t="str">
        <f t="shared" si="309"/>
        <v/>
      </c>
      <c r="I3879" s="1" t="str">
        <f t="shared" si="307"/>
        <v/>
      </c>
    </row>
    <row r="3880" spans="1:9" x14ac:dyDescent="0.2">
      <c r="A3880" s="1">
        <v>31032</v>
      </c>
      <c r="B3880" s="92" t="str">
        <f t="shared" si="308"/>
        <v/>
      </c>
      <c r="G3880" s="93" t="str">
        <f t="shared" si="309"/>
        <v/>
      </c>
      <c r="I3880" s="1" t="str">
        <f t="shared" si="307"/>
        <v/>
      </c>
    </row>
    <row r="3881" spans="1:9" x14ac:dyDescent="0.2">
      <c r="A3881" s="1">
        <v>31033</v>
      </c>
      <c r="B3881" s="92" t="str">
        <f t="shared" si="308"/>
        <v/>
      </c>
      <c r="G3881" s="93" t="str">
        <f t="shared" si="309"/>
        <v/>
      </c>
      <c r="I3881" s="1" t="str">
        <f t="shared" si="307"/>
        <v/>
      </c>
    </row>
    <row r="3882" spans="1:9" x14ac:dyDescent="0.2">
      <c r="A3882" s="1">
        <v>31034</v>
      </c>
      <c r="B3882" s="92" t="str">
        <f t="shared" si="308"/>
        <v/>
      </c>
      <c r="G3882" s="93" t="str">
        <f t="shared" si="309"/>
        <v/>
      </c>
      <c r="I3882" s="1" t="str">
        <f t="shared" si="307"/>
        <v/>
      </c>
    </row>
    <row r="3883" spans="1:9" x14ac:dyDescent="0.2">
      <c r="A3883" s="1">
        <v>31035</v>
      </c>
      <c r="B3883" s="92" t="str">
        <f t="shared" si="308"/>
        <v/>
      </c>
      <c r="G3883" s="93" t="str">
        <f t="shared" si="309"/>
        <v/>
      </c>
      <c r="I3883" s="1" t="str">
        <f t="shared" si="307"/>
        <v/>
      </c>
    </row>
    <row r="3884" spans="1:9" x14ac:dyDescent="0.2">
      <c r="A3884" s="1">
        <v>31036</v>
      </c>
      <c r="B3884" s="92" t="str">
        <f t="shared" si="308"/>
        <v/>
      </c>
      <c r="G3884" s="93" t="str">
        <f t="shared" si="309"/>
        <v/>
      </c>
      <c r="I3884" s="1" t="str">
        <f t="shared" si="307"/>
        <v/>
      </c>
    </row>
    <row r="3885" spans="1:9" x14ac:dyDescent="0.2">
      <c r="A3885" s="1">
        <v>31037</v>
      </c>
      <c r="B3885" s="92" t="str">
        <f t="shared" si="308"/>
        <v/>
      </c>
      <c r="G3885" s="93" t="str">
        <f t="shared" si="309"/>
        <v/>
      </c>
      <c r="I3885" s="1" t="str">
        <f t="shared" si="307"/>
        <v/>
      </c>
    </row>
    <row r="3886" spans="1:9" x14ac:dyDescent="0.2">
      <c r="A3886" s="1">
        <v>31038</v>
      </c>
      <c r="B3886" s="92" t="str">
        <f t="shared" si="308"/>
        <v/>
      </c>
      <c r="G3886" s="93" t="str">
        <f t="shared" si="309"/>
        <v/>
      </c>
      <c r="I3886" s="1" t="str">
        <f t="shared" ref="I3886:I3949" si="310">IF(L$5&gt;=A3886,A3886,"")</f>
        <v/>
      </c>
    </row>
    <row r="3887" spans="1:9" x14ac:dyDescent="0.2">
      <c r="A3887" s="1">
        <v>31039</v>
      </c>
      <c r="B3887" s="92" t="str">
        <f t="shared" si="308"/>
        <v/>
      </c>
      <c r="G3887" s="93" t="str">
        <f t="shared" si="309"/>
        <v/>
      </c>
      <c r="I3887" s="1" t="str">
        <f t="shared" si="310"/>
        <v/>
      </c>
    </row>
    <row r="3888" spans="1:9" x14ac:dyDescent="0.2">
      <c r="A3888" s="1">
        <v>31040</v>
      </c>
      <c r="B3888" s="92" t="str">
        <f t="shared" si="308"/>
        <v/>
      </c>
      <c r="G3888" s="93" t="str">
        <f t="shared" si="309"/>
        <v/>
      </c>
      <c r="I3888" s="1" t="str">
        <f t="shared" si="310"/>
        <v/>
      </c>
    </row>
    <row r="3889" spans="1:9" x14ac:dyDescent="0.2">
      <c r="A3889" s="1">
        <v>31041</v>
      </c>
      <c r="B3889" s="92" t="str">
        <f t="shared" si="308"/>
        <v/>
      </c>
      <c r="G3889" s="93" t="str">
        <f t="shared" si="309"/>
        <v/>
      </c>
      <c r="I3889" s="1" t="str">
        <f t="shared" si="310"/>
        <v/>
      </c>
    </row>
    <row r="3890" spans="1:9" x14ac:dyDescent="0.2">
      <c r="A3890" s="1">
        <v>31042</v>
      </c>
      <c r="B3890" s="92" t="str">
        <f t="shared" si="308"/>
        <v/>
      </c>
      <c r="G3890" s="93" t="str">
        <f t="shared" si="309"/>
        <v/>
      </c>
      <c r="I3890" s="1" t="str">
        <f t="shared" si="310"/>
        <v/>
      </c>
    </row>
    <row r="3891" spans="1:9" x14ac:dyDescent="0.2">
      <c r="A3891" s="1">
        <v>31043</v>
      </c>
      <c r="B3891" s="92" t="str">
        <f t="shared" si="308"/>
        <v/>
      </c>
      <c r="G3891" s="93" t="str">
        <f t="shared" si="309"/>
        <v/>
      </c>
      <c r="I3891" s="1" t="str">
        <f t="shared" si="310"/>
        <v/>
      </c>
    </row>
    <row r="3892" spans="1:9" x14ac:dyDescent="0.2">
      <c r="A3892" s="1">
        <v>31044</v>
      </c>
      <c r="B3892" s="92" t="str">
        <f t="shared" si="308"/>
        <v/>
      </c>
      <c r="G3892" s="93" t="str">
        <f t="shared" si="309"/>
        <v/>
      </c>
      <c r="I3892" s="1" t="str">
        <f t="shared" si="310"/>
        <v/>
      </c>
    </row>
    <row r="3893" spans="1:9" x14ac:dyDescent="0.2">
      <c r="A3893" s="1">
        <v>31045</v>
      </c>
      <c r="B3893" s="92" t="str">
        <f t="shared" si="308"/>
        <v/>
      </c>
      <c r="G3893" s="93" t="str">
        <f t="shared" si="309"/>
        <v/>
      </c>
      <c r="I3893" s="1" t="str">
        <f t="shared" si="310"/>
        <v/>
      </c>
    </row>
    <row r="3894" spans="1:9" x14ac:dyDescent="0.2">
      <c r="A3894" s="1">
        <v>31046</v>
      </c>
      <c r="B3894" s="92" t="str">
        <f t="shared" si="308"/>
        <v/>
      </c>
      <c r="G3894" s="93" t="str">
        <f t="shared" si="309"/>
        <v/>
      </c>
      <c r="I3894" s="1" t="str">
        <f t="shared" si="310"/>
        <v/>
      </c>
    </row>
    <row r="3895" spans="1:9" x14ac:dyDescent="0.2">
      <c r="A3895" s="1">
        <v>31047</v>
      </c>
      <c r="B3895" s="92" t="str">
        <f t="shared" si="308"/>
        <v/>
      </c>
      <c r="G3895" s="93" t="str">
        <f t="shared" si="309"/>
        <v/>
      </c>
      <c r="I3895" s="1" t="str">
        <f t="shared" si="310"/>
        <v/>
      </c>
    </row>
    <row r="3896" spans="1:9" x14ac:dyDescent="0.2">
      <c r="A3896" s="1">
        <v>31048</v>
      </c>
      <c r="B3896" s="92" t="str">
        <f t="shared" si="308"/>
        <v/>
      </c>
      <c r="G3896" s="93" t="str">
        <f t="shared" si="309"/>
        <v/>
      </c>
      <c r="I3896" s="1" t="str">
        <f t="shared" si="310"/>
        <v/>
      </c>
    </row>
    <row r="3897" spans="1:9" x14ac:dyDescent="0.2">
      <c r="A3897" s="1">
        <v>31049</v>
      </c>
      <c r="B3897" s="92" t="str">
        <f t="shared" si="308"/>
        <v/>
      </c>
      <c r="G3897" s="93" t="str">
        <f t="shared" si="309"/>
        <v/>
      </c>
      <c r="I3897" s="1" t="str">
        <f t="shared" si="310"/>
        <v/>
      </c>
    </row>
    <row r="3898" spans="1:9" x14ac:dyDescent="0.2">
      <c r="A3898" s="1">
        <v>31050</v>
      </c>
      <c r="B3898" s="92" t="str">
        <f t="shared" si="308"/>
        <v/>
      </c>
      <c r="G3898" s="93" t="str">
        <f t="shared" si="309"/>
        <v/>
      </c>
      <c r="I3898" s="1" t="str">
        <f t="shared" si="310"/>
        <v/>
      </c>
    </row>
    <row r="3899" spans="1:9" x14ac:dyDescent="0.2">
      <c r="A3899" s="1">
        <v>31051</v>
      </c>
      <c r="B3899" s="92" t="str">
        <f t="shared" si="308"/>
        <v/>
      </c>
      <c r="G3899" s="93" t="str">
        <f t="shared" si="309"/>
        <v/>
      </c>
      <c r="I3899" s="1" t="str">
        <f t="shared" si="310"/>
        <v/>
      </c>
    </row>
    <row r="3900" spans="1:9" x14ac:dyDescent="0.2">
      <c r="A3900" s="1">
        <v>31052</v>
      </c>
      <c r="B3900" s="92" t="str">
        <f t="shared" si="308"/>
        <v/>
      </c>
      <c r="G3900" s="93" t="str">
        <f t="shared" si="309"/>
        <v/>
      </c>
      <c r="I3900" s="1" t="str">
        <f t="shared" si="310"/>
        <v/>
      </c>
    </row>
    <row r="3901" spans="1:9" x14ac:dyDescent="0.2">
      <c r="A3901" s="1">
        <v>31053</v>
      </c>
      <c r="B3901" s="92" t="str">
        <f t="shared" si="308"/>
        <v/>
      </c>
      <c r="G3901" s="93" t="str">
        <f t="shared" si="309"/>
        <v/>
      </c>
      <c r="I3901" s="1" t="str">
        <f t="shared" si="310"/>
        <v/>
      </c>
    </row>
    <row r="3902" spans="1:9" x14ac:dyDescent="0.2">
      <c r="A3902" s="1">
        <v>31054</v>
      </c>
      <c r="B3902" s="92" t="str">
        <f t="shared" si="308"/>
        <v/>
      </c>
      <c r="G3902" s="93" t="str">
        <f t="shared" si="309"/>
        <v/>
      </c>
      <c r="I3902" s="1" t="str">
        <f t="shared" si="310"/>
        <v/>
      </c>
    </row>
    <row r="3903" spans="1:9" x14ac:dyDescent="0.2">
      <c r="A3903" s="1">
        <v>31055</v>
      </c>
      <c r="B3903" s="92" t="str">
        <f t="shared" si="308"/>
        <v/>
      </c>
      <c r="G3903" s="93" t="str">
        <f t="shared" si="309"/>
        <v/>
      </c>
      <c r="I3903" s="1" t="str">
        <f t="shared" si="310"/>
        <v/>
      </c>
    </row>
    <row r="3904" spans="1:9" x14ac:dyDescent="0.2">
      <c r="A3904" s="1">
        <v>31056</v>
      </c>
      <c r="B3904" s="92" t="str">
        <f t="shared" si="308"/>
        <v/>
      </c>
      <c r="G3904" s="93" t="str">
        <f t="shared" si="309"/>
        <v/>
      </c>
      <c r="I3904" s="1" t="str">
        <f t="shared" si="310"/>
        <v/>
      </c>
    </row>
    <row r="3905" spans="1:9" x14ac:dyDescent="0.2">
      <c r="A3905" s="1">
        <v>31057</v>
      </c>
      <c r="B3905" s="92" t="str">
        <f t="shared" si="308"/>
        <v/>
      </c>
      <c r="G3905" s="93" t="str">
        <f t="shared" si="309"/>
        <v/>
      </c>
      <c r="I3905" s="1" t="str">
        <f t="shared" si="310"/>
        <v/>
      </c>
    </row>
    <row r="3906" spans="1:9" x14ac:dyDescent="0.2">
      <c r="A3906" s="1">
        <v>31058</v>
      </c>
      <c r="B3906" s="92" t="str">
        <f t="shared" si="308"/>
        <v/>
      </c>
      <c r="G3906" s="93" t="str">
        <f t="shared" si="309"/>
        <v/>
      </c>
      <c r="I3906" s="1" t="str">
        <f t="shared" si="310"/>
        <v/>
      </c>
    </row>
    <row r="3907" spans="1:9" x14ac:dyDescent="0.2">
      <c r="A3907" s="1">
        <v>31059</v>
      </c>
      <c r="B3907" s="92" t="str">
        <f t="shared" si="308"/>
        <v/>
      </c>
      <c r="G3907" s="93" t="str">
        <f t="shared" si="309"/>
        <v/>
      </c>
      <c r="I3907" s="1" t="str">
        <f t="shared" si="310"/>
        <v/>
      </c>
    </row>
    <row r="3908" spans="1:9" x14ac:dyDescent="0.2">
      <c r="A3908" s="1">
        <v>31060</v>
      </c>
      <c r="B3908" s="92" t="str">
        <f t="shared" si="308"/>
        <v/>
      </c>
      <c r="G3908" s="93" t="str">
        <f t="shared" si="309"/>
        <v/>
      </c>
      <c r="I3908" s="1" t="str">
        <f t="shared" si="310"/>
        <v/>
      </c>
    </row>
    <row r="3909" spans="1:9" x14ac:dyDescent="0.2">
      <c r="A3909" s="1">
        <v>31061</v>
      </c>
      <c r="B3909" s="92" t="str">
        <f t="shared" si="308"/>
        <v/>
      </c>
      <c r="G3909" s="93" t="str">
        <f t="shared" si="309"/>
        <v/>
      </c>
      <c r="I3909" s="1" t="str">
        <f t="shared" si="310"/>
        <v/>
      </c>
    </row>
    <row r="3910" spans="1:9" x14ac:dyDescent="0.2">
      <c r="A3910" s="1">
        <v>31062</v>
      </c>
      <c r="B3910" s="92" t="str">
        <f t="shared" si="308"/>
        <v/>
      </c>
      <c r="G3910" s="93" t="str">
        <f t="shared" si="309"/>
        <v/>
      </c>
      <c r="I3910" s="1" t="str">
        <f t="shared" si="310"/>
        <v/>
      </c>
    </row>
    <row r="3911" spans="1:9" x14ac:dyDescent="0.2">
      <c r="A3911" s="1">
        <v>31063</v>
      </c>
      <c r="B3911" s="92" t="str">
        <f t="shared" ref="B3911:B3974" si="311">IF(C3911="","",DATE(D$7,E$7+C3911,IF(F$8=31,0,F$8)))</f>
        <v/>
      </c>
      <c r="G3911" s="93" t="str">
        <f t="shared" ref="G3911:G3974" si="312">IF(C3911="","",G3910-SUM(D3911:E3911))</f>
        <v/>
      </c>
      <c r="I3911" s="1" t="str">
        <f t="shared" si="310"/>
        <v/>
      </c>
    </row>
    <row r="3912" spans="1:9" x14ac:dyDescent="0.2">
      <c r="A3912" s="1">
        <v>31064</v>
      </c>
      <c r="B3912" s="92" t="str">
        <f t="shared" si="311"/>
        <v/>
      </c>
      <c r="G3912" s="93" t="str">
        <f t="shared" si="312"/>
        <v/>
      </c>
      <c r="I3912" s="1" t="str">
        <f t="shared" si="310"/>
        <v/>
      </c>
    </row>
    <row r="3913" spans="1:9" x14ac:dyDescent="0.2">
      <c r="A3913" s="1">
        <v>31065</v>
      </c>
      <c r="B3913" s="92" t="str">
        <f t="shared" si="311"/>
        <v/>
      </c>
      <c r="G3913" s="93" t="str">
        <f t="shared" si="312"/>
        <v/>
      </c>
      <c r="I3913" s="1" t="str">
        <f t="shared" si="310"/>
        <v/>
      </c>
    </row>
    <row r="3914" spans="1:9" x14ac:dyDescent="0.2">
      <c r="A3914" s="1">
        <v>31066</v>
      </c>
      <c r="B3914" s="92" t="str">
        <f t="shared" si="311"/>
        <v/>
      </c>
      <c r="G3914" s="93" t="str">
        <f t="shared" si="312"/>
        <v/>
      </c>
      <c r="I3914" s="1" t="str">
        <f t="shared" si="310"/>
        <v/>
      </c>
    </row>
    <row r="3915" spans="1:9" x14ac:dyDescent="0.2">
      <c r="A3915" s="1">
        <v>31067</v>
      </c>
      <c r="B3915" s="92" t="str">
        <f t="shared" si="311"/>
        <v/>
      </c>
      <c r="G3915" s="93" t="str">
        <f t="shared" si="312"/>
        <v/>
      </c>
      <c r="I3915" s="1" t="str">
        <f t="shared" si="310"/>
        <v/>
      </c>
    </row>
    <row r="3916" spans="1:9" x14ac:dyDescent="0.2">
      <c r="A3916" s="1">
        <v>31068</v>
      </c>
      <c r="B3916" s="92" t="str">
        <f t="shared" si="311"/>
        <v/>
      </c>
      <c r="G3916" s="93" t="str">
        <f t="shared" si="312"/>
        <v/>
      </c>
      <c r="I3916" s="1" t="str">
        <f t="shared" si="310"/>
        <v/>
      </c>
    </row>
    <row r="3917" spans="1:9" x14ac:dyDescent="0.2">
      <c r="A3917" s="1">
        <v>31069</v>
      </c>
      <c r="B3917" s="92" t="str">
        <f t="shared" si="311"/>
        <v/>
      </c>
      <c r="G3917" s="93" t="str">
        <f t="shared" si="312"/>
        <v/>
      </c>
      <c r="I3917" s="1" t="str">
        <f t="shared" si="310"/>
        <v/>
      </c>
    </row>
    <row r="3918" spans="1:9" x14ac:dyDescent="0.2">
      <c r="A3918" s="1">
        <v>31070</v>
      </c>
      <c r="B3918" s="92" t="str">
        <f t="shared" si="311"/>
        <v/>
      </c>
      <c r="G3918" s="93" t="str">
        <f t="shared" si="312"/>
        <v/>
      </c>
      <c r="I3918" s="1" t="str">
        <f t="shared" si="310"/>
        <v/>
      </c>
    </row>
    <row r="3919" spans="1:9" x14ac:dyDescent="0.2">
      <c r="A3919" s="1">
        <v>31071</v>
      </c>
      <c r="B3919" s="92" t="str">
        <f t="shared" si="311"/>
        <v/>
      </c>
      <c r="G3919" s="93" t="str">
        <f t="shared" si="312"/>
        <v/>
      </c>
      <c r="I3919" s="1" t="str">
        <f t="shared" si="310"/>
        <v/>
      </c>
    </row>
    <row r="3920" spans="1:9" x14ac:dyDescent="0.2">
      <c r="A3920" s="1">
        <v>31072</v>
      </c>
      <c r="B3920" s="92" t="str">
        <f t="shared" si="311"/>
        <v/>
      </c>
      <c r="G3920" s="93" t="str">
        <f t="shared" si="312"/>
        <v/>
      </c>
      <c r="I3920" s="1" t="str">
        <f t="shared" si="310"/>
        <v/>
      </c>
    </row>
    <row r="3921" spans="1:9" x14ac:dyDescent="0.2">
      <c r="A3921" s="1">
        <v>31073</v>
      </c>
      <c r="B3921" s="92" t="str">
        <f t="shared" si="311"/>
        <v/>
      </c>
      <c r="G3921" s="93" t="str">
        <f t="shared" si="312"/>
        <v/>
      </c>
      <c r="I3921" s="1" t="str">
        <f t="shared" si="310"/>
        <v/>
      </c>
    </row>
    <row r="3922" spans="1:9" x14ac:dyDescent="0.2">
      <c r="A3922" s="1">
        <v>31074</v>
      </c>
      <c r="B3922" s="92" t="str">
        <f t="shared" si="311"/>
        <v/>
      </c>
      <c r="G3922" s="93" t="str">
        <f t="shared" si="312"/>
        <v/>
      </c>
      <c r="I3922" s="1" t="str">
        <f t="shared" si="310"/>
        <v/>
      </c>
    </row>
    <row r="3923" spans="1:9" x14ac:dyDescent="0.2">
      <c r="A3923" s="1">
        <v>31075</v>
      </c>
      <c r="B3923" s="92" t="str">
        <f t="shared" si="311"/>
        <v/>
      </c>
      <c r="G3923" s="93" t="str">
        <f t="shared" si="312"/>
        <v/>
      </c>
      <c r="I3923" s="1" t="str">
        <f t="shared" si="310"/>
        <v/>
      </c>
    </row>
    <row r="3924" spans="1:9" x14ac:dyDescent="0.2">
      <c r="A3924" s="1">
        <v>31076</v>
      </c>
      <c r="B3924" s="92" t="str">
        <f t="shared" si="311"/>
        <v/>
      </c>
      <c r="G3924" s="93" t="str">
        <f t="shared" si="312"/>
        <v/>
      </c>
      <c r="I3924" s="1" t="str">
        <f t="shared" si="310"/>
        <v/>
      </c>
    </row>
    <row r="3925" spans="1:9" x14ac:dyDescent="0.2">
      <c r="A3925" s="1">
        <v>31077</v>
      </c>
      <c r="B3925" s="92" t="str">
        <f t="shared" si="311"/>
        <v/>
      </c>
      <c r="G3925" s="93" t="str">
        <f t="shared" si="312"/>
        <v/>
      </c>
      <c r="I3925" s="1" t="str">
        <f t="shared" si="310"/>
        <v/>
      </c>
    </row>
    <row r="3926" spans="1:9" x14ac:dyDescent="0.2">
      <c r="A3926" s="1">
        <v>31078</v>
      </c>
      <c r="B3926" s="92" t="str">
        <f t="shared" si="311"/>
        <v/>
      </c>
      <c r="G3926" s="93" t="str">
        <f t="shared" si="312"/>
        <v/>
      </c>
      <c r="I3926" s="1" t="str">
        <f t="shared" si="310"/>
        <v/>
      </c>
    </row>
    <row r="3927" spans="1:9" x14ac:dyDescent="0.2">
      <c r="A3927" s="1">
        <v>31079</v>
      </c>
      <c r="B3927" s="92" t="str">
        <f t="shared" si="311"/>
        <v/>
      </c>
      <c r="G3927" s="93" t="str">
        <f t="shared" si="312"/>
        <v/>
      </c>
      <c r="I3927" s="1" t="str">
        <f t="shared" si="310"/>
        <v/>
      </c>
    </row>
    <row r="3928" spans="1:9" x14ac:dyDescent="0.2">
      <c r="A3928" s="1">
        <v>31080</v>
      </c>
      <c r="B3928" s="92" t="str">
        <f t="shared" si="311"/>
        <v/>
      </c>
      <c r="G3928" s="93" t="str">
        <f t="shared" si="312"/>
        <v/>
      </c>
      <c r="I3928" s="1" t="str">
        <f t="shared" si="310"/>
        <v/>
      </c>
    </row>
    <row r="3929" spans="1:9" x14ac:dyDescent="0.2">
      <c r="A3929" s="1">
        <v>31081</v>
      </c>
      <c r="B3929" s="92" t="str">
        <f t="shared" si="311"/>
        <v/>
      </c>
      <c r="G3929" s="93" t="str">
        <f t="shared" si="312"/>
        <v/>
      </c>
      <c r="I3929" s="1" t="str">
        <f t="shared" si="310"/>
        <v/>
      </c>
    </row>
    <row r="3930" spans="1:9" x14ac:dyDescent="0.2">
      <c r="A3930" s="1">
        <v>31082</v>
      </c>
      <c r="B3930" s="92" t="str">
        <f t="shared" si="311"/>
        <v/>
      </c>
      <c r="G3930" s="93" t="str">
        <f t="shared" si="312"/>
        <v/>
      </c>
      <c r="I3930" s="1" t="str">
        <f t="shared" si="310"/>
        <v/>
      </c>
    </row>
    <row r="3931" spans="1:9" x14ac:dyDescent="0.2">
      <c r="A3931" s="1">
        <v>31083</v>
      </c>
      <c r="B3931" s="92" t="str">
        <f t="shared" si="311"/>
        <v/>
      </c>
      <c r="G3931" s="93" t="str">
        <f t="shared" si="312"/>
        <v/>
      </c>
      <c r="I3931" s="1" t="str">
        <f t="shared" si="310"/>
        <v/>
      </c>
    </row>
    <row r="3932" spans="1:9" x14ac:dyDescent="0.2">
      <c r="A3932" s="1">
        <v>31084</v>
      </c>
      <c r="B3932" s="92" t="str">
        <f t="shared" si="311"/>
        <v/>
      </c>
      <c r="G3932" s="93" t="str">
        <f t="shared" si="312"/>
        <v/>
      </c>
      <c r="I3932" s="1" t="str">
        <f t="shared" si="310"/>
        <v/>
      </c>
    </row>
    <row r="3933" spans="1:9" x14ac:dyDescent="0.2">
      <c r="A3933" s="1">
        <v>31085</v>
      </c>
      <c r="B3933" s="92" t="str">
        <f t="shared" si="311"/>
        <v/>
      </c>
      <c r="G3933" s="93" t="str">
        <f t="shared" si="312"/>
        <v/>
      </c>
      <c r="I3933" s="1" t="str">
        <f t="shared" si="310"/>
        <v/>
      </c>
    </row>
    <row r="3934" spans="1:9" x14ac:dyDescent="0.2">
      <c r="A3934" s="1">
        <v>31086</v>
      </c>
      <c r="B3934" s="92" t="str">
        <f t="shared" si="311"/>
        <v/>
      </c>
      <c r="G3934" s="93" t="str">
        <f t="shared" si="312"/>
        <v/>
      </c>
      <c r="I3934" s="1" t="str">
        <f t="shared" si="310"/>
        <v/>
      </c>
    </row>
    <row r="3935" spans="1:9" x14ac:dyDescent="0.2">
      <c r="A3935" s="1">
        <v>31087</v>
      </c>
      <c r="B3935" s="92" t="str">
        <f t="shared" si="311"/>
        <v/>
      </c>
      <c r="G3935" s="93" t="str">
        <f t="shared" si="312"/>
        <v/>
      </c>
      <c r="I3935" s="1" t="str">
        <f t="shared" si="310"/>
        <v/>
      </c>
    </row>
    <row r="3936" spans="1:9" x14ac:dyDescent="0.2">
      <c r="A3936" s="1">
        <v>31088</v>
      </c>
      <c r="B3936" s="92" t="str">
        <f t="shared" si="311"/>
        <v/>
      </c>
      <c r="G3936" s="93" t="str">
        <f t="shared" si="312"/>
        <v/>
      </c>
      <c r="I3936" s="1" t="str">
        <f t="shared" si="310"/>
        <v/>
      </c>
    </row>
    <row r="3937" spans="1:9" x14ac:dyDescent="0.2">
      <c r="A3937" s="1">
        <v>31089</v>
      </c>
      <c r="B3937" s="92" t="str">
        <f t="shared" si="311"/>
        <v/>
      </c>
      <c r="G3937" s="93" t="str">
        <f t="shared" si="312"/>
        <v/>
      </c>
      <c r="I3937" s="1" t="str">
        <f t="shared" si="310"/>
        <v/>
      </c>
    </row>
    <row r="3938" spans="1:9" x14ac:dyDescent="0.2">
      <c r="A3938" s="1">
        <v>31090</v>
      </c>
      <c r="B3938" s="92" t="str">
        <f t="shared" si="311"/>
        <v/>
      </c>
      <c r="G3938" s="93" t="str">
        <f t="shared" si="312"/>
        <v/>
      </c>
      <c r="I3938" s="1" t="str">
        <f t="shared" si="310"/>
        <v/>
      </c>
    </row>
    <row r="3939" spans="1:9" x14ac:dyDescent="0.2">
      <c r="A3939" s="1">
        <v>31091</v>
      </c>
      <c r="B3939" s="92" t="str">
        <f t="shared" si="311"/>
        <v/>
      </c>
      <c r="G3939" s="93" t="str">
        <f t="shared" si="312"/>
        <v/>
      </c>
      <c r="I3939" s="1" t="str">
        <f t="shared" si="310"/>
        <v/>
      </c>
    </row>
    <row r="3940" spans="1:9" x14ac:dyDescent="0.2">
      <c r="A3940" s="1">
        <v>31092</v>
      </c>
      <c r="B3940" s="92" t="str">
        <f t="shared" si="311"/>
        <v/>
      </c>
      <c r="G3940" s="93" t="str">
        <f t="shared" si="312"/>
        <v/>
      </c>
      <c r="I3940" s="1" t="str">
        <f t="shared" si="310"/>
        <v/>
      </c>
    </row>
    <row r="3941" spans="1:9" x14ac:dyDescent="0.2">
      <c r="A3941" s="1">
        <v>31093</v>
      </c>
      <c r="B3941" s="92" t="str">
        <f t="shared" si="311"/>
        <v/>
      </c>
      <c r="G3941" s="93" t="str">
        <f t="shared" si="312"/>
        <v/>
      </c>
      <c r="I3941" s="1" t="str">
        <f t="shared" si="310"/>
        <v/>
      </c>
    </row>
    <row r="3942" spans="1:9" x14ac:dyDescent="0.2">
      <c r="A3942" s="1">
        <v>31094</v>
      </c>
      <c r="B3942" s="92" t="str">
        <f t="shared" si="311"/>
        <v/>
      </c>
      <c r="G3942" s="93" t="str">
        <f t="shared" si="312"/>
        <v/>
      </c>
      <c r="I3942" s="1" t="str">
        <f t="shared" si="310"/>
        <v/>
      </c>
    </row>
    <row r="3943" spans="1:9" x14ac:dyDescent="0.2">
      <c r="A3943" s="1">
        <v>31095</v>
      </c>
      <c r="B3943" s="92" t="str">
        <f t="shared" si="311"/>
        <v/>
      </c>
      <c r="G3943" s="93" t="str">
        <f t="shared" si="312"/>
        <v/>
      </c>
      <c r="I3943" s="1" t="str">
        <f t="shared" si="310"/>
        <v/>
      </c>
    </row>
    <row r="3944" spans="1:9" x14ac:dyDescent="0.2">
      <c r="A3944" s="1">
        <v>31096</v>
      </c>
      <c r="B3944" s="92" t="str">
        <f t="shared" si="311"/>
        <v/>
      </c>
      <c r="G3944" s="93" t="str">
        <f t="shared" si="312"/>
        <v/>
      </c>
      <c r="I3944" s="1" t="str">
        <f t="shared" si="310"/>
        <v/>
      </c>
    </row>
    <row r="3945" spans="1:9" x14ac:dyDescent="0.2">
      <c r="A3945" s="1">
        <v>31097</v>
      </c>
      <c r="B3945" s="92" t="str">
        <f t="shared" si="311"/>
        <v/>
      </c>
      <c r="G3945" s="93" t="str">
        <f t="shared" si="312"/>
        <v/>
      </c>
      <c r="I3945" s="1" t="str">
        <f t="shared" si="310"/>
        <v/>
      </c>
    </row>
    <row r="3946" spans="1:9" x14ac:dyDescent="0.2">
      <c r="A3946" s="1">
        <v>31098</v>
      </c>
      <c r="B3946" s="92" t="str">
        <f t="shared" si="311"/>
        <v/>
      </c>
      <c r="G3946" s="93" t="str">
        <f t="shared" si="312"/>
        <v/>
      </c>
      <c r="I3946" s="1" t="str">
        <f t="shared" si="310"/>
        <v/>
      </c>
    </row>
    <row r="3947" spans="1:9" x14ac:dyDescent="0.2">
      <c r="A3947" s="1">
        <v>31099</v>
      </c>
      <c r="B3947" s="92" t="str">
        <f t="shared" si="311"/>
        <v/>
      </c>
      <c r="G3947" s="93" t="str">
        <f t="shared" si="312"/>
        <v/>
      </c>
      <c r="I3947" s="1" t="str">
        <f t="shared" si="310"/>
        <v/>
      </c>
    </row>
    <row r="3948" spans="1:9" x14ac:dyDescent="0.2">
      <c r="A3948" s="1">
        <v>31100</v>
      </c>
      <c r="B3948" s="92" t="str">
        <f t="shared" si="311"/>
        <v/>
      </c>
      <c r="G3948" s="93" t="str">
        <f t="shared" si="312"/>
        <v/>
      </c>
      <c r="I3948" s="1" t="str">
        <f t="shared" si="310"/>
        <v/>
      </c>
    </row>
    <row r="3949" spans="1:9" x14ac:dyDescent="0.2">
      <c r="A3949" s="1">
        <v>31101</v>
      </c>
      <c r="B3949" s="92" t="str">
        <f t="shared" si="311"/>
        <v/>
      </c>
      <c r="G3949" s="93" t="str">
        <f t="shared" si="312"/>
        <v/>
      </c>
      <c r="I3949" s="1" t="str">
        <f t="shared" si="310"/>
        <v/>
      </c>
    </row>
    <row r="3950" spans="1:9" x14ac:dyDescent="0.2">
      <c r="A3950" s="1">
        <v>31102</v>
      </c>
      <c r="B3950" s="92" t="str">
        <f t="shared" si="311"/>
        <v/>
      </c>
      <c r="G3950" s="93" t="str">
        <f t="shared" si="312"/>
        <v/>
      </c>
      <c r="I3950" s="1" t="str">
        <f t="shared" ref="I3950:I4013" si="313">IF(L$5&gt;=A3950,A3950,"")</f>
        <v/>
      </c>
    </row>
    <row r="3951" spans="1:9" x14ac:dyDescent="0.2">
      <c r="A3951" s="1">
        <v>31103</v>
      </c>
      <c r="B3951" s="92" t="str">
        <f t="shared" si="311"/>
        <v/>
      </c>
      <c r="G3951" s="93" t="str">
        <f t="shared" si="312"/>
        <v/>
      </c>
      <c r="I3951" s="1" t="str">
        <f t="shared" si="313"/>
        <v/>
      </c>
    </row>
    <row r="3952" spans="1:9" x14ac:dyDescent="0.2">
      <c r="A3952" s="1">
        <v>31104</v>
      </c>
      <c r="B3952" s="92" t="str">
        <f t="shared" si="311"/>
        <v/>
      </c>
      <c r="G3952" s="93" t="str">
        <f t="shared" si="312"/>
        <v/>
      </c>
      <c r="I3952" s="1" t="str">
        <f t="shared" si="313"/>
        <v/>
      </c>
    </row>
    <row r="3953" spans="1:9" x14ac:dyDescent="0.2">
      <c r="A3953" s="1">
        <v>31105</v>
      </c>
      <c r="B3953" s="92" t="str">
        <f t="shared" si="311"/>
        <v/>
      </c>
      <c r="G3953" s="93" t="str">
        <f t="shared" si="312"/>
        <v/>
      </c>
      <c r="I3953" s="1" t="str">
        <f t="shared" si="313"/>
        <v/>
      </c>
    </row>
    <row r="3954" spans="1:9" x14ac:dyDescent="0.2">
      <c r="A3954" s="1">
        <v>31106</v>
      </c>
      <c r="B3954" s="92" t="str">
        <f t="shared" si="311"/>
        <v/>
      </c>
      <c r="G3954" s="93" t="str">
        <f t="shared" si="312"/>
        <v/>
      </c>
      <c r="I3954" s="1" t="str">
        <f t="shared" si="313"/>
        <v/>
      </c>
    </row>
    <row r="3955" spans="1:9" x14ac:dyDescent="0.2">
      <c r="A3955" s="1">
        <v>31107</v>
      </c>
      <c r="B3955" s="92" t="str">
        <f t="shared" si="311"/>
        <v/>
      </c>
      <c r="G3955" s="93" t="str">
        <f t="shared" si="312"/>
        <v/>
      </c>
      <c r="I3955" s="1" t="str">
        <f t="shared" si="313"/>
        <v/>
      </c>
    </row>
    <row r="3956" spans="1:9" x14ac:dyDescent="0.2">
      <c r="A3956" s="1">
        <v>31108</v>
      </c>
      <c r="B3956" s="92" t="str">
        <f t="shared" si="311"/>
        <v/>
      </c>
      <c r="G3956" s="93" t="str">
        <f t="shared" si="312"/>
        <v/>
      </c>
      <c r="I3956" s="1" t="str">
        <f t="shared" si="313"/>
        <v/>
      </c>
    </row>
    <row r="3957" spans="1:9" x14ac:dyDescent="0.2">
      <c r="A3957" s="1">
        <v>31109</v>
      </c>
      <c r="B3957" s="92" t="str">
        <f t="shared" si="311"/>
        <v/>
      </c>
      <c r="G3957" s="93" t="str">
        <f t="shared" si="312"/>
        <v/>
      </c>
      <c r="I3957" s="1" t="str">
        <f t="shared" si="313"/>
        <v/>
      </c>
    </row>
    <row r="3958" spans="1:9" x14ac:dyDescent="0.2">
      <c r="A3958" s="1">
        <v>31110</v>
      </c>
      <c r="B3958" s="92" t="str">
        <f t="shared" si="311"/>
        <v/>
      </c>
      <c r="G3958" s="93" t="str">
        <f t="shared" si="312"/>
        <v/>
      </c>
      <c r="I3958" s="1" t="str">
        <f t="shared" si="313"/>
        <v/>
      </c>
    </row>
    <row r="3959" spans="1:9" x14ac:dyDescent="0.2">
      <c r="A3959" s="1">
        <v>31111</v>
      </c>
      <c r="B3959" s="92" t="str">
        <f t="shared" si="311"/>
        <v/>
      </c>
      <c r="G3959" s="93" t="str">
        <f t="shared" si="312"/>
        <v/>
      </c>
      <c r="I3959" s="1" t="str">
        <f t="shared" si="313"/>
        <v/>
      </c>
    </row>
    <row r="3960" spans="1:9" x14ac:dyDescent="0.2">
      <c r="A3960" s="1">
        <v>31112</v>
      </c>
      <c r="B3960" s="92" t="str">
        <f t="shared" si="311"/>
        <v/>
      </c>
      <c r="G3960" s="93" t="str">
        <f t="shared" si="312"/>
        <v/>
      </c>
      <c r="I3960" s="1" t="str">
        <f t="shared" si="313"/>
        <v/>
      </c>
    </row>
    <row r="3961" spans="1:9" x14ac:dyDescent="0.2">
      <c r="A3961" s="1">
        <v>31113</v>
      </c>
      <c r="B3961" s="92" t="str">
        <f t="shared" si="311"/>
        <v/>
      </c>
      <c r="G3961" s="93" t="str">
        <f t="shared" si="312"/>
        <v/>
      </c>
      <c r="I3961" s="1" t="str">
        <f t="shared" si="313"/>
        <v/>
      </c>
    </row>
    <row r="3962" spans="1:9" x14ac:dyDescent="0.2">
      <c r="A3962" s="1">
        <v>31114</v>
      </c>
      <c r="B3962" s="92" t="str">
        <f t="shared" si="311"/>
        <v/>
      </c>
      <c r="G3962" s="93" t="str">
        <f t="shared" si="312"/>
        <v/>
      </c>
      <c r="I3962" s="1" t="str">
        <f t="shared" si="313"/>
        <v/>
      </c>
    </row>
    <row r="3963" spans="1:9" x14ac:dyDescent="0.2">
      <c r="A3963" s="1">
        <v>31115</v>
      </c>
      <c r="B3963" s="92" t="str">
        <f t="shared" si="311"/>
        <v/>
      </c>
      <c r="G3963" s="93" t="str">
        <f t="shared" si="312"/>
        <v/>
      </c>
      <c r="I3963" s="1" t="str">
        <f t="shared" si="313"/>
        <v/>
      </c>
    </row>
    <row r="3964" spans="1:9" x14ac:dyDescent="0.2">
      <c r="A3964" s="1">
        <v>31116</v>
      </c>
      <c r="B3964" s="92" t="str">
        <f t="shared" si="311"/>
        <v/>
      </c>
      <c r="G3964" s="93" t="str">
        <f t="shared" si="312"/>
        <v/>
      </c>
      <c r="I3964" s="1" t="str">
        <f t="shared" si="313"/>
        <v/>
      </c>
    </row>
    <row r="3965" spans="1:9" x14ac:dyDescent="0.2">
      <c r="A3965" s="1">
        <v>31117</v>
      </c>
      <c r="B3965" s="92" t="str">
        <f t="shared" si="311"/>
        <v/>
      </c>
      <c r="G3965" s="93" t="str">
        <f t="shared" si="312"/>
        <v/>
      </c>
      <c r="I3965" s="1" t="str">
        <f t="shared" si="313"/>
        <v/>
      </c>
    </row>
    <row r="3966" spans="1:9" x14ac:dyDescent="0.2">
      <c r="A3966" s="1">
        <v>31118</v>
      </c>
      <c r="B3966" s="92" t="str">
        <f t="shared" si="311"/>
        <v/>
      </c>
      <c r="G3966" s="93" t="str">
        <f t="shared" si="312"/>
        <v/>
      </c>
      <c r="I3966" s="1" t="str">
        <f t="shared" si="313"/>
        <v/>
      </c>
    </row>
    <row r="3967" spans="1:9" x14ac:dyDescent="0.2">
      <c r="A3967" s="1">
        <v>31119</v>
      </c>
      <c r="B3967" s="92" t="str">
        <f t="shared" si="311"/>
        <v/>
      </c>
      <c r="G3967" s="93" t="str">
        <f t="shared" si="312"/>
        <v/>
      </c>
      <c r="I3967" s="1" t="str">
        <f t="shared" si="313"/>
        <v/>
      </c>
    </row>
    <row r="3968" spans="1:9" x14ac:dyDescent="0.2">
      <c r="A3968" s="1">
        <v>31120</v>
      </c>
      <c r="B3968" s="92" t="str">
        <f t="shared" si="311"/>
        <v/>
      </c>
      <c r="G3968" s="93" t="str">
        <f t="shared" si="312"/>
        <v/>
      </c>
      <c r="I3968" s="1" t="str">
        <f t="shared" si="313"/>
        <v/>
      </c>
    </row>
    <row r="3969" spans="1:9" x14ac:dyDescent="0.2">
      <c r="A3969" s="1">
        <v>31121</v>
      </c>
      <c r="B3969" s="92" t="str">
        <f t="shared" si="311"/>
        <v/>
      </c>
      <c r="G3969" s="93" t="str">
        <f t="shared" si="312"/>
        <v/>
      </c>
      <c r="I3969" s="1" t="str">
        <f t="shared" si="313"/>
        <v/>
      </c>
    </row>
    <row r="3970" spans="1:9" x14ac:dyDescent="0.2">
      <c r="A3970" s="1">
        <v>31122</v>
      </c>
      <c r="B3970" s="92" t="str">
        <f t="shared" si="311"/>
        <v/>
      </c>
      <c r="G3970" s="93" t="str">
        <f t="shared" si="312"/>
        <v/>
      </c>
      <c r="I3970" s="1" t="str">
        <f t="shared" si="313"/>
        <v/>
      </c>
    </row>
    <row r="3971" spans="1:9" x14ac:dyDescent="0.2">
      <c r="A3971" s="1">
        <v>31123</v>
      </c>
      <c r="B3971" s="92" t="str">
        <f t="shared" si="311"/>
        <v/>
      </c>
      <c r="G3971" s="93" t="str">
        <f t="shared" si="312"/>
        <v/>
      </c>
      <c r="I3971" s="1" t="str">
        <f t="shared" si="313"/>
        <v/>
      </c>
    </row>
    <row r="3972" spans="1:9" x14ac:dyDescent="0.2">
      <c r="A3972" s="1">
        <v>31124</v>
      </c>
      <c r="B3972" s="92" t="str">
        <f t="shared" si="311"/>
        <v/>
      </c>
      <c r="G3972" s="93" t="str">
        <f t="shared" si="312"/>
        <v/>
      </c>
      <c r="I3972" s="1" t="str">
        <f t="shared" si="313"/>
        <v/>
      </c>
    </row>
    <row r="3973" spans="1:9" x14ac:dyDescent="0.2">
      <c r="A3973" s="1">
        <v>31125</v>
      </c>
      <c r="B3973" s="92" t="str">
        <f t="shared" si="311"/>
        <v/>
      </c>
      <c r="G3973" s="93" t="str">
        <f t="shared" si="312"/>
        <v/>
      </c>
      <c r="I3973" s="1" t="str">
        <f t="shared" si="313"/>
        <v/>
      </c>
    </row>
    <row r="3974" spans="1:9" x14ac:dyDescent="0.2">
      <c r="A3974" s="1">
        <v>31126</v>
      </c>
      <c r="B3974" s="92" t="str">
        <f t="shared" si="311"/>
        <v/>
      </c>
      <c r="G3974" s="93" t="str">
        <f t="shared" si="312"/>
        <v/>
      </c>
      <c r="I3974" s="1" t="str">
        <f t="shared" si="313"/>
        <v/>
      </c>
    </row>
    <row r="3975" spans="1:9" x14ac:dyDescent="0.2">
      <c r="A3975" s="1">
        <v>31127</v>
      </c>
      <c r="B3975" s="92" t="str">
        <f t="shared" ref="B3975:B4038" si="314">IF(C3975="","",DATE(D$7,E$7+C3975,IF(F$8=31,0,F$8)))</f>
        <v/>
      </c>
      <c r="G3975" s="93" t="str">
        <f t="shared" ref="G3975:G4038" si="315">IF(C3975="","",G3974-SUM(D3975:E3975))</f>
        <v/>
      </c>
      <c r="I3975" s="1" t="str">
        <f t="shared" si="313"/>
        <v/>
      </c>
    </row>
    <row r="3976" spans="1:9" x14ac:dyDescent="0.2">
      <c r="A3976" s="1">
        <v>31128</v>
      </c>
      <c r="B3976" s="92" t="str">
        <f t="shared" si="314"/>
        <v/>
      </c>
      <c r="G3976" s="93" t="str">
        <f t="shared" si="315"/>
        <v/>
      </c>
      <c r="I3976" s="1" t="str">
        <f t="shared" si="313"/>
        <v/>
      </c>
    </row>
    <row r="3977" spans="1:9" x14ac:dyDescent="0.2">
      <c r="A3977" s="1">
        <v>31129</v>
      </c>
      <c r="B3977" s="92" t="str">
        <f t="shared" si="314"/>
        <v/>
      </c>
      <c r="G3977" s="93" t="str">
        <f t="shared" si="315"/>
        <v/>
      </c>
      <c r="I3977" s="1" t="str">
        <f t="shared" si="313"/>
        <v/>
      </c>
    </row>
    <row r="3978" spans="1:9" x14ac:dyDescent="0.2">
      <c r="A3978" s="1">
        <v>31130</v>
      </c>
      <c r="B3978" s="92" t="str">
        <f t="shared" si="314"/>
        <v/>
      </c>
      <c r="G3978" s="93" t="str">
        <f t="shared" si="315"/>
        <v/>
      </c>
      <c r="I3978" s="1" t="str">
        <f t="shared" si="313"/>
        <v/>
      </c>
    </row>
    <row r="3979" spans="1:9" x14ac:dyDescent="0.2">
      <c r="A3979" s="1">
        <v>31131</v>
      </c>
      <c r="B3979" s="92" t="str">
        <f t="shared" si="314"/>
        <v/>
      </c>
      <c r="G3979" s="93" t="str">
        <f t="shared" si="315"/>
        <v/>
      </c>
      <c r="I3979" s="1" t="str">
        <f t="shared" si="313"/>
        <v/>
      </c>
    </row>
    <row r="3980" spans="1:9" x14ac:dyDescent="0.2">
      <c r="A3980" s="1">
        <v>31132</v>
      </c>
      <c r="B3980" s="92" t="str">
        <f t="shared" si="314"/>
        <v/>
      </c>
      <c r="G3980" s="93" t="str">
        <f t="shared" si="315"/>
        <v/>
      </c>
      <c r="I3980" s="1" t="str">
        <f t="shared" si="313"/>
        <v/>
      </c>
    </row>
    <row r="3981" spans="1:9" x14ac:dyDescent="0.2">
      <c r="A3981" s="1">
        <v>31133</v>
      </c>
      <c r="B3981" s="92" t="str">
        <f t="shared" si="314"/>
        <v/>
      </c>
      <c r="G3981" s="93" t="str">
        <f t="shared" si="315"/>
        <v/>
      </c>
      <c r="I3981" s="1" t="str">
        <f t="shared" si="313"/>
        <v/>
      </c>
    </row>
    <row r="3982" spans="1:9" x14ac:dyDescent="0.2">
      <c r="A3982" s="1">
        <v>31134</v>
      </c>
      <c r="B3982" s="92" t="str">
        <f t="shared" si="314"/>
        <v/>
      </c>
      <c r="G3982" s="93" t="str">
        <f t="shared" si="315"/>
        <v/>
      </c>
      <c r="I3982" s="1" t="str">
        <f t="shared" si="313"/>
        <v/>
      </c>
    </row>
    <row r="3983" spans="1:9" x14ac:dyDescent="0.2">
      <c r="A3983" s="1">
        <v>31135</v>
      </c>
      <c r="B3983" s="92" t="str">
        <f t="shared" si="314"/>
        <v/>
      </c>
      <c r="G3983" s="93" t="str">
        <f t="shared" si="315"/>
        <v/>
      </c>
      <c r="I3983" s="1" t="str">
        <f t="shared" si="313"/>
        <v/>
      </c>
    </row>
    <row r="3984" spans="1:9" x14ac:dyDescent="0.2">
      <c r="A3984" s="1">
        <v>31136</v>
      </c>
      <c r="B3984" s="92" t="str">
        <f t="shared" si="314"/>
        <v/>
      </c>
      <c r="G3984" s="93" t="str">
        <f t="shared" si="315"/>
        <v/>
      </c>
      <c r="I3984" s="1" t="str">
        <f t="shared" si="313"/>
        <v/>
      </c>
    </row>
    <row r="3985" spans="1:9" x14ac:dyDescent="0.2">
      <c r="A3985" s="1">
        <v>31137</v>
      </c>
      <c r="B3985" s="92" t="str">
        <f t="shared" si="314"/>
        <v/>
      </c>
      <c r="G3985" s="93" t="str">
        <f t="shared" si="315"/>
        <v/>
      </c>
      <c r="I3985" s="1" t="str">
        <f t="shared" si="313"/>
        <v/>
      </c>
    </row>
    <row r="3986" spans="1:9" x14ac:dyDescent="0.2">
      <c r="A3986" s="1">
        <v>31138</v>
      </c>
      <c r="B3986" s="92" t="str">
        <f t="shared" si="314"/>
        <v/>
      </c>
      <c r="G3986" s="93" t="str">
        <f t="shared" si="315"/>
        <v/>
      </c>
      <c r="I3986" s="1" t="str">
        <f t="shared" si="313"/>
        <v/>
      </c>
    </row>
    <row r="3987" spans="1:9" x14ac:dyDescent="0.2">
      <c r="A3987" s="1">
        <v>31139</v>
      </c>
      <c r="B3987" s="92" t="str">
        <f t="shared" si="314"/>
        <v/>
      </c>
      <c r="G3987" s="93" t="str">
        <f t="shared" si="315"/>
        <v/>
      </c>
      <c r="I3987" s="1" t="str">
        <f t="shared" si="313"/>
        <v/>
      </c>
    </row>
    <row r="3988" spans="1:9" x14ac:dyDescent="0.2">
      <c r="A3988" s="1">
        <v>31140</v>
      </c>
      <c r="B3988" s="92" t="str">
        <f t="shared" si="314"/>
        <v/>
      </c>
      <c r="G3988" s="93" t="str">
        <f t="shared" si="315"/>
        <v/>
      </c>
      <c r="I3988" s="1" t="str">
        <f t="shared" si="313"/>
        <v/>
      </c>
    </row>
    <row r="3989" spans="1:9" x14ac:dyDescent="0.2">
      <c r="A3989" s="1">
        <v>31141</v>
      </c>
      <c r="B3989" s="92" t="str">
        <f t="shared" si="314"/>
        <v/>
      </c>
      <c r="G3989" s="93" t="str">
        <f t="shared" si="315"/>
        <v/>
      </c>
      <c r="I3989" s="1" t="str">
        <f t="shared" si="313"/>
        <v/>
      </c>
    </row>
    <row r="3990" spans="1:9" x14ac:dyDescent="0.2">
      <c r="A3990" s="1">
        <v>31142</v>
      </c>
      <c r="B3990" s="92" t="str">
        <f t="shared" si="314"/>
        <v/>
      </c>
      <c r="G3990" s="93" t="str">
        <f t="shared" si="315"/>
        <v/>
      </c>
      <c r="I3990" s="1" t="str">
        <f t="shared" si="313"/>
        <v/>
      </c>
    </row>
    <row r="3991" spans="1:9" x14ac:dyDescent="0.2">
      <c r="A3991" s="1">
        <v>31143</v>
      </c>
      <c r="B3991" s="92" t="str">
        <f t="shared" si="314"/>
        <v/>
      </c>
      <c r="G3991" s="93" t="str">
        <f t="shared" si="315"/>
        <v/>
      </c>
      <c r="I3991" s="1" t="str">
        <f t="shared" si="313"/>
        <v/>
      </c>
    </row>
    <row r="3992" spans="1:9" x14ac:dyDescent="0.2">
      <c r="A3992" s="1">
        <v>31144</v>
      </c>
      <c r="B3992" s="92" t="str">
        <f t="shared" si="314"/>
        <v/>
      </c>
      <c r="G3992" s="93" t="str">
        <f t="shared" si="315"/>
        <v/>
      </c>
      <c r="I3992" s="1" t="str">
        <f t="shared" si="313"/>
        <v/>
      </c>
    </row>
    <row r="3993" spans="1:9" x14ac:dyDescent="0.2">
      <c r="A3993" s="1">
        <v>31145</v>
      </c>
      <c r="B3993" s="92" t="str">
        <f t="shared" si="314"/>
        <v/>
      </c>
      <c r="G3993" s="93" t="str">
        <f t="shared" si="315"/>
        <v/>
      </c>
      <c r="I3993" s="1" t="str">
        <f t="shared" si="313"/>
        <v/>
      </c>
    </row>
    <row r="3994" spans="1:9" x14ac:dyDescent="0.2">
      <c r="A3994" s="1">
        <v>31146</v>
      </c>
      <c r="B3994" s="92" t="str">
        <f t="shared" si="314"/>
        <v/>
      </c>
      <c r="G3994" s="93" t="str">
        <f t="shared" si="315"/>
        <v/>
      </c>
      <c r="I3994" s="1" t="str">
        <f t="shared" si="313"/>
        <v/>
      </c>
    </row>
    <row r="3995" spans="1:9" x14ac:dyDescent="0.2">
      <c r="A3995" s="1">
        <v>31147</v>
      </c>
      <c r="B3995" s="92" t="str">
        <f t="shared" si="314"/>
        <v/>
      </c>
      <c r="G3995" s="93" t="str">
        <f t="shared" si="315"/>
        <v/>
      </c>
      <c r="I3995" s="1" t="str">
        <f t="shared" si="313"/>
        <v/>
      </c>
    </row>
    <row r="3996" spans="1:9" x14ac:dyDescent="0.2">
      <c r="A3996" s="1">
        <v>31148</v>
      </c>
      <c r="B3996" s="92" t="str">
        <f t="shared" si="314"/>
        <v/>
      </c>
      <c r="G3996" s="93" t="str">
        <f t="shared" si="315"/>
        <v/>
      </c>
      <c r="I3996" s="1" t="str">
        <f t="shared" si="313"/>
        <v/>
      </c>
    </row>
    <row r="3997" spans="1:9" x14ac:dyDescent="0.2">
      <c r="A3997" s="1">
        <v>31149</v>
      </c>
      <c r="B3997" s="92" t="str">
        <f t="shared" si="314"/>
        <v/>
      </c>
      <c r="G3997" s="93" t="str">
        <f t="shared" si="315"/>
        <v/>
      </c>
      <c r="I3997" s="1" t="str">
        <f t="shared" si="313"/>
        <v/>
      </c>
    </row>
    <row r="3998" spans="1:9" x14ac:dyDescent="0.2">
      <c r="A3998" s="1">
        <v>31150</v>
      </c>
      <c r="B3998" s="92" t="str">
        <f t="shared" si="314"/>
        <v/>
      </c>
      <c r="G3998" s="93" t="str">
        <f t="shared" si="315"/>
        <v/>
      </c>
      <c r="I3998" s="1" t="str">
        <f t="shared" si="313"/>
        <v/>
      </c>
    </row>
    <row r="3999" spans="1:9" x14ac:dyDescent="0.2">
      <c r="A3999" s="1">
        <v>31151</v>
      </c>
      <c r="B3999" s="92" t="str">
        <f t="shared" si="314"/>
        <v/>
      </c>
      <c r="G3999" s="93" t="str">
        <f t="shared" si="315"/>
        <v/>
      </c>
      <c r="I3999" s="1" t="str">
        <f t="shared" si="313"/>
        <v/>
      </c>
    </row>
    <row r="4000" spans="1:9" x14ac:dyDescent="0.2">
      <c r="A4000" s="1">
        <v>31152</v>
      </c>
      <c r="B4000" s="92" t="str">
        <f t="shared" si="314"/>
        <v/>
      </c>
      <c r="G4000" s="93" t="str">
        <f t="shared" si="315"/>
        <v/>
      </c>
      <c r="I4000" s="1" t="str">
        <f t="shared" si="313"/>
        <v/>
      </c>
    </row>
    <row r="4001" spans="1:9" x14ac:dyDescent="0.2">
      <c r="A4001" s="1">
        <v>31153</v>
      </c>
      <c r="B4001" s="92" t="str">
        <f t="shared" si="314"/>
        <v/>
      </c>
      <c r="G4001" s="93" t="str">
        <f t="shared" si="315"/>
        <v/>
      </c>
      <c r="I4001" s="1" t="str">
        <f t="shared" si="313"/>
        <v/>
      </c>
    </row>
    <row r="4002" spans="1:9" x14ac:dyDescent="0.2">
      <c r="A4002" s="1">
        <v>31154</v>
      </c>
      <c r="B4002" s="92" t="str">
        <f t="shared" si="314"/>
        <v/>
      </c>
      <c r="G4002" s="93" t="str">
        <f t="shared" si="315"/>
        <v/>
      </c>
      <c r="I4002" s="1" t="str">
        <f t="shared" si="313"/>
        <v/>
      </c>
    </row>
    <row r="4003" spans="1:9" x14ac:dyDescent="0.2">
      <c r="A4003" s="1">
        <v>31155</v>
      </c>
      <c r="B4003" s="92" t="str">
        <f t="shared" si="314"/>
        <v/>
      </c>
      <c r="G4003" s="93" t="str">
        <f t="shared" si="315"/>
        <v/>
      </c>
      <c r="I4003" s="1" t="str">
        <f t="shared" si="313"/>
        <v/>
      </c>
    </row>
    <row r="4004" spans="1:9" x14ac:dyDescent="0.2">
      <c r="A4004" s="1">
        <v>31156</v>
      </c>
      <c r="B4004" s="92" t="str">
        <f t="shared" si="314"/>
        <v/>
      </c>
      <c r="G4004" s="93" t="str">
        <f t="shared" si="315"/>
        <v/>
      </c>
      <c r="I4004" s="1" t="str">
        <f t="shared" si="313"/>
        <v/>
      </c>
    </row>
    <row r="4005" spans="1:9" x14ac:dyDescent="0.2">
      <c r="A4005" s="1">
        <v>31157</v>
      </c>
      <c r="B4005" s="92" t="str">
        <f t="shared" si="314"/>
        <v/>
      </c>
      <c r="G4005" s="93" t="str">
        <f t="shared" si="315"/>
        <v/>
      </c>
      <c r="I4005" s="1" t="str">
        <f t="shared" si="313"/>
        <v/>
      </c>
    </row>
    <row r="4006" spans="1:9" x14ac:dyDescent="0.2">
      <c r="A4006" s="1">
        <v>31158</v>
      </c>
      <c r="B4006" s="92" t="str">
        <f t="shared" si="314"/>
        <v/>
      </c>
      <c r="G4006" s="93" t="str">
        <f t="shared" si="315"/>
        <v/>
      </c>
      <c r="I4006" s="1" t="str">
        <f t="shared" si="313"/>
        <v/>
      </c>
    </row>
    <row r="4007" spans="1:9" x14ac:dyDescent="0.2">
      <c r="A4007" s="1">
        <v>31159</v>
      </c>
      <c r="B4007" s="92" t="str">
        <f t="shared" si="314"/>
        <v/>
      </c>
      <c r="G4007" s="93" t="str">
        <f t="shared" si="315"/>
        <v/>
      </c>
      <c r="I4007" s="1" t="str">
        <f t="shared" si="313"/>
        <v/>
      </c>
    </row>
    <row r="4008" spans="1:9" x14ac:dyDescent="0.2">
      <c r="A4008" s="1">
        <v>31160</v>
      </c>
      <c r="B4008" s="92" t="str">
        <f t="shared" si="314"/>
        <v/>
      </c>
      <c r="G4008" s="93" t="str">
        <f t="shared" si="315"/>
        <v/>
      </c>
      <c r="I4008" s="1" t="str">
        <f t="shared" si="313"/>
        <v/>
      </c>
    </row>
    <row r="4009" spans="1:9" x14ac:dyDescent="0.2">
      <c r="A4009" s="1">
        <v>31161</v>
      </c>
      <c r="B4009" s="92" t="str">
        <f t="shared" si="314"/>
        <v/>
      </c>
      <c r="G4009" s="93" t="str">
        <f t="shared" si="315"/>
        <v/>
      </c>
      <c r="I4009" s="1" t="str">
        <f t="shared" si="313"/>
        <v/>
      </c>
    </row>
    <row r="4010" spans="1:9" x14ac:dyDescent="0.2">
      <c r="A4010" s="1">
        <v>31162</v>
      </c>
      <c r="B4010" s="92" t="str">
        <f t="shared" si="314"/>
        <v/>
      </c>
      <c r="G4010" s="93" t="str">
        <f t="shared" si="315"/>
        <v/>
      </c>
      <c r="I4010" s="1" t="str">
        <f t="shared" si="313"/>
        <v/>
      </c>
    </row>
    <row r="4011" spans="1:9" x14ac:dyDescent="0.2">
      <c r="A4011" s="1">
        <v>31163</v>
      </c>
      <c r="B4011" s="92" t="str">
        <f t="shared" si="314"/>
        <v/>
      </c>
      <c r="G4011" s="93" t="str">
        <f t="shared" si="315"/>
        <v/>
      </c>
      <c r="I4011" s="1" t="str">
        <f t="shared" si="313"/>
        <v/>
      </c>
    </row>
    <row r="4012" spans="1:9" x14ac:dyDescent="0.2">
      <c r="A4012" s="1">
        <v>31164</v>
      </c>
      <c r="B4012" s="92" t="str">
        <f t="shared" si="314"/>
        <v/>
      </c>
      <c r="G4012" s="93" t="str">
        <f t="shared" si="315"/>
        <v/>
      </c>
      <c r="I4012" s="1" t="str">
        <f t="shared" si="313"/>
        <v/>
      </c>
    </row>
    <row r="4013" spans="1:9" x14ac:dyDescent="0.2">
      <c r="A4013" s="1">
        <v>31165</v>
      </c>
      <c r="B4013" s="92" t="str">
        <f t="shared" si="314"/>
        <v/>
      </c>
      <c r="G4013" s="93" t="str">
        <f t="shared" si="315"/>
        <v/>
      </c>
      <c r="I4013" s="1" t="str">
        <f t="shared" si="313"/>
        <v/>
      </c>
    </row>
    <row r="4014" spans="1:9" x14ac:dyDescent="0.2">
      <c r="A4014" s="1">
        <v>31166</v>
      </c>
      <c r="B4014" s="92" t="str">
        <f t="shared" si="314"/>
        <v/>
      </c>
      <c r="G4014" s="93" t="str">
        <f t="shared" si="315"/>
        <v/>
      </c>
      <c r="I4014" s="1" t="str">
        <f t="shared" ref="I4014:I4077" si="316">IF(L$5&gt;=A4014,A4014,"")</f>
        <v/>
      </c>
    </row>
    <row r="4015" spans="1:9" x14ac:dyDescent="0.2">
      <c r="A4015" s="1">
        <v>31167</v>
      </c>
      <c r="B4015" s="92" t="str">
        <f t="shared" si="314"/>
        <v/>
      </c>
      <c r="G4015" s="93" t="str">
        <f t="shared" si="315"/>
        <v/>
      </c>
      <c r="I4015" s="1" t="str">
        <f t="shared" si="316"/>
        <v/>
      </c>
    </row>
    <row r="4016" spans="1:9" x14ac:dyDescent="0.2">
      <c r="A4016" s="1">
        <v>31168</v>
      </c>
      <c r="B4016" s="92" t="str">
        <f t="shared" si="314"/>
        <v/>
      </c>
      <c r="G4016" s="93" t="str">
        <f t="shared" si="315"/>
        <v/>
      </c>
      <c r="I4016" s="1" t="str">
        <f t="shared" si="316"/>
        <v/>
      </c>
    </row>
    <row r="4017" spans="1:9" x14ac:dyDescent="0.2">
      <c r="A4017" s="1">
        <v>31169</v>
      </c>
      <c r="B4017" s="92" t="str">
        <f t="shared" si="314"/>
        <v/>
      </c>
      <c r="G4017" s="93" t="str">
        <f t="shared" si="315"/>
        <v/>
      </c>
      <c r="I4017" s="1" t="str">
        <f t="shared" si="316"/>
        <v/>
      </c>
    </row>
    <row r="4018" spans="1:9" x14ac:dyDescent="0.2">
      <c r="A4018" s="1">
        <v>31170</v>
      </c>
      <c r="B4018" s="92" t="str">
        <f t="shared" si="314"/>
        <v/>
      </c>
      <c r="G4018" s="93" t="str">
        <f t="shared" si="315"/>
        <v/>
      </c>
      <c r="I4018" s="1" t="str">
        <f t="shared" si="316"/>
        <v/>
      </c>
    </row>
    <row r="4019" spans="1:9" x14ac:dyDescent="0.2">
      <c r="A4019" s="1">
        <v>31171</v>
      </c>
      <c r="B4019" s="92" t="str">
        <f t="shared" si="314"/>
        <v/>
      </c>
      <c r="G4019" s="93" t="str">
        <f t="shared" si="315"/>
        <v/>
      </c>
      <c r="I4019" s="1" t="str">
        <f t="shared" si="316"/>
        <v/>
      </c>
    </row>
    <row r="4020" spans="1:9" x14ac:dyDescent="0.2">
      <c r="A4020" s="1">
        <v>31172</v>
      </c>
      <c r="B4020" s="92" t="str">
        <f t="shared" si="314"/>
        <v/>
      </c>
      <c r="G4020" s="93" t="str">
        <f t="shared" si="315"/>
        <v/>
      </c>
      <c r="I4020" s="1" t="str">
        <f t="shared" si="316"/>
        <v/>
      </c>
    </row>
    <row r="4021" spans="1:9" x14ac:dyDescent="0.2">
      <c r="A4021" s="1">
        <v>31173</v>
      </c>
      <c r="B4021" s="92" t="str">
        <f t="shared" si="314"/>
        <v/>
      </c>
      <c r="G4021" s="93" t="str">
        <f t="shared" si="315"/>
        <v/>
      </c>
      <c r="I4021" s="1" t="str">
        <f t="shared" si="316"/>
        <v/>
      </c>
    </row>
    <row r="4022" spans="1:9" x14ac:dyDescent="0.2">
      <c r="A4022" s="1">
        <v>31174</v>
      </c>
      <c r="B4022" s="92" t="str">
        <f t="shared" si="314"/>
        <v/>
      </c>
      <c r="G4022" s="93" t="str">
        <f t="shared" si="315"/>
        <v/>
      </c>
      <c r="I4022" s="1" t="str">
        <f t="shared" si="316"/>
        <v/>
      </c>
    </row>
    <row r="4023" spans="1:9" x14ac:dyDescent="0.2">
      <c r="A4023" s="1">
        <v>31175</v>
      </c>
      <c r="B4023" s="92" t="str">
        <f t="shared" si="314"/>
        <v/>
      </c>
      <c r="G4023" s="93" t="str">
        <f t="shared" si="315"/>
        <v/>
      </c>
      <c r="I4023" s="1" t="str">
        <f t="shared" si="316"/>
        <v/>
      </c>
    </row>
    <row r="4024" spans="1:9" x14ac:dyDescent="0.2">
      <c r="A4024" s="1">
        <v>31176</v>
      </c>
      <c r="B4024" s="92" t="str">
        <f t="shared" si="314"/>
        <v/>
      </c>
      <c r="G4024" s="93" t="str">
        <f t="shared" si="315"/>
        <v/>
      </c>
      <c r="I4024" s="1" t="str">
        <f t="shared" si="316"/>
        <v/>
      </c>
    </row>
    <row r="4025" spans="1:9" x14ac:dyDescent="0.2">
      <c r="A4025" s="1">
        <v>31177</v>
      </c>
      <c r="B4025" s="92" t="str">
        <f t="shared" si="314"/>
        <v/>
      </c>
      <c r="G4025" s="93" t="str">
        <f t="shared" si="315"/>
        <v/>
      </c>
      <c r="I4025" s="1" t="str">
        <f t="shared" si="316"/>
        <v/>
      </c>
    </row>
    <row r="4026" spans="1:9" x14ac:dyDescent="0.2">
      <c r="A4026" s="1">
        <v>31178</v>
      </c>
      <c r="B4026" s="92" t="str">
        <f t="shared" si="314"/>
        <v/>
      </c>
      <c r="G4026" s="93" t="str">
        <f t="shared" si="315"/>
        <v/>
      </c>
      <c r="I4026" s="1" t="str">
        <f t="shared" si="316"/>
        <v/>
      </c>
    </row>
    <row r="4027" spans="1:9" x14ac:dyDescent="0.2">
      <c r="A4027" s="1">
        <v>31179</v>
      </c>
      <c r="B4027" s="92" t="str">
        <f t="shared" si="314"/>
        <v/>
      </c>
      <c r="G4027" s="93" t="str">
        <f t="shared" si="315"/>
        <v/>
      </c>
      <c r="I4027" s="1" t="str">
        <f t="shared" si="316"/>
        <v/>
      </c>
    </row>
    <row r="4028" spans="1:9" x14ac:dyDescent="0.2">
      <c r="A4028" s="1">
        <v>31180</v>
      </c>
      <c r="B4028" s="92" t="str">
        <f t="shared" si="314"/>
        <v/>
      </c>
      <c r="G4028" s="93" t="str">
        <f t="shared" si="315"/>
        <v/>
      </c>
      <c r="I4028" s="1" t="str">
        <f t="shared" si="316"/>
        <v/>
      </c>
    </row>
    <row r="4029" spans="1:9" x14ac:dyDescent="0.2">
      <c r="A4029" s="1">
        <v>31181</v>
      </c>
      <c r="B4029" s="92" t="str">
        <f t="shared" si="314"/>
        <v/>
      </c>
      <c r="G4029" s="93" t="str">
        <f t="shared" si="315"/>
        <v/>
      </c>
      <c r="I4029" s="1" t="str">
        <f t="shared" si="316"/>
        <v/>
      </c>
    </row>
    <row r="4030" spans="1:9" x14ac:dyDescent="0.2">
      <c r="A4030" s="1">
        <v>31182</v>
      </c>
      <c r="B4030" s="92" t="str">
        <f t="shared" si="314"/>
        <v/>
      </c>
      <c r="G4030" s="93" t="str">
        <f t="shared" si="315"/>
        <v/>
      </c>
      <c r="I4030" s="1" t="str">
        <f t="shared" si="316"/>
        <v/>
      </c>
    </row>
    <row r="4031" spans="1:9" x14ac:dyDescent="0.2">
      <c r="A4031" s="1">
        <v>31183</v>
      </c>
      <c r="B4031" s="92" t="str">
        <f t="shared" si="314"/>
        <v/>
      </c>
      <c r="G4031" s="93" t="str">
        <f t="shared" si="315"/>
        <v/>
      </c>
      <c r="I4031" s="1" t="str">
        <f t="shared" si="316"/>
        <v/>
      </c>
    </row>
    <row r="4032" spans="1:9" x14ac:dyDescent="0.2">
      <c r="A4032" s="1">
        <v>31184</v>
      </c>
      <c r="B4032" s="92" t="str">
        <f t="shared" si="314"/>
        <v/>
      </c>
      <c r="G4032" s="93" t="str">
        <f t="shared" si="315"/>
        <v/>
      </c>
      <c r="I4032" s="1" t="str">
        <f t="shared" si="316"/>
        <v/>
      </c>
    </row>
    <row r="4033" spans="1:9" x14ac:dyDescent="0.2">
      <c r="A4033" s="1">
        <v>31185</v>
      </c>
      <c r="B4033" s="92" t="str">
        <f t="shared" si="314"/>
        <v/>
      </c>
      <c r="G4033" s="93" t="str">
        <f t="shared" si="315"/>
        <v/>
      </c>
      <c r="I4033" s="1" t="str">
        <f t="shared" si="316"/>
        <v/>
      </c>
    </row>
    <row r="4034" spans="1:9" x14ac:dyDescent="0.2">
      <c r="A4034" s="1">
        <v>31186</v>
      </c>
      <c r="B4034" s="92" t="str">
        <f t="shared" si="314"/>
        <v/>
      </c>
      <c r="G4034" s="93" t="str">
        <f t="shared" si="315"/>
        <v/>
      </c>
      <c r="I4034" s="1" t="str">
        <f t="shared" si="316"/>
        <v/>
      </c>
    </row>
    <row r="4035" spans="1:9" x14ac:dyDescent="0.2">
      <c r="A4035" s="1">
        <v>31187</v>
      </c>
      <c r="B4035" s="92" t="str">
        <f t="shared" si="314"/>
        <v/>
      </c>
      <c r="G4035" s="93" t="str">
        <f t="shared" si="315"/>
        <v/>
      </c>
      <c r="I4035" s="1" t="str">
        <f t="shared" si="316"/>
        <v/>
      </c>
    </row>
    <row r="4036" spans="1:9" x14ac:dyDescent="0.2">
      <c r="A4036" s="1">
        <v>31188</v>
      </c>
      <c r="B4036" s="92" t="str">
        <f t="shared" si="314"/>
        <v/>
      </c>
      <c r="G4036" s="93" t="str">
        <f t="shared" si="315"/>
        <v/>
      </c>
      <c r="I4036" s="1" t="str">
        <f t="shared" si="316"/>
        <v/>
      </c>
    </row>
    <row r="4037" spans="1:9" x14ac:dyDescent="0.2">
      <c r="A4037" s="1">
        <v>31189</v>
      </c>
      <c r="B4037" s="92" t="str">
        <f t="shared" si="314"/>
        <v/>
      </c>
      <c r="G4037" s="93" t="str">
        <f t="shared" si="315"/>
        <v/>
      </c>
      <c r="I4037" s="1" t="str">
        <f t="shared" si="316"/>
        <v/>
      </c>
    </row>
    <row r="4038" spans="1:9" x14ac:dyDescent="0.2">
      <c r="A4038" s="1">
        <v>31190</v>
      </c>
      <c r="B4038" s="92" t="str">
        <f t="shared" si="314"/>
        <v/>
      </c>
      <c r="G4038" s="93" t="str">
        <f t="shared" si="315"/>
        <v/>
      </c>
      <c r="I4038" s="1" t="str">
        <f t="shared" si="316"/>
        <v/>
      </c>
    </row>
    <row r="4039" spans="1:9" x14ac:dyDescent="0.2">
      <c r="A4039" s="1">
        <v>31191</v>
      </c>
      <c r="B4039" s="92" t="str">
        <f t="shared" ref="B4039:B4075" si="317">IF(C4039="","",DATE(D$7,E$7+C4039,IF(F$8=31,0,F$8)))</f>
        <v/>
      </c>
      <c r="G4039" s="93" t="str">
        <f t="shared" ref="G4039:G4075" si="318">IF(C4039="","",G4038-SUM(D4039:E4039))</f>
        <v/>
      </c>
      <c r="I4039" s="1" t="str">
        <f t="shared" si="316"/>
        <v/>
      </c>
    </row>
    <row r="4040" spans="1:9" x14ac:dyDescent="0.2">
      <c r="A4040" s="1">
        <v>31192</v>
      </c>
      <c r="B4040" s="92" t="str">
        <f t="shared" si="317"/>
        <v/>
      </c>
      <c r="G4040" s="93" t="str">
        <f t="shared" si="318"/>
        <v/>
      </c>
      <c r="I4040" s="1" t="str">
        <f t="shared" si="316"/>
        <v/>
      </c>
    </row>
    <row r="4041" spans="1:9" x14ac:dyDescent="0.2">
      <c r="A4041" s="1">
        <v>31193</v>
      </c>
      <c r="B4041" s="92" t="str">
        <f t="shared" si="317"/>
        <v/>
      </c>
      <c r="G4041" s="93" t="str">
        <f t="shared" si="318"/>
        <v/>
      </c>
      <c r="I4041" s="1" t="str">
        <f t="shared" si="316"/>
        <v/>
      </c>
    </row>
    <row r="4042" spans="1:9" x14ac:dyDescent="0.2">
      <c r="A4042" s="1">
        <v>31194</v>
      </c>
      <c r="B4042" s="92" t="str">
        <f t="shared" si="317"/>
        <v/>
      </c>
      <c r="G4042" s="93" t="str">
        <f t="shared" si="318"/>
        <v/>
      </c>
      <c r="I4042" s="1" t="str">
        <f t="shared" si="316"/>
        <v/>
      </c>
    </row>
    <row r="4043" spans="1:9" x14ac:dyDescent="0.2">
      <c r="A4043" s="1">
        <v>31195</v>
      </c>
      <c r="B4043" s="92" t="str">
        <f t="shared" si="317"/>
        <v/>
      </c>
      <c r="G4043" s="93" t="str">
        <f t="shared" si="318"/>
        <v/>
      </c>
      <c r="I4043" s="1" t="str">
        <f t="shared" si="316"/>
        <v/>
      </c>
    </row>
    <row r="4044" spans="1:9" x14ac:dyDescent="0.2">
      <c r="A4044" s="1">
        <v>31196</v>
      </c>
      <c r="B4044" s="92" t="str">
        <f t="shared" si="317"/>
        <v/>
      </c>
      <c r="G4044" s="93" t="str">
        <f t="shared" si="318"/>
        <v/>
      </c>
      <c r="I4044" s="1" t="str">
        <f t="shared" si="316"/>
        <v/>
      </c>
    </row>
    <row r="4045" spans="1:9" x14ac:dyDescent="0.2">
      <c r="A4045" s="1">
        <v>31197</v>
      </c>
      <c r="B4045" s="92" t="str">
        <f t="shared" si="317"/>
        <v/>
      </c>
      <c r="G4045" s="93" t="str">
        <f t="shared" si="318"/>
        <v/>
      </c>
      <c r="I4045" s="1" t="str">
        <f t="shared" si="316"/>
        <v/>
      </c>
    </row>
    <row r="4046" spans="1:9" x14ac:dyDescent="0.2">
      <c r="A4046" s="1">
        <v>31198</v>
      </c>
      <c r="B4046" s="92" t="str">
        <f t="shared" si="317"/>
        <v/>
      </c>
      <c r="G4046" s="93" t="str">
        <f t="shared" si="318"/>
        <v/>
      </c>
      <c r="I4046" s="1" t="str">
        <f t="shared" si="316"/>
        <v/>
      </c>
    </row>
    <row r="4047" spans="1:9" x14ac:dyDescent="0.2">
      <c r="A4047" s="1">
        <v>31199</v>
      </c>
      <c r="B4047" s="92" t="str">
        <f t="shared" si="317"/>
        <v/>
      </c>
      <c r="G4047" s="93" t="str">
        <f t="shared" si="318"/>
        <v/>
      </c>
      <c r="I4047" s="1" t="str">
        <f t="shared" si="316"/>
        <v/>
      </c>
    </row>
    <row r="4048" spans="1:9" x14ac:dyDescent="0.2">
      <c r="A4048" s="1">
        <v>31200</v>
      </c>
      <c r="B4048" s="92" t="str">
        <f t="shared" si="317"/>
        <v/>
      </c>
      <c r="G4048" s="93" t="str">
        <f t="shared" si="318"/>
        <v/>
      </c>
      <c r="I4048" s="1" t="str">
        <f t="shared" si="316"/>
        <v/>
      </c>
    </row>
    <row r="4049" spans="1:9" x14ac:dyDescent="0.2">
      <c r="A4049" s="1">
        <v>31201</v>
      </c>
      <c r="B4049" s="92" t="str">
        <f t="shared" si="317"/>
        <v/>
      </c>
      <c r="G4049" s="93" t="str">
        <f t="shared" si="318"/>
        <v/>
      </c>
      <c r="I4049" s="1" t="str">
        <f t="shared" si="316"/>
        <v/>
      </c>
    </row>
    <row r="4050" spans="1:9" x14ac:dyDescent="0.2">
      <c r="A4050" s="1">
        <v>31202</v>
      </c>
      <c r="B4050" s="92" t="str">
        <f t="shared" si="317"/>
        <v/>
      </c>
      <c r="G4050" s="93" t="str">
        <f t="shared" si="318"/>
        <v/>
      </c>
      <c r="I4050" s="1" t="str">
        <f t="shared" si="316"/>
        <v/>
      </c>
    </row>
    <row r="4051" spans="1:9" x14ac:dyDescent="0.2">
      <c r="A4051" s="1">
        <v>31203</v>
      </c>
      <c r="B4051" s="92" t="str">
        <f t="shared" si="317"/>
        <v/>
      </c>
      <c r="G4051" s="93" t="str">
        <f t="shared" si="318"/>
        <v/>
      </c>
      <c r="I4051" s="1" t="str">
        <f t="shared" si="316"/>
        <v/>
      </c>
    </row>
    <row r="4052" spans="1:9" x14ac:dyDescent="0.2">
      <c r="A4052" s="1">
        <v>31204</v>
      </c>
      <c r="B4052" s="92" t="str">
        <f t="shared" si="317"/>
        <v/>
      </c>
      <c r="G4052" s="93" t="str">
        <f t="shared" si="318"/>
        <v/>
      </c>
      <c r="I4052" s="1" t="str">
        <f t="shared" si="316"/>
        <v/>
      </c>
    </row>
    <row r="4053" spans="1:9" x14ac:dyDescent="0.2">
      <c r="A4053" s="1">
        <v>31205</v>
      </c>
      <c r="B4053" s="92" t="str">
        <f t="shared" si="317"/>
        <v/>
      </c>
      <c r="G4053" s="93" t="str">
        <f t="shared" si="318"/>
        <v/>
      </c>
      <c r="I4053" s="1" t="str">
        <f t="shared" si="316"/>
        <v/>
      </c>
    </row>
    <row r="4054" spans="1:9" x14ac:dyDescent="0.2">
      <c r="A4054" s="1">
        <v>31206</v>
      </c>
      <c r="B4054" s="92" t="str">
        <f t="shared" si="317"/>
        <v/>
      </c>
      <c r="G4054" s="93" t="str">
        <f t="shared" si="318"/>
        <v/>
      </c>
      <c r="I4054" s="1" t="str">
        <f t="shared" si="316"/>
        <v/>
      </c>
    </row>
    <row r="4055" spans="1:9" x14ac:dyDescent="0.2">
      <c r="A4055" s="1">
        <v>31207</v>
      </c>
      <c r="B4055" s="92" t="str">
        <f t="shared" si="317"/>
        <v/>
      </c>
      <c r="G4055" s="93" t="str">
        <f t="shared" si="318"/>
        <v/>
      </c>
      <c r="I4055" s="1" t="str">
        <f t="shared" si="316"/>
        <v/>
      </c>
    </row>
    <row r="4056" spans="1:9" x14ac:dyDescent="0.2">
      <c r="A4056" s="1">
        <v>31208</v>
      </c>
      <c r="B4056" s="92" t="str">
        <f t="shared" si="317"/>
        <v/>
      </c>
      <c r="G4056" s="93" t="str">
        <f t="shared" si="318"/>
        <v/>
      </c>
      <c r="I4056" s="1" t="str">
        <f t="shared" si="316"/>
        <v/>
      </c>
    </row>
    <row r="4057" spans="1:9" x14ac:dyDescent="0.2">
      <c r="A4057" s="1">
        <v>31209</v>
      </c>
      <c r="B4057" s="92" t="str">
        <f t="shared" si="317"/>
        <v/>
      </c>
      <c r="G4057" s="93" t="str">
        <f t="shared" si="318"/>
        <v/>
      </c>
      <c r="I4057" s="1" t="str">
        <f t="shared" si="316"/>
        <v/>
      </c>
    </row>
    <row r="4058" spans="1:9" x14ac:dyDescent="0.2">
      <c r="A4058" s="1">
        <v>31210</v>
      </c>
      <c r="B4058" s="92" t="str">
        <f t="shared" si="317"/>
        <v/>
      </c>
      <c r="G4058" s="93" t="str">
        <f t="shared" si="318"/>
        <v/>
      </c>
      <c r="I4058" s="1" t="str">
        <f t="shared" si="316"/>
        <v/>
      </c>
    </row>
    <row r="4059" spans="1:9" x14ac:dyDescent="0.2">
      <c r="A4059" s="1">
        <v>31211</v>
      </c>
      <c r="B4059" s="92" t="str">
        <f t="shared" si="317"/>
        <v/>
      </c>
      <c r="G4059" s="93" t="str">
        <f t="shared" si="318"/>
        <v/>
      </c>
      <c r="I4059" s="1" t="str">
        <f t="shared" si="316"/>
        <v/>
      </c>
    </row>
    <row r="4060" spans="1:9" x14ac:dyDescent="0.2">
      <c r="A4060" s="1">
        <v>31212</v>
      </c>
      <c r="B4060" s="92" t="str">
        <f t="shared" si="317"/>
        <v/>
      </c>
      <c r="G4060" s="93" t="str">
        <f t="shared" si="318"/>
        <v/>
      </c>
      <c r="I4060" s="1" t="str">
        <f t="shared" si="316"/>
        <v/>
      </c>
    </row>
    <row r="4061" spans="1:9" x14ac:dyDescent="0.2">
      <c r="A4061" s="1">
        <v>31213</v>
      </c>
      <c r="B4061" s="92" t="str">
        <f t="shared" si="317"/>
        <v/>
      </c>
      <c r="G4061" s="93" t="str">
        <f t="shared" si="318"/>
        <v/>
      </c>
      <c r="I4061" s="1" t="str">
        <f t="shared" si="316"/>
        <v/>
      </c>
    </row>
    <row r="4062" spans="1:9" x14ac:dyDescent="0.2">
      <c r="A4062" s="1">
        <v>31214</v>
      </c>
      <c r="B4062" s="92" t="str">
        <f t="shared" si="317"/>
        <v/>
      </c>
      <c r="G4062" s="93" t="str">
        <f t="shared" si="318"/>
        <v/>
      </c>
      <c r="I4062" s="1" t="str">
        <f t="shared" si="316"/>
        <v/>
      </c>
    </row>
    <row r="4063" spans="1:9" x14ac:dyDescent="0.2">
      <c r="A4063" s="1">
        <v>31215</v>
      </c>
      <c r="B4063" s="92" t="str">
        <f t="shared" si="317"/>
        <v/>
      </c>
      <c r="G4063" s="93" t="str">
        <f t="shared" si="318"/>
        <v/>
      </c>
      <c r="I4063" s="1" t="str">
        <f t="shared" si="316"/>
        <v/>
      </c>
    </row>
    <row r="4064" spans="1:9" x14ac:dyDescent="0.2">
      <c r="A4064" s="1">
        <v>31216</v>
      </c>
      <c r="B4064" s="92" t="str">
        <f t="shared" si="317"/>
        <v/>
      </c>
      <c r="G4064" s="93" t="str">
        <f t="shared" si="318"/>
        <v/>
      </c>
      <c r="I4064" s="1" t="str">
        <f t="shared" si="316"/>
        <v/>
      </c>
    </row>
    <row r="4065" spans="1:9" x14ac:dyDescent="0.2">
      <c r="A4065" s="1">
        <v>31217</v>
      </c>
      <c r="B4065" s="92" t="str">
        <f t="shared" si="317"/>
        <v/>
      </c>
      <c r="G4065" s="93" t="str">
        <f t="shared" si="318"/>
        <v/>
      </c>
      <c r="I4065" s="1" t="str">
        <f t="shared" si="316"/>
        <v/>
      </c>
    </row>
    <row r="4066" spans="1:9" x14ac:dyDescent="0.2">
      <c r="A4066" s="1">
        <v>31218</v>
      </c>
      <c r="B4066" s="92" t="str">
        <f t="shared" si="317"/>
        <v/>
      </c>
      <c r="G4066" s="93" t="str">
        <f t="shared" si="318"/>
        <v/>
      </c>
      <c r="I4066" s="1" t="str">
        <f t="shared" si="316"/>
        <v/>
      </c>
    </row>
    <row r="4067" spans="1:9" x14ac:dyDescent="0.2">
      <c r="A4067" s="1">
        <v>31219</v>
      </c>
      <c r="B4067" s="92" t="str">
        <f t="shared" si="317"/>
        <v/>
      </c>
      <c r="G4067" s="93" t="str">
        <f t="shared" si="318"/>
        <v/>
      </c>
      <c r="I4067" s="1" t="str">
        <f t="shared" si="316"/>
        <v/>
      </c>
    </row>
    <row r="4068" spans="1:9" x14ac:dyDescent="0.2">
      <c r="A4068" s="1">
        <v>31220</v>
      </c>
      <c r="B4068" s="92" t="str">
        <f t="shared" si="317"/>
        <v/>
      </c>
      <c r="G4068" s="93" t="str">
        <f t="shared" si="318"/>
        <v/>
      </c>
      <c r="I4068" s="1" t="str">
        <f t="shared" si="316"/>
        <v/>
      </c>
    </row>
    <row r="4069" spans="1:9" x14ac:dyDescent="0.2">
      <c r="A4069" s="1">
        <v>31221</v>
      </c>
      <c r="B4069" s="92" t="str">
        <f t="shared" si="317"/>
        <v/>
      </c>
      <c r="G4069" s="93" t="str">
        <f t="shared" si="318"/>
        <v/>
      </c>
      <c r="I4069" s="1" t="str">
        <f t="shared" si="316"/>
        <v/>
      </c>
    </row>
    <row r="4070" spans="1:9" x14ac:dyDescent="0.2">
      <c r="A4070" s="1">
        <v>31222</v>
      </c>
      <c r="B4070" s="92" t="str">
        <f t="shared" si="317"/>
        <v/>
      </c>
      <c r="G4070" s="93" t="str">
        <f t="shared" si="318"/>
        <v/>
      </c>
      <c r="I4070" s="1" t="str">
        <f t="shared" si="316"/>
        <v/>
      </c>
    </row>
    <row r="4071" spans="1:9" x14ac:dyDescent="0.2">
      <c r="A4071" s="1">
        <v>31223</v>
      </c>
      <c r="B4071" s="92" t="str">
        <f t="shared" si="317"/>
        <v/>
      </c>
      <c r="G4071" s="93" t="str">
        <f t="shared" si="318"/>
        <v/>
      </c>
      <c r="I4071" s="1" t="str">
        <f t="shared" si="316"/>
        <v/>
      </c>
    </row>
    <row r="4072" spans="1:9" x14ac:dyDescent="0.2">
      <c r="A4072" s="1">
        <v>31224</v>
      </c>
      <c r="B4072" s="92" t="str">
        <f t="shared" si="317"/>
        <v/>
      </c>
      <c r="G4072" s="93" t="str">
        <f t="shared" si="318"/>
        <v/>
      </c>
      <c r="I4072" s="1" t="str">
        <f t="shared" si="316"/>
        <v/>
      </c>
    </row>
    <row r="4073" spans="1:9" x14ac:dyDescent="0.2">
      <c r="A4073" s="1">
        <v>31225</v>
      </c>
      <c r="B4073" s="92" t="str">
        <f t="shared" si="317"/>
        <v/>
      </c>
      <c r="G4073" s="93" t="str">
        <f t="shared" si="318"/>
        <v/>
      </c>
      <c r="I4073" s="1" t="str">
        <f t="shared" si="316"/>
        <v/>
      </c>
    </row>
    <row r="4074" spans="1:9" x14ac:dyDescent="0.2">
      <c r="A4074" s="1">
        <v>31226</v>
      </c>
      <c r="B4074" s="92" t="str">
        <f t="shared" si="317"/>
        <v/>
      </c>
      <c r="G4074" s="93" t="str">
        <f t="shared" si="318"/>
        <v/>
      </c>
      <c r="I4074" s="1" t="str">
        <f t="shared" si="316"/>
        <v/>
      </c>
    </row>
    <row r="4075" spans="1:9" x14ac:dyDescent="0.2">
      <c r="A4075" s="1">
        <v>31227</v>
      </c>
      <c r="B4075" s="92" t="str">
        <f t="shared" si="317"/>
        <v/>
      </c>
      <c r="G4075" s="93" t="str">
        <f t="shared" si="318"/>
        <v/>
      </c>
      <c r="I4075" s="1" t="str">
        <f t="shared" si="316"/>
        <v/>
      </c>
    </row>
    <row r="4076" spans="1:9" x14ac:dyDescent="0.2">
      <c r="A4076" s="1">
        <v>31228</v>
      </c>
      <c r="I4076" s="1" t="str">
        <f t="shared" si="316"/>
        <v/>
      </c>
    </row>
    <row r="4077" spans="1:9" x14ac:dyDescent="0.2">
      <c r="A4077" s="1">
        <v>31229</v>
      </c>
      <c r="I4077" s="1" t="str">
        <f t="shared" si="316"/>
        <v/>
      </c>
    </row>
    <row r="4078" spans="1:9" x14ac:dyDescent="0.2">
      <c r="A4078" s="1">
        <v>31230</v>
      </c>
      <c r="I4078" s="1" t="str">
        <f t="shared" ref="I4078:I4085" si="319">IF(L$5&gt;=A4078,A4078,"")</f>
        <v/>
      </c>
    </row>
    <row r="4079" spans="1:9" x14ac:dyDescent="0.2">
      <c r="A4079" s="1">
        <v>31231</v>
      </c>
      <c r="I4079" s="1" t="str">
        <f t="shared" si="319"/>
        <v/>
      </c>
    </row>
    <row r="4080" spans="1:9" x14ac:dyDescent="0.2">
      <c r="A4080" s="1">
        <v>31232</v>
      </c>
      <c r="I4080" s="1" t="str">
        <f t="shared" si="319"/>
        <v/>
      </c>
    </row>
    <row r="4081" spans="1:9" x14ac:dyDescent="0.2">
      <c r="A4081" s="1">
        <v>31233</v>
      </c>
      <c r="I4081" s="1" t="str">
        <f t="shared" si="319"/>
        <v/>
      </c>
    </row>
    <row r="4082" spans="1:9" x14ac:dyDescent="0.2">
      <c r="I4082" s="1">
        <f t="shared" si="319"/>
        <v>0</v>
      </c>
    </row>
    <row r="4083" spans="1:9" x14ac:dyDescent="0.2">
      <c r="I4083" s="1">
        <f t="shared" si="319"/>
        <v>0</v>
      </c>
    </row>
    <row r="4084" spans="1:9" x14ac:dyDescent="0.2">
      <c r="I4084" s="1">
        <f t="shared" si="319"/>
        <v>0</v>
      </c>
    </row>
    <row r="4085" spans="1:9" x14ac:dyDescent="0.2">
      <c r="I4085" s="1">
        <f t="shared" si="319"/>
        <v>0</v>
      </c>
    </row>
  </sheetData>
  <mergeCells count="32">
    <mergeCell ref="F11:G11"/>
    <mergeCell ref="P10:Q10"/>
    <mergeCell ref="B6:D6"/>
    <mergeCell ref="E6:F6"/>
    <mergeCell ref="H6:J6"/>
    <mergeCell ref="B7:C7"/>
    <mergeCell ref="H7:J7"/>
    <mergeCell ref="B8:C8"/>
    <mergeCell ref="H8:J8"/>
    <mergeCell ref="F10:G10"/>
    <mergeCell ref="H4:J4"/>
    <mergeCell ref="L4:M4"/>
    <mergeCell ref="O4:P4"/>
    <mergeCell ref="P8:Q8"/>
    <mergeCell ref="B9:C9"/>
    <mergeCell ref="H9:J9"/>
    <mergeCell ref="B5:D5"/>
    <mergeCell ref="H5:J5"/>
    <mergeCell ref="L5:M5"/>
    <mergeCell ref="O5:P5"/>
    <mergeCell ref="B4:D4"/>
    <mergeCell ref="E4:F4"/>
    <mergeCell ref="B1:G1"/>
    <mergeCell ref="H1:N1"/>
    <mergeCell ref="O1:Q3"/>
    <mergeCell ref="B2:D2"/>
    <mergeCell ref="E2:F2"/>
    <mergeCell ref="H2:J2"/>
    <mergeCell ref="L2:M2"/>
    <mergeCell ref="B3:D3"/>
    <mergeCell ref="E3:F3"/>
    <mergeCell ref="H3:J3"/>
  </mergeCells>
  <phoneticPr fontId="5"/>
  <pageMargins left="0.11811023622047244" right="0.11811023622047244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52F80-2D10-40F1-B9D2-D0BD6973B254}">
  <dimension ref="A1:F27"/>
  <sheetViews>
    <sheetView workbookViewId="0"/>
  </sheetViews>
  <sheetFormatPr defaultRowHeight="13" x14ac:dyDescent="0.2"/>
  <cols>
    <col min="2" max="4" width="9.08984375" bestFit="1" customWidth="1"/>
    <col min="5" max="5" width="9.26953125" bestFit="1" customWidth="1"/>
  </cols>
  <sheetData>
    <row r="1" spans="1:6" ht="13.5" thickBot="1" x14ac:dyDescent="0.25">
      <c r="B1" s="149"/>
      <c r="C1" s="149"/>
      <c r="D1" s="149"/>
    </row>
    <row r="2" spans="1:6" ht="13.5" thickBot="1" x14ac:dyDescent="0.25">
      <c r="A2" s="164" t="s">
        <v>43</v>
      </c>
      <c r="B2" s="164"/>
      <c r="C2" s="164"/>
      <c r="D2" s="164"/>
      <c r="E2" s="164"/>
      <c r="F2" s="164"/>
    </row>
    <row r="3" spans="1:6" ht="13.5" thickBot="1" x14ac:dyDescent="0.25">
      <c r="A3" s="165" t="s">
        <v>44</v>
      </c>
      <c r="B3" s="166"/>
      <c r="C3" s="167"/>
      <c r="D3" s="150" t="s">
        <v>0</v>
      </c>
      <c r="E3" s="150" t="s">
        <v>45</v>
      </c>
      <c r="F3" s="150" t="s">
        <v>46</v>
      </c>
    </row>
    <row r="4" spans="1:6" x14ac:dyDescent="0.2">
      <c r="A4" s="168" t="s">
        <v>47</v>
      </c>
      <c r="B4" s="151" t="s">
        <v>48</v>
      </c>
      <c r="C4" s="152" t="s">
        <v>98</v>
      </c>
      <c r="D4" s="255"/>
      <c r="E4" s="256" t="e">
        <f>D4/D$6</f>
        <v>#DIV/0!</v>
      </c>
      <c r="F4" s="153"/>
    </row>
    <row r="5" spans="1:6" x14ac:dyDescent="0.2">
      <c r="A5" s="169"/>
      <c r="B5" s="154"/>
      <c r="C5" s="155" t="s">
        <v>99</v>
      </c>
      <c r="D5" s="257"/>
      <c r="E5" s="258" t="e">
        <f t="shared" ref="E5:E6" si="0">D5/D$6</f>
        <v>#DIV/0!</v>
      </c>
      <c r="F5" s="156"/>
    </row>
    <row r="6" spans="1:6" ht="13.5" thickBot="1" x14ac:dyDescent="0.25">
      <c r="A6" s="170"/>
      <c r="B6" s="157"/>
      <c r="C6" s="158" t="s">
        <v>49</v>
      </c>
      <c r="D6" s="259">
        <f>SUM(D4:D5)</f>
        <v>0</v>
      </c>
      <c r="E6" s="260" t="e">
        <f t="shared" si="0"/>
        <v>#DIV/0!</v>
      </c>
      <c r="F6" s="159"/>
    </row>
    <row r="7" spans="1:6" ht="13.5" thickBot="1" x14ac:dyDescent="0.25">
      <c r="A7" s="163" t="s">
        <v>50</v>
      </c>
      <c r="B7" s="154" t="s">
        <v>50</v>
      </c>
      <c r="C7" s="160" t="s">
        <v>51</v>
      </c>
      <c r="D7" s="261">
        <f>ROUNDUP((D6*0.15),"-4")</f>
        <v>0</v>
      </c>
      <c r="E7" s="262" t="e">
        <f t="shared" ref="E7" si="1">D7/D$7</f>
        <v>#DIV/0!</v>
      </c>
      <c r="F7" s="161"/>
    </row>
    <row r="8" spans="1:6" x14ac:dyDescent="0.2">
      <c r="A8" s="171" t="s">
        <v>52</v>
      </c>
      <c r="B8" s="151" t="s">
        <v>53</v>
      </c>
      <c r="C8" s="152" t="s">
        <v>1</v>
      </c>
      <c r="D8" s="255"/>
      <c r="E8" s="256" t="e">
        <f>D8/D$6</f>
        <v>#DIV/0!</v>
      </c>
      <c r="F8" s="263" t="e">
        <f>D8/D$27</f>
        <v>#DIV/0!</v>
      </c>
    </row>
    <row r="9" spans="1:6" x14ac:dyDescent="0.2">
      <c r="A9" s="172"/>
      <c r="B9" s="154"/>
      <c r="C9" s="155" t="s">
        <v>54</v>
      </c>
      <c r="D9" s="257"/>
      <c r="E9" s="258" t="e">
        <f t="shared" ref="E9:E10" si="2">D9/D$6</f>
        <v>#DIV/0!</v>
      </c>
      <c r="F9" s="264" t="e">
        <f>D9/D$27</f>
        <v>#DIV/0!</v>
      </c>
    </row>
    <row r="10" spans="1:6" ht="13.5" thickBot="1" x14ac:dyDescent="0.25">
      <c r="A10" s="172"/>
      <c r="B10" s="157"/>
      <c r="C10" s="158" t="s">
        <v>55</v>
      </c>
      <c r="D10" s="259">
        <f>SUM(D8:D9)</f>
        <v>0</v>
      </c>
      <c r="E10" s="260" t="e">
        <f t="shared" si="2"/>
        <v>#DIV/0!</v>
      </c>
      <c r="F10" s="265" t="e">
        <f>D10/D$27</f>
        <v>#DIV/0!</v>
      </c>
    </row>
    <row r="11" spans="1:6" x14ac:dyDescent="0.2">
      <c r="A11" s="172"/>
      <c r="B11" s="151" t="s">
        <v>56</v>
      </c>
      <c r="C11" s="152" t="s">
        <v>57</v>
      </c>
      <c r="D11" s="255"/>
      <c r="E11" s="256" t="e">
        <f>D11/D$6</f>
        <v>#DIV/0!</v>
      </c>
      <c r="F11" s="263" t="e">
        <f>D11/D$27</f>
        <v>#DIV/0!</v>
      </c>
    </row>
    <row r="12" spans="1:6" x14ac:dyDescent="0.2">
      <c r="A12" s="172"/>
      <c r="B12" s="154"/>
      <c r="C12" s="162" t="s">
        <v>72</v>
      </c>
      <c r="D12" s="266"/>
      <c r="E12" s="267" t="e">
        <f>D12/D$6</f>
        <v>#DIV/0!</v>
      </c>
      <c r="F12" s="268" t="e">
        <f>D12/D$27</f>
        <v>#DIV/0!</v>
      </c>
    </row>
    <row r="13" spans="1:6" x14ac:dyDescent="0.2">
      <c r="A13" s="172"/>
      <c r="B13" s="154"/>
      <c r="C13" s="155" t="s">
        <v>58</v>
      </c>
      <c r="D13" s="257"/>
      <c r="E13" s="258" t="e">
        <f t="shared" ref="E13:E27" si="3">D13/D$6</f>
        <v>#DIV/0!</v>
      </c>
      <c r="F13" s="264" t="e">
        <f>D13/D$27</f>
        <v>#DIV/0!</v>
      </c>
    </row>
    <row r="14" spans="1:6" x14ac:dyDescent="0.2">
      <c r="A14" s="172"/>
      <c r="B14" s="154"/>
      <c r="C14" s="155" t="s">
        <v>59</v>
      </c>
      <c r="D14" s="257"/>
      <c r="E14" s="258" t="e">
        <f t="shared" si="3"/>
        <v>#DIV/0!</v>
      </c>
      <c r="F14" s="264" t="e">
        <f>D14/D$27</f>
        <v>#DIV/0!</v>
      </c>
    </row>
    <row r="15" spans="1:6" x14ac:dyDescent="0.2">
      <c r="A15" s="172"/>
      <c r="B15" s="154"/>
      <c r="C15" s="155" t="s">
        <v>70</v>
      </c>
      <c r="D15" s="257"/>
      <c r="E15" s="258" t="e">
        <f t="shared" si="3"/>
        <v>#DIV/0!</v>
      </c>
      <c r="F15" s="264" t="e">
        <f>D15/D$27</f>
        <v>#DIV/0!</v>
      </c>
    </row>
    <row r="16" spans="1:6" x14ac:dyDescent="0.2">
      <c r="A16" s="172"/>
      <c r="B16" s="154"/>
      <c r="C16" s="155" t="s">
        <v>60</v>
      </c>
      <c r="D16" s="257"/>
      <c r="E16" s="258" t="e">
        <f t="shared" si="3"/>
        <v>#DIV/0!</v>
      </c>
      <c r="F16" s="264" t="e">
        <f>D16/D$27</f>
        <v>#DIV/0!</v>
      </c>
    </row>
    <row r="17" spans="1:6" x14ac:dyDescent="0.2">
      <c r="A17" s="172"/>
      <c r="B17" s="154"/>
      <c r="C17" s="155" t="s">
        <v>61</v>
      </c>
      <c r="D17" s="257"/>
      <c r="E17" s="258" t="e">
        <f t="shared" si="3"/>
        <v>#DIV/0!</v>
      </c>
      <c r="F17" s="264" t="e">
        <f>D17/D$27</f>
        <v>#DIV/0!</v>
      </c>
    </row>
    <row r="18" spans="1:6" x14ac:dyDescent="0.2">
      <c r="A18" s="172"/>
      <c r="B18" s="154"/>
      <c r="C18" s="155" t="s">
        <v>62</v>
      </c>
      <c r="D18" s="257"/>
      <c r="E18" s="258" t="e">
        <f t="shared" si="3"/>
        <v>#DIV/0!</v>
      </c>
      <c r="F18" s="264" t="e">
        <f>D18/D$27</f>
        <v>#DIV/0!</v>
      </c>
    </row>
    <row r="19" spans="1:6" x14ac:dyDescent="0.2">
      <c r="A19" s="172"/>
      <c r="B19" s="154"/>
      <c r="C19" s="155" t="s">
        <v>71</v>
      </c>
      <c r="D19" s="257"/>
      <c r="E19" s="258" t="e">
        <f t="shared" si="3"/>
        <v>#DIV/0!</v>
      </c>
      <c r="F19" s="264" t="e">
        <f>D19/D$27</f>
        <v>#DIV/0!</v>
      </c>
    </row>
    <row r="20" spans="1:6" x14ac:dyDescent="0.2">
      <c r="A20" s="172"/>
      <c r="B20" s="154"/>
      <c r="C20" s="155" t="s">
        <v>63</v>
      </c>
      <c r="D20" s="257"/>
      <c r="E20" s="258" t="e">
        <f t="shared" si="3"/>
        <v>#DIV/0!</v>
      </c>
      <c r="F20" s="264" t="e">
        <f>D20/D$27</f>
        <v>#DIV/0!</v>
      </c>
    </row>
    <row r="21" spans="1:6" x14ac:dyDescent="0.2">
      <c r="A21" s="172"/>
      <c r="B21" s="154"/>
      <c r="C21" s="155" t="s">
        <v>64</v>
      </c>
      <c r="D21" s="257"/>
      <c r="E21" s="258" t="e">
        <f t="shared" si="3"/>
        <v>#DIV/0!</v>
      </c>
      <c r="F21" s="264" t="e">
        <f>D21/D$27</f>
        <v>#DIV/0!</v>
      </c>
    </row>
    <row r="22" spans="1:6" x14ac:dyDescent="0.2">
      <c r="A22" s="172"/>
      <c r="B22" s="154"/>
      <c r="C22" s="155" t="s">
        <v>65</v>
      </c>
      <c r="D22" s="257"/>
      <c r="E22" s="258" t="e">
        <f t="shared" si="3"/>
        <v>#DIV/0!</v>
      </c>
      <c r="F22" s="264" t="e">
        <f>D22/D$27</f>
        <v>#DIV/0!</v>
      </c>
    </row>
    <row r="23" spans="1:6" x14ac:dyDescent="0.2">
      <c r="A23" s="172"/>
      <c r="B23" s="154"/>
      <c r="C23" s="155" t="s">
        <v>66</v>
      </c>
      <c r="D23" s="257"/>
      <c r="E23" s="258" t="e">
        <f t="shared" si="3"/>
        <v>#DIV/0!</v>
      </c>
      <c r="F23" s="264" t="e">
        <f>D23/D$27</f>
        <v>#DIV/0!</v>
      </c>
    </row>
    <row r="24" spans="1:6" ht="13.5" thickBot="1" x14ac:dyDescent="0.25">
      <c r="A24" s="172"/>
      <c r="B24" s="157"/>
      <c r="C24" s="158" t="s">
        <v>67</v>
      </c>
      <c r="D24" s="269">
        <f>SUM(D11:D23)</f>
        <v>0</v>
      </c>
      <c r="E24" s="260" t="e">
        <f t="shared" si="3"/>
        <v>#DIV/0!</v>
      </c>
      <c r="F24" s="265" t="e">
        <f>D24/D$27</f>
        <v>#DIV/0!</v>
      </c>
    </row>
    <row r="25" spans="1:6" ht="13.5" thickBot="1" x14ac:dyDescent="0.25">
      <c r="A25" s="173"/>
      <c r="B25" s="165" t="s">
        <v>68</v>
      </c>
      <c r="C25" s="167"/>
      <c r="D25" s="261">
        <f>SUM(D24,D10)</f>
        <v>0</v>
      </c>
      <c r="E25" s="262" t="e">
        <f t="shared" si="3"/>
        <v>#DIV/0!</v>
      </c>
      <c r="F25" s="270" t="e">
        <f>D25/D$27</f>
        <v>#DIV/0!</v>
      </c>
    </row>
    <row r="26" spans="1:6" ht="13.5" thickBot="1" x14ac:dyDescent="0.25">
      <c r="A26" s="165" t="s">
        <v>69</v>
      </c>
      <c r="B26" s="166"/>
      <c r="C26" s="167"/>
      <c r="D26" s="261">
        <f>SUM(D7,D25)</f>
        <v>0</v>
      </c>
      <c r="E26" s="262" t="e">
        <f t="shared" si="3"/>
        <v>#DIV/0!</v>
      </c>
      <c r="F26" s="270" t="e">
        <f>D26/D$27</f>
        <v>#DIV/0!</v>
      </c>
    </row>
    <row r="27" spans="1:6" ht="13.5" thickBot="1" x14ac:dyDescent="0.25">
      <c r="A27" s="165" t="s">
        <v>73</v>
      </c>
      <c r="B27" s="166"/>
      <c r="C27" s="167"/>
      <c r="D27" s="261">
        <f>D6-D26</f>
        <v>0</v>
      </c>
      <c r="E27" s="262" t="e">
        <f t="shared" si="3"/>
        <v>#DIV/0!</v>
      </c>
      <c r="F27" s="270" t="e">
        <f t="shared" ref="F27" si="4">D27/D$27</f>
        <v>#DIV/0!</v>
      </c>
    </row>
  </sheetData>
  <mergeCells count="7">
    <mergeCell ref="A27:C27"/>
    <mergeCell ref="A2:F2"/>
    <mergeCell ref="A3:C3"/>
    <mergeCell ref="A4:A6"/>
    <mergeCell ref="A8:A25"/>
    <mergeCell ref="B25:C25"/>
    <mergeCell ref="A26:C26"/>
  </mergeCells>
  <phoneticPr fontId="5"/>
  <conditionalFormatting sqref="E4:E27">
    <cfRule type="cellIs" dxfId="0" priority="1" operator="greaterThan">
      <formula>1</formula>
    </cfRule>
  </conditionalFormatting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E90D4-37CB-429A-9033-06DCAFA9F2A7}">
  <dimension ref="A1:F429"/>
  <sheetViews>
    <sheetView workbookViewId="0">
      <pane ySplit="8" topLeftCell="A9" activePane="bottomLeft" state="frozenSplit"/>
      <selection sqref="A1:E1048576"/>
      <selection pane="bottomLeft"/>
    </sheetView>
  </sheetViews>
  <sheetFormatPr defaultRowHeight="13" x14ac:dyDescent="0.2"/>
  <cols>
    <col min="1" max="5" width="14.6328125" customWidth="1"/>
    <col min="6" max="6" width="10.6328125" hidden="1" customWidth="1"/>
  </cols>
  <sheetData>
    <row r="1" spans="1:6" x14ac:dyDescent="0.2">
      <c r="A1" s="239" t="s">
        <v>77</v>
      </c>
      <c r="B1" s="250">
        <v>30000000</v>
      </c>
      <c r="C1" s="240" t="s">
        <v>86</v>
      </c>
      <c r="D1" s="252">
        <v>2018</v>
      </c>
      <c r="E1" s="253">
        <v>10</v>
      </c>
    </row>
    <row r="2" spans="1:6" x14ac:dyDescent="0.2">
      <c r="A2" s="241" t="s">
        <v>78</v>
      </c>
      <c r="B2" s="254">
        <v>1.2500000000000001E-2</v>
      </c>
      <c r="C2" s="223" t="s">
        <v>87</v>
      </c>
      <c r="D2" s="224">
        <f>B3+D1</f>
        <v>2053</v>
      </c>
      <c r="E2" s="242">
        <f>E1</f>
        <v>10</v>
      </c>
    </row>
    <row r="3" spans="1:6" x14ac:dyDescent="0.2">
      <c r="A3" s="241" t="s">
        <v>79</v>
      </c>
      <c r="B3" s="251">
        <v>35</v>
      </c>
      <c r="C3" s="225"/>
      <c r="D3" s="225"/>
      <c r="E3" s="243"/>
    </row>
    <row r="4" spans="1:6" x14ac:dyDescent="0.2">
      <c r="A4" s="244" t="s">
        <v>90</v>
      </c>
      <c r="B4" s="223" t="s">
        <v>88</v>
      </c>
      <c r="C4" s="219" t="s">
        <v>91</v>
      </c>
      <c r="D4" s="219" t="s">
        <v>89</v>
      </c>
      <c r="E4" s="243"/>
    </row>
    <row r="5" spans="1:6" ht="13.5" thickBot="1" x14ac:dyDescent="0.25">
      <c r="A5" s="245">
        <f>B3*12</f>
        <v>420</v>
      </c>
      <c r="B5" s="246">
        <f>B1</f>
        <v>30000000</v>
      </c>
      <c r="C5" s="247">
        <f>SUM(C9:C428)</f>
        <v>7054871.6330627715</v>
      </c>
      <c r="D5" s="248">
        <f>SUM(B5:C5)</f>
        <v>37054871.633062772</v>
      </c>
      <c r="E5" s="249"/>
    </row>
    <row r="6" spans="1:6" x14ac:dyDescent="0.2">
      <c r="A6" s="230" t="s">
        <v>92</v>
      </c>
      <c r="B6" s="231" t="s">
        <v>93</v>
      </c>
      <c r="C6" s="250">
        <v>10000000</v>
      </c>
      <c r="D6" s="232" t="s">
        <v>96</v>
      </c>
      <c r="E6" s="233"/>
      <c r="F6" s="149"/>
    </row>
    <row r="7" spans="1:6" ht="13.5" thickBot="1" x14ac:dyDescent="0.25">
      <c r="A7" s="234"/>
      <c r="B7" s="235" t="s">
        <v>95</v>
      </c>
      <c r="C7" s="236">
        <f>ROUNDDOWN((COUNT(F9:F428)+1)/12,0)</f>
        <v>25</v>
      </c>
      <c r="D7" s="237">
        <f>MOD((COUNT(F9:F428)+1),12)</f>
        <v>7</v>
      </c>
      <c r="E7" s="238">
        <f>DATE(D1,E1,1)+(C7*365)+(D7*30)</f>
        <v>52709</v>
      </c>
    </row>
    <row r="8" spans="1:6" x14ac:dyDescent="0.2">
      <c r="A8" s="226" t="s">
        <v>94</v>
      </c>
      <c r="B8" s="227" t="s">
        <v>88</v>
      </c>
      <c r="C8" s="228" t="s">
        <v>78</v>
      </c>
      <c r="D8" s="229" t="s">
        <v>97</v>
      </c>
      <c r="E8" s="226" t="s">
        <v>93</v>
      </c>
      <c r="F8">
        <f>COUNT(F9:F428)</f>
        <v>306</v>
      </c>
    </row>
    <row r="9" spans="1:6" x14ac:dyDescent="0.2">
      <c r="A9" s="219">
        <f>IF($A$5&gt;=ROW(A1),ROW(A1),"")</f>
        <v>1</v>
      </c>
      <c r="B9" s="220">
        <f>IF(A9="","",-PPMT($B$2/12,$A9,$B$3*12,$B$1,0,0))</f>
        <v>56975.884840625651</v>
      </c>
      <c r="C9" s="220">
        <f>IF(A9="","",-IPMT($B$2/12,$A9,$B$3*12,$B$1,0,0))</f>
        <v>31249.999999999996</v>
      </c>
      <c r="D9" s="220">
        <f>IF(A9="","",SUM(B9:C9))</f>
        <v>88225.884840625644</v>
      </c>
      <c r="E9" s="220">
        <f>IF(A9="","",D$5-D9)</f>
        <v>36966645.74822215</v>
      </c>
      <c r="F9">
        <f>IF(E9&gt;=C$6,1,"")</f>
        <v>1</v>
      </c>
    </row>
    <row r="10" spans="1:6" x14ac:dyDescent="0.2">
      <c r="A10" s="219">
        <f t="shared" ref="A10:A73" si="0">IF($A$5&gt;=ROW(A2),ROW(A2),"")</f>
        <v>2</v>
      </c>
      <c r="B10" s="220">
        <f t="shared" ref="B10:B73" si="1">IF(A10="","",-PPMT($B$2/12,$A10,$B$3*12,$B$1,0,0))</f>
        <v>57035.23472066797</v>
      </c>
      <c r="C10" s="220">
        <f t="shared" ref="C10:C73" si="2">IF(A10="","",-IPMT($B$2/12,$A10,$B$3*12,$B$1,0,0))</f>
        <v>31190.650119957678</v>
      </c>
      <c r="D10" s="220">
        <f>IF(A10="","",SUM(B10:C10)+D9)</f>
        <v>176451.76968125129</v>
      </c>
      <c r="E10" s="220">
        <f>IF(A10="","",D$5-D10)</f>
        <v>36878419.86338152</v>
      </c>
      <c r="F10">
        <f t="shared" ref="F10:F73" si="3">IF(E10&gt;=C$6,1,"")</f>
        <v>1</v>
      </c>
    </row>
    <row r="11" spans="1:6" x14ac:dyDescent="0.2">
      <c r="A11" s="219">
        <f t="shared" si="0"/>
        <v>3</v>
      </c>
      <c r="B11" s="220">
        <f t="shared" si="1"/>
        <v>57094.646423502003</v>
      </c>
      <c r="C11" s="220">
        <f t="shared" si="2"/>
        <v>31131.238417123652</v>
      </c>
      <c r="D11" s="220">
        <f t="shared" ref="D11:D74" si="4">IF(A11="","",SUM(B11:C11)+D10)</f>
        <v>264677.65452187695</v>
      </c>
      <c r="E11" s="220">
        <f>IF(A11="","",D$5-D11)</f>
        <v>36790193.978540897</v>
      </c>
      <c r="F11">
        <f t="shared" si="3"/>
        <v>1</v>
      </c>
    </row>
    <row r="12" spans="1:6" x14ac:dyDescent="0.2">
      <c r="A12" s="219">
        <f t="shared" si="0"/>
        <v>4</v>
      </c>
      <c r="B12" s="220">
        <f t="shared" si="1"/>
        <v>57154.120013526488</v>
      </c>
      <c r="C12" s="220">
        <f t="shared" si="2"/>
        <v>31071.764827099167</v>
      </c>
      <c r="D12" s="220">
        <f t="shared" si="4"/>
        <v>352903.53936250263</v>
      </c>
      <c r="E12" s="220">
        <f>IF(A12="","",D$5-D12)</f>
        <v>36701968.093700267</v>
      </c>
      <c r="F12">
        <f t="shared" si="3"/>
        <v>1</v>
      </c>
    </row>
    <row r="13" spans="1:6" x14ac:dyDescent="0.2">
      <c r="A13" s="219">
        <f t="shared" si="0"/>
        <v>5</v>
      </c>
      <c r="B13" s="220">
        <f t="shared" si="1"/>
        <v>57213.655555207231</v>
      </c>
      <c r="C13" s="220">
        <f t="shared" si="2"/>
        <v>31012.229285418409</v>
      </c>
      <c r="D13" s="220">
        <f t="shared" si="4"/>
        <v>441129.42420312826</v>
      </c>
      <c r="E13" s="220">
        <f>IF(A13="","",D$5-D13)</f>
        <v>36613742.208859645</v>
      </c>
      <c r="F13">
        <f t="shared" si="3"/>
        <v>1</v>
      </c>
    </row>
    <row r="14" spans="1:6" x14ac:dyDescent="0.2">
      <c r="A14" s="219">
        <f t="shared" si="0"/>
        <v>6</v>
      </c>
      <c r="B14" s="220">
        <f t="shared" si="1"/>
        <v>57273.253113077248</v>
      </c>
      <c r="C14" s="220">
        <f t="shared" si="2"/>
        <v>30952.631727548396</v>
      </c>
      <c r="D14" s="220">
        <f t="shared" si="4"/>
        <v>529355.30904375389</v>
      </c>
      <c r="E14" s="220">
        <f>IF(A14="","",D$5-D14)</f>
        <v>36525516.324019015</v>
      </c>
      <c r="F14">
        <f t="shared" si="3"/>
        <v>1</v>
      </c>
    </row>
    <row r="15" spans="1:6" x14ac:dyDescent="0.2">
      <c r="A15" s="219">
        <f t="shared" si="0"/>
        <v>7</v>
      </c>
      <c r="B15" s="220">
        <f t="shared" si="1"/>
        <v>57332.912751736694</v>
      </c>
      <c r="C15" s="220">
        <f t="shared" si="2"/>
        <v>30892.972088888946</v>
      </c>
      <c r="D15" s="220">
        <f t="shared" si="4"/>
        <v>617581.19388437958</v>
      </c>
      <c r="E15" s="220">
        <f>IF(A15="","",D$5-D15)</f>
        <v>36437290.439178392</v>
      </c>
      <c r="F15">
        <f t="shared" si="3"/>
        <v>1</v>
      </c>
    </row>
    <row r="16" spans="1:6" x14ac:dyDescent="0.2">
      <c r="A16" s="219">
        <f t="shared" si="0"/>
        <v>8</v>
      </c>
      <c r="B16" s="220">
        <f t="shared" si="1"/>
        <v>57392.634535853089</v>
      </c>
      <c r="C16" s="220">
        <f t="shared" si="2"/>
        <v>30833.250304772551</v>
      </c>
      <c r="D16" s="220">
        <f t="shared" si="4"/>
        <v>705807.07872500527</v>
      </c>
      <c r="E16" s="220">
        <f>IF(A16="","",D$5-D16)</f>
        <v>36349064.55433777</v>
      </c>
      <c r="F16">
        <f t="shared" si="3"/>
        <v>1</v>
      </c>
    </row>
    <row r="17" spans="1:6" x14ac:dyDescent="0.2">
      <c r="A17" s="219">
        <f t="shared" si="0"/>
        <v>9</v>
      </c>
      <c r="B17" s="220">
        <f t="shared" si="1"/>
        <v>57452.418530161274</v>
      </c>
      <c r="C17" s="220">
        <f t="shared" si="2"/>
        <v>30773.466310464377</v>
      </c>
      <c r="D17" s="220">
        <f t="shared" si="4"/>
        <v>794032.96356563095</v>
      </c>
      <c r="E17" s="220">
        <f>IF(A17="","",D$5-D17)</f>
        <v>36260838.66949714</v>
      </c>
      <c r="F17">
        <f t="shared" si="3"/>
        <v>1</v>
      </c>
    </row>
    <row r="18" spans="1:6" x14ac:dyDescent="0.2">
      <c r="A18" s="219">
        <f t="shared" si="0"/>
        <v>10</v>
      </c>
      <c r="B18" s="220">
        <f t="shared" si="1"/>
        <v>57512.264799463526</v>
      </c>
      <c r="C18" s="220">
        <f t="shared" si="2"/>
        <v>30713.620041162121</v>
      </c>
      <c r="D18" s="220">
        <f t="shared" si="4"/>
        <v>882258.84840625664</v>
      </c>
      <c r="E18" s="220">
        <f>IF(A18="","",D$5-D18)</f>
        <v>36172612.784656517</v>
      </c>
      <c r="F18">
        <f t="shared" si="3"/>
        <v>1</v>
      </c>
    </row>
    <row r="19" spans="1:6" x14ac:dyDescent="0.2">
      <c r="A19" s="219">
        <f t="shared" si="0"/>
        <v>11</v>
      </c>
      <c r="B19" s="220">
        <f t="shared" si="1"/>
        <v>57572.173408629635</v>
      </c>
      <c r="C19" s="220">
        <f t="shared" si="2"/>
        <v>30653.71143199602</v>
      </c>
      <c r="D19" s="220">
        <f t="shared" si="4"/>
        <v>970484.73324688233</v>
      </c>
      <c r="E19" s="220">
        <f>IF(A19="","",D$5-D19)</f>
        <v>36084386.899815887</v>
      </c>
      <c r="F19">
        <f t="shared" si="3"/>
        <v>1</v>
      </c>
    </row>
    <row r="20" spans="1:6" x14ac:dyDescent="0.2">
      <c r="A20" s="219">
        <f t="shared" si="0"/>
        <v>12</v>
      </c>
      <c r="B20" s="220">
        <f t="shared" si="1"/>
        <v>57632.144422596954</v>
      </c>
      <c r="C20" s="220">
        <f t="shared" si="2"/>
        <v>30593.740418028698</v>
      </c>
      <c r="D20" s="220">
        <f t="shared" si="4"/>
        <v>1058710.618087508</v>
      </c>
      <c r="E20" s="220">
        <f>IF(A20="","",D$5-D20)</f>
        <v>35996161.014975265</v>
      </c>
      <c r="F20">
        <f t="shared" si="3"/>
        <v>1</v>
      </c>
    </row>
    <row r="21" spans="1:6" x14ac:dyDescent="0.2">
      <c r="A21" s="219">
        <f t="shared" si="0"/>
        <v>13</v>
      </c>
      <c r="B21" s="220">
        <f t="shared" si="1"/>
        <v>57692.177906370496</v>
      </c>
      <c r="C21" s="220">
        <f t="shared" si="2"/>
        <v>30533.706934255155</v>
      </c>
      <c r="D21" s="220">
        <f t="shared" si="4"/>
        <v>1146936.5029281336</v>
      </c>
      <c r="E21" s="220">
        <f>IF(A21="","",D$5-D21)</f>
        <v>35907935.130134642</v>
      </c>
      <c r="F21">
        <f t="shared" si="3"/>
        <v>1</v>
      </c>
    </row>
    <row r="22" spans="1:6" x14ac:dyDescent="0.2">
      <c r="A22" s="219">
        <f t="shared" si="0"/>
        <v>14</v>
      </c>
      <c r="B22" s="220">
        <f t="shared" si="1"/>
        <v>57752.273925022964</v>
      </c>
      <c r="C22" s="220">
        <f t="shared" si="2"/>
        <v>30473.610915602683</v>
      </c>
      <c r="D22" s="220">
        <f t="shared" si="4"/>
        <v>1235162.3877687592</v>
      </c>
      <c r="E22" s="220">
        <f>IF(A22="","",D$5-D22)</f>
        <v>35819709.245294012</v>
      </c>
      <c r="F22">
        <f t="shared" si="3"/>
        <v>1</v>
      </c>
    </row>
    <row r="23" spans="1:6" x14ac:dyDescent="0.2">
      <c r="A23" s="219">
        <f t="shared" si="0"/>
        <v>15</v>
      </c>
      <c r="B23" s="220">
        <f t="shared" si="1"/>
        <v>57812.432543694864</v>
      </c>
      <c r="C23" s="220">
        <f t="shared" si="2"/>
        <v>30413.452296930787</v>
      </c>
      <c r="D23" s="220">
        <f t="shared" si="4"/>
        <v>1323388.2726093847</v>
      </c>
      <c r="E23" s="220">
        <f>IF(A23="","",D$5-D23)</f>
        <v>35731483.36045339</v>
      </c>
      <c r="F23">
        <f t="shared" si="3"/>
        <v>1</v>
      </c>
    </row>
    <row r="24" spans="1:6" x14ac:dyDescent="0.2">
      <c r="A24" s="219">
        <f t="shared" si="0"/>
        <v>16</v>
      </c>
      <c r="B24" s="220">
        <f t="shared" si="1"/>
        <v>57872.653827594542</v>
      </c>
      <c r="C24" s="220">
        <f t="shared" si="2"/>
        <v>30353.231013031105</v>
      </c>
      <c r="D24" s="220">
        <f t="shared" si="4"/>
        <v>1411614.1574500103</v>
      </c>
      <c r="E24" s="220">
        <f>IF(A24="","",D$5-D24)</f>
        <v>35643257.47561276</v>
      </c>
      <c r="F24">
        <f t="shared" si="3"/>
        <v>1</v>
      </c>
    </row>
    <row r="25" spans="1:6" x14ac:dyDescent="0.2">
      <c r="A25" s="219">
        <f t="shared" si="0"/>
        <v>17</v>
      </c>
      <c r="B25" s="220">
        <f t="shared" si="1"/>
        <v>57932.93784199829</v>
      </c>
      <c r="C25" s="220">
        <f t="shared" si="2"/>
        <v>30292.946998627354</v>
      </c>
      <c r="D25" s="220">
        <f t="shared" si="4"/>
        <v>1499840.0422906359</v>
      </c>
      <c r="E25" s="220">
        <f>IF(A25="","",D$5-D25)</f>
        <v>35555031.590772137</v>
      </c>
      <c r="F25">
        <f t="shared" si="3"/>
        <v>1</v>
      </c>
    </row>
    <row r="26" spans="1:6" x14ac:dyDescent="0.2">
      <c r="A26" s="219">
        <f t="shared" si="0"/>
        <v>18</v>
      </c>
      <c r="B26" s="220">
        <f t="shared" si="1"/>
        <v>57993.284652250368</v>
      </c>
      <c r="C26" s="220">
        <f t="shared" si="2"/>
        <v>30232.600188375276</v>
      </c>
      <c r="D26" s="220">
        <f t="shared" si="4"/>
        <v>1588065.9271312614</v>
      </c>
      <c r="E26" s="220">
        <f>IF(A26="","",D$5-D26)</f>
        <v>35466805.705931515</v>
      </c>
      <c r="F26">
        <f t="shared" si="3"/>
        <v>1</v>
      </c>
    </row>
    <row r="27" spans="1:6" x14ac:dyDescent="0.2">
      <c r="A27" s="219">
        <f t="shared" si="0"/>
        <v>19</v>
      </c>
      <c r="B27" s="220">
        <f t="shared" si="1"/>
        <v>58053.694323763135</v>
      </c>
      <c r="C27" s="220">
        <f t="shared" si="2"/>
        <v>30172.190516862516</v>
      </c>
      <c r="D27" s="220">
        <f t="shared" si="4"/>
        <v>1676291.811971887</v>
      </c>
      <c r="E27" s="220">
        <f>IF(A27="","",D$5-D27)</f>
        <v>35378579.821090885</v>
      </c>
      <c r="F27">
        <f t="shared" si="3"/>
        <v>1</v>
      </c>
    </row>
    <row r="28" spans="1:6" x14ac:dyDescent="0.2">
      <c r="A28" s="219">
        <f t="shared" si="0"/>
        <v>20</v>
      </c>
      <c r="B28" s="220">
        <f t="shared" si="1"/>
        <v>58114.166922017044</v>
      </c>
      <c r="C28" s="220">
        <f t="shared" si="2"/>
        <v>30111.717918608596</v>
      </c>
      <c r="D28" s="220">
        <f t="shared" si="4"/>
        <v>1764517.6968125126</v>
      </c>
      <c r="E28" s="220">
        <f>IF(A28="","",D$5-D28)</f>
        <v>35290353.936250262</v>
      </c>
      <c r="F28">
        <f t="shared" si="3"/>
        <v>1</v>
      </c>
    </row>
    <row r="29" spans="1:6" x14ac:dyDescent="0.2">
      <c r="A29" s="219">
        <f t="shared" si="0"/>
        <v>21</v>
      </c>
      <c r="B29" s="220">
        <f t="shared" si="1"/>
        <v>58174.702512560812</v>
      </c>
      <c r="C29" s="220">
        <f t="shared" si="2"/>
        <v>30051.182328064824</v>
      </c>
      <c r="D29" s="220">
        <f t="shared" si="4"/>
        <v>1852743.5816531382</v>
      </c>
      <c r="E29" s="220">
        <f>IF(A29="","",D$5-D29)</f>
        <v>35202128.051409632</v>
      </c>
      <c r="F29">
        <f t="shared" si="3"/>
        <v>1</v>
      </c>
    </row>
    <row r="30" spans="1:6" x14ac:dyDescent="0.2">
      <c r="A30" s="219">
        <f t="shared" si="0"/>
        <v>22</v>
      </c>
      <c r="B30" s="220">
        <f t="shared" si="1"/>
        <v>58235.301161011397</v>
      </c>
      <c r="C30" s="220">
        <f t="shared" si="2"/>
        <v>29990.583679614247</v>
      </c>
      <c r="D30" s="220">
        <f t="shared" si="4"/>
        <v>1940969.4664937637</v>
      </c>
      <c r="E30" s="220">
        <f>IF(A30="","",D$5-D30)</f>
        <v>35113902.166569009</v>
      </c>
      <c r="F30">
        <f t="shared" si="3"/>
        <v>1</v>
      </c>
    </row>
    <row r="31" spans="1:6" x14ac:dyDescent="0.2">
      <c r="A31" s="219">
        <f t="shared" si="0"/>
        <v>23</v>
      </c>
      <c r="B31" s="220">
        <f t="shared" si="1"/>
        <v>58295.962933054128</v>
      </c>
      <c r="C31" s="220">
        <f t="shared" si="2"/>
        <v>29929.921907571523</v>
      </c>
      <c r="D31" s="220">
        <f t="shared" si="4"/>
        <v>2029195.3513343893</v>
      </c>
      <c r="E31" s="220">
        <f>IF(A31="","",D$5-D31)</f>
        <v>35025676.281728387</v>
      </c>
      <c r="F31">
        <f t="shared" si="3"/>
        <v>1</v>
      </c>
    </row>
    <row r="32" spans="1:6" x14ac:dyDescent="0.2">
      <c r="A32" s="219">
        <f t="shared" si="0"/>
        <v>24</v>
      </c>
      <c r="B32" s="220">
        <f t="shared" si="1"/>
        <v>58356.687894442715</v>
      </c>
      <c r="C32" s="220">
        <f t="shared" si="2"/>
        <v>29869.196946182929</v>
      </c>
      <c r="D32" s="220">
        <f t="shared" si="4"/>
        <v>2117421.2361750151</v>
      </c>
      <c r="E32" s="220">
        <f>IF(A32="","",D$5-D32)</f>
        <v>34937450.396887757</v>
      </c>
      <c r="F32">
        <f t="shared" si="3"/>
        <v>1</v>
      </c>
    </row>
    <row r="33" spans="1:6" x14ac:dyDescent="0.2">
      <c r="A33" s="219">
        <f t="shared" si="0"/>
        <v>25</v>
      </c>
      <c r="B33" s="220">
        <f t="shared" si="1"/>
        <v>58417.476110999422</v>
      </c>
      <c r="C33" s="220">
        <f t="shared" si="2"/>
        <v>29808.408729626215</v>
      </c>
      <c r="D33" s="220">
        <f t="shared" si="4"/>
        <v>2205647.1210156409</v>
      </c>
      <c r="E33" s="220">
        <f>IF(A33="","",D$5-D33)</f>
        <v>34849224.512047134</v>
      </c>
      <c r="F33">
        <f t="shared" si="3"/>
        <v>1</v>
      </c>
    </row>
    <row r="34" spans="1:6" x14ac:dyDescent="0.2">
      <c r="A34" s="219">
        <f t="shared" si="0"/>
        <v>26</v>
      </c>
      <c r="B34" s="220">
        <f t="shared" si="1"/>
        <v>58478.32764861505</v>
      </c>
      <c r="C34" s="220">
        <f t="shared" si="2"/>
        <v>29747.55719201059</v>
      </c>
      <c r="D34" s="220">
        <f t="shared" si="4"/>
        <v>2293873.0058562667</v>
      </c>
      <c r="E34" s="220">
        <f>IF(A34="","",D$5-D34)</f>
        <v>34760998.627206504</v>
      </c>
      <c r="F34">
        <f t="shared" si="3"/>
        <v>1</v>
      </c>
    </row>
    <row r="35" spans="1:6" x14ac:dyDescent="0.2">
      <c r="A35" s="219">
        <f t="shared" si="0"/>
        <v>27</v>
      </c>
      <c r="B35" s="220">
        <f t="shared" si="1"/>
        <v>58539.24257324903</v>
      </c>
      <c r="C35" s="220">
        <f t="shared" si="2"/>
        <v>29686.642267376614</v>
      </c>
      <c r="D35" s="220">
        <f t="shared" si="4"/>
        <v>2382098.8906968925</v>
      </c>
      <c r="E35" s="220">
        <f>IF(A35="","",D$5-D35)</f>
        <v>34672772.742365882</v>
      </c>
      <c r="F35">
        <f t="shared" si="3"/>
        <v>1</v>
      </c>
    </row>
    <row r="36" spans="1:6" x14ac:dyDescent="0.2">
      <c r="A36" s="219">
        <f t="shared" si="0"/>
        <v>28</v>
      </c>
      <c r="B36" s="220">
        <f t="shared" si="1"/>
        <v>58600.220950929492</v>
      </c>
      <c r="C36" s="220">
        <f t="shared" si="2"/>
        <v>29625.663889696149</v>
      </c>
      <c r="D36" s="220">
        <f t="shared" si="4"/>
        <v>2470324.7755375183</v>
      </c>
      <c r="E36" s="220">
        <f>IF(A36="","",D$5-D36)</f>
        <v>34584546.857525252</v>
      </c>
      <c r="F36">
        <f t="shared" si="3"/>
        <v>1</v>
      </c>
    </row>
    <row r="37" spans="1:6" x14ac:dyDescent="0.2">
      <c r="A37" s="219">
        <f t="shared" si="0"/>
        <v>29</v>
      </c>
      <c r="B37" s="220">
        <f t="shared" si="1"/>
        <v>58661.26284775338</v>
      </c>
      <c r="C37" s="220">
        <f t="shared" si="2"/>
        <v>29564.621992872268</v>
      </c>
      <c r="D37" s="220">
        <f t="shared" si="4"/>
        <v>2558550.6603781441</v>
      </c>
      <c r="E37" s="220">
        <f>IF(A37="","",D$5-D37)</f>
        <v>34496320.972684629</v>
      </c>
      <c r="F37">
        <f t="shared" si="3"/>
        <v>1</v>
      </c>
    </row>
    <row r="38" spans="1:6" x14ac:dyDescent="0.2">
      <c r="A38" s="219">
        <f t="shared" si="0"/>
        <v>30</v>
      </c>
      <c r="B38" s="220">
        <f t="shared" si="1"/>
        <v>58722.368329886456</v>
      </c>
      <c r="C38" s="220">
        <f t="shared" si="2"/>
        <v>29503.516510739191</v>
      </c>
      <c r="D38" s="220">
        <f t="shared" si="4"/>
        <v>2646776.5452187699</v>
      </c>
      <c r="E38" s="220">
        <f>IF(A38="","",D$5-D38)</f>
        <v>34408095.087843999</v>
      </c>
      <c r="F38">
        <f t="shared" si="3"/>
        <v>1</v>
      </c>
    </row>
    <row r="39" spans="1:6" x14ac:dyDescent="0.2">
      <c r="A39" s="219">
        <f t="shared" si="0"/>
        <v>31</v>
      </c>
      <c r="B39" s="220">
        <f t="shared" si="1"/>
        <v>58783.537463563422</v>
      </c>
      <c r="C39" s="220">
        <f t="shared" si="2"/>
        <v>29442.347377062219</v>
      </c>
      <c r="D39" s="220">
        <f t="shared" si="4"/>
        <v>2735002.4300593957</v>
      </c>
      <c r="E39" s="220">
        <f>IF(A39="","",D$5-D39)</f>
        <v>34319869.203003377</v>
      </c>
      <c r="F39">
        <f t="shared" si="3"/>
        <v>1</v>
      </c>
    </row>
    <row r="40" spans="1:6" x14ac:dyDescent="0.2">
      <c r="A40" s="219">
        <f t="shared" si="0"/>
        <v>32</v>
      </c>
      <c r="B40" s="220">
        <f t="shared" si="1"/>
        <v>58844.770315087975</v>
      </c>
      <c r="C40" s="220">
        <f t="shared" si="2"/>
        <v>29381.11452553768</v>
      </c>
      <c r="D40" s="220">
        <f t="shared" si="4"/>
        <v>2823228.3149000215</v>
      </c>
      <c r="E40" s="220">
        <f>IF(A40="","",D$5-D40)</f>
        <v>34231643.318162754</v>
      </c>
      <c r="F40">
        <f t="shared" si="3"/>
        <v>1</v>
      </c>
    </row>
    <row r="41" spans="1:6" x14ac:dyDescent="0.2">
      <c r="A41" s="219">
        <f t="shared" si="0"/>
        <v>33</v>
      </c>
      <c r="B41" s="220">
        <f t="shared" si="1"/>
        <v>58906.066950832857</v>
      </c>
      <c r="C41" s="220">
        <f t="shared" si="2"/>
        <v>29319.817889792794</v>
      </c>
      <c r="D41" s="220">
        <f t="shared" si="4"/>
        <v>2911454.1997406473</v>
      </c>
      <c r="E41" s="220">
        <f>IF(A41="","",D$5-D41)</f>
        <v>34143417.433322124</v>
      </c>
      <c r="F41">
        <f t="shared" si="3"/>
        <v>1</v>
      </c>
    </row>
    <row r="42" spans="1:6" x14ac:dyDescent="0.2">
      <c r="A42" s="219">
        <f t="shared" si="0"/>
        <v>34</v>
      </c>
      <c r="B42" s="220">
        <f t="shared" si="1"/>
        <v>58967.427437239967</v>
      </c>
      <c r="C42" s="220">
        <f t="shared" si="2"/>
        <v>29258.457403385673</v>
      </c>
      <c r="D42" s="220">
        <f t="shared" si="4"/>
        <v>2999680.0845812731</v>
      </c>
      <c r="E42" s="220">
        <f>IF(A42="","",D$5-D42)</f>
        <v>34055191.548481502</v>
      </c>
      <c r="F42">
        <f t="shared" si="3"/>
        <v>1</v>
      </c>
    </row>
    <row r="43" spans="1:6" x14ac:dyDescent="0.2">
      <c r="A43" s="219">
        <f t="shared" si="0"/>
        <v>35</v>
      </c>
      <c r="B43" s="220">
        <f t="shared" si="1"/>
        <v>59028.851840820425</v>
      </c>
      <c r="C43" s="220">
        <f t="shared" si="2"/>
        <v>29197.032999805218</v>
      </c>
      <c r="D43" s="220">
        <f t="shared" si="4"/>
        <v>3087905.9694218989</v>
      </c>
      <c r="E43" s="220">
        <f>IF(A43="","",D$5-D43)</f>
        <v>33966965.663640872</v>
      </c>
      <c r="F43">
        <f t="shared" si="3"/>
        <v>1</v>
      </c>
    </row>
    <row r="44" spans="1:6" x14ac:dyDescent="0.2">
      <c r="A44" s="219">
        <f t="shared" si="0"/>
        <v>36</v>
      </c>
      <c r="B44" s="220">
        <f t="shared" si="1"/>
        <v>59090.340228154615</v>
      </c>
      <c r="C44" s="220">
        <f t="shared" si="2"/>
        <v>29135.544612471032</v>
      </c>
      <c r="D44" s="220">
        <f t="shared" si="4"/>
        <v>3176131.8542625248</v>
      </c>
      <c r="E44" s="220">
        <f>IF(A44="","",D$5-D44)</f>
        <v>33878739.778800249</v>
      </c>
      <c r="F44">
        <f t="shared" si="3"/>
        <v>1</v>
      </c>
    </row>
    <row r="45" spans="1:6" x14ac:dyDescent="0.2">
      <c r="A45" s="219">
        <f t="shared" si="0"/>
        <v>37</v>
      </c>
      <c r="B45" s="220">
        <f t="shared" si="1"/>
        <v>59151.892665892279</v>
      </c>
      <c r="C45" s="220">
        <f t="shared" si="2"/>
        <v>29073.992174733372</v>
      </c>
      <c r="D45" s="220">
        <f t="shared" si="4"/>
        <v>3264357.7391031506</v>
      </c>
      <c r="E45" s="220">
        <f>IF(A45="","",D$5-D45)</f>
        <v>33790513.893959619</v>
      </c>
      <c r="F45">
        <f t="shared" si="3"/>
        <v>1</v>
      </c>
    </row>
    <row r="46" spans="1:6" x14ac:dyDescent="0.2">
      <c r="A46" s="219">
        <f t="shared" si="0"/>
        <v>38</v>
      </c>
      <c r="B46" s="220">
        <f t="shared" si="1"/>
        <v>59213.509220752581</v>
      </c>
      <c r="C46" s="220">
        <f t="shared" si="2"/>
        <v>29012.375619873063</v>
      </c>
      <c r="D46" s="220">
        <f t="shared" si="4"/>
        <v>3352583.6239437764</v>
      </c>
      <c r="E46" s="220">
        <f>IF(A46="","",D$5-D46)</f>
        <v>33702288.009118997</v>
      </c>
      <c r="F46">
        <f t="shared" si="3"/>
        <v>1</v>
      </c>
    </row>
    <row r="47" spans="1:6" x14ac:dyDescent="0.2">
      <c r="A47" s="219">
        <f t="shared" si="0"/>
        <v>39</v>
      </c>
      <c r="B47" s="220">
        <f t="shared" si="1"/>
        <v>59275.189959524199</v>
      </c>
      <c r="C47" s="220">
        <f t="shared" si="2"/>
        <v>28950.694881101448</v>
      </c>
      <c r="D47" s="220">
        <f t="shared" si="4"/>
        <v>3440809.5087844022</v>
      </c>
      <c r="E47" s="220">
        <f>IF(A47="","",D$5-D47)</f>
        <v>33614062.124278367</v>
      </c>
      <c r="F47">
        <f t="shared" si="3"/>
        <v>1</v>
      </c>
    </row>
    <row r="48" spans="1:6" x14ac:dyDescent="0.2">
      <c r="A48" s="219">
        <f t="shared" si="0"/>
        <v>40</v>
      </c>
      <c r="B48" s="220">
        <f t="shared" si="1"/>
        <v>59336.934949065369</v>
      </c>
      <c r="C48" s="220">
        <f t="shared" si="2"/>
        <v>28888.949891560274</v>
      </c>
      <c r="D48" s="220">
        <f t="shared" si="4"/>
        <v>3529035.393625028</v>
      </c>
      <c r="E48" s="220">
        <f>IF(A48="","",D$5-D48)</f>
        <v>33525836.239437744</v>
      </c>
      <c r="F48">
        <f t="shared" si="3"/>
        <v>1</v>
      </c>
    </row>
    <row r="49" spans="1:6" x14ac:dyDescent="0.2">
      <c r="A49" s="219">
        <f t="shared" si="0"/>
        <v>41</v>
      </c>
      <c r="B49" s="220">
        <f t="shared" si="1"/>
        <v>59398.744256303988</v>
      </c>
      <c r="C49" s="220">
        <f t="shared" si="2"/>
        <v>28827.140584321667</v>
      </c>
      <c r="D49" s="220">
        <f t="shared" si="4"/>
        <v>3617261.2784656538</v>
      </c>
      <c r="E49" s="220">
        <f>IF(A49="","",D$5-D49)</f>
        <v>33437610.354597118</v>
      </c>
      <c r="F49">
        <f t="shared" si="3"/>
        <v>1</v>
      </c>
    </row>
    <row r="50" spans="1:6" x14ac:dyDescent="0.2">
      <c r="A50" s="219">
        <f t="shared" si="0"/>
        <v>42</v>
      </c>
      <c r="B50" s="220">
        <f t="shared" si="1"/>
        <v>59460.617948237625</v>
      </c>
      <c r="C50" s="220">
        <f t="shared" si="2"/>
        <v>28765.266892388012</v>
      </c>
      <c r="D50" s="220">
        <f t="shared" si="4"/>
        <v>3705487.1633062796</v>
      </c>
      <c r="E50" s="220">
        <f>IF(A50="","",D$5-D50)</f>
        <v>33349384.469756491</v>
      </c>
      <c r="F50">
        <f t="shared" si="3"/>
        <v>1</v>
      </c>
    </row>
    <row r="51" spans="1:6" x14ac:dyDescent="0.2">
      <c r="A51" s="219">
        <f t="shared" si="0"/>
        <v>43</v>
      </c>
      <c r="B51" s="220">
        <f t="shared" si="1"/>
        <v>59522.556091933708</v>
      </c>
      <c r="C51" s="220">
        <f t="shared" si="2"/>
        <v>28703.328748691936</v>
      </c>
      <c r="D51" s="220">
        <f t="shared" si="4"/>
        <v>3793713.0481469054</v>
      </c>
      <c r="E51" s="220">
        <f>IF(A51="","",D$5-D51)</f>
        <v>33261158.584915869</v>
      </c>
      <c r="F51">
        <f t="shared" si="3"/>
        <v>1</v>
      </c>
    </row>
    <row r="52" spans="1:6" x14ac:dyDescent="0.2">
      <c r="A52" s="219">
        <f t="shared" si="0"/>
        <v>44</v>
      </c>
      <c r="B52" s="220">
        <f t="shared" si="1"/>
        <v>59584.558754529469</v>
      </c>
      <c r="C52" s="220">
        <f t="shared" si="2"/>
        <v>28641.326086096175</v>
      </c>
      <c r="D52" s="220">
        <f t="shared" si="4"/>
        <v>3881938.9329875312</v>
      </c>
      <c r="E52" s="220">
        <f>IF(A52="","",D$5-D52)</f>
        <v>33172932.700075243</v>
      </c>
      <c r="F52">
        <f t="shared" si="3"/>
        <v>1</v>
      </c>
    </row>
    <row r="53" spans="1:6" x14ac:dyDescent="0.2">
      <c r="A53" s="219">
        <f t="shared" si="0"/>
        <v>45</v>
      </c>
      <c r="B53" s="220">
        <f t="shared" si="1"/>
        <v>59646.626003232115</v>
      </c>
      <c r="C53" s="220">
        <f t="shared" si="2"/>
        <v>28579.25883739354</v>
      </c>
      <c r="D53" s="220">
        <f t="shared" si="4"/>
        <v>3970164.817828157</v>
      </c>
      <c r="E53" s="220">
        <f>IF(A53="","",D$5-D53)</f>
        <v>33084706.815234616</v>
      </c>
      <c r="F53">
        <f t="shared" si="3"/>
        <v>1</v>
      </c>
    </row>
    <row r="54" spans="1:6" x14ac:dyDescent="0.2">
      <c r="A54" s="219">
        <f t="shared" si="0"/>
        <v>46</v>
      </c>
      <c r="B54" s="220">
        <f t="shared" si="1"/>
        <v>59708.757905318809</v>
      </c>
      <c r="C54" s="220">
        <f t="shared" si="2"/>
        <v>28517.126935306838</v>
      </c>
      <c r="D54" s="220">
        <f t="shared" si="4"/>
        <v>4058390.7026687828</v>
      </c>
      <c r="E54" s="220">
        <f>IF(A54="","",D$5-D54)</f>
        <v>32996480.93039399</v>
      </c>
      <c r="F54">
        <f t="shared" si="3"/>
        <v>1</v>
      </c>
    </row>
    <row r="55" spans="1:6" x14ac:dyDescent="0.2">
      <c r="A55" s="219">
        <f t="shared" si="0"/>
        <v>47</v>
      </c>
      <c r="B55" s="220">
        <f t="shared" si="1"/>
        <v>59770.954528136856</v>
      </c>
      <c r="C55" s="220">
        <f t="shared" si="2"/>
        <v>28454.930312488799</v>
      </c>
      <c r="D55" s="220">
        <f t="shared" si="4"/>
        <v>4146616.5875094086</v>
      </c>
      <c r="E55" s="220">
        <f>IF(A55="","",D$5-D55)</f>
        <v>32908255.045553364</v>
      </c>
      <c r="F55">
        <f t="shared" si="3"/>
        <v>1</v>
      </c>
    </row>
    <row r="56" spans="1:6" x14ac:dyDescent="0.2">
      <c r="A56" s="219">
        <f t="shared" si="0"/>
        <v>48</v>
      </c>
      <c r="B56" s="220">
        <f t="shared" si="1"/>
        <v>59833.215939103662</v>
      </c>
      <c r="C56" s="220">
        <f t="shared" si="2"/>
        <v>28392.668901521989</v>
      </c>
      <c r="D56" s="220">
        <f t="shared" si="4"/>
        <v>4234842.4723500339</v>
      </c>
      <c r="E56" s="220">
        <f>IF(A56="","",D$5-D56)</f>
        <v>32820029.160712738</v>
      </c>
      <c r="F56">
        <f t="shared" si="3"/>
        <v>1</v>
      </c>
    </row>
    <row r="57" spans="1:6" x14ac:dyDescent="0.2">
      <c r="A57" s="219">
        <f t="shared" si="0"/>
        <v>49</v>
      </c>
      <c r="B57" s="220">
        <f t="shared" si="1"/>
        <v>59895.542205706886</v>
      </c>
      <c r="C57" s="220">
        <f t="shared" si="2"/>
        <v>28330.342634918754</v>
      </c>
      <c r="D57" s="220">
        <f t="shared" si="4"/>
        <v>4323068.3571906593</v>
      </c>
      <c r="E57" s="220">
        <f>IF(A57="","",D$5-D57)</f>
        <v>32731803.275872111</v>
      </c>
      <c r="F57">
        <f t="shared" si="3"/>
        <v>1</v>
      </c>
    </row>
    <row r="58" spans="1:6" x14ac:dyDescent="0.2">
      <c r="A58" s="219">
        <f t="shared" si="0"/>
        <v>50</v>
      </c>
      <c r="B58" s="220">
        <f t="shared" si="1"/>
        <v>59957.933395504508</v>
      </c>
      <c r="C58" s="220">
        <f t="shared" si="2"/>
        <v>28267.951445121143</v>
      </c>
      <c r="D58" s="220">
        <f t="shared" si="4"/>
        <v>4411294.2420312846</v>
      </c>
      <c r="E58" s="220">
        <f>IF(A58="","",D$5-D58)</f>
        <v>32643577.391031489</v>
      </c>
      <c r="F58">
        <f t="shared" si="3"/>
        <v>1</v>
      </c>
    </row>
    <row r="59" spans="1:6" x14ac:dyDescent="0.2">
      <c r="A59" s="219">
        <f t="shared" si="0"/>
        <v>51</v>
      </c>
      <c r="B59" s="220">
        <f t="shared" si="1"/>
        <v>60020.38957612482</v>
      </c>
      <c r="C59" s="220">
        <f t="shared" si="2"/>
        <v>28205.495264500827</v>
      </c>
      <c r="D59" s="220">
        <f t="shared" si="4"/>
        <v>4499520.1268719099</v>
      </c>
      <c r="E59" s="220">
        <f>IF(A59="","",D$5-D59)</f>
        <v>32555351.506190863</v>
      </c>
      <c r="F59">
        <f t="shared" si="3"/>
        <v>1</v>
      </c>
    </row>
    <row r="60" spans="1:6" x14ac:dyDescent="0.2">
      <c r="A60" s="219">
        <f t="shared" si="0"/>
        <v>52</v>
      </c>
      <c r="B60" s="220">
        <f t="shared" si="1"/>
        <v>60082.910815266609</v>
      </c>
      <c r="C60" s="220">
        <f t="shared" si="2"/>
        <v>28142.974025359028</v>
      </c>
      <c r="D60" s="220">
        <f t="shared" si="4"/>
        <v>4587746.0117125353</v>
      </c>
      <c r="E60" s="220">
        <f>IF(A60="","",D$5-D60)</f>
        <v>32467125.621350236</v>
      </c>
      <c r="F60">
        <f t="shared" si="3"/>
        <v>1</v>
      </c>
    </row>
    <row r="61" spans="1:6" x14ac:dyDescent="0.2">
      <c r="A61" s="219">
        <f t="shared" si="0"/>
        <v>53</v>
      </c>
      <c r="B61" s="220">
        <f t="shared" si="1"/>
        <v>60145.497180699182</v>
      </c>
      <c r="C61" s="220">
        <f t="shared" si="2"/>
        <v>28080.387659926459</v>
      </c>
      <c r="D61" s="220">
        <f t="shared" si="4"/>
        <v>4675971.8965531606</v>
      </c>
      <c r="E61" s="220">
        <f>IF(A61="","",D$5-D61)</f>
        <v>32378899.736509614</v>
      </c>
      <c r="F61">
        <f t="shared" si="3"/>
        <v>1</v>
      </c>
    </row>
    <row r="62" spans="1:6" x14ac:dyDescent="0.2">
      <c r="A62" s="219">
        <f t="shared" si="0"/>
        <v>54</v>
      </c>
      <c r="B62" s="220">
        <f t="shared" si="1"/>
        <v>60208.148740262412</v>
      </c>
      <c r="C62" s="220">
        <f t="shared" si="2"/>
        <v>28017.736100363225</v>
      </c>
      <c r="D62" s="220">
        <f t="shared" si="4"/>
        <v>4764197.781393786</v>
      </c>
      <c r="E62" s="220">
        <f>IF(A62="","",D$5-D62)</f>
        <v>32290673.851668987</v>
      </c>
      <c r="F62">
        <f t="shared" si="3"/>
        <v>1</v>
      </c>
    </row>
    <row r="63" spans="1:6" x14ac:dyDescent="0.2">
      <c r="A63" s="219">
        <f t="shared" si="0"/>
        <v>55</v>
      </c>
      <c r="B63" s="220">
        <f t="shared" si="1"/>
        <v>60270.865561866849</v>
      </c>
      <c r="C63" s="220">
        <f t="shared" si="2"/>
        <v>27955.019278758791</v>
      </c>
      <c r="D63" s="220">
        <f t="shared" si="4"/>
        <v>4852423.6662344113</v>
      </c>
      <c r="E63" s="220">
        <f>IF(A63="","",D$5-D63)</f>
        <v>32202447.966828361</v>
      </c>
      <c r="F63">
        <f t="shared" si="3"/>
        <v>1</v>
      </c>
    </row>
    <row r="64" spans="1:6" x14ac:dyDescent="0.2">
      <c r="A64" s="219">
        <f t="shared" si="0"/>
        <v>56</v>
      </c>
      <c r="B64" s="220">
        <f t="shared" si="1"/>
        <v>60333.647713493796</v>
      </c>
      <c r="C64" s="220">
        <f t="shared" si="2"/>
        <v>27892.237127131848</v>
      </c>
      <c r="D64" s="220">
        <f t="shared" si="4"/>
        <v>4940649.5510750366</v>
      </c>
      <c r="E64" s="220">
        <f>IF(A64="","",D$5-D64)</f>
        <v>32114222.081987735</v>
      </c>
      <c r="F64">
        <f t="shared" si="3"/>
        <v>1</v>
      </c>
    </row>
    <row r="65" spans="1:6" x14ac:dyDescent="0.2">
      <c r="A65" s="219">
        <f t="shared" si="0"/>
        <v>57</v>
      </c>
      <c r="B65" s="220">
        <f t="shared" si="1"/>
        <v>60396.495263195364</v>
      </c>
      <c r="C65" s="220">
        <f t="shared" si="2"/>
        <v>27829.389577430291</v>
      </c>
      <c r="D65" s="220">
        <f t="shared" si="4"/>
        <v>5028875.435915662</v>
      </c>
      <c r="E65" s="220">
        <f>IF(A65="","",D$5-D65)</f>
        <v>32025996.197147109</v>
      </c>
      <c r="F65">
        <f t="shared" si="3"/>
        <v>1</v>
      </c>
    </row>
    <row r="66" spans="1:6" x14ac:dyDescent="0.2">
      <c r="A66" s="219">
        <f t="shared" si="0"/>
        <v>58</v>
      </c>
      <c r="B66" s="220">
        <f t="shared" si="1"/>
        <v>60459.408279094518</v>
      </c>
      <c r="C66" s="220">
        <f t="shared" si="2"/>
        <v>27766.47656153113</v>
      </c>
      <c r="D66" s="220">
        <f t="shared" si="4"/>
        <v>5117101.3207562873</v>
      </c>
      <c r="E66" s="220">
        <f>IF(A66="","",D$5-D66)</f>
        <v>31937770.312306486</v>
      </c>
      <c r="F66">
        <f t="shared" si="3"/>
        <v>1</v>
      </c>
    </row>
    <row r="67" spans="1:6" x14ac:dyDescent="0.2">
      <c r="A67" s="219">
        <f t="shared" si="0"/>
        <v>59</v>
      </c>
      <c r="B67" s="220">
        <f t="shared" si="1"/>
        <v>60522.386829385243</v>
      </c>
      <c r="C67" s="220">
        <f t="shared" si="2"/>
        <v>27703.498011240405</v>
      </c>
      <c r="D67" s="220">
        <f t="shared" si="4"/>
        <v>5205327.2055969127</v>
      </c>
      <c r="E67" s="220">
        <f>IF(A67="","",D$5-D67)</f>
        <v>31849544.42746586</v>
      </c>
      <c r="F67">
        <f t="shared" si="3"/>
        <v>1</v>
      </c>
    </row>
    <row r="68" spans="1:6" x14ac:dyDescent="0.2">
      <c r="A68" s="219">
        <f t="shared" si="0"/>
        <v>60</v>
      </c>
      <c r="B68" s="220">
        <f t="shared" si="1"/>
        <v>60585.430982332509</v>
      </c>
      <c r="C68" s="220">
        <f t="shared" si="2"/>
        <v>27640.453858293127</v>
      </c>
      <c r="D68" s="220">
        <f t="shared" si="4"/>
        <v>5293553.090437538</v>
      </c>
      <c r="E68" s="220">
        <f>IF(A68="","",D$5-D68)</f>
        <v>31761318.542625234</v>
      </c>
      <c r="F68">
        <f t="shared" si="3"/>
        <v>1</v>
      </c>
    </row>
    <row r="69" spans="1:6" x14ac:dyDescent="0.2">
      <c r="A69" s="219">
        <f t="shared" si="0"/>
        <v>61</v>
      </c>
      <c r="B69" s="220">
        <f t="shared" si="1"/>
        <v>60648.540806272445</v>
      </c>
      <c r="C69" s="220">
        <f t="shared" si="2"/>
        <v>27577.344034353198</v>
      </c>
      <c r="D69" s="220">
        <f t="shared" si="4"/>
        <v>5381778.9752781633</v>
      </c>
      <c r="E69" s="220">
        <f>IF(A69="","",D$5-D69)</f>
        <v>31673092.657784611</v>
      </c>
      <c r="F69">
        <f t="shared" si="3"/>
        <v>1</v>
      </c>
    </row>
    <row r="70" spans="1:6" x14ac:dyDescent="0.2">
      <c r="A70" s="219">
        <f t="shared" si="0"/>
        <v>62</v>
      </c>
      <c r="B70" s="220">
        <f t="shared" si="1"/>
        <v>60711.716369612317</v>
      </c>
      <c r="C70" s="220">
        <f t="shared" si="2"/>
        <v>27514.168471013334</v>
      </c>
      <c r="D70" s="220">
        <f t="shared" si="4"/>
        <v>5470004.8601187887</v>
      </c>
      <c r="E70" s="220">
        <f>IF(A70="","",D$5-D70)</f>
        <v>31584866.772943985</v>
      </c>
      <c r="F70">
        <f t="shared" si="3"/>
        <v>1</v>
      </c>
    </row>
    <row r="71" spans="1:6" x14ac:dyDescent="0.2">
      <c r="A71" s="219">
        <f t="shared" si="0"/>
        <v>63</v>
      </c>
      <c r="B71" s="220">
        <f t="shared" si="1"/>
        <v>60774.957740830658</v>
      </c>
      <c r="C71" s="220">
        <f t="shared" si="2"/>
        <v>27450.927099794982</v>
      </c>
      <c r="D71" s="220">
        <f t="shared" si="4"/>
        <v>5558230.744959414</v>
      </c>
      <c r="E71" s="220">
        <f>IF(A71="","",D$5-D71)</f>
        <v>31496640.888103358</v>
      </c>
      <c r="F71">
        <f t="shared" si="3"/>
        <v>1</v>
      </c>
    </row>
    <row r="72" spans="1:6" x14ac:dyDescent="0.2">
      <c r="A72" s="219">
        <f t="shared" si="0"/>
        <v>64</v>
      </c>
      <c r="B72" s="220">
        <f t="shared" si="1"/>
        <v>60838.264988477364</v>
      </c>
      <c r="C72" s="220">
        <f t="shared" si="2"/>
        <v>27387.619852148291</v>
      </c>
      <c r="D72" s="220">
        <f t="shared" si="4"/>
        <v>5646456.6298000393</v>
      </c>
      <c r="E72" s="220">
        <f>IF(A72="","",D$5-D72)</f>
        <v>31408415.003262732</v>
      </c>
      <c r="F72">
        <f t="shared" si="3"/>
        <v>1</v>
      </c>
    </row>
    <row r="73" spans="1:6" x14ac:dyDescent="0.2">
      <c r="A73" s="219">
        <f t="shared" si="0"/>
        <v>65</v>
      </c>
      <c r="B73" s="220">
        <f t="shared" si="1"/>
        <v>60901.638181173694</v>
      </c>
      <c r="C73" s="220">
        <f t="shared" si="2"/>
        <v>27324.246659451954</v>
      </c>
      <c r="D73" s="220">
        <f t="shared" si="4"/>
        <v>5734682.5146406647</v>
      </c>
      <c r="E73" s="220">
        <f>IF(A73="","",D$5-D73)</f>
        <v>31320189.118422106</v>
      </c>
      <c r="F73">
        <f t="shared" si="3"/>
        <v>1</v>
      </c>
    </row>
    <row r="74" spans="1:6" x14ac:dyDescent="0.2">
      <c r="A74" s="219">
        <f t="shared" ref="A74:A137" si="5">IF($A$5&gt;=ROW(A66),ROW(A66),"")</f>
        <v>66</v>
      </c>
      <c r="B74" s="220">
        <f t="shared" ref="B74:B137" si="6">IF(A74="","",-PPMT($B$2/12,$A74,$B$3*12,$B$1,0,0))</f>
        <v>60965.077387612415</v>
      </c>
      <c r="C74" s="220">
        <f t="shared" ref="C74:C137" si="7">IF(A74="","",-IPMT($B$2/12,$A74,$B$3*12,$B$1,0,0))</f>
        <v>27260.80745301324</v>
      </c>
      <c r="D74" s="220">
        <f t="shared" si="4"/>
        <v>5822908.39948129</v>
      </c>
      <c r="E74" s="220">
        <f>IF(A74="","",D$5-D74)</f>
        <v>31231963.233581483</v>
      </c>
      <c r="F74">
        <f t="shared" ref="F74:F137" si="8">IF(E74&gt;=C$6,1,"")</f>
        <v>1</v>
      </c>
    </row>
    <row r="75" spans="1:6" x14ac:dyDescent="0.2">
      <c r="A75" s="219">
        <f t="shared" si="5"/>
        <v>67</v>
      </c>
      <c r="B75" s="220">
        <f t="shared" si="6"/>
        <v>61028.582676557846</v>
      </c>
      <c r="C75" s="220">
        <f t="shared" si="7"/>
        <v>27197.302164067805</v>
      </c>
      <c r="D75" s="220">
        <f t="shared" ref="D75:D138" si="9">IF(A75="","",SUM(B75:C75)+D74)</f>
        <v>5911134.2843219154</v>
      </c>
      <c r="E75" s="220">
        <f>IF(A75="","",D$5-D75)</f>
        <v>31143737.348740857</v>
      </c>
      <c r="F75">
        <f t="shared" si="8"/>
        <v>1</v>
      </c>
    </row>
    <row r="76" spans="1:6" x14ac:dyDescent="0.2">
      <c r="A76" s="219">
        <f t="shared" si="5"/>
        <v>68</v>
      </c>
      <c r="B76" s="220">
        <f t="shared" si="6"/>
        <v>61092.154116845923</v>
      </c>
      <c r="C76" s="220">
        <f t="shared" si="7"/>
        <v>27133.730723779725</v>
      </c>
      <c r="D76" s="220">
        <f t="shared" si="9"/>
        <v>5999360.1691625407</v>
      </c>
      <c r="E76" s="220">
        <f>IF(A76="","",D$5-D76)</f>
        <v>31055511.463900231</v>
      </c>
      <c r="F76">
        <f t="shared" si="8"/>
        <v>1</v>
      </c>
    </row>
    <row r="77" spans="1:6" x14ac:dyDescent="0.2">
      <c r="A77" s="219">
        <f t="shared" si="5"/>
        <v>69</v>
      </c>
      <c r="B77" s="220">
        <f t="shared" si="6"/>
        <v>61155.7917773843</v>
      </c>
      <c r="C77" s="220">
        <f t="shared" si="7"/>
        <v>27070.093063241344</v>
      </c>
      <c r="D77" s="220">
        <f t="shared" si="9"/>
        <v>6087586.054003166</v>
      </c>
      <c r="E77" s="220">
        <f>IF(A77="","",D$5-D77)</f>
        <v>30967285.579059608</v>
      </c>
      <c r="F77">
        <f t="shared" si="8"/>
        <v>1</v>
      </c>
    </row>
    <row r="78" spans="1:6" x14ac:dyDescent="0.2">
      <c r="A78" s="219">
        <f t="shared" si="5"/>
        <v>70</v>
      </c>
      <c r="B78" s="220">
        <f t="shared" si="6"/>
        <v>61219.495727152418</v>
      </c>
      <c r="C78" s="220">
        <f t="shared" si="7"/>
        <v>27006.389113473237</v>
      </c>
      <c r="D78" s="220">
        <f t="shared" si="9"/>
        <v>6175811.9388437914</v>
      </c>
      <c r="E78" s="220">
        <f>IF(A78="","",D$5-D78)</f>
        <v>30879059.694218982</v>
      </c>
      <c r="F78">
        <f t="shared" si="8"/>
        <v>1</v>
      </c>
    </row>
    <row r="79" spans="1:6" x14ac:dyDescent="0.2">
      <c r="A79" s="219">
        <f t="shared" si="5"/>
        <v>71</v>
      </c>
      <c r="B79" s="220">
        <f t="shared" si="6"/>
        <v>61283.26603520153</v>
      </c>
      <c r="C79" s="220">
        <f t="shared" si="7"/>
        <v>26942.61880542411</v>
      </c>
      <c r="D79" s="220">
        <f t="shared" si="9"/>
        <v>6264037.8236844167</v>
      </c>
      <c r="E79" s="220">
        <f>IF(A79="","",D$5-D79)</f>
        <v>30790833.809378356</v>
      </c>
      <c r="F79">
        <f t="shared" si="8"/>
        <v>1</v>
      </c>
    </row>
    <row r="80" spans="1:6" x14ac:dyDescent="0.2">
      <c r="A80" s="219">
        <f t="shared" si="5"/>
        <v>72</v>
      </c>
      <c r="B80" s="220">
        <f t="shared" si="6"/>
        <v>61347.10277065487</v>
      </c>
      <c r="C80" s="220">
        <f t="shared" si="7"/>
        <v>26878.782069970785</v>
      </c>
      <c r="D80" s="220">
        <f t="shared" si="9"/>
        <v>6352263.708525042</v>
      </c>
      <c r="E80" s="220">
        <f>IF(A80="","",D$5-D80)</f>
        <v>30702607.924537729</v>
      </c>
      <c r="F80">
        <f t="shared" si="8"/>
        <v>1</v>
      </c>
    </row>
    <row r="81" spans="1:6" x14ac:dyDescent="0.2">
      <c r="A81" s="219">
        <f t="shared" si="5"/>
        <v>73</v>
      </c>
      <c r="B81" s="220">
        <f t="shared" si="6"/>
        <v>61411.00600270764</v>
      </c>
      <c r="C81" s="220">
        <f t="shared" si="7"/>
        <v>26814.878837918015</v>
      </c>
      <c r="D81" s="220">
        <f t="shared" si="9"/>
        <v>6440489.5933656674</v>
      </c>
      <c r="E81" s="220">
        <f>IF(A81="","",D$5-D81)</f>
        <v>30614382.039697103</v>
      </c>
      <c r="F81">
        <f t="shared" si="8"/>
        <v>1</v>
      </c>
    </row>
    <row r="82" spans="1:6" x14ac:dyDescent="0.2">
      <c r="A82" s="219">
        <f t="shared" si="5"/>
        <v>74</v>
      </c>
      <c r="B82" s="220">
        <f t="shared" si="6"/>
        <v>61474.975800627115</v>
      </c>
      <c r="C82" s="220">
        <f t="shared" si="7"/>
        <v>26750.909039998533</v>
      </c>
      <c r="D82" s="220">
        <f t="shared" si="9"/>
        <v>6528715.4782062927</v>
      </c>
      <c r="E82" s="220">
        <f>IF(A82="","",D$5-D82)</f>
        <v>30526156.154856481</v>
      </c>
      <c r="F82">
        <f t="shared" si="8"/>
        <v>1</v>
      </c>
    </row>
    <row r="83" spans="1:6" x14ac:dyDescent="0.2">
      <c r="A83" s="219">
        <f t="shared" si="5"/>
        <v>75</v>
      </c>
      <c r="B83" s="220">
        <f t="shared" si="6"/>
        <v>61539.012233752765</v>
      </c>
      <c r="C83" s="220">
        <f t="shared" si="7"/>
        <v>26686.872606872876</v>
      </c>
      <c r="D83" s="220">
        <f t="shared" si="9"/>
        <v>6616941.3630469181</v>
      </c>
      <c r="E83" s="220">
        <f>IF(A83="","",D$5-D83)</f>
        <v>30437930.270015854</v>
      </c>
      <c r="F83">
        <f t="shared" si="8"/>
        <v>1</v>
      </c>
    </row>
    <row r="84" spans="1:6" x14ac:dyDescent="0.2">
      <c r="A84" s="219">
        <f t="shared" si="5"/>
        <v>76</v>
      </c>
      <c r="B84" s="220">
        <f t="shared" si="6"/>
        <v>61603.115371496271</v>
      </c>
      <c r="C84" s="220">
        <f t="shared" si="7"/>
        <v>26622.769469129387</v>
      </c>
      <c r="D84" s="220">
        <f t="shared" si="9"/>
        <v>6705167.2478875434</v>
      </c>
      <c r="E84" s="220">
        <f>IF(A84="","",D$5-D84)</f>
        <v>30349704.385175228</v>
      </c>
      <c r="F84">
        <f t="shared" si="8"/>
        <v>1</v>
      </c>
    </row>
    <row r="85" spans="1:6" x14ac:dyDescent="0.2">
      <c r="A85" s="219">
        <f t="shared" si="5"/>
        <v>77</v>
      </c>
      <c r="B85" s="220">
        <f t="shared" si="6"/>
        <v>61667.285283341575</v>
      </c>
      <c r="C85" s="220">
        <f t="shared" si="7"/>
        <v>26558.59955728408</v>
      </c>
      <c r="D85" s="220">
        <f t="shared" si="9"/>
        <v>6793393.1327281687</v>
      </c>
      <c r="E85" s="220">
        <f>IF(A85="","",D$5-D85)</f>
        <v>30261478.500334606</v>
      </c>
      <c r="F85">
        <f t="shared" si="8"/>
        <v>1</v>
      </c>
    </row>
    <row r="86" spans="1:6" x14ac:dyDescent="0.2">
      <c r="A86" s="219">
        <f t="shared" si="5"/>
        <v>78</v>
      </c>
      <c r="B86" s="220">
        <f t="shared" si="6"/>
        <v>61731.522038845047</v>
      </c>
      <c r="C86" s="220">
        <f t="shared" si="7"/>
        <v>26494.362801780597</v>
      </c>
      <c r="D86" s="220">
        <f t="shared" si="9"/>
        <v>6881619.0175687941</v>
      </c>
      <c r="E86" s="220">
        <f>IF(A86="","",D$5-D86)</f>
        <v>30173252.615493979</v>
      </c>
      <c r="F86">
        <f t="shared" si="8"/>
        <v>1</v>
      </c>
    </row>
    <row r="87" spans="1:6" x14ac:dyDescent="0.2">
      <c r="A87" s="219">
        <f t="shared" si="5"/>
        <v>79</v>
      </c>
      <c r="B87" s="220">
        <f t="shared" si="6"/>
        <v>61795.825707635515</v>
      </c>
      <c r="C87" s="220">
        <f t="shared" si="7"/>
        <v>26430.059132990133</v>
      </c>
      <c r="D87" s="220">
        <f t="shared" si="9"/>
        <v>6969844.9024094194</v>
      </c>
      <c r="E87" s="220">
        <f>IF(A87="","",D$5-D87)</f>
        <v>30085026.730653353</v>
      </c>
      <c r="F87">
        <f t="shared" si="8"/>
        <v>1</v>
      </c>
    </row>
    <row r="88" spans="1:6" x14ac:dyDescent="0.2">
      <c r="A88" s="219">
        <f t="shared" si="5"/>
        <v>80</v>
      </c>
      <c r="B88" s="220">
        <f t="shared" si="6"/>
        <v>61860.196359414302</v>
      </c>
      <c r="C88" s="220">
        <f t="shared" si="7"/>
        <v>26365.688481211342</v>
      </c>
      <c r="D88" s="220">
        <f t="shared" si="9"/>
        <v>7058070.7872500448</v>
      </c>
      <c r="E88" s="220">
        <f>IF(A88="","",D$5-D88)</f>
        <v>29996800.845812727</v>
      </c>
      <c r="F88">
        <f t="shared" si="8"/>
        <v>1</v>
      </c>
    </row>
    <row r="89" spans="1:6" x14ac:dyDescent="0.2">
      <c r="A89" s="219">
        <f t="shared" si="5"/>
        <v>81</v>
      </c>
      <c r="B89" s="220">
        <f t="shared" si="6"/>
        <v>61924.634063955367</v>
      </c>
      <c r="C89" s="220">
        <f t="shared" si="7"/>
        <v>26301.250776670291</v>
      </c>
      <c r="D89" s="220">
        <f t="shared" si="9"/>
        <v>7146296.6720906701</v>
      </c>
      <c r="E89" s="220">
        <f>IF(A89="","",D$5-D89)</f>
        <v>29908574.9609721</v>
      </c>
      <c r="F89">
        <f t="shared" si="8"/>
        <v>1</v>
      </c>
    </row>
    <row r="90" spans="1:6" x14ac:dyDescent="0.2">
      <c r="A90" s="219">
        <f t="shared" si="5"/>
        <v>82</v>
      </c>
      <c r="B90" s="220">
        <f t="shared" si="6"/>
        <v>61989.138891105315</v>
      </c>
      <c r="C90" s="220">
        <f t="shared" si="7"/>
        <v>26236.745949520333</v>
      </c>
      <c r="D90" s="220">
        <f t="shared" si="9"/>
        <v>7234522.5569312954</v>
      </c>
      <c r="E90" s="220">
        <f>IF(A90="","",D$5-D90)</f>
        <v>29820349.076131478</v>
      </c>
      <c r="F90">
        <f t="shared" si="8"/>
        <v>1</v>
      </c>
    </row>
    <row r="91" spans="1:6" x14ac:dyDescent="0.2">
      <c r="A91" s="219">
        <f t="shared" si="5"/>
        <v>83</v>
      </c>
      <c r="B91" s="220">
        <f t="shared" si="6"/>
        <v>62053.710910783549</v>
      </c>
      <c r="C91" s="220">
        <f t="shared" si="7"/>
        <v>26172.173929842098</v>
      </c>
      <c r="D91" s="220">
        <f t="shared" si="9"/>
        <v>7322748.4417719208</v>
      </c>
      <c r="E91" s="220">
        <f>IF(A91="","",D$5-D91)</f>
        <v>29732123.191290852</v>
      </c>
      <c r="F91">
        <f t="shared" si="8"/>
        <v>1</v>
      </c>
    </row>
    <row r="92" spans="1:6" x14ac:dyDescent="0.2">
      <c r="A92" s="219">
        <f t="shared" si="5"/>
        <v>84</v>
      </c>
      <c r="B92" s="220">
        <f t="shared" si="6"/>
        <v>62118.350192982281</v>
      </c>
      <c r="C92" s="220">
        <f t="shared" si="7"/>
        <v>26107.534647643362</v>
      </c>
      <c r="D92" s="220">
        <f t="shared" si="9"/>
        <v>7410974.3266125461</v>
      </c>
      <c r="E92" s="220">
        <f>IF(A92="","",D$5-D92)</f>
        <v>29643897.306450225</v>
      </c>
      <c r="F92">
        <f t="shared" si="8"/>
        <v>1</v>
      </c>
    </row>
    <row r="93" spans="1:6" x14ac:dyDescent="0.2">
      <c r="A93" s="219">
        <f t="shared" si="5"/>
        <v>85</v>
      </c>
      <c r="B93" s="220">
        <f t="shared" si="6"/>
        <v>62183.056807766639</v>
      </c>
      <c r="C93" s="220">
        <f t="shared" si="7"/>
        <v>26042.828032859015</v>
      </c>
      <c r="D93" s="220">
        <f t="shared" si="9"/>
        <v>7499200.2114531714</v>
      </c>
      <c r="E93" s="220">
        <f>IF(A93="","",D$5-D93)</f>
        <v>29555671.421609603</v>
      </c>
      <c r="F93">
        <f t="shared" si="8"/>
        <v>1</v>
      </c>
    </row>
    <row r="94" spans="1:6" x14ac:dyDescent="0.2">
      <c r="A94" s="219">
        <f t="shared" si="5"/>
        <v>86</v>
      </c>
      <c r="B94" s="220">
        <f t="shared" si="6"/>
        <v>62247.830825274723</v>
      </c>
      <c r="C94" s="220">
        <f t="shared" si="7"/>
        <v>25978.054015350917</v>
      </c>
      <c r="D94" s="220">
        <f t="shared" si="9"/>
        <v>7587426.0962937968</v>
      </c>
      <c r="E94" s="220">
        <f>IF(A94="","",D$5-D94)</f>
        <v>29467445.536768977</v>
      </c>
      <c r="F94">
        <f t="shared" si="8"/>
        <v>1</v>
      </c>
    </row>
    <row r="95" spans="1:6" x14ac:dyDescent="0.2">
      <c r="A95" s="219">
        <f t="shared" si="5"/>
        <v>87</v>
      </c>
      <c r="B95" s="220">
        <f t="shared" si="6"/>
        <v>62312.672315717718</v>
      </c>
      <c r="C95" s="220">
        <f t="shared" si="7"/>
        <v>25913.212524907922</v>
      </c>
      <c r="D95" s="220">
        <f t="shared" si="9"/>
        <v>7675651.9811344221</v>
      </c>
      <c r="E95" s="220">
        <f>IF(A95="","",D$5-D95)</f>
        <v>29379219.65192835</v>
      </c>
      <c r="F95">
        <f t="shared" si="8"/>
        <v>1</v>
      </c>
    </row>
    <row r="96" spans="1:6" x14ac:dyDescent="0.2">
      <c r="A96" s="219">
        <f t="shared" si="5"/>
        <v>88</v>
      </c>
      <c r="B96" s="220">
        <f t="shared" si="6"/>
        <v>62377.581349379929</v>
      </c>
      <c r="C96" s="220">
        <f t="shared" si="7"/>
        <v>25848.303491245715</v>
      </c>
      <c r="D96" s="220">
        <f t="shared" si="9"/>
        <v>7763877.8659750475</v>
      </c>
      <c r="E96" s="220">
        <f>IF(A96="","",D$5-D96)</f>
        <v>29290993.767087724</v>
      </c>
      <c r="F96">
        <f t="shared" si="8"/>
        <v>1</v>
      </c>
    </row>
    <row r="97" spans="1:6" x14ac:dyDescent="0.2">
      <c r="A97" s="219">
        <f t="shared" si="5"/>
        <v>89</v>
      </c>
      <c r="B97" s="220">
        <f t="shared" si="6"/>
        <v>62442.55799661886</v>
      </c>
      <c r="C97" s="220">
        <f t="shared" si="7"/>
        <v>25783.32684400678</v>
      </c>
      <c r="D97" s="220">
        <f t="shared" si="9"/>
        <v>7852103.7508156728</v>
      </c>
      <c r="E97" s="220">
        <f>IF(A97="","",D$5-D97)</f>
        <v>29202767.882247098</v>
      </c>
      <c r="F97">
        <f t="shared" si="8"/>
        <v>1</v>
      </c>
    </row>
    <row r="98" spans="1:6" x14ac:dyDescent="0.2">
      <c r="A98" s="219">
        <f t="shared" si="5"/>
        <v>90</v>
      </c>
      <c r="B98" s="220">
        <f t="shared" si="6"/>
        <v>62507.602327865337</v>
      </c>
      <c r="C98" s="220">
        <f t="shared" si="7"/>
        <v>25718.282512760303</v>
      </c>
      <c r="D98" s="220">
        <f t="shared" si="9"/>
        <v>7940329.6356562981</v>
      </c>
      <c r="E98" s="220">
        <f>IF(A98="","",D$5-D98)</f>
        <v>29114541.997406475</v>
      </c>
      <c r="F98">
        <f t="shared" si="8"/>
        <v>1</v>
      </c>
    </row>
    <row r="99" spans="1:6" x14ac:dyDescent="0.2">
      <c r="A99" s="219">
        <f t="shared" si="5"/>
        <v>91</v>
      </c>
      <c r="B99" s="220">
        <f t="shared" si="6"/>
        <v>62572.714413623537</v>
      </c>
      <c r="C99" s="220">
        <f t="shared" si="7"/>
        <v>25653.170427002115</v>
      </c>
      <c r="D99" s="220">
        <f t="shared" si="9"/>
        <v>8028555.5204969235</v>
      </c>
      <c r="E99" s="220">
        <f>IF(A99="","",D$5-D99)</f>
        <v>29026316.112565849</v>
      </c>
      <c r="F99">
        <f t="shared" si="8"/>
        <v>1</v>
      </c>
    </row>
    <row r="100" spans="1:6" x14ac:dyDescent="0.2">
      <c r="A100" s="219">
        <f t="shared" si="5"/>
        <v>92</v>
      </c>
      <c r="B100" s="220">
        <f t="shared" si="6"/>
        <v>62637.894324471061</v>
      </c>
      <c r="C100" s="220">
        <f t="shared" si="7"/>
        <v>25587.990516154587</v>
      </c>
      <c r="D100" s="220">
        <f t="shared" si="9"/>
        <v>8116781.4053375488</v>
      </c>
      <c r="E100" s="220">
        <f>IF(A100="","",D$5-D100)</f>
        <v>28938090.227725223</v>
      </c>
      <c r="F100">
        <f t="shared" si="8"/>
        <v>1</v>
      </c>
    </row>
    <row r="101" spans="1:6" x14ac:dyDescent="0.2">
      <c r="A101" s="219">
        <f t="shared" si="5"/>
        <v>93</v>
      </c>
      <c r="B101" s="220">
        <f t="shared" si="6"/>
        <v>62703.142131059052</v>
      </c>
      <c r="C101" s="220">
        <f t="shared" si="7"/>
        <v>25522.742709566595</v>
      </c>
      <c r="D101" s="220">
        <f t="shared" si="9"/>
        <v>8205007.2901781742</v>
      </c>
      <c r="E101" s="220">
        <f>IF(A101="","",D$5-D101)</f>
        <v>28849864.3428846</v>
      </c>
      <c r="F101">
        <f t="shared" si="8"/>
        <v>1</v>
      </c>
    </row>
    <row r="102" spans="1:6" x14ac:dyDescent="0.2">
      <c r="A102" s="219">
        <f t="shared" si="5"/>
        <v>94</v>
      </c>
      <c r="B102" s="220">
        <f t="shared" si="6"/>
        <v>62768.457904112234</v>
      </c>
      <c r="C102" s="220">
        <f t="shared" si="7"/>
        <v>25457.426936513406</v>
      </c>
      <c r="D102" s="220">
        <f t="shared" si="9"/>
        <v>8293233.1750187995</v>
      </c>
      <c r="E102" s="220">
        <f>IF(A102="","",D$5-D102)</f>
        <v>28761638.458043974</v>
      </c>
      <c r="F102">
        <f t="shared" si="8"/>
        <v>1</v>
      </c>
    </row>
    <row r="103" spans="1:6" x14ac:dyDescent="0.2">
      <c r="A103" s="219">
        <f t="shared" si="5"/>
        <v>95</v>
      </c>
      <c r="B103" s="220">
        <f t="shared" si="6"/>
        <v>62833.841714429022</v>
      </c>
      <c r="C103" s="220">
        <f t="shared" si="7"/>
        <v>25392.04312619663</v>
      </c>
      <c r="D103" s="220">
        <f t="shared" si="9"/>
        <v>8381459.0598594248</v>
      </c>
      <c r="E103" s="220">
        <f>IF(A103="","",D$5-D103)</f>
        <v>28673412.573203348</v>
      </c>
      <c r="F103">
        <f t="shared" si="8"/>
        <v>1</v>
      </c>
    </row>
    <row r="104" spans="1:6" x14ac:dyDescent="0.2">
      <c r="A104" s="219">
        <f t="shared" si="5"/>
        <v>96</v>
      </c>
      <c r="B104" s="220">
        <f t="shared" si="6"/>
        <v>62899.293632881563</v>
      </c>
      <c r="C104" s="220">
        <f t="shared" si="7"/>
        <v>25326.591207744095</v>
      </c>
      <c r="D104" s="220">
        <f t="shared" si="9"/>
        <v>8469684.9447000511</v>
      </c>
      <c r="E104" s="220">
        <f>IF(A104="","",D$5-D104)</f>
        <v>28585186.688362721</v>
      </c>
      <c r="F104">
        <f t="shared" si="8"/>
        <v>1</v>
      </c>
    </row>
    <row r="105" spans="1:6" x14ac:dyDescent="0.2">
      <c r="A105" s="219">
        <f t="shared" si="5"/>
        <v>97</v>
      </c>
      <c r="B105" s="220">
        <f t="shared" si="6"/>
        <v>62964.813730415808</v>
      </c>
      <c r="C105" s="220">
        <f t="shared" si="7"/>
        <v>25261.071110209843</v>
      </c>
      <c r="D105" s="220">
        <f t="shared" si="9"/>
        <v>8557910.8295406774</v>
      </c>
      <c r="E105" s="220">
        <f>IF(A105="","",D$5-D105)</f>
        <v>28496960.803522095</v>
      </c>
      <c r="F105">
        <f t="shared" si="8"/>
        <v>1</v>
      </c>
    </row>
    <row r="106" spans="1:6" x14ac:dyDescent="0.2">
      <c r="A106" s="219">
        <f t="shared" si="5"/>
        <v>98</v>
      </c>
      <c r="B106" s="220">
        <f t="shared" si="6"/>
        <v>63030.402078051651</v>
      </c>
      <c r="C106" s="220">
        <f t="shared" si="7"/>
        <v>25195.482762573993</v>
      </c>
      <c r="D106" s="220">
        <f t="shared" si="9"/>
        <v>8646136.7143813036</v>
      </c>
      <c r="E106" s="220">
        <f>IF(A106="","",D$5-D106)</f>
        <v>28408734.918681469</v>
      </c>
      <c r="F106">
        <f t="shared" si="8"/>
        <v>1</v>
      </c>
    </row>
    <row r="107" spans="1:6" x14ac:dyDescent="0.2">
      <c r="A107" s="219">
        <f t="shared" si="5"/>
        <v>99</v>
      </c>
      <c r="B107" s="220">
        <f t="shared" si="6"/>
        <v>63096.058746882954</v>
      </c>
      <c r="C107" s="220">
        <f t="shared" si="7"/>
        <v>25129.826093742693</v>
      </c>
      <c r="D107" s="220">
        <f t="shared" si="9"/>
        <v>8734362.5992219299</v>
      </c>
      <c r="E107" s="220">
        <f>IF(A107="","",D$5-D107)</f>
        <v>28320509.033840843</v>
      </c>
      <c r="F107">
        <f t="shared" si="8"/>
        <v>1</v>
      </c>
    </row>
    <row r="108" spans="1:6" x14ac:dyDescent="0.2">
      <c r="A108" s="219">
        <f t="shared" si="5"/>
        <v>100</v>
      </c>
      <c r="B108" s="220">
        <f t="shared" si="6"/>
        <v>63161.783808077627</v>
      </c>
      <c r="C108" s="220">
        <f t="shared" si="7"/>
        <v>25064.10103254802</v>
      </c>
      <c r="D108" s="220">
        <f t="shared" si="9"/>
        <v>8822588.4840625562</v>
      </c>
      <c r="E108" s="220">
        <f>IF(A108="","",D$5-D108)</f>
        <v>28232283.149000216</v>
      </c>
      <c r="F108">
        <f t="shared" si="8"/>
        <v>1</v>
      </c>
    </row>
    <row r="109" spans="1:6" x14ac:dyDescent="0.2">
      <c r="A109" s="219">
        <f t="shared" si="5"/>
        <v>101</v>
      </c>
      <c r="B109" s="220">
        <f t="shared" si="6"/>
        <v>63227.577332877707</v>
      </c>
      <c r="C109" s="220">
        <f t="shared" si="7"/>
        <v>24998.307507747944</v>
      </c>
      <c r="D109" s="220">
        <f t="shared" si="9"/>
        <v>8910814.3689031824</v>
      </c>
      <c r="E109" s="220">
        <f>IF(A109="","",D$5-D109)</f>
        <v>28144057.26415959</v>
      </c>
      <c r="F109">
        <f t="shared" si="8"/>
        <v>1</v>
      </c>
    </row>
    <row r="110" spans="1:6" x14ac:dyDescent="0.2">
      <c r="A110" s="219">
        <f t="shared" si="5"/>
        <v>102</v>
      </c>
      <c r="B110" s="220">
        <f t="shared" si="6"/>
        <v>63293.439392599452</v>
      </c>
      <c r="C110" s="220">
        <f t="shared" si="7"/>
        <v>24932.445448026192</v>
      </c>
      <c r="D110" s="220">
        <f t="shared" si="9"/>
        <v>8999040.2537438087</v>
      </c>
      <c r="E110" s="220">
        <f>IF(A110="","",D$5-D110)</f>
        <v>28055831.379318964</v>
      </c>
      <c r="F110">
        <f t="shared" si="8"/>
        <v>1</v>
      </c>
    </row>
    <row r="111" spans="1:6" x14ac:dyDescent="0.2">
      <c r="A111" s="219">
        <f t="shared" si="5"/>
        <v>103</v>
      </c>
      <c r="B111" s="220">
        <f t="shared" si="6"/>
        <v>63359.370058633416</v>
      </c>
      <c r="C111" s="220">
        <f t="shared" si="7"/>
        <v>24866.514781992235</v>
      </c>
      <c r="D111" s="220">
        <f t="shared" si="9"/>
        <v>9087266.138584435</v>
      </c>
      <c r="E111" s="220">
        <f>IF(A111="","",D$5-D111)</f>
        <v>27967605.494478337</v>
      </c>
      <c r="F111">
        <f t="shared" si="8"/>
        <v>1</v>
      </c>
    </row>
    <row r="112" spans="1:6" x14ac:dyDescent="0.2">
      <c r="A112" s="219">
        <f t="shared" si="5"/>
        <v>104</v>
      </c>
      <c r="B112" s="220">
        <f t="shared" si="6"/>
        <v>63425.369402444485</v>
      </c>
      <c r="C112" s="220">
        <f t="shared" si="7"/>
        <v>24800.515438181159</v>
      </c>
      <c r="D112" s="220">
        <f t="shared" si="9"/>
        <v>9175492.0234250613</v>
      </c>
      <c r="E112" s="220">
        <f>IF(A112="","",D$5-D112)</f>
        <v>27879379.609637711</v>
      </c>
      <c r="F112">
        <f t="shared" si="8"/>
        <v>1</v>
      </c>
    </row>
    <row r="113" spans="1:6" x14ac:dyDescent="0.2">
      <c r="A113" s="219">
        <f t="shared" si="5"/>
        <v>105</v>
      </c>
      <c r="B113" s="220">
        <f t="shared" si="6"/>
        <v>63491.437495572041</v>
      </c>
      <c r="C113" s="220">
        <f t="shared" si="7"/>
        <v>24734.44734505361</v>
      </c>
      <c r="D113" s="220">
        <f t="shared" si="9"/>
        <v>9263717.9082656875</v>
      </c>
      <c r="E113" s="220">
        <f>IF(A113="","",D$5-D113)</f>
        <v>27791153.724797085</v>
      </c>
      <c r="F113">
        <f t="shared" si="8"/>
        <v>1</v>
      </c>
    </row>
    <row r="114" spans="1:6" x14ac:dyDescent="0.2">
      <c r="A114" s="219">
        <f t="shared" si="5"/>
        <v>106</v>
      </c>
      <c r="B114" s="220">
        <f t="shared" si="6"/>
        <v>63557.574409629924</v>
      </c>
      <c r="C114" s="220">
        <f t="shared" si="7"/>
        <v>24668.310430995723</v>
      </c>
      <c r="D114" s="220">
        <f t="shared" si="9"/>
        <v>9351943.7931063138</v>
      </c>
      <c r="E114" s="220">
        <f>IF(A114="","",D$5-D114)</f>
        <v>27702927.839956459</v>
      </c>
      <c r="F114">
        <f t="shared" si="8"/>
        <v>1</v>
      </c>
    </row>
    <row r="115" spans="1:6" x14ac:dyDescent="0.2">
      <c r="A115" s="219">
        <f t="shared" si="5"/>
        <v>107</v>
      </c>
      <c r="B115" s="220">
        <f t="shared" si="6"/>
        <v>63623.780216306623</v>
      </c>
      <c r="C115" s="220">
        <f t="shared" si="7"/>
        <v>24602.104624319021</v>
      </c>
      <c r="D115" s="220">
        <f t="shared" si="9"/>
        <v>9440169.6779469401</v>
      </c>
      <c r="E115" s="220">
        <f>IF(A115="","",D$5-D115)</f>
        <v>27614701.955115832</v>
      </c>
      <c r="F115">
        <f t="shared" si="8"/>
        <v>1</v>
      </c>
    </row>
    <row r="116" spans="1:6" x14ac:dyDescent="0.2">
      <c r="A116" s="219">
        <f t="shared" si="5"/>
        <v>108</v>
      </c>
      <c r="B116" s="220">
        <f t="shared" si="6"/>
        <v>63690.054987365271</v>
      </c>
      <c r="C116" s="220">
        <f t="shared" si="7"/>
        <v>24535.829853260369</v>
      </c>
      <c r="D116" s="220">
        <f t="shared" si="9"/>
        <v>9528395.5627875663</v>
      </c>
      <c r="E116" s="220">
        <f>IF(A116="","",D$5-D116)</f>
        <v>27526476.070275206</v>
      </c>
      <c r="F116">
        <f t="shared" si="8"/>
        <v>1</v>
      </c>
    </row>
    <row r="117" spans="1:6" x14ac:dyDescent="0.2">
      <c r="A117" s="219">
        <f t="shared" si="5"/>
        <v>109</v>
      </c>
      <c r="B117" s="220">
        <f t="shared" si="6"/>
        <v>63756.398794643785</v>
      </c>
      <c r="C117" s="220">
        <f t="shared" si="7"/>
        <v>24469.48604598187</v>
      </c>
      <c r="D117" s="220">
        <f t="shared" si="9"/>
        <v>9616621.4476281926</v>
      </c>
      <c r="E117" s="220">
        <f>IF(A117="","",D$5-D117)</f>
        <v>27438250.18543458</v>
      </c>
      <c r="F117">
        <f t="shared" si="8"/>
        <v>1</v>
      </c>
    </row>
    <row r="118" spans="1:6" x14ac:dyDescent="0.2">
      <c r="A118" s="219">
        <f t="shared" si="5"/>
        <v>110</v>
      </c>
      <c r="B118" s="220">
        <f t="shared" si="6"/>
        <v>63822.811710054862</v>
      </c>
      <c r="C118" s="220">
        <f t="shared" si="7"/>
        <v>24403.073130570781</v>
      </c>
      <c r="D118" s="220">
        <f t="shared" si="9"/>
        <v>9704847.3324688189</v>
      </c>
      <c r="E118" s="220">
        <f>IF(A118="","",D$5-D118)</f>
        <v>27350024.300593954</v>
      </c>
      <c r="F118">
        <f t="shared" si="8"/>
        <v>1</v>
      </c>
    </row>
    <row r="119" spans="1:6" x14ac:dyDescent="0.2">
      <c r="A119" s="219">
        <f t="shared" si="5"/>
        <v>111</v>
      </c>
      <c r="B119" s="220">
        <f t="shared" si="6"/>
        <v>63889.293805586174</v>
      </c>
      <c r="C119" s="220">
        <f t="shared" si="7"/>
        <v>24336.59103503947</v>
      </c>
      <c r="D119" s="220">
        <f t="shared" si="9"/>
        <v>9793073.2173094451</v>
      </c>
      <c r="E119" s="220">
        <f>IF(A119="","",D$5-D119)</f>
        <v>27261798.415753327</v>
      </c>
      <c r="F119">
        <f t="shared" si="8"/>
        <v>1</v>
      </c>
    </row>
    <row r="120" spans="1:6" x14ac:dyDescent="0.2">
      <c r="A120" s="219">
        <f t="shared" si="5"/>
        <v>112</v>
      </c>
      <c r="B120" s="220">
        <f t="shared" si="6"/>
        <v>63955.845153300324</v>
      </c>
      <c r="C120" s="220">
        <f t="shared" si="7"/>
        <v>24270.039687325319</v>
      </c>
      <c r="D120" s="220">
        <f t="shared" si="9"/>
        <v>9881299.1021500714</v>
      </c>
      <c r="E120" s="220">
        <f>IF(A120="","",D$5-D120)</f>
        <v>27173572.530912701</v>
      </c>
      <c r="F120">
        <f t="shared" si="8"/>
        <v>1</v>
      </c>
    </row>
    <row r="121" spans="1:6" x14ac:dyDescent="0.2">
      <c r="A121" s="219">
        <f t="shared" si="5"/>
        <v>113</v>
      </c>
      <c r="B121" s="220">
        <f t="shared" si="6"/>
        <v>64022.465825335014</v>
      </c>
      <c r="C121" s="220">
        <f t="shared" si="7"/>
        <v>24203.41901529063</v>
      </c>
      <c r="D121" s="220">
        <f t="shared" si="9"/>
        <v>9969524.9869906977</v>
      </c>
      <c r="E121" s="220">
        <f>IF(A121="","",D$5-D121)</f>
        <v>27085346.646072075</v>
      </c>
      <c r="F121">
        <f t="shared" si="8"/>
        <v>1</v>
      </c>
    </row>
    <row r="122" spans="1:6" x14ac:dyDescent="0.2">
      <c r="A122" s="219">
        <f t="shared" si="5"/>
        <v>114</v>
      </c>
      <c r="B122" s="220">
        <f t="shared" si="6"/>
        <v>64089.155893903073</v>
      </c>
      <c r="C122" s="220">
        <f t="shared" si="7"/>
        <v>24136.728946722575</v>
      </c>
      <c r="D122" s="220">
        <f t="shared" si="9"/>
        <v>10057750.871831324</v>
      </c>
      <c r="E122" s="220">
        <f>IF(A122="","",D$5-D122)</f>
        <v>26997120.761231449</v>
      </c>
      <c r="F122">
        <f t="shared" si="8"/>
        <v>1</v>
      </c>
    </row>
    <row r="123" spans="1:6" x14ac:dyDescent="0.2">
      <c r="A123" s="219">
        <f t="shared" si="5"/>
        <v>115</v>
      </c>
      <c r="B123" s="220">
        <f t="shared" si="6"/>
        <v>64155.915431292553</v>
      </c>
      <c r="C123" s="220">
        <f t="shared" si="7"/>
        <v>24069.969409333095</v>
      </c>
      <c r="D123" s="220">
        <f t="shared" si="9"/>
        <v>10145976.75667195</v>
      </c>
      <c r="E123" s="220">
        <f>IF(A123="","",D$5-D123)</f>
        <v>26908894.876390822</v>
      </c>
      <c r="F123">
        <f t="shared" si="8"/>
        <v>1</v>
      </c>
    </row>
    <row r="124" spans="1:6" x14ac:dyDescent="0.2">
      <c r="A124" s="219">
        <f t="shared" si="5"/>
        <v>116</v>
      </c>
      <c r="B124" s="220">
        <f t="shared" si="6"/>
        <v>64222.74450986681</v>
      </c>
      <c r="C124" s="220">
        <f t="shared" si="7"/>
        <v>24003.14033075883</v>
      </c>
      <c r="D124" s="220">
        <f t="shared" si="9"/>
        <v>10234202.641512576</v>
      </c>
      <c r="E124" s="220">
        <f>IF(A124="","",D$5-D124)</f>
        <v>26820668.991550196</v>
      </c>
      <c r="F124">
        <f t="shared" si="8"/>
        <v>1</v>
      </c>
    </row>
    <row r="125" spans="1:6" x14ac:dyDescent="0.2">
      <c r="A125" s="219">
        <f t="shared" si="5"/>
        <v>117</v>
      </c>
      <c r="B125" s="220">
        <f t="shared" si="6"/>
        <v>64289.643202064595</v>
      </c>
      <c r="C125" s="220">
        <f t="shared" si="7"/>
        <v>23936.241638561056</v>
      </c>
      <c r="D125" s="220">
        <f t="shared" si="9"/>
        <v>10322428.526353203</v>
      </c>
      <c r="E125" s="220">
        <f>IF(A125="","",D$5-D125)</f>
        <v>26732443.10670957</v>
      </c>
      <c r="F125">
        <f t="shared" si="8"/>
        <v>1</v>
      </c>
    </row>
    <row r="126" spans="1:6" x14ac:dyDescent="0.2">
      <c r="A126" s="219">
        <f t="shared" si="5"/>
        <v>118</v>
      </c>
      <c r="B126" s="220">
        <f t="shared" si="6"/>
        <v>64356.611580400073</v>
      </c>
      <c r="C126" s="220">
        <f t="shared" si="7"/>
        <v>23869.273260225567</v>
      </c>
      <c r="D126" s="220">
        <f t="shared" si="9"/>
        <v>10410654.411193829</v>
      </c>
      <c r="E126" s="220">
        <f>IF(A126="","",D$5-D126)</f>
        <v>26644217.221868943</v>
      </c>
      <c r="F126">
        <f t="shared" si="8"/>
        <v>1</v>
      </c>
    </row>
    <row r="127" spans="1:6" x14ac:dyDescent="0.2">
      <c r="A127" s="219">
        <f t="shared" si="5"/>
        <v>119</v>
      </c>
      <c r="B127" s="220">
        <f t="shared" si="6"/>
        <v>64423.649717462991</v>
      </c>
      <c r="C127" s="220">
        <f t="shared" si="7"/>
        <v>23802.235123162649</v>
      </c>
      <c r="D127" s="220">
        <f t="shared" si="9"/>
        <v>10498880.296034455</v>
      </c>
      <c r="E127" s="220">
        <f>IF(A127="","",D$5-D127)</f>
        <v>26555991.337028317</v>
      </c>
      <c r="F127">
        <f t="shared" si="8"/>
        <v>1</v>
      </c>
    </row>
    <row r="128" spans="1:6" x14ac:dyDescent="0.2">
      <c r="A128" s="219">
        <f t="shared" si="5"/>
        <v>120</v>
      </c>
      <c r="B128" s="220">
        <f t="shared" si="6"/>
        <v>64490.757685918688</v>
      </c>
      <c r="C128" s="220">
        <f t="shared" si="7"/>
        <v>23735.127154706963</v>
      </c>
      <c r="D128" s="220">
        <f t="shared" si="9"/>
        <v>10587106.180875082</v>
      </c>
      <c r="E128" s="220">
        <f>IF(A128="","",D$5-D128)</f>
        <v>26467765.452187691</v>
      </c>
      <c r="F128">
        <f t="shared" si="8"/>
        <v>1</v>
      </c>
    </row>
    <row r="129" spans="1:6" x14ac:dyDescent="0.2">
      <c r="A129" s="219">
        <f t="shared" si="5"/>
        <v>121</v>
      </c>
      <c r="B129" s="220">
        <f t="shared" si="6"/>
        <v>64557.935558508187</v>
      </c>
      <c r="C129" s="220">
        <f t="shared" si="7"/>
        <v>23667.949282117464</v>
      </c>
      <c r="D129" s="220">
        <f t="shared" si="9"/>
        <v>10675332.065715708</v>
      </c>
      <c r="E129" s="220">
        <f>IF(A129="","",D$5-D129)</f>
        <v>26379539.567347065</v>
      </c>
      <c r="F129">
        <f t="shared" si="8"/>
        <v>1</v>
      </c>
    </row>
    <row r="130" spans="1:6" x14ac:dyDescent="0.2">
      <c r="A130" s="219">
        <f t="shared" si="5"/>
        <v>122</v>
      </c>
      <c r="B130" s="220">
        <f t="shared" si="6"/>
        <v>64625.183408048295</v>
      </c>
      <c r="C130" s="220">
        <f t="shared" si="7"/>
        <v>23600.701432577353</v>
      </c>
      <c r="D130" s="220">
        <f t="shared" si="9"/>
        <v>10763557.950556334</v>
      </c>
      <c r="E130" s="220">
        <f>IF(A130="","",D$5-D130)</f>
        <v>26291313.682506438</v>
      </c>
      <c r="F130">
        <f t="shared" si="8"/>
        <v>1</v>
      </c>
    </row>
    <row r="131" spans="1:6" x14ac:dyDescent="0.2">
      <c r="A131" s="219">
        <f t="shared" si="5"/>
        <v>123</v>
      </c>
      <c r="B131" s="220">
        <f t="shared" si="6"/>
        <v>64692.501307431688</v>
      </c>
      <c r="C131" s="220">
        <f t="shared" si="7"/>
        <v>23533.383533193966</v>
      </c>
      <c r="D131" s="220">
        <f t="shared" si="9"/>
        <v>10851783.83539696</v>
      </c>
      <c r="E131" s="220">
        <f>IF(A131="","",D$5-D131)</f>
        <v>26203087.797665812</v>
      </c>
      <c r="F131">
        <f t="shared" si="8"/>
        <v>1</v>
      </c>
    </row>
    <row r="132" spans="1:6" x14ac:dyDescent="0.2">
      <c r="A132" s="219">
        <f t="shared" si="5"/>
        <v>124</v>
      </c>
      <c r="B132" s="220">
        <f t="shared" si="6"/>
        <v>64759.889329626931</v>
      </c>
      <c r="C132" s="220">
        <f t="shared" si="7"/>
        <v>23465.995510998724</v>
      </c>
      <c r="D132" s="220">
        <f t="shared" si="9"/>
        <v>10940009.720237587</v>
      </c>
      <c r="E132" s="220">
        <f>IF(A132="","",D$5-D132)</f>
        <v>26114861.912825186</v>
      </c>
      <c r="F132">
        <f t="shared" si="8"/>
        <v>1</v>
      </c>
    </row>
    <row r="133" spans="1:6" x14ac:dyDescent="0.2">
      <c r="A133" s="219">
        <f t="shared" si="5"/>
        <v>125</v>
      </c>
      <c r="B133" s="220">
        <f t="shared" si="6"/>
        <v>64827.347547678619</v>
      </c>
      <c r="C133" s="220">
        <f t="shared" si="7"/>
        <v>23398.537292947025</v>
      </c>
      <c r="D133" s="220">
        <f t="shared" si="9"/>
        <v>11028235.605078213</v>
      </c>
      <c r="E133" s="220">
        <f>IF(A133="","",D$5-D133)</f>
        <v>26026636.02798456</v>
      </c>
      <c r="F133">
        <f t="shared" si="8"/>
        <v>1</v>
      </c>
    </row>
    <row r="134" spans="1:6" x14ac:dyDescent="0.2">
      <c r="A134" s="219">
        <f t="shared" si="5"/>
        <v>126</v>
      </c>
      <c r="B134" s="220">
        <f t="shared" si="6"/>
        <v>64894.876034707442</v>
      </c>
      <c r="C134" s="220">
        <f t="shared" si="7"/>
        <v>23331.008805918198</v>
      </c>
      <c r="D134" s="220">
        <f t="shared" si="9"/>
        <v>11116461.489918839</v>
      </c>
      <c r="E134" s="220">
        <f>IF(A134="","",D$5-D134)</f>
        <v>25938410.143143933</v>
      </c>
      <c r="F134">
        <f t="shared" si="8"/>
        <v>1</v>
      </c>
    </row>
    <row r="135" spans="1:6" x14ac:dyDescent="0.2">
      <c r="A135" s="219">
        <f t="shared" si="5"/>
        <v>127</v>
      </c>
      <c r="B135" s="220">
        <f t="shared" si="6"/>
        <v>64962.474863910269</v>
      </c>
      <c r="C135" s="220">
        <f t="shared" si="7"/>
        <v>23263.409976715382</v>
      </c>
      <c r="D135" s="220">
        <f t="shared" si="9"/>
        <v>11204687.374759465</v>
      </c>
      <c r="E135" s="220">
        <f>IF(A135="","",D$5-D135)</f>
        <v>25850184.258303307</v>
      </c>
      <c r="F135">
        <f t="shared" si="8"/>
        <v>1</v>
      </c>
    </row>
    <row r="136" spans="1:6" x14ac:dyDescent="0.2">
      <c r="A136" s="219">
        <f t="shared" si="5"/>
        <v>128</v>
      </c>
      <c r="B136" s="220">
        <f t="shared" si="6"/>
        <v>65030.144108560184</v>
      </c>
      <c r="C136" s="220">
        <f t="shared" si="7"/>
        <v>23195.740732065471</v>
      </c>
      <c r="D136" s="220">
        <f t="shared" si="9"/>
        <v>11292913.259600092</v>
      </c>
      <c r="E136" s="220">
        <f>IF(A136="","",D$5-D136)</f>
        <v>25761958.373462681</v>
      </c>
      <c r="F136">
        <f t="shared" si="8"/>
        <v>1</v>
      </c>
    </row>
    <row r="137" spans="1:6" x14ac:dyDescent="0.2">
      <c r="A137" s="219">
        <f t="shared" si="5"/>
        <v>129</v>
      </c>
      <c r="B137" s="220">
        <f t="shared" si="6"/>
        <v>65097.883842006588</v>
      </c>
      <c r="C137" s="220">
        <f t="shared" si="7"/>
        <v>23128.000998619056</v>
      </c>
      <c r="D137" s="220">
        <f t="shared" si="9"/>
        <v>11381139.144440718</v>
      </c>
      <c r="E137" s="220">
        <f>IF(A137="","",D$5-D137)</f>
        <v>25673732.488622054</v>
      </c>
      <c r="F137">
        <f t="shared" si="8"/>
        <v>1</v>
      </c>
    </row>
    <row r="138" spans="1:6" x14ac:dyDescent="0.2">
      <c r="A138" s="219">
        <f t="shared" ref="A138:A201" si="10">IF($A$5&gt;=ROW(A130),ROW(A130),"")</f>
        <v>130</v>
      </c>
      <c r="B138" s="220">
        <f t="shared" ref="B138:B201" si="11">IF(A138="","",-PPMT($B$2/12,$A138,$B$3*12,$B$1,0,0))</f>
        <v>65165.694137675346</v>
      </c>
      <c r="C138" s="220">
        <f t="shared" ref="C138:C201" si="12">IF(A138="","",-IPMT($B$2/12,$A138,$B$3*12,$B$1,0,0))</f>
        <v>23060.190702950295</v>
      </c>
      <c r="D138" s="220">
        <f t="shared" si="9"/>
        <v>11469365.029281344</v>
      </c>
      <c r="E138" s="220">
        <f>IF(A138="","",D$5-D138)</f>
        <v>25585506.603781428</v>
      </c>
      <c r="F138">
        <f t="shared" ref="F138:F201" si="13">IF(E138&gt;=C$6,1,"")</f>
        <v>1</v>
      </c>
    </row>
    <row r="139" spans="1:6" x14ac:dyDescent="0.2">
      <c r="A139" s="219">
        <f t="shared" si="10"/>
        <v>131</v>
      </c>
      <c r="B139" s="220">
        <f t="shared" si="11"/>
        <v>65233.575069068764</v>
      </c>
      <c r="C139" s="220">
        <f t="shared" si="12"/>
        <v>22992.309771556887</v>
      </c>
      <c r="D139" s="220">
        <f t="shared" ref="D139:D202" si="14">IF(A139="","",SUM(B139:C139)+D138)</f>
        <v>11557590.914121971</v>
      </c>
      <c r="E139" s="220">
        <f>IF(A139="","",D$5-D139)</f>
        <v>25497280.718940802</v>
      </c>
      <c r="F139">
        <f t="shared" si="13"/>
        <v>1</v>
      </c>
    </row>
    <row r="140" spans="1:6" x14ac:dyDescent="0.2">
      <c r="A140" s="219">
        <f t="shared" si="10"/>
        <v>132</v>
      </c>
      <c r="B140" s="220">
        <f t="shared" si="11"/>
        <v>65301.526709765712</v>
      </c>
      <c r="C140" s="220">
        <f t="shared" si="12"/>
        <v>22924.358130859939</v>
      </c>
      <c r="D140" s="220">
        <f t="shared" si="14"/>
        <v>11645816.798962597</v>
      </c>
      <c r="E140" s="220">
        <f>IF(A140="","",D$5-D140)</f>
        <v>25409054.834100176</v>
      </c>
      <c r="F140">
        <f t="shared" si="13"/>
        <v>1</v>
      </c>
    </row>
    <row r="141" spans="1:6" x14ac:dyDescent="0.2">
      <c r="A141" s="219">
        <f t="shared" si="10"/>
        <v>133</v>
      </c>
      <c r="B141" s="220">
        <f t="shared" si="11"/>
        <v>65369.549133421715</v>
      </c>
      <c r="C141" s="220">
        <f t="shared" si="12"/>
        <v>22856.335707203933</v>
      </c>
      <c r="D141" s="220">
        <f t="shared" si="14"/>
        <v>11734042.683803223</v>
      </c>
      <c r="E141" s="220">
        <f>IF(A141="","",D$5-D141)</f>
        <v>25320828.949259549</v>
      </c>
      <c r="F141">
        <f t="shared" si="13"/>
        <v>1</v>
      </c>
    </row>
    <row r="142" spans="1:6" x14ac:dyDescent="0.2">
      <c r="A142" s="219">
        <f t="shared" si="10"/>
        <v>134</v>
      </c>
      <c r="B142" s="220">
        <f t="shared" si="11"/>
        <v>65437.642413769026</v>
      </c>
      <c r="C142" s="220">
        <f t="shared" si="12"/>
        <v>22788.242426856617</v>
      </c>
      <c r="D142" s="220">
        <f t="shared" si="14"/>
        <v>11822268.568643849</v>
      </c>
      <c r="E142" s="220">
        <f>IF(A142="","",D$5-D142)</f>
        <v>25232603.064418923</v>
      </c>
      <c r="F142">
        <f t="shared" si="13"/>
        <v>1</v>
      </c>
    </row>
    <row r="143" spans="1:6" x14ac:dyDescent="0.2">
      <c r="A143" s="219">
        <f t="shared" si="10"/>
        <v>135</v>
      </c>
      <c r="B143" s="220">
        <f t="shared" si="11"/>
        <v>65505.8066246167</v>
      </c>
      <c r="C143" s="220">
        <f t="shared" si="12"/>
        <v>22720.078216008944</v>
      </c>
      <c r="D143" s="220">
        <f t="shared" si="14"/>
        <v>11910494.453484476</v>
      </c>
      <c r="E143" s="220">
        <f>IF(A143="","",D$5-D143)</f>
        <v>25144377.179578297</v>
      </c>
      <c r="F143">
        <f t="shared" si="13"/>
        <v>1</v>
      </c>
    </row>
    <row r="144" spans="1:6" x14ac:dyDescent="0.2">
      <c r="A144" s="219">
        <f t="shared" si="10"/>
        <v>136</v>
      </c>
      <c r="B144" s="220">
        <f t="shared" si="11"/>
        <v>65574.041839850688</v>
      </c>
      <c r="C144" s="220">
        <f t="shared" si="12"/>
        <v>22651.84300077497</v>
      </c>
      <c r="D144" s="220">
        <f t="shared" si="14"/>
        <v>11998720.338325102</v>
      </c>
      <c r="E144" s="220">
        <f>IF(A144="","",D$5-D144)</f>
        <v>25056151.294737671</v>
      </c>
      <c r="F144">
        <f t="shared" si="13"/>
        <v>1</v>
      </c>
    </row>
    <row r="145" spans="1:6" x14ac:dyDescent="0.2">
      <c r="A145" s="219">
        <f t="shared" si="10"/>
        <v>137</v>
      </c>
      <c r="B145" s="220">
        <f t="shared" si="11"/>
        <v>65642.348133433858</v>
      </c>
      <c r="C145" s="220">
        <f t="shared" si="12"/>
        <v>22583.536707191794</v>
      </c>
      <c r="D145" s="220">
        <f t="shared" si="14"/>
        <v>12086946.223165728</v>
      </c>
      <c r="E145" s="220">
        <f>IF(A145="","",D$5-D145)</f>
        <v>24967925.409897044</v>
      </c>
      <c r="F145">
        <f t="shared" si="13"/>
        <v>1</v>
      </c>
    </row>
    <row r="146" spans="1:6" x14ac:dyDescent="0.2">
      <c r="A146" s="219">
        <f t="shared" si="10"/>
        <v>138</v>
      </c>
      <c r="B146" s="220">
        <f t="shared" si="11"/>
        <v>65710.725579406178</v>
      </c>
      <c r="C146" s="220">
        <f t="shared" si="12"/>
        <v>22515.159261219458</v>
      </c>
      <c r="D146" s="220">
        <f t="shared" si="14"/>
        <v>12175172.108006354</v>
      </c>
      <c r="E146" s="220">
        <f>IF(A146="","",D$5-D146)</f>
        <v>24879699.525056418</v>
      </c>
      <c r="F146">
        <f t="shared" si="13"/>
        <v>1</v>
      </c>
    </row>
    <row r="147" spans="1:6" x14ac:dyDescent="0.2">
      <c r="A147" s="219">
        <f t="shared" si="10"/>
        <v>139</v>
      </c>
      <c r="B147" s="220">
        <f t="shared" si="11"/>
        <v>65779.174251884731</v>
      </c>
      <c r="C147" s="220">
        <f t="shared" si="12"/>
        <v>22446.710588740912</v>
      </c>
      <c r="D147" s="220">
        <f t="shared" si="14"/>
        <v>12263397.992846981</v>
      </c>
      <c r="E147" s="220">
        <f>IF(A147="","",D$5-D147)</f>
        <v>24791473.640215792</v>
      </c>
      <c r="F147">
        <f t="shared" si="13"/>
        <v>1</v>
      </c>
    </row>
    <row r="148" spans="1:6" x14ac:dyDescent="0.2">
      <c r="A148" s="219">
        <f t="shared" si="10"/>
        <v>140</v>
      </c>
      <c r="B148" s="220">
        <f t="shared" si="11"/>
        <v>65847.69422506378</v>
      </c>
      <c r="C148" s="220">
        <f t="shared" si="12"/>
        <v>22378.190615561867</v>
      </c>
      <c r="D148" s="220">
        <f t="shared" si="14"/>
        <v>12351623.877687607</v>
      </c>
      <c r="E148" s="220">
        <f>IF(A148="","",D$5-D148)</f>
        <v>24703247.755375165</v>
      </c>
      <c r="F148">
        <f t="shared" si="13"/>
        <v>1</v>
      </c>
    </row>
    <row r="149" spans="1:6" x14ac:dyDescent="0.2">
      <c r="A149" s="219">
        <f t="shared" si="10"/>
        <v>141</v>
      </c>
      <c r="B149" s="220">
        <f t="shared" si="11"/>
        <v>65916.285573214889</v>
      </c>
      <c r="C149" s="220">
        <f t="shared" si="12"/>
        <v>22309.599267410762</v>
      </c>
      <c r="D149" s="220">
        <f t="shared" si="14"/>
        <v>12439849.762528233</v>
      </c>
      <c r="E149" s="220">
        <f>IF(A149="","",D$5-D149)</f>
        <v>24615021.870534539</v>
      </c>
      <c r="F149">
        <f t="shared" si="13"/>
        <v>1</v>
      </c>
    </row>
    <row r="150" spans="1:6" x14ac:dyDescent="0.2">
      <c r="A150" s="219">
        <f t="shared" si="10"/>
        <v>142</v>
      </c>
      <c r="B150" s="220">
        <f t="shared" si="11"/>
        <v>65984.948370686994</v>
      </c>
      <c r="C150" s="220">
        <f t="shared" si="12"/>
        <v>22240.936469938661</v>
      </c>
      <c r="D150" s="220">
        <f t="shared" si="14"/>
        <v>12528075.647368859</v>
      </c>
      <c r="E150" s="220">
        <f>IF(A150="","",D$5-D150)</f>
        <v>24526795.985693913</v>
      </c>
      <c r="F150">
        <f t="shared" si="13"/>
        <v>1</v>
      </c>
    </row>
    <row r="151" spans="1:6" x14ac:dyDescent="0.2">
      <c r="A151" s="219">
        <f t="shared" si="10"/>
        <v>143</v>
      </c>
      <c r="B151" s="220">
        <f t="shared" si="11"/>
        <v>66053.682691906448</v>
      </c>
      <c r="C151" s="220">
        <f t="shared" si="12"/>
        <v>22172.202148719196</v>
      </c>
      <c r="D151" s="220">
        <f t="shared" si="14"/>
        <v>12616301.532209486</v>
      </c>
      <c r="E151" s="220">
        <f>IF(A151="","",D$5-D151)</f>
        <v>24438570.100853287</v>
      </c>
      <c r="F151">
        <f t="shared" si="13"/>
        <v>1</v>
      </c>
    </row>
    <row r="152" spans="1:6" x14ac:dyDescent="0.2">
      <c r="A152" s="219">
        <f t="shared" si="10"/>
        <v>144</v>
      </c>
      <c r="B152" s="220">
        <f t="shared" si="11"/>
        <v>66122.488611377179</v>
      </c>
      <c r="C152" s="220">
        <f t="shared" si="12"/>
        <v>22103.396229248458</v>
      </c>
      <c r="D152" s="220">
        <f t="shared" si="14"/>
        <v>12704527.417050112</v>
      </c>
      <c r="E152" s="220">
        <f>IF(A152="","",D$5-D152)</f>
        <v>24350344.21601266</v>
      </c>
      <c r="F152">
        <f t="shared" si="13"/>
        <v>1</v>
      </c>
    </row>
    <row r="153" spans="1:6" x14ac:dyDescent="0.2">
      <c r="A153" s="219">
        <f t="shared" si="10"/>
        <v>145</v>
      </c>
      <c r="B153" s="220">
        <f t="shared" si="11"/>
        <v>66191.366203680707</v>
      </c>
      <c r="C153" s="220">
        <f t="shared" si="12"/>
        <v>22034.518636944937</v>
      </c>
      <c r="D153" s="220">
        <f t="shared" si="14"/>
        <v>12792753.301890738</v>
      </c>
      <c r="E153" s="220">
        <f>IF(A153="","",D$5-D153)</f>
        <v>24262118.331172034</v>
      </c>
      <c r="F153">
        <f t="shared" si="13"/>
        <v>1</v>
      </c>
    </row>
    <row r="154" spans="1:6" x14ac:dyDescent="0.2">
      <c r="A154" s="219">
        <f t="shared" si="10"/>
        <v>146</v>
      </c>
      <c r="B154" s="220">
        <f t="shared" si="11"/>
        <v>66260.315543476201</v>
      </c>
      <c r="C154" s="220">
        <f t="shared" si="12"/>
        <v>21965.569297149439</v>
      </c>
      <c r="D154" s="220">
        <f t="shared" si="14"/>
        <v>12880979.186731365</v>
      </c>
      <c r="E154" s="220">
        <f>IF(A154="","",D$5-D154)</f>
        <v>24173892.446331408</v>
      </c>
      <c r="F154">
        <f t="shared" si="13"/>
        <v>1</v>
      </c>
    </row>
    <row r="155" spans="1:6" x14ac:dyDescent="0.2">
      <c r="A155" s="219">
        <f t="shared" si="10"/>
        <v>147</v>
      </c>
      <c r="B155" s="220">
        <f t="shared" si="11"/>
        <v>66329.336705500667</v>
      </c>
      <c r="C155" s="220">
        <f t="shared" si="12"/>
        <v>21896.548135124984</v>
      </c>
      <c r="D155" s="220">
        <f t="shared" si="14"/>
        <v>12969205.071571991</v>
      </c>
      <c r="E155" s="220">
        <f>IF(A155="","",D$5-D155)</f>
        <v>24085666.561490782</v>
      </c>
      <c r="F155">
        <f t="shared" si="13"/>
        <v>1</v>
      </c>
    </row>
    <row r="156" spans="1:6" x14ac:dyDescent="0.2">
      <c r="A156" s="219">
        <f t="shared" si="10"/>
        <v>148</v>
      </c>
      <c r="B156" s="220">
        <f t="shared" si="11"/>
        <v>66398.429764568893</v>
      </c>
      <c r="C156" s="220">
        <f t="shared" si="12"/>
        <v>21827.455076056754</v>
      </c>
      <c r="D156" s="220">
        <f t="shared" si="14"/>
        <v>13057430.956412617</v>
      </c>
      <c r="E156" s="220">
        <f>IF(A156="","",D$5-D156)</f>
        <v>23997440.676650155</v>
      </c>
      <c r="F156">
        <f t="shared" si="13"/>
        <v>1</v>
      </c>
    </row>
    <row r="157" spans="1:6" x14ac:dyDescent="0.2">
      <c r="A157" s="219">
        <f t="shared" si="10"/>
        <v>149</v>
      </c>
      <c r="B157" s="220">
        <f t="shared" si="11"/>
        <v>66467.594795573663</v>
      </c>
      <c r="C157" s="220">
        <f t="shared" si="12"/>
        <v>21758.290045051999</v>
      </c>
      <c r="D157" s="220">
        <f t="shared" si="14"/>
        <v>13145656.841253243</v>
      </c>
      <c r="E157" s="220">
        <f>IF(A157="","",D$5-D157)</f>
        <v>23909214.791809529</v>
      </c>
      <c r="F157">
        <f t="shared" si="13"/>
        <v>1</v>
      </c>
    </row>
    <row r="158" spans="1:6" x14ac:dyDescent="0.2">
      <c r="A158" s="219">
        <f t="shared" si="10"/>
        <v>150</v>
      </c>
      <c r="B158" s="220">
        <f t="shared" si="11"/>
        <v>66536.831873485702</v>
      </c>
      <c r="C158" s="220">
        <f t="shared" si="12"/>
        <v>21689.052967139942</v>
      </c>
      <c r="D158" s="220">
        <f t="shared" si="14"/>
        <v>13233882.72609387</v>
      </c>
      <c r="E158" s="220">
        <f>IF(A158="","",D$5-D158)</f>
        <v>23820988.906968903</v>
      </c>
      <c r="F158">
        <f t="shared" si="13"/>
        <v>1</v>
      </c>
    </row>
    <row r="159" spans="1:6" x14ac:dyDescent="0.2">
      <c r="A159" s="219">
        <f t="shared" si="10"/>
        <v>151</v>
      </c>
      <c r="B159" s="220">
        <f t="shared" si="11"/>
        <v>66606.141073353923</v>
      </c>
      <c r="C159" s="220">
        <f t="shared" si="12"/>
        <v>21619.743767271728</v>
      </c>
      <c r="D159" s="220">
        <f t="shared" si="14"/>
        <v>13322108.610934496</v>
      </c>
      <c r="E159" s="220">
        <f>IF(A159="","",D$5-D159)</f>
        <v>23732763.022128277</v>
      </c>
      <c r="F159">
        <f t="shared" si="13"/>
        <v>1</v>
      </c>
    </row>
    <row r="160" spans="1:6" x14ac:dyDescent="0.2">
      <c r="A160" s="219">
        <f t="shared" si="10"/>
        <v>152</v>
      </c>
      <c r="B160" s="220">
        <f t="shared" si="11"/>
        <v>66675.522470305325</v>
      </c>
      <c r="C160" s="220">
        <f t="shared" si="12"/>
        <v>21550.362370320316</v>
      </c>
      <c r="D160" s="220">
        <f t="shared" si="14"/>
        <v>13410334.495775122</v>
      </c>
      <c r="E160" s="220">
        <f>IF(A160="","",D$5-D160)</f>
        <v>23644537.13728765</v>
      </c>
      <c r="F160">
        <f t="shared" si="13"/>
        <v>1</v>
      </c>
    </row>
    <row r="161" spans="1:6" x14ac:dyDescent="0.2">
      <c r="A161" s="219">
        <f t="shared" si="10"/>
        <v>153</v>
      </c>
      <c r="B161" s="220">
        <f t="shared" si="11"/>
        <v>66744.976139545237</v>
      </c>
      <c r="C161" s="220">
        <f t="shared" si="12"/>
        <v>21480.908701080418</v>
      </c>
      <c r="D161" s="220">
        <f t="shared" si="14"/>
        <v>13498560.380615748</v>
      </c>
      <c r="E161" s="220">
        <f>IF(A161="","",D$5-D161)</f>
        <v>23556311.252447024</v>
      </c>
      <c r="F161">
        <f t="shared" si="13"/>
        <v>1</v>
      </c>
    </row>
    <row r="162" spans="1:6" x14ac:dyDescent="0.2">
      <c r="A162" s="219">
        <f t="shared" si="10"/>
        <v>154</v>
      </c>
      <c r="B162" s="220">
        <f t="shared" si="11"/>
        <v>66814.502156357252</v>
      </c>
      <c r="C162" s="220">
        <f t="shared" si="12"/>
        <v>21411.382684268388</v>
      </c>
      <c r="D162" s="220">
        <f t="shared" si="14"/>
        <v>13586786.265456375</v>
      </c>
      <c r="E162" s="220">
        <f>IF(A162="","",D$5-D162)</f>
        <v>23468085.367606398</v>
      </c>
      <c r="F162">
        <f t="shared" si="13"/>
        <v>1</v>
      </c>
    </row>
    <row r="163" spans="1:6" x14ac:dyDescent="0.2">
      <c r="A163" s="219">
        <f t="shared" si="10"/>
        <v>155</v>
      </c>
      <c r="B163" s="220">
        <f t="shared" si="11"/>
        <v>66884.100596103453</v>
      </c>
      <c r="C163" s="220">
        <f t="shared" si="12"/>
        <v>21341.78424452218</v>
      </c>
      <c r="D163" s="220">
        <f t="shared" si="14"/>
        <v>13675012.150297001</v>
      </c>
      <c r="E163" s="220">
        <f>IF(A163="","",D$5-D163)</f>
        <v>23379859.482765771</v>
      </c>
      <c r="F163">
        <f t="shared" si="13"/>
        <v>1</v>
      </c>
    </row>
    <row r="164" spans="1:6" x14ac:dyDescent="0.2">
      <c r="A164" s="219">
        <f t="shared" si="10"/>
        <v>156</v>
      </c>
      <c r="B164" s="220">
        <f t="shared" si="11"/>
        <v>66953.771534224405</v>
      </c>
      <c r="C164" s="220">
        <f t="shared" si="12"/>
        <v>21272.113306401243</v>
      </c>
      <c r="D164" s="220">
        <f t="shared" si="14"/>
        <v>13763238.035137627</v>
      </c>
      <c r="E164" s="220">
        <f>IF(A164="","",D$5-D164)</f>
        <v>23291633.597925145</v>
      </c>
      <c r="F164">
        <f t="shared" si="13"/>
        <v>1</v>
      </c>
    </row>
    <row r="165" spans="1:6" x14ac:dyDescent="0.2">
      <c r="A165" s="219">
        <f t="shared" si="10"/>
        <v>157</v>
      </c>
      <c r="B165" s="220">
        <f t="shared" si="11"/>
        <v>67023.515046239219</v>
      </c>
      <c r="C165" s="220">
        <f t="shared" si="12"/>
        <v>21202.369794386424</v>
      </c>
      <c r="D165" s="220">
        <f t="shared" si="14"/>
        <v>13851463.919978254</v>
      </c>
      <c r="E165" s="220">
        <f>IF(A165="","",D$5-D165)</f>
        <v>23203407.713084519</v>
      </c>
      <c r="F165">
        <f t="shared" si="13"/>
        <v>1</v>
      </c>
    </row>
    <row r="166" spans="1:6" x14ac:dyDescent="0.2">
      <c r="A166" s="219">
        <f t="shared" si="10"/>
        <v>158</v>
      </c>
      <c r="B166" s="220">
        <f t="shared" si="11"/>
        <v>67093.331207745709</v>
      </c>
      <c r="C166" s="220">
        <f t="shared" si="12"/>
        <v>21132.553632879924</v>
      </c>
      <c r="D166" s="220">
        <f t="shared" si="14"/>
        <v>13939689.80481888</v>
      </c>
      <c r="E166" s="220">
        <f>IF(A166="","",D$5-D166)</f>
        <v>23115181.828243893</v>
      </c>
      <c r="F166">
        <f t="shared" si="13"/>
        <v>1</v>
      </c>
    </row>
    <row r="167" spans="1:6" x14ac:dyDescent="0.2">
      <c r="A167" s="219">
        <f t="shared" si="10"/>
        <v>159</v>
      </c>
      <c r="B167" s="220">
        <f t="shared" si="11"/>
        <v>67163.220094420452</v>
      </c>
      <c r="C167" s="220">
        <f t="shared" si="12"/>
        <v>21062.664746205191</v>
      </c>
      <c r="D167" s="220">
        <f t="shared" si="14"/>
        <v>14027915.689659506</v>
      </c>
      <c r="E167" s="220">
        <f>IF(A167="","",D$5-D167)</f>
        <v>23026955.943403266</v>
      </c>
      <c r="F167">
        <f t="shared" si="13"/>
        <v>1</v>
      </c>
    </row>
    <row r="168" spans="1:6" x14ac:dyDescent="0.2">
      <c r="A168" s="219">
        <f t="shared" si="10"/>
        <v>160</v>
      </c>
      <c r="B168" s="220">
        <f t="shared" si="11"/>
        <v>67233.181782018815</v>
      </c>
      <c r="C168" s="220">
        <f t="shared" si="12"/>
        <v>20992.703058606836</v>
      </c>
      <c r="D168" s="220">
        <f t="shared" si="14"/>
        <v>14116141.574500132</v>
      </c>
      <c r="E168" s="220">
        <f>IF(A168="","",D$5-D168)</f>
        <v>22938730.05856264</v>
      </c>
      <c r="F168">
        <f t="shared" si="13"/>
        <v>1</v>
      </c>
    </row>
    <row r="169" spans="1:6" x14ac:dyDescent="0.2">
      <c r="A169" s="219">
        <f t="shared" si="10"/>
        <v>161</v>
      </c>
      <c r="B169" s="220">
        <f t="shared" si="11"/>
        <v>67303.216346375077</v>
      </c>
      <c r="C169" s="220">
        <f t="shared" si="12"/>
        <v>20922.668494250567</v>
      </c>
      <c r="D169" s="220">
        <f t="shared" si="14"/>
        <v>14204367.459340759</v>
      </c>
      <c r="E169" s="220">
        <f>IF(A169="","",D$5-D169)</f>
        <v>22850504.173722014</v>
      </c>
      <c r="F169">
        <f t="shared" si="13"/>
        <v>1</v>
      </c>
    </row>
    <row r="170" spans="1:6" x14ac:dyDescent="0.2">
      <c r="A170" s="219">
        <f t="shared" si="10"/>
        <v>162</v>
      </c>
      <c r="B170" s="220">
        <f t="shared" si="11"/>
        <v>67373.323863402547</v>
      </c>
      <c r="C170" s="220">
        <f t="shared" si="12"/>
        <v>20852.560977223096</v>
      </c>
      <c r="D170" s="220">
        <f t="shared" si="14"/>
        <v>14292593.344181385</v>
      </c>
      <c r="E170" s="220">
        <f>IF(A170="","",D$5-D170)</f>
        <v>22762278.288881388</v>
      </c>
      <c r="F170">
        <f t="shared" si="13"/>
        <v>1</v>
      </c>
    </row>
    <row r="171" spans="1:6" x14ac:dyDescent="0.2">
      <c r="A171" s="219">
        <f t="shared" si="10"/>
        <v>163</v>
      </c>
      <c r="B171" s="220">
        <f t="shared" si="11"/>
        <v>67443.504409093599</v>
      </c>
      <c r="C171" s="220">
        <f t="shared" si="12"/>
        <v>20782.380431532045</v>
      </c>
      <c r="D171" s="220">
        <f t="shared" si="14"/>
        <v>14380819.229022011</v>
      </c>
      <c r="E171" s="220">
        <f>IF(A171="","",D$5-D171)</f>
        <v>22674052.404040761</v>
      </c>
      <c r="F171">
        <f t="shared" si="13"/>
        <v>1</v>
      </c>
    </row>
    <row r="172" spans="1:6" x14ac:dyDescent="0.2">
      <c r="A172" s="219">
        <f t="shared" si="10"/>
        <v>164</v>
      </c>
      <c r="B172" s="220">
        <f t="shared" si="11"/>
        <v>67513.758059519736</v>
      </c>
      <c r="C172" s="220">
        <f t="shared" si="12"/>
        <v>20712.126781105908</v>
      </c>
      <c r="D172" s="220">
        <f t="shared" si="14"/>
        <v>14469045.113862637</v>
      </c>
      <c r="E172" s="220">
        <f>IF(A172="","",D$5-D172)</f>
        <v>22585826.519200135</v>
      </c>
      <c r="F172">
        <f t="shared" si="13"/>
        <v>1</v>
      </c>
    </row>
    <row r="173" spans="1:6" x14ac:dyDescent="0.2">
      <c r="A173" s="219">
        <f t="shared" si="10"/>
        <v>165</v>
      </c>
      <c r="B173" s="220">
        <f t="shared" si="11"/>
        <v>67584.084890831728</v>
      </c>
      <c r="C173" s="220">
        <f t="shared" si="12"/>
        <v>20641.799949793905</v>
      </c>
      <c r="D173" s="220">
        <f t="shared" si="14"/>
        <v>14557270.998703264</v>
      </c>
      <c r="E173" s="220">
        <f>IF(A173="","",D$5-D173)</f>
        <v>22497600.634359509</v>
      </c>
      <c r="F173">
        <f t="shared" si="13"/>
        <v>1</v>
      </c>
    </row>
    <row r="174" spans="1:6" x14ac:dyDescent="0.2">
      <c r="A174" s="219">
        <f t="shared" si="10"/>
        <v>166</v>
      </c>
      <c r="B174" s="220">
        <f t="shared" si="11"/>
        <v>67654.484979259694</v>
      </c>
      <c r="C174" s="220">
        <f t="shared" si="12"/>
        <v>20571.399861365961</v>
      </c>
      <c r="D174" s="220">
        <f t="shared" si="14"/>
        <v>14645496.88354389</v>
      </c>
      <c r="E174" s="220">
        <f>IF(A174="","",D$5-D174)</f>
        <v>22409374.749518882</v>
      </c>
      <c r="F174">
        <f t="shared" si="13"/>
        <v>1</v>
      </c>
    </row>
    <row r="175" spans="1:6" x14ac:dyDescent="0.2">
      <c r="A175" s="219">
        <f t="shared" si="10"/>
        <v>167</v>
      </c>
      <c r="B175" s="220">
        <f t="shared" si="11"/>
        <v>67724.958401113079</v>
      </c>
      <c r="C175" s="220">
        <f t="shared" si="12"/>
        <v>20500.926439512565</v>
      </c>
      <c r="D175" s="220">
        <f t="shared" si="14"/>
        <v>14733722.768384516</v>
      </c>
      <c r="E175" s="220">
        <f>IF(A175="","",D$5-D175)</f>
        <v>22321148.864678256</v>
      </c>
      <c r="F175">
        <f t="shared" si="13"/>
        <v>1</v>
      </c>
    </row>
    <row r="176" spans="1:6" x14ac:dyDescent="0.2">
      <c r="A176" s="219">
        <f t="shared" si="10"/>
        <v>168</v>
      </c>
      <c r="B176" s="220">
        <f t="shared" si="11"/>
        <v>67795.50523278091</v>
      </c>
      <c r="C176" s="220">
        <f t="shared" si="12"/>
        <v>20430.379607844734</v>
      </c>
      <c r="D176" s="220">
        <f t="shared" si="14"/>
        <v>14821948.653225143</v>
      </c>
      <c r="E176" s="220">
        <f>IF(A176="","",D$5-D176)</f>
        <v>22232922.97983763</v>
      </c>
      <c r="F176">
        <f t="shared" si="13"/>
        <v>1</v>
      </c>
    </row>
    <row r="177" spans="1:6" x14ac:dyDescent="0.2">
      <c r="A177" s="219">
        <f t="shared" si="10"/>
        <v>169</v>
      </c>
      <c r="B177" s="220">
        <f t="shared" si="11"/>
        <v>67866.125550731726</v>
      </c>
      <c r="C177" s="220">
        <f t="shared" si="12"/>
        <v>20359.759289893926</v>
      </c>
      <c r="D177" s="220">
        <f t="shared" si="14"/>
        <v>14910174.538065769</v>
      </c>
      <c r="E177" s="220">
        <f>IF(A177="","",D$5-D177)</f>
        <v>22144697.094997004</v>
      </c>
      <c r="F177">
        <f t="shared" si="13"/>
        <v>1</v>
      </c>
    </row>
    <row r="178" spans="1:6" x14ac:dyDescent="0.2">
      <c r="A178" s="219">
        <f t="shared" si="10"/>
        <v>170</v>
      </c>
      <c r="B178" s="220">
        <f t="shared" si="11"/>
        <v>67936.819431513737</v>
      </c>
      <c r="C178" s="220">
        <f t="shared" si="12"/>
        <v>20289.06540911191</v>
      </c>
      <c r="D178" s="220">
        <f t="shared" si="14"/>
        <v>14998400.422906395</v>
      </c>
      <c r="E178" s="220">
        <f>IF(A178="","",D$5-D178)</f>
        <v>22056471.210156377</v>
      </c>
      <c r="F178">
        <f t="shared" si="13"/>
        <v>1</v>
      </c>
    </row>
    <row r="179" spans="1:6" x14ac:dyDescent="0.2">
      <c r="A179" s="219">
        <f t="shared" si="10"/>
        <v>171</v>
      </c>
      <c r="B179" s="220">
        <f t="shared" si="11"/>
        <v>68007.5869517549</v>
      </c>
      <c r="C179" s="220">
        <f t="shared" si="12"/>
        <v>20218.297888870755</v>
      </c>
      <c r="D179" s="220">
        <f t="shared" si="14"/>
        <v>15086626.307747021</v>
      </c>
      <c r="E179" s="220">
        <f>IF(A179="","",D$5-D179)</f>
        <v>21968245.325315751</v>
      </c>
      <c r="F179">
        <f t="shared" si="13"/>
        <v>1</v>
      </c>
    </row>
    <row r="180" spans="1:6" x14ac:dyDescent="0.2">
      <c r="A180" s="219">
        <f t="shared" si="10"/>
        <v>172</v>
      </c>
      <c r="B180" s="220">
        <f t="shared" si="11"/>
        <v>68078.428188162972</v>
      </c>
      <c r="C180" s="220">
        <f t="shared" si="12"/>
        <v>20147.456652462672</v>
      </c>
      <c r="D180" s="220">
        <f t="shared" si="14"/>
        <v>15174852.192587648</v>
      </c>
      <c r="E180" s="220">
        <f>IF(A180="","",D$5-D180)</f>
        <v>21880019.440475125</v>
      </c>
      <c r="F180">
        <f t="shared" si="13"/>
        <v>1</v>
      </c>
    </row>
    <row r="181" spans="1:6" x14ac:dyDescent="0.2">
      <c r="A181" s="219">
        <f t="shared" si="10"/>
        <v>173</v>
      </c>
      <c r="B181" s="220">
        <f t="shared" si="11"/>
        <v>68149.343217525646</v>
      </c>
      <c r="C181" s="220">
        <f t="shared" si="12"/>
        <v>20076.541623100005</v>
      </c>
      <c r="D181" s="220">
        <f t="shared" si="14"/>
        <v>15263078.077428274</v>
      </c>
      <c r="E181" s="220">
        <f>IF(A181="","",D$5-D181)</f>
        <v>21791793.555634499</v>
      </c>
      <c r="F181">
        <f t="shared" si="13"/>
        <v>1</v>
      </c>
    </row>
    <row r="182" spans="1:6" x14ac:dyDescent="0.2">
      <c r="A182" s="219">
        <f t="shared" si="10"/>
        <v>174</v>
      </c>
      <c r="B182" s="220">
        <f t="shared" si="11"/>
        <v>68220.332116710575</v>
      </c>
      <c r="C182" s="220">
        <f t="shared" si="12"/>
        <v>20005.55272391508</v>
      </c>
      <c r="D182" s="220">
        <f t="shared" si="14"/>
        <v>15351303.9622689</v>
      </c>
      <c r="E182" s="220">
        <f>IF(A182="","",D$5-D182)</f>
        <v>21703567.670793872</v>
      </c>
      <c r="F182">
        <f t="shared" si="13"/>
        <v>1</v>
      </c>
    </row>
    <row r="183" spans="1:6" x14ac:dyDescent="0.2">
      <c r="A183" s="219">
        <f t="shared" si="10"/>
        <v>175</v>
      </c>
      <c r="B183" s="220">
        <f t="shared" si="11"/>
        <v>68291.394962665465</v>
      </c>
      <c r="C183" s="220">
        <f t="shared" si="12"/>
        <v>19934.489877960179</v>
      </c>
      <c r="D183" s="220">
        <f t="shared" si="14"/>
        <v>15439529.847109526</v>
      </c>
      <c r="E183" s="220">
        <f>IF(A183="","",D$5-D183)</f>
        <v>21615341.785953246</v>
      </c>
      <c r="F183">
        <f t="shared" si="13"/>
        <v>1</v>
      </c>
    </row>
    <row r="184" spans="1:6" x14ac:dyDescent="0.2">
      <c r="A184" s="219">
        <f t="shared" si="10"/>
        <v>176</v>
      </c>
      <c r="B184" s="220">
        <f t="shared" si="11"/>
        <v>68362.531832418244</v>
      </c>
      <c r="C184" s="220">
        <f t="shared" si="12"/>
        <v>19863.353008207399</v>
      </c>
      <c r="D184" s="220">
        <f t="shared" si="14"/>
        <v>15527755.731950153</v>
      </c>
      <c r="E184" s="220">
        <f>IF(A184="","",D$5-D184)</f>
        <v>21527115.90111262</v>
      </c>
      <c r="F184">
        <f t="shared" si="13"/>
        <v>1</v>
      </c>
    </row>
    <row r="185" spans="1:6" x14ac:dyDescent="0.2">
      <c r="A185" s="219">
        <f t="shared" si="10"/>
        <v>177</v>
      </c>
      <c r="B185" s="220">
        <f t="shared" si="11"/>
        <v>68433.742803077024</v>
      </c>
      <c r="C185" s="220">
        <f t="shared" si="12"/>
        <v>19792.142037548634</v>
      </c>
      <c r="D185" s="220">
        <f t="shared" si="14"/>
        <v>15615981.616790779</v>
      </c>
      <c r="E185" s="220">
        <f>IF(A185="","",D$5-D185)</f>
        <v>21438890.016271994</v>
      </c>
      <c r="F185">
        <f t="shared" si="13"/>
        <v>1</v>
      </c>
    </row>
    <row r="186" spans="1:6" x14ac:dyDescent="0.2">
      <c r="A186" s="219">
        <f t="shared" si="10"/>
        <v>178</v>
      </c>
      <c r="B186" s="220">
        <f t="shared" si="11"/>
        <v>68505.027951830227</v>
      </c>
      <c r="C186" s="220">
        <f t="shared" si="12"/>
        <v>19720.856888795424</v>
      </c>
      <c r="D186" s="220">
        <f t="shared" si="14"/>
        <v>15704207.501631405</v>
      </c>
      <c r="E186" s="220">
        <f>IF(A186="","",D$5-D186)</f>
        <v>21350664.131431367</v>
      </c>
      <c r="F186">
        <f t="shared" si="13"/>
        <v>1</v>
      </c>
    </row>
    <row r="187" spans="1:6" x14ac:dyDescent="0.2">
      <c r="A187" s="219">
        <f t="shared" si="10"/>
        <v>179</v>
      </c>
      <c r="B187" s="220">
        <f t="shared" si="11"/>
        <v>68576.387355946703</v>
      </c>
      <c r="C187" s="220">
        <f t="shared" si="12"/>
        <v>19649.497484678937</v>
      </c>
      <c r="D187" s="220">
        <f t="shared" si="14"/>
        <v>15792433.386472031</v>
      </c>
      <c r="E187" s="220">
        <f>IF(A187="","",D$5-D187)</f>
        <v>21262438.246590741</v>
      </c>
      <c r="F187">
        <f t="shared" si="13"/>
        <v>1</v>
      </c>
    </row>
    <row r="188" spans="1:6" x14ac:dyDescent="0.2">
      <c r="A188" s="219">
        <f t="shared" si="10"/>
        <v>180</v>
      </c>
      <c r="B188" s="220">
        <f t="shared" si="11"/>
        <v>68647.821092775834</v>
      </c>
      <c r="C188" s="220">
        <f t="shared" si="12"/>
        <v>19578.063747849825</v>
      </c>
      <c r="D188" s="220">
        <f t="shared" si="14"/>
        <v>15880659.271312658</v>
      </c>
      <c r="E188" s="220">
        <f>IF(A188="","",D$5-D188)</f>
        <v>21174212.361750115</v>
      </c>
      <c r="F188">
        <f t="shared" si="13"/>
        <v>1</v>
      </c>
    </row>
    <row r="189" spans="1:6" x14ac:dyDescent="0.2">
      <c r="A189" s="219">
        <f t="shared" si="10"/>
        <v>181</v>
      </c>
      <c r="B189" s="220">
        <f t="shared" si="11"/>
        <v>68719.329239747458</v>
      </c>
      <c r="C189" s="220">
        <f t="shared" si="12"/>
        <v>19506.555600878182</v>
      </c>
      <c r="D189" s="220">
        <f t="shared" si="14"/>
        <v>15968885.156153284</v>
      </c>
      <c r="E189" s="220">
        <f>IF(A189="","",D$5-D189)</f>
        <v>21085986.476909488</v>
      </c>
      <c r="F189">
        <f t="shared" si="13"/>
        <v>1</v>
      </c>
    </row>
    <row r="190" spans="1:6" x14ac:dyDescent="0.2">
      <c r="A190" s="219">
        <f t="shared" si="10"/>
        <v>182</v>
      </c>
      <c r="B190" s="220">
        <f t="shared" si="11"/>
        <v>68790.911874372207</v>
      </c>
      <c r="C190" s="220">
        <f t="shared" si="12"/>
        <v>19434.972966253445</v>
      </c>
      <c r="D190" s="220">
        <f t="shared" si="14"/>
        <v>16057111.04099391</v>
      </c>
      <c r="E190" s="220">
        <f>IF(A190="","",D$5-D190)</f>
        <v>20997760.592068862</v>
      </c>
      <c r="F190">
        <f t="shared" si="13"/>
        <v>1</v>
      </c>
    </row>
    <row r="191" spans="1:6" x14ac:dyDescent="0.2">
      <c r="A191" s="219">
        <f t="shared" si="10"/>
        <v>183</v>
      </c>
      <c r="B191" s="220">
        <f t="shared" si="11"/>
        <v>68862.569074241343</v>
      </c>
      <c r="C191" s="220">
        <f t="shared" si="12"/>
        <v>19363.315766384309</v>
      </c>
      <c r="D191" s="220">
        <f t="shared" si="14"/>
        <v>16145336.925834537</v>
      </c>
      <c r="E191" s="220">
        <f>IF(A191="","",D$5-D191)</f>
        <v>20909534.707228236</v>
      </c>
      <c r="F191">
        <f t="shared" si="13"/>
        <v>1</v>
      </c>
    </row>
    <row r="192" spans="1:6" x14ac:dyDescent="0.2">
      <c r="A192" s="219">
        <f t="shared" si="10"/>
        <v>184</v>
      </c>
      <c r="B192" s="220">
        <f t="shared" si="11"/>
        <v>68934.300917027009</v>
      </c>
      <c r="C192" s="220">
        <f t="shared" si="12"/>
        <v>19291.583923598639</v>
      </c>
      <c r="D192" s="220">
        <f t="shared" si="14"/>
        <v>16233562.810675163</v>
      </c>
      <c r="E192" s="220">
        <f>IF(A192="","",D$5-D192)</f>
        <v>20821308.82238761</v>
      </c>
      <c r="F192">
        <f t="shared" si="13"/>
        <v>1</v>
      </c>
    </row>
    <row r="193" spans="1:6" x14ac:dyDescent="0.2">
      <c r="A193" s="219">
        <f t="shared" si="10"/>
        <v>185</v>
      </c>
      <c r="B193" s="220">
        <f t="shared" si="11"/>
        <v>69006.107480482257</v>
      </c>
      <c r="C193" s="220">
        <f t="shared" si="12"/>
        <v>19219.777360143402</v>
      </c>
      <c r="D193" s="220">
        <f t="shared" si="14"/>
        <v>16321788.695515789</v>
      </c>
      <c r="E193" s="220">
        <f>IF(A193="","",D$5-D193)</f>
        <v>20733082.937546983</v>
      </c>
      <c r="F193">
        <f t="shared" si="13"/>
        <v>1</v>
      </c>
    </row>
    <row r="194" spans="1:6" x14ac:dyDescent="0.2">
      <c r="A194" s="219">
        <f t="shared" si="10"/>
        <v>186</v>
      </c>
      <c r="B194" s="220">
        <f t="shared" si="11"/>
        <v>69077.988842441075</v>
      </c>
      <c r="C194" s="220">
        <f t="shared" si="12"/>
        <v>19147.895998184566</v>
      </c>
      <c r="D194" s="220">
        <f t="shared" si="14"/>
        <v>16410014.580356415</v>
      </c>
      <c r="E194" s="220">
        <f>IF(A194="","",D$5-D194)</f>
        <v>20644857.052706357</v>
      </c>
      <c r="F194">
        <f t="shared" si="13"/>
        <v>1</v>
      </c>
    </row>
    <row r="195" spans="1:6" x14ac:dyDescent="0.2">
      <c r="A195" s="219">
        <f t="shared" si="10"/>
        <v>187</v>
      </c>
      <c r="B195" s="220">
        <f t="shared" si="11"/>
        <v>69149.945080818623</v>
      </c>
      <c r="C195" s="220">
        <f t="shared" si="12"/>
        <v>19075.939759807025</v>
      </c>
      <c r="D195" s="220">
        <f t="shared" si="14"/>
        <v>16498240.465197042</v>
      </c>
      <c r="E195" s="220">
        <f>IF(A195="","",D$5-D195)</f>
        <v>20556631.167865731</v>
      </c>
      <c r="F195">
        <f t="shared" si="13"/>
        <v>1</v>
      </c>
    </row>
    <row r="196" spans="1:6" x14ac:dyDescent="0.2">
      <c r="A196" s="219">
        <f t="shared" si="10"/>
        <v>188</v>
      </c>
      <c r="B196" s="220">
        <f t="shared" si="11"/>
        <v>69221.976273611144</v>
      </c>
      <c r="C196" s="220">
        <f t="shared" si="12"/>
        <v>19003.908567014507</v>
      </c>
      <c r="D196" s="220">
        <f t="shared" si="14"/>
        <v>16586466.350037668</v>
      </c>
      <c r="E196" s="220">
        <f>IF(A196="","",D$5-D196)</f>
        <v>20468405.283025105</v>
      </c>
      <c r="F196">
        <f t="shared" si="13"/>
        <v>1</v>
      </c>
    </row>
    <row r="197" spans="1:6" x14ac:dyDescent="0.2">
      <c r="A197" s="219">
        <f t="shared" si="10"/>
        <v>189</v>
      </c>
      <c r="B197" s="220">
        <f t="shared" si="11"/>
        <v>69294.082498896154</v>
      </c>
      <c r="C197" s="220">
        <f t="shared" si="12"/>
        <v>18931.80234172949</v>
      </c>
      <c r="D197" s="220">
        <f t="shared" si="14"/>
        <v>16674692.234878294</v>
      </c>
      <c r="E197" s="220">
        <f>IF(A197="","",D$5-D197)</f>
        <v>20380179.398184478</v>
      </c>
      <c r="F197">
        <f t="shared" si="13"/>
        <v>1</v>
      </c>
    </row>
    <row r="198" spans="1:6" x14ac:dyDescent="0.2">
      <c r="A198" s="219">
        <f t="shared" si="10"/>
        <v>190</v>
      </c>
      <c r="B198" s="220">
        <f t="shared" si="11"/>
        <v>69366.263834832513</v>
      </c>
      <c r="C198" s="220">
        <f t="shared" si="12"/>
        <v>18859.621005793146</v>
      </c>
      <c r="D198" s="220">
        <f t="shared" si="14"/>
        <v>16762918.11971892</v>
      </c>
      <c r="E198" s="220">
        <f>IF(A198="","",D$5-D198)</f>
        <v>20291953.513343852</v>
      </c>
      <c r="F198">
        <f t="shared" si="13"/>
        <v>1</v>
      </c>
    </row>
    <row r="199" spans="1:6" x14ac:dyDescent="0.2">
      <c r="A199" s="219">
        <f t="shared" si="10"/>
        <v>191</v>
      </c>
      <c r="B199" s="220">
        <f t="shared" si="11"/>
        <v>69438.520359660455</v>
      </c>
      <c r="C199" s="220">
        <f t="shared" si="12"/>
        <v>18787.364480965196</v>
      </c>
      <c r="D199" s="220">
        <f t="shared" si="14"/>
        <v>16851144.004559547</v>
      </c>
      <c r="E199" s="220">
        <f>IF(A199="","",D$5-D199)</f>
        <v>20203727.628503226</v>
      </c>
      <c r="F199">
        <f t="shared" si="13"/>
        <v>1</v>
      </c>
    </row>
    <row r="200" spans="1:6" x14ac:dyDescent="0.2">
      <c r="A200" s="219">
        <f t="shared" si="10"/>
        <v>192</v>
      </c>
      <c r="B200" s="220">
        <f t="shared" si="11"/>
        <v>69510.852151701765</v>
      </c>
      <c r="C200" s="220">
        <f t="shared" si="12"/>
        <v>18715.032688923879</v>
      </c>
      <c r="D200" s="220">
        <f t="shared" si="14"/>
        <v>16939369.889400173</v>
      </c>
      <c r="E200" s="220">
        <f>IF(A200="","",D$5-D200)</f>
        <v>20115501.743662599</v>
      </c>
      <c r="F200">
        <f t="shared" si="13"/>
        <v>1</v>
      </c>
    </row>
    <row r="201" spans="1:6" x14ac:dyDescent="0.2">
      <c r="A201" s="219">
        <f t="shared" si="10"/>
        <v>193</v>
      </c>
      <c r="B201" s="220">
        <f t="shared" si="11"/>
        <v>69583.259289359776</v>
      </c>
      <c r="C201" s="220">
        <f t="shared" si="12"/>
        <v>18642.625551265857</v>
      </c>
      <c r="D201" s="220">
        <f t="shared" si="14"/>
        <v>17027595.774240799</v>
      </c>
      <c r="E201" s="220">
        <f>IF(A201="","",D$5-D201)</f>
        <v>20027275.858821973</v>
      </c>
      <c r="F201">
        <f t="shared" si="13"/>
        <v>1</v>
      </c>
    </row>
    <row r="202" spans="1:6" x14ac:dyDescent="0.2">
      <c r="A202" s="219">
        <f t="shared" ref="A202:A265" si="15">IF($A$5&gt;=ROW(A194),ROW(A194),"")</f>
        <v>194</v>
      </c>
      <c r="B202" s="220">
        <f t="shared" ref="B202:B265" si="16">IF(A202="","",-PPMT($B$2/12,$A202,$B$3*12,$B$1,0,0))</f>
        <v>69655.741851119543</v>
      </c>
      <c r="C202" s="220">
        <f t="shared" ref="C202:C265" si="17">IF(A202="","",-IPMT($B$2/12,$A202,$B$3*12,$B$1,0,0))</f>
        <v>18570.142989506108</v>
      </c>
      <c r="D202" s="220">
        <f t="shared" si="14"/>
        <v>17115821.659081426</v>
      </c>
      <c r="E202" s="220">
        <f>IF(A202="","",D$5-D202)</f>
        <v>19939049.973981347</v>
      </c>
      <c r="F202">
        <f t="shared" ref="F202:F265" si="18">IF(E202&gt;=C$6,1,"")</f>
        <v>1</v>
      </c>
    </row>
    <row r="203" spans="1:6" x14ac:dyDescent="0.2">
      <c r="A203" s="219">
        <f t="shared" si="15"/>
        <v>195</v>
      </c>
      <c r="B203" s="220">
        <f t="shared" si="16"/>
        <v>69728.299915547788</v>
      </c>
      <c r="C203" s="220">
        <f t="shared" si="17"/>
        <v>18497.584925077859</v>
      </c>
      <c r="D203" s="220">
        <f t="shared" ref="D203:D266" si="19">IF(A203="","",SUM(B203:C203)+D202)</f>
        <v>17204047.543922052</v>
      </c>
      <c r="E203" s="220">
        <f>IF(A203="","",D$5-D203)</f>
        <v>19850824.089140721</v>
      </c>
      <c r="F203">
        <f t="shared" si="18"/>
        <v>1</v>
      </c>
    </row>
    <row r="204" spans="1:6" x14ac:dyDescent="0.2">
      <c r="A204" s="219">
        <f t="shared" si="15"/>
        <v>196</v>
      </c>
      <c r="B204" s="220">
        <f t="shared" si="16"/>
        <v>69800.933561293146</v>
      </c>
      <c r="C204" s="220">
        <f t="shared" si="17"/>
        <v>18424.951279332498</v>
      </c>
      <c r="D204" s="220">
        <f t="shared" si="19"/>
        <v>17292273.428762678</v>
      </c>
      <c r="E204" s="220">
        <f>IF(A204="","",D$5-D204)</f>
        <v>19762598.204300094</v>
      </c>
      <c r="F204">
        <f t="shared" si="18"/>
        <v>1</v>
      </c>
    </row>
    <row r="205" spans="1:6" x14ac:dyDescent="0.2">
      <c r="A205" s="219">
        <f t="shared" si="15"/>
        <v>197</v>
      </c>
      <c r="B205" s="220">
        <f t="shared" si="16"/>
        <v>69873.642867086164</v>
      </c>
      <c r="C205" s="220">
        <f t="shared" si="17"/>
        <v>18352.24197353948</v>
      </c>
      <c r="D205" s="220">
        <f t="shared" si="19"/>
        <v>17380499.313603304</v>
      </c>
      <c r="E205" s="220">
        <f>IF(A205="","",D$5-D205)</f>
        <v>19674372.319459468</v>
      </c>
      <c r="F205">
        <f t="shared" si="18"/>
        <v>1</v>
      </c>
    </row>
    <row r="206" spans="1:6" x14ac:dyDescent="0.2">
      <c r="A206" s="219">
        <f t="shared" si="15"/>
        <v>198</v>
      </c>
      <c r="B206" s="220">
        <f t="shared" si="16"/>
        <v>69946.427911739374</v>
      </c>
      <c r="C206" s="220">
        <f t="shared" si="17"/>
        <v>18279.456928886266</v>
      </c>
      <c r="D206" s="220">
        <f t="shared" si="19"/>
        <v>17468725.198443931</v>
      </c>
      <c r="E206" s="220">
        <f>IF(A206="","",D$5-D206)</f>
        <v>19586146.434618842</v>
      </c>
      <c r="F206">
        <f t="shared" si="18"/>
        <v>1</v>
      </c>
    </row>
    <row r="207" spans="1:6" x14ac:dyDescent="0.2">
      <c r="A207" s="219">
        <f t="shared" si="15"/>
        <v>199</v>
      </c>
      <c r="B207" s="220">
        <f t="shared" si="16"/>
        <v>70019.288774147441</v>
      </c>
      <c r="C207" s="220">
        <f t="shared" si="17"/>
        <v>18206.5960664782</v>
      </c>
      <c r="D207" s="220">
        <f t="shared" si="19"/>
        <v>17556951.083284557</v>
      </c>
      <c r="E207" s="220">
        <f>IF(A207="","",D$5-D207)</f>
        <v>19497920.549778216</v>
      </c>
      <c r="F207">
        <f t="shared" si="18"/>
        <v>1</v>
      </c>
    </row>
    <row r="208" spans="1:6" x14ac:dyDescent="0.2">
      <c r="A208" s="219">
        <f t="shared" si="15"/>
        <v>200</v>
      </c>
      <c r="B208" s="220">
        <f t="shared" si="16"/>
        <v>70092.225533287186</v>
      </c>
      <c r="C208" s="220">
        <f t="shared" si="17"/>
        <v>18133.659307338468</v>
      </c>
      <c r="D208" s="220">
        <f t="shared" si="19"/>
        <v>17645176.968125183</v>
      </c>
      <c r="E208" s="220">
        <f>IF(A208="","",D$5-D208)</f>
        <v>19409694.664937589</v>
      </c>
      <c r="F208">
        <f t="shared" si="18"/>
        <v>1</v>
      </c>
    </row>
    <row r="209" spans="1:6" x14ac:dyDescent="0.2">
      <c r="A209" s="219">
        <f t="shared" si="15"/>
        <v>201</v>
      </c>
      <c r="B209" s="220">
        <f t="shared" si="16"/>
        <v>70165.238268217698</v>
      </c>
      <c r="C209" s="220">
        <f t="shared" si="17"/>
        <v>18060.646572407961</v>
      </c>
      <c r="D209" s="220">
        <f t="shared" si="19"/>
        <v>17733402.852965809</v>
      </c>
      <c r="E209" s="220">
        <f>IF(A209="","",D$5-D209)</f>
        <v>19321468.780096963</v>
      </c>
      <c r="F209">
        <f t="shared" si="18"/>
        <v>1</v>
      </c>
    </row>
    <row r="210" spans="1:6" x14ac:dyDescent="0.2">
      <c r="A210" s="219">
        <f t="shared" si="15"/>
        <v>202</v>
      </c>
      <c r="B210" s="220">
        <f t="shared" si="16"/>
        <v>70238.327058080409</v>
      </c>
      <c r="C210" s="220">
        <f t="shared" si="17"/>
        <v>17987.557782545235</v>
      </c>
      <c r="D210" s="220">
        <f t="shared" si="19"/>
        <v>17821628.737806436</v>
      </c>
      <c r="E210" s="220">
        <f>IF(A210="","",D$5-D210)</f>
        <v>19233242.895256337</v>
      </c>
      <c r="F210">
        <f t="shared" si="18"/>
        <v>1</v>
      </c>
    </row>
    <row r="211" spans="1:6" x14ac:dyDescent="0.2">
      <c r="A211" s="219">
        <f t="shared" si="15"/>
        <v>203</v>
      </c>
      <c r="B211" s="220">
        <f t="shared" si="16"/>
        <v>70311.491982099236</v>
      </c>
      <c r="C211" s="220">
        <f t="shared" si="17"/>
        <v>17914.392858526397</v>
      </c>
      <c r="D211" s="220">
        <f t="shared" si="19"/>
        <v>17909854.622647062</v>
      </c>
      <c r="E211" s="220">
        <f>IF(A211="","",D$5-D211)</f>
        <v>19145017.010415711</v>
      </c>
      <c r="F211">
        <f t="shared" si="18"/>
        <v>1</v>
      </c>
    </row>
    <row r="212" spans="1:6" x14ac:dyDescent="0.2">
      <c r="A212" s="219">
        <f t="shared" si="15"/>
        <v>204</v>
      </c>
      <c r="B212" s="220">
        <f t="shared" si="16"/>
        <v>70384.733119580604</v>
      </c>
      <c r="C212" s="220">
        <f t="shared" si="17"/>
        <v>17841.151721045044</v>
      </c>
      <c r="D212" s="220">
        <f t="shared" si="19"/>
        <v>17998080.507487688</v>
      </c>
      <c r="E212" s="220">
        <f>IF(A212="","",D$5-D212)</f>
        <v>19056791.125575084</v>
      </c>
      <c r="F212">
        <f t="shared" si="18"/>
        <v>1</v>
      </c>
    </row>
    <row r="213" spans="1:6" x14ac:dyDescent="0.2">
      <c r="A213" s="219">
        <f t="shared" si="15"/>
        <v>205</v>
      </c>
      <c r="B213" s="220">
        <f t="shared" si="16"/>
        <v>70458.050549913489</v>
      </c>
      <c r="C213" s="220">
        <f t="shared" si="17"/>
        <v>17767.834290712151</v>
      </c>
      <c r="D213" s="220">
        <f t="shared" si="19"/>
        <v>18086306.392328314</v>
      </c>
      <c r="E213" s="220">
        <f>IF(A213="","",D$5-D213)</f>
        <v>18968565.240734458</v>
      </c>
      <c r="F213">
        <f t="shared" si="18"/>
        <v>1</v>
      </c>
    </row>
    <row r="214" spans="1:6" x14ac:dyDescent="0.2">
      <c r="A214" s="219">
        <f t="shared" si="15"/>
        <v>206</v>
      </c>
      <c r="B214" s="220">
        <f t="shared" si="16"/>
        <v>70531.444352569641</v>
      </c>
      <c r="C214" s="220">
        <f t="shared" si="17"/>
        <v>17694.440488055989</v>
      </c>
      <c r="D214" s="220">
        <f t="shared" si="19"/>
        <v>18174532.277168941</v>
      </c>
      <c r="E214" s="220">
        <f>IF(A214="","",D$5-D214)</f>
        <v>18880339.355893832</v>
      </c>
      <c r="F214">
        <f t="shared" si="18"/>
        <v>1</v>
      </c>
    </row>
    <row r="215" spans="1:6" x14ac:dyDescent="0.2">
      <c r="A215" s="219">
        <f t="shared" si="15"/>
        <v>207</v>
      </c>
      <c r="B215" s="220">
        <f t="shared" si="16"/>
        <v>70604.914607103594</v>
      </c>
      <c r="C215" s="220">
        <f t="shared" si="17"/>
        <v>17620.970233522065</v>
      </c>
      <c r="D215" s="220">
        <f t="shared" si="19"/>
        <v>18262758.162009567</v>
      </c>
      <c r="E215" s="220">
        <f>IF(A215="","",D$5-D215)</f>
        <v>18792113.471053205</v>
      </c>
      <c r="F215">
        <f t="shared" si="18"/>
        <v>1</v>
      </c>
    </row>
    <row r="216" spans="1:6" x14ac:dyDescent="0.2">
      <c r="A216" s="219">
        <f t="shared" si="15"/>
        <v>208</v>
      </c>
      <c r="B216" s="220">
        <f t="shared" si="16"/>
        <v>70678.46139315264</v>
      </c>
      <c r="C216" s="220">
        <f t="shared" si="17"/>
        <v>17547.423447472996</v>
      </c>
      <c r="D216" s="220">
        <f t="shared" si="19"/>
        <v>18350984.046850193</v>
      </c>
      <c r="E216" s="220">
        <f>IF(A216="","",D$5-D216)</f>
        <v>18703887.586212579</v>
      </c>
      <c r="F216">
        <f t="shared" si="18"/>
        <v>1</v>
      </c>
    </row>
    <row r="217" spans="1:6" x14ac:dyDescent="0.2">
      <c r="A217" s="219">
        <f t="shared" si="15"/>
        <v>209</v>
      </c>
      <c r="B217" s="220">
        <f t="shared" si="16"/>
        <v>70752.084790437191</v>
      </c>
      <c r="C217" s="220">
        <f t="shared" si="17"/>
        <v>17473.800050188464</v>
      </c>
      <c r="D217" s="220">
        <f t="shared" si="19"/>
        <v>18439209.93169082</v>
      </c>
      <c r="E217" s="220">
        <f>IF(A217="","",D$5-D217)</f>
        <v>18615661.701371953</v>
      </c>
      <c r="F217">
        <f t="shared" si="18"/>
        <v>1</v>
      </c>
    </row>
    <row r="218" spans="1:6" x14ac:dyDescent="0.2">
      <c r="A218" s="219">
        <f t="shared" si="15"/>
        <v>210</v>
      </c>
      <c r="B218" s="220">
        <f t="shared" si="16"/>
        <v>70825.784878760562</v>
      </c>
      <c r="C218" s="220">
        <f t="shared" si="17"/>
        <v>17400.099961865093</v>
      </c>
      <c r="D218" s="220">
        <f t="shared" si="19"/>
        <v>18527435.816531446</v>
      </c>
      <c r="E218" s="220">
        <f>IF(A218="","",D$5-D218)</f>
        <v>18527435.816531327</v>
      </c>
      <c r="F218">
        <f t="shared" si="18"/>
        <v>1</v>
      </c>
    </row>
    <row r="219" spans="1:6" x14ac:dyDescent="0.2">
      <c r="A219" s="219">
        <f t="shared" si="15"/>
        <v>211</v>
      </c>
      <c r="B219" s="220">
        <f t="shared" si="16"/>
        <v>70899.561738009274</v>
      </c>
      <c r="C219" s="220">
        <f t="shared" si="17"/>
        <v>17326.323102616385</v>
      </c>
      <c r="D219" s="220">
        <f t="shared" si="19"/>
        <v>18615661.701372072</v>
      </c>
      <c r="E219" s="220">
        <f>IF(A219="","",D$5-D219)</f>
        <v>18439209.9316907</v>
      </c>
      <c r="F219">
        <f t="shared" si="18"/>
        <v>1</v>
      </c>
    </row>
    <row r="220" spans="1:6" x14ac:dyDescent="0.2">
      <c r="A220" s="219">
        <f t="shared" si="15"/>
        <v>212</v>
      </c>
      <c r="B220" s="220">
        <f t="shared" si="16"/>
        <v>70973.415448153028</v>
      </c>
      <c r="C220" s="220">
        <f t="shared" si="17"/>
        <v>17252.469392472623</v>
      </c>
      <c r="D220" s="220">
        <f t="shared" si="19"/>
        <v>18703887.586212698</v>
      </c>
      <c r="E220" s="220">
        <f>IF(A220="","",D$5-D220)</f>
        <v>18350984.046850074</v>
      </c>
      <c r="F220">
        <f t="shared" si="18"/>
        <v>1</v>
      </c>
    </row>
    <row r="221" spans="1:6" x14ac:dyDescent="0.2">
      <c r="A221" s="219">
        <f t="shared" si="15"/>
        <v>213</v>
      </c>
      <c r="B221" s="220">
        <f t="shared" si="16"/>
        <v>71047.346089244849</v>
      </c>
      <c r="C221" s="220">
        <f t="shared" si="17"/>
        <v>17178.538751380798</v>
      </c>
      <c r="D221" s="220">
        <f t="shared" si="19"/>
        <v>18792113.471053325</v>
      </c>
      <c r="E221" s="220">
        <f>IF(A221="","",D$5-D221)</f>
        <v>18262758.162009448</v>
      </c>
      <c r="F221">
        <f t="shared" si="18"/>
        <v>1</v>
      </c>
    </row>
    <row r="222" spans="1:6" x14ac:dyDescent="0.2">
      <c r="A222" s="219">
        <f t="shared" si="15"/>
        <v>214</v>
      </c>
      <c r="B222" s="220">
        <f t="shared" si="16"/>
        <v>71121.353741421146</v>
      </c>
      <c r="C222" s="220">
        <f t="shared" si="17"/>
        <v>17104.531099204502</v>
      </c>
      <c r="D222" s="220">
        <f t="shared" si="19"/>
        <v>18880339.355893951</v>
      </c>
      <c r="E222" s="220">
        <f>IF(A222="","",D$5-D222)</f>
        <v>18174532.277168822</v>
      </c>
      <c r="F222">
        <f t="shared" si="18"/>
        <v>1</v>
      </c>
    </row>
    <row r="223" spans="1:6" x14ac:dyDescent="0.2">
      <c r="A223" s="219">
        <f t="shared" si="15"/>
        <v>215</v>
      </c>
      <c r="B223" s="220">
        <f t="shared" si="16"/>
        <v>71195.438484901795</v>
      </c>
      <c r="C223" s="220">
        <f t="shared" si="17"/>
        <v>17030.446355723852</v>
      </c>
      <c r="D223" s="220">
        <f t="shared" si="19"/>
        <v>18968565.240734577</v>
      </c>
      <c r="E223" s="220">
        <f>IF(A223="","",D$5-D223)</f>
        <v>18086306.392328195</v>
      </c>
      <c r="F223">
        <f t="shared" si="18"/>
        <v>1</v>
      </c>
    </row>
    <row r="224" spans="1:6" x14ac:dyDescent="0.2">
      <c r="A224" s="219">
        <f t="shared" si="15"/>
        <v>216</v>
      </c>
      <c r="B224" s="220">
        <f t="shared" si="16"/>
        <v>71269.600399990217</v>
      </c>
      <c r="C224" s="220">
        <f t="shared" si="17"/>
        <v>16956.284440635416</v>
      </c>
      <c r="D224" s="220">
        <f t="shared" si="19"/>
        <v>19056791.125575203</v>
      </c>
      <c r="E224" s="220">
        <f>IF(A224="","",D$5-D224)</f>
        <v>17998080.507487569</v>
      </c>
      <c r="F224">
        <f t="shared" si="18"/>
        <v>1</v>
      </c>
    </row>
    <row r="225" spans="1:6" x14ac:dyDescent="0.2">
      <c r="A225" s="219">
        <f t="shared" si="15"/>
        <v>217</v>
      </c>
      <c r="B225" s="220">
        <f t="shared" si="16"/>
        <v>71343.839567073563</v>
      </c>
      <c r="C225" s="220">
        <f t="shared" si="17"/>
        <v>16882.045273552092</v>
      </c>
      <c r="D225" s="220">
        <f t="shared" si="19"/>
        <v>19145017.01041583</v>
      </c>
      <c r="E225" s="220">
        <f>IF(A225="","",D$5-D225)</f>
        <v>17909854.622646943</v>
      </c>
      <c r="F225">
        <f t="shared" si="18"/>
        <v>1</v>
      </c>
    </row>
    <row r="226" spans="1:6" x14ac:dyDescent="0.2">
      <c r="A226" s="219">
        <f t="shared" si="15"/>
        <v>218</v>
      </c>
      <c r="B226" s="220">
        <f t="shared" si="16"/>
        <v>71418.1560666226</v>
      </c>
      <c r="C226" s="220">
        <f t="shared" si="17"/>
        <v>16807.728774003059</v>
      </c>
      <c r="D226" s="220">
        <f t="shared" si="19"/>
        <v>19233242.895256456</v>
      </c>
      <c r="E226" s="220">
        <f>IF(A226="","",D$5-D226)</f>
        <v>17821628.737806316</v>
      </c>
      <c r="F226">
        <f t="shared" si="18"/>
        <v>1</v>
      </c>
    </row>
    <row r="227" spans="1:6" x14ac:dyDescent="0.2">
      <c r="A227" s="219">
        <f t="shared" si="15"/>
        <v>219</v>
      </c>
      <c r="B227" s="220">
        <f t="shared" si="16"/>
        <v>71492.549979192001</v>
      </c>
      <c r="C227" s="220">
        <f t="shared" si="17"/>
        <v>16733.334861433657</v>
      </c>
      <c r="D227" s="220">
        <f t="shared" si="19"/>
        <v>19321468.780097082</v>
      </c>
      <c r="E227" s="220">
        <f>IF(A227="","",D$5-D227)</f>
        <v>17733402.85296569</v>
      </c>
      <c r="F227">
        <f t="shared" si="18"/>
        <v>1</v>
      </c>
    </row>
    <row r="228" spans="1:6" x14ac:dyDescent="0.2">
      <c r="A228" s="219">
        <f t="shared" si="15"/>
        <v>220</v>
      </c>
      <c r="B228" s="220">
        <f t="shared" si="16"/>
        <v>71567.021385420318</v>
      </c>
      <c r="C228" s="220">
        <f t="shared" si="17"/>
        <v>16658.86345520533</v>
      </c>
      <c r="D228" s="220">
        <f t="shared" si="19"/>
        <v>19409694.664937709</v>
      </c>
      <c r="E228" s="220">
        <f>IF(A228="","",D$5-D228)</f>
        <v>17645176.968125064</v>
      </c>
      <c r="F228">
        <f t="shared" si="18"/>
        <v>1</v>
      </c>
    </row>
    <row r="229" spans="1:6" x14ac:dyDescent="0.2">
      <c r="A229" s="219">
        <f t="shared" si="15"/>
        <v>221</v>
      </c>
      <c r="B229" s="220">
        <f t="shared" si="16"/>
        <v>71641.570366030137</v>
      </c>
      <c r="C229" s="220">
        <f t="shared" si="17"/>
        <v>16584.314474595521</v>
      </c>
      <c r="D229" s="220">
        <f t="shared" si="19"/>
        <v>19497920.549778335</v>
      </c>
      <c r="E229" s="220">
        <f>IF(A229="","",D$5-D229)</f>
        <v>17556951.083284438</v>
      </c>
      <c r="F229">
        <f t="shared" si="18"/>
        <v>1</v>
      </c>
    </row>
    <row r="230" spans="1:6" x14ac:dyDescent="0.2">
      <c r="A230" s="219">
        <f t="shared" si="15"/>
        <v>222</v>
      </c>
      <c r="B230" s="220">
        <f t="shared" si="16"/>
        <v>71716.19700182807</v>
      </c>
      <c r="C230" s="220">
        <f t="shared" si="17"/>
        <v>16509.68783879757</v>
      </c>
      <c r="D230" s="220">
        <f t="shared" si="19"/>
        <v>19586146.434618961</v>
      </c>
      <c r="E230" s="220">
        <f>IF(A230="","",D$5-D230)</f>
        <v>17468725.198443811</v>
      </c>
      <c r="F230">
        <f t="shared" si="18"/>
        <v>1</v>
      </c>
    </row>
    <row r="231" spans="1:6" x14ac:dyDescent="0.2">
      <c r="A231" s="219">
        <f t="shared" si="15"/>
        <v>223</v>
      </c>
      <c r="B231" s="220">
        <f t="shared" si="16"/>
        <v>71790.901373704983</v>
      </c>
      <c r="C231" s="220">
        <f t="shared" si="17"/>
        <v>16434.983466920665</v>
      </c>
      <c r="D231" s="220">
        <f t="shared" si="19"/>
        <v>19674372.319459587</v>
      </c>
      <c r="E231" s="220">
        <f>IF(A231="","",D$5-D231)</f>
        <v>17380499.313603185</v>
      </c>
      <c r="F231">
        <f t="shared" si="18"/>
        <v>1</v>
      </c>
    </row>
    <row r="232" spans="1:6" x14ac:dyDescent="0.2">
      <c r="A232" s="219">
        <f t="shared" si="15"/>
        <v>224</v>
      </c>
      <c r="B232" s="220">
        <f t="shared" si="16"/>
        <v>71865.683562635924</v>
      </c>
      <c r="C232" s="220">
        <f t="shared" si="17"/>
        <v>16360.201277989725</v>
      </c>
      <c r="D232" s="220">
        <f t="shared" si="19"/>
        <v>19762598.204300214</v>
      </c>
      <c r="E232" s="220">
        <f>IF(A232="","",D$5-D232)</f>
        <v>17292273.428762559</v>
      </c>
      <c r="F232">
        <f t="shared" si="18"/>
        <v>1</v>
      </c>
    </row>
    <row r="233" spans="1:6" x14ac:dyDescent="0.2">
      <c r="A233" s="219">
        <f t="shared" si="15"/>
        <v>225</v>
      </c>
      <c r="B233" s="220">
        <f t="shared" si="16"/>
        <v>71940.54364968033</v>
      </c>
      <c r="C233" s="220">
        <f t="shared" si="17"/>
        <v>16285.34119094531</v>
      </c>
      <c r="D233" s="220">
        <f t="shared" si="19"/>
        <v>19850824.08914084</v>
      </c>
      <c r="E233" s="220">
        <f>IF(A233="","",D$5-D233)</f>
        <v>17204047.543921933</v>
      </c>
      <c r="F233">
        <f t="shared" si="18"/>
        <v>1</v>
      </c>
    </row>
    <row r="234" spans="1:6" x14ac:dyDescent="0.2">
      <c r="A234" s="219">
        <f t="shared" si="15"/>
        <v>226</v>
      </c>
      <c r="B234" s="220">
        <f t="shared" si="16"/>
        <v>72015.481715982081</v>
      </c>
      <c r="C234" s="220">
        <f t="shared" si="17"/>
        <v>16210.403124643559</v>
      </c>
      <c r="D234" s="220">
        <f t="shared" si="19"/>
        <v>19939049.973981466</v>
      </c>
      <c r="E234" s="220">
        <f>IF(A234="","",D$5-D234)</f>
        <v>17115821.659081306</v>
      </c>
      <c r="F234">
        <f t="shared" si="18"/>
        <v>1</v>
      </c>
    </row>
    <row r="235" spans="1:6" x14ac:dyDescent="0.2">
      <c r="A235" s="219">
        <f t="shared" si="15"/>
        <v>227</v>
      </c>
      <c r="B235" s="220">
        <f t="shared" si="16"/>
        <v>72090.497842769575</v>
      </c>
      <c r="C235" s="220">
        <f t="shared" si="17"/>
        <v>16135.38699785608</v>
      </c>
      <c r="D235" s="220">
        <f t="shared" si="19"/>
        <v>20027275.858822092</v>
      </c>
      <c r="E235" s="220">
        <f>IF(A235="","",D$5-D235)</f>
        <v>17027595.77424068</v>
      </c>
      <c r="F235">
        <f t="shared" si="18"/>
        <v>1</v>
      </c>
    </row>
    <row r="236" spans="1:6" x14ac:dyDescent="0.2">
      <c r="A236" s="219">
        <f t="shared" si="15"/>
        <v>228</v>
      </c>
      <c r="B236" s="220">
        <f t="shared" si="16"/>
        <v>72165.592111355785</v>
      </c>
      <c r="C236" s="220">
        <f t="shared" si="17"/>
        <v>16060.292729269861</v>
      </c>
      <c r="D236" s="220">
        <f t="shared" si="19"/>
        <v>20115501.743662719</v>
      </c>
      <c r="E236" s="220">
        <f>IF(A236="","",D$5-D236)</f>
        <v>16939369.889400054</v>
      </c>
      <c r="F236">
        <f t="shared" si="18"/>
        <v>1</v>
      </c>
    </row>
    <row r="237" spans="1:6" x14ac:dyDescent="0.2">
      <c r="A237" s="219">
        <f t="shared" si="15"/>
        <v>229</v>
      </c>
      <c r="B237" s="220">
        <f t="shared" si="16"/>
        <v>72240.76460313845</v>
      </c>
      <c r="C237" s="220">
        <f t="shared" si="17"/>
        <v>15985.120237487199</v>
      </c>
      <c r="D237" s="220">
        <f t="shared" si="19"/>
        <v>20203727.628503345</v>
      </c>
      <c r="E237" s="220">
        <f>IF(A237="","",D$5-D237)</f>
        <v>16851144.004559427</v>
      </c>
      <c r="F237">
        <f t="shared" si="18"/>
        <v>1</v>
      </c>
    </row>
    <row r="238" spans="1:6" x14ac:dyDescent="0.2">
      <c r="A238" s="219">
        <f t="shared" si="15"/>
        <v>230</v>
      </c>
      <c r="B238" s="220">
        <f t="shared" si="16"/>
        <v>72316.015399600059</v>
      </c>
      <c r="C238" s="220">
        <f t="shared" si="17"/>
        <v>15909.869441025599</v>
      </c>
      <c r="D238" s="220">
        <f t="shared" si="19"/>
        <v>20291953.513343971</v>
      </c>
      <c r="E238" s="220">
        <f>IF(A238="","",D$5-D238)</f>
        <v>16762918.119718801</v>
      </c>
      <c r="F238">
        <f t="shared" si="18"/>
        <v>1</v>
      </c>
    </row>
    <row r="239" spans="1:6" x14ac:dyDescent="0.2">
      <c r="A239" s="219">
        <f t="shared" si="15"/>
        <v>231</v>
      </c>
      <c r="B239" s="220">
        <f t="shared" si="16"/>
        <v>72391.344582307967</v>
      </c>
      <c r="C239" s="220">
        <f t="shared" si="17"/>
        <v>15834.540258317682</v>
      </c>
      <c r="D239" s="220">
        <f t="shared" si="19"/>
        <v>20380179.398184597</v>
      </c>
      <c r="E239" s="220">
        <f>IF(A239="","",D$5-D239)</f>
        <v>16674692.234878175</v>
      </c>
      <c r="F239">
        <f t="shared" si="18"/>
        <v>1</v>
      </c>
    </row>
    <row r="240" spans="1:6" x14ac:dyDescent="0.2">
      <c r="A240" s="219">
        <f t="shared" si="15"/>
        <v>232</v>
      </c>
      <c r="B240" s="220">
        <f t="shared" si="16"/>
        <v>72466.752232914543</v>
      </c>
      <c r="C240" s="220">
        <f t="shared" si="17"/>
        <v>15759.13260771111</v>
      </c>
      <c r="D240" s="220">
        <f t="shared" si="19"/>
        <v>20468405.283025224</v>
      </c>
      <c r="E240" s="220">
        <f>IF(A240="","",D$5-D240)</f>
        <v>16586466.350037549</v>
      </c>
      <c r="F240">
        <f t="shared" si="18"/>
        <v>1</v>
      </c>
    </row>
    <row r="241" spans="1:6" x14ac:dyDescent="0.2">
      <c r="A241" s="219">
        <f t="shared" si="15"/>
        <v>233</v>
      </c>
      <c r="B241" s="220">
        <f t="shared" si="16"/>
        <v>72542.238433157152</v>
      </c>
      <c r="C241" s="220">
        <f t="shared" si="17"/>
        <v>15683.64640746849</v>
      </c>
      <c r="D241" s="220">
        <f t="shared" si="19"/>
        <v>20556631.16786585</v>
      </c>
      <c r="E241" s="220">
        <f>IF(A241="","",D$5-D241)</f>
        <v>16498240.465196922</v>
      </c>
      <c r="F241">
        <f t="shared" si="18"/>
        <v>1</v>
      </c>
    </row>
    <row r="242" spans="1:6" x14ac:dyDescent="0.2">
      <c r="A242" s="219">
        <f t="shared" si="15"/>
        <v>234</v>
      </c>
      <c r="B242" s="220">
        <f t="shared" si="16"/>
        <v>72617.803264858361</v>
      </c>
      <c r="C242" s="220">
        <f t="shared" si="17"/>
        <v>15608.081575767284</v>
      </c>
      <c r="D242" s="220">
        <f t="shared" si="19"/>
        <v>20644857.052706476</v>
      </c>
      <c r="E242" s="220">
        <f>IF(A242="","",D$5-D242)</f>
        <v>16410014.580356296</v>
      </c>
      <c r="F242">
        <f t="shared" si="18"/>
        <v>1</v>
      </c>
    </row>
    <row r="243" spans="1:6" x14ac:dyDescent="0.2">
      <c r="A243" s="219">
        <f t="shared" si="15"/>
        <v>235</v>
      </c>
      <c r="B243" s="220">
        <f t="shared" si="16"/>
        <v>72693.44680992591</v>
      </c>
      <c r="C243" s="220">
        <f t="shared" si="17"/>
        <v>15532.438030699725</v>
      </c>
      <c r="D243" s="220">
        <f t="shared" si="19"/>
        <v>20733082.937547103</v>
      </c>
      <c r="E243" s="220">
        <f>IF(A243="","",D$5-D243)</f>
        <v>16321788.69551567</v>
      </c>
      <c r="F243">
        <f t="shared" si="18"/>
        <v>1</v>
      </c>
    </row>
    <row r="244" spans="1:6" x14ac:dyDescent="0.2">
      <c r="A244" s="219">
        <f t="shared" si="15"/>
        <v>236</v>
      </c>
      <c r="B244" s="220">
        <f t="shared" si="16"/>
        <v>72769.169150352929</v>
      </c>
      <c r="C244" s="220">
        <f t="shared" si="17"/>
        <v>15456.715690272718</v>
      </c>
      <c r="D244" s="220">
        <f t="shared" si="19"/>
        <v>20821308.822387729</v>
      </c>
      <c r="E244" s="220">
        <f>IF(A244="","",D$5-D244)</f>
        <v>16233562.810675044</v>
      </c>
      <c r="F244">
        <f t="shared" si="18"/>
        <v>1</v>
      </c>
    </row>
    <row r="245" spans="1:6" x14ac:dyDescent="0.2">
      <c r="A245" s="219">
        <f t="shared" si="15"/>
        <v>237</v>
      </c>
      <c r="B245" s="220">
        <f t="shared" si="16"/>
        <v>72844.970368217881</v>
      </c>
      <c r="C245" s="220">
        <f t="shared" si="17"/>
        <v>15380.914472407765</v>
      </c>
      <c r="D245" s="220">
        <f t="shared" si="19"/>
        <v>20909534.707228355</v>
      </c>
      <c r="E245" s="220">
        <f>IF(A245="","",D$5-D245)</f>
        <v>16145336.925834417</v>
      </c>
      <c r="F245">
        <f t="shared" si="18"/>
        <v>1</v>
      </c>
    </row>
    <row r="246" spans="1:6" x14ac:dyDescent="0.2">
      <c r="A246" s="219">
        <f t="shared" si="15"/>
        <v>238</v>
      </c>
      <c r="B246" s="220">
        <f t="shared" si="16"/>
        <v>72920.850545684778</v>
      </c>
      <c r="C246" s="220">
        <f t="shared" si="17"/>
        <v>15305.034294940877</v>
      </c>
      <c r="D246" s="220">
        <f t="shared" si="19"/>
        <v>20997760.592068981</v>
      </c>
      <c r="E246" s="220">
        <f>IF(A246="","",D$5-D246)</f>
        <v>16057111.040993791</v>
      </c>
      <c r="F246">
        <f t="shared" si="18"/>
        <v>1</v>
      </c>
    </row>
    <row r="247" spans="1:6" x14ac:dyDescent="0.2">
      <c r="A247" s="219">
        <f t="shared" si="15"/>
        <v>239</v>
      </c>
      <c r="B247" s="220">
        <f t="shared" si="16"/>
        <v>72996.8097650032</v>
      </c>
      <c r="C247" s="220">
        <f t="shared" si="17"/>
        <v>15229.075075622453</v>
      </c>
      <c r="D247" s="220">
        <f t="shared" si="19"/>
        <v>21085986.476909608</v>
      </c>
      <c r="E247" s="220">
        <f>IF(A247="","",D$5-D247)</f>
        <v>15968885.156153165</v>
      </c>
      <c r="F247">
        <f t="shared" si="18"/>
        <v>1</v>
      </c>
    </row>
    <row r="248" spans="1:6" x14ac:dyDescent="0.2">
      <c r="A248" s="219">
        <f t="shared" si="15"/>
        <v>240</v>
      </c>
      <c r="B248" s="220">
        <f t="shared" si="16"/>
        <v>73072.848108508406</v>
      </c>
      <c r="C248" s="220">
        <f t="shared" si="17"/>
        <v>15153.036732117238</v>
      </c>
      <c r="D248" s="220">
        <f t="shared" si="19"/>
        <v>21174212.361750234</v>
      </c>
      <c r="E248" s="220">
        <f>IF(A248="","",D$5-D248)</f>
        <v>15880659.271312539</v>
      </c>
      <c r="F248">
        <f t="shared" si="18"/>
        <v>1</v>
      </c>
    </row>
    <row r="249" spans="1:6" x14ac:dyDescent="0.2">
      <c r="A249" s="219">
        <f t="shared" si="15"/>
        <v>241</v>
      </c>
      <c r="B249" s="220">
        <f t="shared" si="16"/>
        <v>73148.965658621441</v>
      </c>
      <c r="C249" s="220">
        <f t="shared" si="17"/>
        <v>15076.919182004207</v>
      </c>
      <c r="D249" s="220">
        <f t="shared" si="19"/>
        <v>21262438.24659086</v>
      </c>
      <c r="E249" s="220">
        <f>IF(A249="","",D$5-D249)</f>
        <v>15792433.386471912</v>
      </c>
      <c r="F249">
        <f t="shared" si="18"/>
        <v>1</v>
      </c>
    </row>
    <row r="250" spans="1:6" x14ac:dyDescent="0.2">
      <c r="A250" s="219">
        <f t="shared" si="15"/>
        <v>242</v>
      </c>
      <c r="B250" s="220">
        <f t="shared" si="16"/>
        <v>73225.162497849175</v>
      </c>
      <c r="C250" s="220">
        <f t="shared" si="17"/>
        <v>15000.72234277648</v>
      </c>
      <c r="D250" s="220">
        <f t="shared" si="19"/>
        <v>21350664.131431486</v>
      </c>
      <c r="E250" s="220">
        <f>IF(A250="","",D$5-D250)</f>
        <v>15704207.501631286</v>
      </c>
      <c r="F250">
        <f t="shared" si="18"/>
        <v>1</v>
      </c>
    </row>
    <row r="251" spans="1:6" x14ac:dyDescent="0.2">
      <c r="A251" s="219">
        <f t="shared" si="15"/>
        <v>243</v>
      </c>
      <c r="B251" s="220">
        <f t="shared" si="16"/>
        <v>73301.438708784437</v>
      </c>
      <c r="C251" s="220">
        <f t="shared" si="17"/>
        <v>14924.44613184122</v>
      </c>
      <c r="D251" s="220">
        <f t="shared" si="19"/>
        <v>21438890.016272113</v>
      </c>
      <c r="E251" s="220">
        <f>IF(A251="","",D$5-D251)</f>
        <v>15615981.61679066</v>
      </c>
      <c r="F251">
        <f t="shared" si="18"/>
        <v>1</v>
      </c>
    </row>
    <row r="252" spans="1:6" x14ac:dyDescent="0.2">
      <c r="A252" s="219">
        <f t="shared" si="15"/>
        <v>244</v>
      </c>
      <c r="B252" s="220">
        <f t="shared" si="16"/>
        <v>73377.794374106074</v>
      </c>
      <c r="C252" s="220">
        <f t="shared" si="17"/>
        <v>14848.090466519569</v>
      </c>
      <c r="D252" s="220">
        <f t="shared" si="19"/>
        <v>21527115.901112739</v>
      </c>
      <c r="E252" s="220">
        <f>IF(A252="","",D$5-D252)</f>
        <v>15527755.731950033</v>
      </c>
      <c r="F252">
        <f t="shared" si="18"/>
        <v>1</v>
      </c>
    </row>
    <row r="253" spans="1:6" x14ac:dyDescent="0.2">
      <c r="A253" s="219">
        <f t="shared" si="15"/>
        <v>245</v>
      </c>
      <c r="B253" s="220">
        <f t="shared" si="16"/>
        <v>73454.229576579106</v>
      </c>
      <c r="C253" s="220">
        <f t="shared" si="17"/>
        <v>14771.655264046543</v>
      </c>
      <c r="D253" s="220">
        <f t="shared" si="19"/>
        <v>21615341.785953365</v>
      </c>
      <c r="E253" s="220">
        <f>IF(A253="","",D$5-D253)</f>
        <v>15439529.847109407</v>
      </c>
      <c r="F253">
        <f t="shared" si="18"/>
        <v>1</v>
      </c>
    </row>
    <row r="254" spans="1:6" x14ac:dyDescent="0.2">
      <c r="A254" s="219">
        <f t="shared" si="15"/>
        <v>246</v>
      </c>
      <c r="B254" s="220">
        <f t="shared" si="16"/>
        <v>73530.744399054704</v>
      </c>
      <c r="C254" s="220">
        <f t="shared" si="17"/>
        <v>14695.140441570938</v>
      </c>
      <c r="D254" s="220">
        <f t="shared" si="19"/>
        <v>21703567.670793992</v>
      </c>
      <c r="E254" s="220">
        <f>IF(A254="","",D$5-D254)</f>
        <v>15351303.962268781</v>
      </c>
      <c r="F254">
        <f t="shared" si="18"/>
        <v>1</v>
      </c>
    </row>
    <row r="255" spans="1:6" x14ac:dyDescent="0.2">
      <c r="A255" s="219">
        <f t="shared" si="15"/>
        <v>247</v>
      </c>
      <c r="B255" s="220">
        <f t="shared" si="16"/>
        <v>73607.338924470387</v>
      </c>
      <c r="C255" s="220">
        <f t="shared" si="17"/>
        <v>14618.545916155255</v>
      </c>
      <c r="D255" s="220">
        <f t="shared" si="19"/>
        <v>21791793.555634618</v>
      </c>
      <c r="E255" s="220">
        <f>IF(A255="","",D$5-D255)</f>
        <v>15263078.077428155</v>
      </c>
      <c r="F255">
        <f t="shared" si="18"/>
        <v>1</v>
      </c>
    </row>
    <row r="256" spans="1:6" x14ac:dyDescent="0.2">
      <c r="A256" s="219">
        <f t="shared" si="15"/>
        <v>248</v>
      </c>
      <c r="B256" s="220">
        <f t="shared" si="16"/>
        <v>73684.013235850041</v>
      </c>
      <c r="C256" s="220">
        <f t="shared" si="17"/>
        <v>14541.871604775601</v>
      </c>
      <c r="D256" s="220">
        <f t="shared" si="19"/>
        <v>21880019.440475244</v>
      </c>
      <c r="E256" s="220">
        <f>IF(A256="","",D$5-D256)</f>
        <v>15174852.192587528</v>
      </c>
      <c r="F256">
        <f t="shared" si="18"/>
        <v>1</v>
      </c>
    </row>
    <row r="257" spans="1:6" x14ac:dyDescent="0.2">
      <c r="A257" s="219">
        <f t="shared" si="15"/>
        <v>249</v>
      </c>
      <c r="B257" s="220">
        <f t="shared" si="16"/>
        <v>73760.76741630405</v>
      </c>
      <c r="C257" s="220">
        <f t="shared" si="17"/>
        <v>14465.11742432159</v>
      </c>
      <c r="D257" s="220">
        <f t="shared" si="19"/>
        <v>21968245.32531587</v>
      </c>
      <c r="E257" s="220">
        <f>IF(A257="","",D$5-D257)</f>
        <v>15086626.307746902</v>
      </c>
      <c r="F257">
        <f t="shared" si="18"/>
        <v>1</v>
      </c>
    </row>
    <row r="258" spans="1:6" x14ac:dyDescent="0.2">
      <c r="A258" s="219">
        <f t="shared" si="15"/>
        <v>250</v>
      </c>
      <c r="B258" s="220">
        <f t="shared" si="16"/>
        <v>73837.601549029379</v>
      </c>
      <c r="C258" s="220">
        <f t="shared" si="17"/>
        <v>14388.283291596274</v>
      </c>
      <c r="D258" s="220">
        <f t="shared" si="19"/>
        <v>22056471.210156497</v>
      </c>
      <c r="E258" s="220">
        <f>IF(A258="","",D$5-D258)</f>
        <v>14998400.422906276</v>
      </c>
      <c r="F258">
        <f t="shared" si="18"/>
        <v>1</v>
      </c>
    </row>
    <row r="259" spans="1:6" x14ac:dyDescent="0.2">
      <c r="A259" s="219">
        <f t="shared" si="15"/>
        <v>251</v>
      </c>
      <c r="B259" s="220">
        <f t="shared" si="16"/>
        <v>73914.515717309623</v>
      </c>
      <c r="C259" s="220">
        <f t="shared" si="17"/>
        <v>14311.369123316033</v>
      </c>
      <c r="D259" s="220">
        <f t="shared" si="19"/>
        <v>22144697.094997123</v>
      </c>
      <c r="E259" s="220">
        <f>IF(A259="","",D$5-D259)</f>
        <v>14910174.53806565</v>
      </c>
      <c r="F259">
        <f t="shared" si="18"/>
        <v>1</v>
      </c>
    </row>
    <row r="260" spans="1:6" x14ac:dyDescent="0.2">
      <c r="A260" s="219">
        <f t="shared" si="15"/>
        <v>252</v>
      </c>
      <c r="B260" s="220">
        <f t="shared" si="16"/>
        <v>73991.510004515134</v>
      </c>
      <c r="C260" s="220">
        <f t="shared" si="17"/>
        <v>14234.374836110504</v>
      </c>
      <c r="D260" s="220">
        <f t="shared" si="19"/>
        <v>22232922.979837749</v>
      </c>
      <c r="E260" s="220">
        <f>IF(A260="","",D$5-D260)</f>
        <v>14821948.653225023</v>
      </c>
      <c r="F260">
        <f t="shared" si="18"/>
        <v>1</v>
      </c>
    </row>
    <row r="261" spans="1:6" x14ac:dyDescent="0.2">
      <c r="A261" s="219">
        <f t="shared" si="15"/>
        <v>253</v>
      </c>
      <c r="B261" s="220">
        <f t="shared" si="16"/>
        <v>74068.584494103183</v>
      </c>
      <c r="C261" s="220">
        <f t="shared" si="17"/>
        <v>14157.300346522466</v>
      </c>
      <c r="D261" s="220">
        <f t="shared" si="19"/>
        <v>22321148.864678375</v>
      </c>
      <c r="E261" s="220">
        <f>IF(A261="","",D$5-D261)</f>
        <v>14733722.768384397</v>
      </c>
      <c r="F261">
        <f t="shared" si="18"/>
        <v>1</v>
      </c>
    </row>
    <row r="262" spans="1:6" x14ac:dyDescent="0.2">
      <c r="A262" s="219">
        <f t="shared" si="15"/>
        <v>254</v>
      </c>
      <c r="B262" s="220">
        <f t="shared" si="16"/>
        <v>74145.739269617872</v>
      </c>
      <c r="C262" s="220">
        <f t="shared" si="17"/>
        <v>14080.145571007777</v>
      </c>
      <c r="D262" s="220">
        <f t="shared" si="19"/>
        <v>22409374.749519002</v>
      </c>
      <c r="E262" s="220">
        <f>IF(A262="","",D$5-D262)</f>
        <v>14645496.883543771</v>
      </c>
      <c r="F262">
        <f t="shared" si="18"/>
        <v>1</v>
      </c>
    </row>
    <row r="263" spans="1:6" x14ac:dyDescent="0.2">
      <c r="A263" s="219">
        <f t="shared" si="15"/>
        <v>255</v>
      </c>
      <c r="B263" s="220">
        <f t="shared" si="16"/>
        <v>74222.974414690398</v>
      </c>
      <c r="C263" s="220">
        <f t="shared" si="17"/>
        <v>14002.910425935261</v>
      </c>
      <c r="D263" s="220">
        <f t="shared" si="19"/>
        <v>22497600.634359628</v>
      </c>
      <c r="E263" s="220">
        <f>IF(A263="","",D$5-D263)</f>
        <v>14557270.998703144</v>
      </c>
      <c r="F263">
        <f t="shared" si="18"/>
        <v>1</v>
      </c>
    </row>
    <row r="264" spans="1:6" x14ac:dyDescent="0.2">
      <c r="A264" s="219">
        <f t="shared" si="15"/>
        <v>256</v>
      </c>
      <c r="B264" s="220">
        <f t="shared" si="16"/>
        <v>74300.290013039034</v>
      </c>
      <c r="C264" s="220">
        <f t="shared" si="17"/>
        <v>13925.594827586623</v>
      </c>
      <c r="D264" s="220">
        <f t="shared" si="19"/>
        <v>22585826.519200254</v>
      </c>
      <c r="E264" s="220">
        <f>IF(A264="","",D$5-D264)</f>
        <v>14469045.113862518</v>
      </c>
      <c r="F264">
        <f t="shared" si="18"/>
        <v>1</v>
      </c>
    </row>
    <row r="265" spans="1:6" x14ac:dyDescent="0.2">
      <c r="A265" s="219">
        <f t="shared" si="15"/>
        <v>257</v>
      </c>
      <c r="B265" s="220">
        <f t="shared" si="16"/>
        <v>74377.686148469278</v>
      </c>
      <c r="C265" s="220">
        <f t="shared" si="17"/>
        <v>13848.198692156373</v>
      </c>
      <c r="D265" s="220">
        <f t="shared" si="19"/>
        <v>22674052.404040881</v>
      </c>
      <c r="E265" s="220">
        <f>IF(A265="","",D$5-D265)</f>
        <v>14380819.229021892</v>
      </c>
      <c r="F265">
        <f t="shared" si="18"/>
        <v>1</v>
      </c>
    </row>
    <row r="266" spans="1:6" x14ac:dyDescent="0.2">
      <c r="A266" s="219">
        <f t="shared" ref="A266:A329" si="20">IF($A$5&gt;=ROW(A258),ROW(A258),"")</f>
        <v>258</v>
      </c>
      <c r="B266" s="220">
        <f t="shared" ref="B266:B329" si="21">IF(A266="","",-PPMT($B$2/12,$A266,$B$3*12,$B$1,0,0))</f>
        <v>74455.162904873927</v>
      </c>
      <c r="C266" s="220">
        <f t="shared" ref="C266:C329" si="22">IF(A266="","",-IPMT($B$2/12,$A266,$B$3*12,$B$1,0,0))</f>
        <v>13770.721935751717</v>
      </c>
      <c r="D266" s="220">
        <f t="shared" si="19"/>
        <v>22762278.288881507</v>
      </c>
      <c r="E266" s="220">
        <f>IF(A266="","",D$5-D266)</f>
        <v>14292593.344181266</v>
      </c>
      <c r="F266">
        <f t="shared" ref="F266:F329" si="23">IF(E266&gt;=C$6,1,"")</f>
        <v>1</v>
      </c>
    </row>
    <row r="267" spans="1:6" x14ac:dyDescent="0.2">
      <c r="A267" s="219">
        <f t="shared" si="20"/>
        <v>259</v>
      </c>
      <c r="B267" s="220">
        <f t="shared" si="21"/>
        <v>74532.720366233174</v>
      </c>
      <c r="C267" s="220">
        <f t="shared" si="22"/>
        <v>13693.164474392477</v>
      </c>
      <c r="D267" s="220">
        <f t="shared" ref="D267:D330" si="24">IF(A267="","",SUM(B267:C267)+D266)</f>
        <v>22850504.173722133</v>
      </c>
      <c r="E267" s="220">
        <f>IF(A267="","",D$5-D267)</f>
        <v>14204367.459340639</v>
      </c>
      <c r="F267">
        <f t="shared" si="23"/>
        <v>1</v>
      </c>
    </row>
    <row r="268" spans="1:6" x14ac:dyDescent="0.2">
      <c r="A268" s="219">
        <f t="shared" si="20"/>
        <v>260</v>
      </c>
      <c r="B268" s="220">
        <f t="shared" si="21"/>
        <v>74610.358616614671</v>
      </c>
      <c r="C268" s="220">
        <f t="shared" si="22"/>
        <v>13615.526224010981</v>
      </c>
      <c r="D268" s="220">
        <f t="shared" si="24"/>
        <v>22938730.058562759</v>
      </c>
      <c r="E268" s="220">
        <f>IF(A268="","",D$5-D268)</f>
        <v>14116141.574500013</v>
      </c>
      <c r="F268">
        <f t="shared" si="23"/>
        <v>1</v>
      </c>
    </row>
    <row r="269" spans="1:6" x14ac:dyDescent="0.2">
      <c r="A269" s="219">
        <f t="shared" si="20"/>
        <v>261</v>
      </c>
      <c r="B269" s="220">
        <f t="shared" si="21"/>
        <v>74688.077740173627</v>
      </c>
      <c r="C269" s="220">
        <f t="shared" si="22"/>
        <v>13537.80710045201</v>
      </c>
      <c r="D269" s="220">
        <f t="shared" si="24"/>
        <v>23026955.943403386</v>
      </c>
      <c r="E269" s="220">
        <f>IF(A269="","",D$5-D269)</f>
        <v>14027915.689659387</v>
      </c>
      <c r="F269">
        <f t="shared" si="23"/>
        <v>1</v>
      </c>
    </row>
    <row r="270" spans="1:6" x14ac:dyDescent="0.2">
      <c r="A270" s="219">
        <f t="shared" si="20"/>
        <v>262</v>
      </c>
      <c r="B270" s="220">
        <f t="shared" si="21"/>
        <v>74765.877821152986</v>
      </c>
      <c r="C270" s="220">
        <f t="shared" si="22"/>
        <v>13460.007019472658</v>
      </c>
      <c r="D270" s="220">
        <f t="shared" si="24"/>
        <v>23115181.828244012</v>
      </c>
      <c r="E270" s="220">
        <f>IF(A270="","",D$5-D270)</f>
        <v>13939689.804818761</v>
      </c>
      <c r="F270">
        <f t="shared" si="23"/>
        <v>1</v>
      </c>
    </row>
    <row r="271" spans="1:6" x14ac:dyDescent="0.2">
      <c r="A271" s="219">
        <f t="shared" si="20"/>
        <v>263</v>
      </c>
      <c r="B271" s="220">
        <f t="shared" si="21"/>
        <v>74843.758943883353</v>
      </c>
      <c r="C271" s="220">
        <f t="shared" si="22"/>
        <v>13382.125896742289</v>
      </c>
      <c r="D271" s="220">
        <f t="shared" si="24"/>
        <v>23203407.713084638</v>
      </c>
      <c r="E271" s="220">
        <f>IF(A271="","",D$5-D271)</f>
        <v>13851463.919978134</v>
      </c>
      <c r="F271">
        <f t="shared" si="23"/>
        <v>1</v>
      </c>
    </row>
    <row r="272" spans="1:6" x14ac:dyDescent="0.2">
      <c r="A272" s="219">
        <f t="shared" si="20"/>
        <v>264</v>
      </c>
      <c r="B272" s="220">
        <f t="shared" si="21"/>
        <v>74921.72119278324</v>
      </c>
      <c r="C272" s="220">
        <f t="shared" si="22"/>
        <v>13304.163647842413</v>
      </c>
      <c r="D272" s="220">
        <f t="shared" si="24"/>
        <v>23291633.597925264</v>
      </c>
      <c r="E272" s="220">
        <f>IF(A272="","",D$5-D272)</f>
        <v>13763238.035137508</v>
      </c>
      <c r="F272">
        <f t="shared" si="23"/>
        <v>1</v>
      </c>
    </row>
    <row r="273" spans="1:6" x14ac:dyDescent="0.2">
      <c r="A273" s="219">
        <f t="shared" si="20"/>
        <v>265</v>
      </c>
      <c r="B273" s="220">
        <f t="shared" si="21"/>
        <v>74999.764652359052</v>
      </c>
      <c r="C273" s="220">
        <f t="shared" si="22"/>
        <v>13226.120188266597</v>
      </c>
      <c r="D273" s="220">
        <f t="shared" si="24"/>
        <v>23379859.482765891</v>
      </c>
      <c r="E273" s="220">
        <f>IF(A273="","",D$5-D273)</f>
        <v>13675012.150296882</v>
      </c>
      <c r="F273">
        <f t="shared" si="23"/>
        <v>1</v>
      </c>
    </row>
    <row r="274" spans="1:6" x14ac:dyDescent="0.2">
      <c r="A274" s="219">
        <f t="shared" si="20"/>
        <v>266</v>
      </c>
      <c r="B274" s="220">
        <f t="shared" si="21"/>
        <v>75077.88940720525</v>
      </c>
      <c r="C274" s="220">
        <f t="shared" si="22"/>
        <v>13147.995433420389</v>
      </c>
      <c r="D274" s="220">
        <f t="shared" si="24"/>
        <v>23468085.367606517</v>
      </c>
      <c r="E274" s="220">
        <f>IF(A274="","",D$5-D274)</f>
        <v>13586786.265456256</v>
      </c>
      <c r="F274">
        <f t="shared" si="23"/>
        <v>1</v>
      </c>
    </row>
    <row r="275" spans="1:6" x14ac:dyDescent="0.2">
      <c r="A275" s="219">
        <f t="shared" si="20"/>
        <v>267</v>
      </c>
      <c r="B275" s="220">
        <f t="shared" si="21"/>
        <v>75156.095542004434</v>
      </c>
      <c r="C275" s="220">
        <f t="shared" si="22"/>
        <v>13069.789298621217</v>
      </c>
      <c r="D275" s="220">
        <f t="shared" si="24"/>
        <v>23556311.252447143</v>
      </c>
      <c r="E275" s="220">
        <f>IF(A275="","",D$5-D275)</f>
        <v>13498560.380615629</v>
      </c>
      <c r="F275">
        <f t="shared" si="23"/>
        <v>1</v>
      </c>
    </row>
    <row r="276" spans="1:6" x14ac:dyDescent="0.2">
      <c r="A276" s="219">
        <f t="shared" si="20"/>
        <v>268</v>
      </c>
      <c r="B276" s="220">
        <f t="shared" si="21"/>
        <v>75234.38314152736</v>
      </c>
      <c r="C276" s="220">
        <f t="shared" si="22"/>
        <v>12991.501699098297</v>
      </c>
      <c r="D276" s="220">
        <f t="shared" si="24"/>
        <v>23644537.137287769</v>
      </c>
      <c r="E276" s="220">
        <f>IF(A276="","",D$5-D276)</f>
        <v>13410334.495775003</v>
      </c>
      <c r="F276">
        <f t="shared" si="23"/>
        <v>1</v>
      </c>
    </row>
    <row r="277" spans="1:6" x14ac:dyDescent="0.2">
      <c r="A277" s="219">
        <f t="shared" si="20"/>
        <v>269</v>
      </c>
      <c r="B277" s="220">
        <f t="shared" si="21"/>
        <v>75312.7522906331</v>
      </c>
      <c r="C277" s="220">
        <f t="shared" si="22"/>
        <v>12913.132549992539</v>
      </c>
      <c r="D277" s="220">
        <f t="shared" si="24"/>
        <v>23732763.022128396</v>
      </c>
      <c r="E277" s="220">
        <f>IF(A277="","",D$5-D277)</f>
        <v>13322108.610934377</v>
      </c>
      <c r="F277">
        <f t="shared" si="23"/>
        <v>1</v>
      </c>
    </row>
    <row r="278" spans="1:6" x14ac:dyDescent="0.2">
      <c r="A278" s="219">
        <f t="shared" si="20"/>
        <v>270</v>
      </c>
      <c r="B278" s="220">
        <f t="shared" si="21"/>
        <v>75391.203074269186</v>
      </c>
      <c r="C278" s="220">
        <f t="shared" si="22"/>
        <v>12834.681766356463</v>
      </c>
      <c r="D278" s="220">
        <f t="shared" si="24"/>
        <v>23820988.906969022</v>
      </c>
      <c r="E278" s="220">
        <f>IF(A278="","",D$5-D278)</f>
        <v>13233882.72609375</v>
      </c>
      <c r="F278">
        <f t="shared" si="23"/>
        <v>1</v>
      </c>
    </row>
    <row r="279" spans="1:6" x14ac:dyDescent="0.2">
      <c r="A279" s="219">
        <f t="shared" si="20"/>
        <v>271</v>
      </c>
      <c r="B279" s="220">
        <f t="shared" si="21"/>
        <v>75469.735577471554</v>
      </c>
      <c r="C279" s="220">
        <f t="shared" si="22"/>
        <v>12756.1492631541</v>
      </c>
      <c r="D279" s="220">
        <f t="shared" si="24"/>
        <v>23909214.791809648</v>
      </c>
      <c r="E279" s="220">
        <f>IF(A279="","",D$5-D279)</f>
        <v>13145656.841253124</v>
      </c>
      <c r="F279">
        <f t="shared" si="23"/>
        <v>1</v>
      </c>
    </row>
    <row r="280" spans="1:6" x14ac:dyDescent="0.2">
      <c r="A280" s="219">
        <f t="shared" si="20"/>
        <v>272</v>
      </c>
      <c r="B280" s="220">
        <f t="shared" si="21"/>
        <v>75548.349885364747</v>
      </c>
      <c r="C280" s="220">
        <f t="shared" si="22"/>
        <v>12677.5349552609</v>
      </c>
      <c r="D280" s="220">
        <f t="shared" si="24"/>
        <v>23997440.676650275</v>
      </c>
      <c r="E280" s="220">
        <f>IF(A280="","",D$5-D280)</f>
        <v>13057430.956412498</v>
      </c>
      <c r="F280">
        <f t="shared" si="23"/>
        <v>1</v>
      </c>
    </row>
    <row r="281" spans="1:6" x14ac:dyDescent="0.2">
      <c r="A281" s="219">
        <f t="shared" si="20"/>
        <v>273</v>
      </c>
      <c r="B281" s="220">
        <f t="shared" si="21"/>
        <v>75627.046083162</v>
      </c>
      <c r="C281" s="220">
        <f t="shared" si="22"/>
        <v>12598.838757463645</v>
      </c>
      <c r="D281" s="220">
        <f t="shared" si="24"/>
        <v>24085666.561490901</v>
      </c>
      <c r="E281" s="220">
        <f>IF(A281="","",D$5-D281)</f>
        <v>12969205.071571872</v>
      </c>
      <c r="F281">
        <f t="shared" si="23"/>
        <v>1</v>
      </c>
    </row>
    <row r="282" spans="1:6" x14ac:dyDescent="0.2">
      <c r="A282" s="219">
        <f t="shared" si="20"/>
        <v>274</v>
      </c>
      <c r="B282" s="220">
        <f t="shared" si="21"/>
        <v>75705.824256165288</v>
      </c>
      <c r="C282" s="220">
        <f t="shared" si="22"/>
        <v>12520.060584460352</v>
      </c>
      <c r="D282" s="220">
        <f t="shared" si="24"/>
        <v>24173892.446331527</v>
      </c>
      <c r="E282" s="220">
        <f>IF(A282="","",D$5-D282)</f>
        <v>12880979.186731245</v>
      </c>
      <c r="F282">
        <f t="shared" si="23"/>
        <v>1</v>
      </c>
    </row>
    <row r="283" spans="1:6" x14ac:dyDescent="0.2">
      <c r="A283" s="219">
        <f t="shared" si="20"/>
        <v>275</v>
      </c>
      <c r="B283" s="220">
        <f t="shared" si="21"/>
        <v>75784.684489765466</v>
      </c>
      <c r="C283" s="220">
        <f t="shared" si="22"/>
        <v>12441.200350860177</v>
      </c>
      <c r="D283" s="220">
        <f t="shared" si="24"/>
        <v>24262118.331172153</v>
      </c>
      <c r="E283" s="220">
        <f>IF(A283="","",D$5-D283)</f>
        <v>12792753.301890619</v>
      </c>
      <c r="F283">
        <f t="shared" si="23"/>
        <v>1</v>
      </c>
    </row>
    <row r="284" spans="1:6" x14ac:dyDescent="0.2">
      <c r="A284" s="219">
        <f t="shared" si="20"/>
        <v>276</v>
      </c>
      <c r="B284" s="220">
        <f t="shared" si="21"/>
        <v>75863.62686944232</v>
      </c>
      <c r="C284" s="220">
        <f t="shared" si="22"/>
        <v>12362.25797118334</v>
      </c>
      <c r="D284" s="220">
        <f t="shared" si="24"/>
        <v>24350344.21601278</v>
      </c>
      <c r="E284" s="220">
        <f>IF(A284="","",D$5-D284)</f>
        <v>12704527.417049993</v>
      </c>
      <c r="F284">
        <f t="shared" si="23"/>
        <v>1</v>
      </c>
    </row>
    <row r="285" spans="1:6" x14ac:dyDescent="0.2">
      <c r="A285" s="219">
        <f t="shared" si="20"/>
        <v>277</v>
      </c>
      <c r="B285" s="220">
        <f t="shared" si="21"/>
        <v>75942.651480764645</v>
      </c>
      <c r="C285" s="220">
        <f t="shared" si="22"/>
        <v>12283.233359861004</v>
      </c>
      <c r="D285" s="220">
        <f t="shared" si="24"/>
        <v>24438570.100853406</v>
      </c>
      <c r="E285" s="220">
        <f>IF(A285="","",D$5-D285)</f>
        <v>12616301.532209367</v>
      </c>
      <c r="F285">
        <f t="shared" si="23"/>
        <v>1</v>
      </c>
    </row>
    <row r="286" spans="1:6" x14ac:dyDescent="0.2">
      <c r="A286" s="219">
        <f t="shared" si="20"/>
        <v>278</v>
      </c>
      <c r="B286" s="220">
        <f t="shared" si="21"/>
        <v>76021.758409390444</v>
      </c>
      <c r="C286" s="220">
        <f t="shared" si="22"/>
        <v>12204.126431235207</v>
      </c>
      <c r="D286" s="220">
        <f t="shared" si="24"/>
        <v>24526795.985694032</v>
      </c>
      <c r="E286" s="220">
        <f>IF(A286="","",D$5-D286)</f>
        <v>12528075.64736874</v>
      </c>
      <c r="F286">
        <f t="shared" si="23"/>
        <v>1</v>
      </c>
    </row>
    <row r="287" spans="1:6" x14ac:dyDescent="0.2">
      <c r="A287" s="219">
        <f t="shared" si="20"/>
        <v>279</v>
      </c>
      <c r="B287" s="220">
        <f t="shared" si="21"/>
        <v>76100.947741066877</v>
      </c>
      <c r="C287" s="220">
        <f t="shared" si="22"/>
        <v>12124.93709955876</v>
      </c>
      <c r="D287" s="220">
        <f t="shared" si="24"/>
        <v>24615021.870534658</v>
      </c>
      <c r="E287" s="220">
        <f>IF(A287="","",D$5-D287)</f>
        <v>12439849.762528114</v>
      </c>
      <c r="F287">
        <f t="shared" si="23"/>
        <v>1</v>
      </c>
    </row>
    <row r="288" spans="1:6" x14ac:dyDescent="0.2">
      <c r="A288" s="219">
        <f t="shared" si="20"/>
        <v>280</v>
      </c>
      <c r="B288" s="220">
        <f t="shared" si="21"/>
        <v>76180.219561630496</v>
      </c>
      <c r="C288" s="220">
        <f t="shared" si="22"/>
        <v>12045.665278995149</v>
      </c>
      <c r="D288" s="220">
        <f t="shared" si="24"/>
        <v>24703247.755375285</v>
      </c>
      <c r="E288" s="220">
        <f>IF(A288="","",D$5-D288)</f>
        <v>12351623.877687488</v>
      </c>
      <c r="F288">
        <f t="shared" si="23"/>
        <v>1</v>
      </c>
    </row>
    <row r="289" spans="1:6" x14ac:dyDescent="0.2">
      <c r="A289" s="219">
        <f t="shared" si="20"/>
        <v>281</v>
      </c>
      <c r="B289" s="220">
        <f t="shared" si="21"/>
        <v>76259.573957007189</v>
      </c>
      <c r="C289" s="220">
        <f t="shared" si="22"/>
        <v>11966.310883618451</v>
      </c>
      <c r="D289" s="220">
        <f t="shared" si="24"/>
        <v>24791473.640215911</v>
      </c>
      <c r="E289" s="220">
        <f>IF(A289="","",D$5-D289)</f>
        <v>12263397.992846861</v>
      </c>
      <c r="F289">
        <f t="shared" si="23"/>
        <v>1</v>
      </c>
    </row>
    <row r="290" spans="1:6" x14ac:dyDescent="0.2">
      <c r="A290" s="219">
        <f t="shared" si="20"/>
        <v>282</v>
      </c>
      <c r="B290" s="220">
        <f t="shared" si="21"/>
        <v>76339.01101321241</v>
      </c>
      <c r="C290" s="220">
        <f t="shared" si="22"/>
        <v>11886.873827413234</v>
      </c>
      <c r="D290" s="220">
        <f t="shared" si="24"/>
        <v>24879699.525056537</v>
      </c>
      <c r="E290" s="220">
        <f>IF(A290="","",D$5-D290)</f>
        <v>12175172.108006235</v>
      </c>
      <c r="F290">
        <f t="shared" si="23"/>
        <v>1</v>
      </c>
    </row>
    <row r="291" spans="1:6" x14ac:dyDescent="0.2">
      <c r="A291" s="219">
        <f t="shared" si="20"/>
        <v>283</v>
      </c>
      <c r="B291" s="220">
        <f t="shared" si="21"/>
        <v>76418.53081635118</v>
      </c>
      <c r="C291" s="220">
        <f t="shared" si="22"/>
        <v>11807.354024274471</v>
      </c>
      <c r="D291" s="220">
        <f t="shared" si="24"/>
        <v>24967925.409897164</v>
      </c>
      <c r="E291" s="220">
        <f>IF(A291="","",D$5-D291)</f>
        <v>12086946.223165609</v>
      </c>
      <c r="F291">
        <f t="shared" si="23"/>
        <v>1</v>
      </c>
    </row>
    <row r="292" spans="1:6" x14ac:dyDescent="0.2">
      <c r="A292" s="219">
        <f t="shared" si="20"/>
        <v>284</v>
      </c>
      <c r="B292" s="220">
        <f t="shared" si="21"/>
        <v>76498.133452618218</v>
      </c>
      <c r="C292" s="220">
        <f t="shared" si="22"/>
        <v>11727.751388007437</v>
      </c>
      <c r="D292" s="220">
        <f t="shared" si="24"/>
        <v>25056151.29473779</v>
      </c>
      <c r="E292" s="220">
        <f>IF(A292="","",D$5-D292)</f>
        <v>11998720.338324983</v>
      </c>
      <c r="F292">
        <f t="shared" si="23"/>
        <v>1</v>
      </c>
    </row>
    <row r="293" spans="1:6" x14ac:dyDescent="0.2">
      <c r="A293" s="219">
        <f t="shared" si="20"/>
        <v>285</v>
      </c>
      <c r="B293" s="220">
        <f t="shared" si="21"/>
        <v>76577.819008298015</v>
      </c>
      <c r="C293" s="220">
        <f t="shared" si="22"/>
        <v>11648.065832327626</v>
      </c>
      <c r="D293" s="220">
        <f t="shared" si="24"/>
        <v>25144377.179578416</v>
      </c>
      <c r="E293" s="220">
        <f>IF(A293="","",D$5-D293)</f>
        <v>11910494.453484356</v>
      </c>
      <c r="F293">
        <f t="shared" si="23"/>
        <v>1</v>
      </c>
    </row>
    <row r="294" spans="1:6" x14ac:dyDescent="0.2">
      <c r="A294" s="219">
        <f t="shared" si="20"/>
        <v>286</v>
      </c>
      <c r="B294" s="220">
        <f t="shared" si="21"/>
        <v>76657.587569765004</v>
      </c>
      <c r="C294" s="220">
        <f t="shared" si="22"/>
        <v>11568.29727086065</v>
      </c>
      <c r="D294" s="220">
        <f t="shared" si="24"/>
        <v>25232603.064419042</v>
      </c>
      <c r="E294" s="220">
        <f>IF(A294="","",D$5-D294)</f>
        <v>11822268.56864373</v>
      </c>
      <c r="F294">
        <f t="shared" si="23"/>
        <v>1</v>
      </c>
    </row>
    <row r="295" spans="1:6" x14ac:dyDescent="0.2">
      <c r="A295" s="219">
        <f t="shared" si="20"/>
        <v>287</v>
      </c>
      <c r="B295" s="220">
        <f t="shared" si="21"/>
        <v>76737.439223483496</v>
      </c>
      <c r="C295" s="220">
        <f t="shared" si="22"/>
        <v>11488.445617142146</v>
      </c>
      <c r="D295" s="220">
        <f t="shared" si="24"/>
        <v>25320828.949259669</v>
      </c>
      <c r="E295" s="220">
        <f>IF(A295="","",D$5-D295)</f>
        <v>11734042.683803104</v>
      </c>
      <c r="F295">
        <f t="shared" si="23"/>
        <v>1</v>
      </c>
    </row>
    <row r="296" spans="1:6" x14ac:dyDescent="0.2">
      <c r="A296" s="219">
        <f t="shared" si="20"/>
        <v>288</v>
      </c>
      <c r="B296" s="220">
        <f t="shared" si="21"/>
        <v>76817.37405600796</v>
      </c>
      <c r="C296" s="220">
        <f t="shared" si="22"/>
        <v>11408.510784617683</v>
      </c>
      <c r="D296" s="220">
        <f t="shared" si="24"/>
        <v>25409054.834100295</v>
      </c>
      <c r="E296" s="220">
        <f>IF(A296="","",D$5-D296)</f>
        <v>11645816.798962478</v>
      </c>
      <c r="F296">
        <f t="shared" si="23"/>
        <v>1</v>
      </c>
    </row>
    <row r="297" spans="1:6" x14ac:dyDescent="0.2">
      <c r="A297" s="219">
        <f t="shared" si="20"/>
        <v>289</v>
      </c>
      <c r="B297" s="220">
        <f t="shared" si="21"/>
        <v>76897.392153982975</v>
      </c>
      <c r="C297" s="220">
        <f t="shared" si="22"/>
        <v>11328.492686642676</v>
      </c>
      <c r="D297" s="220">
        <f t="shared" si="24"/>
        <v>25497280.718940921</v>
      </c>
      <c r="E297" s="220">
        <f>IF(A297="","",D$5-D297)</f>
        <v>11557590.914121851</v>
      </c>
      <c r="F297">
        <f t="shared" si="23"/>
        <v>1</v>
      </c>
    </row>
    <row r="298" spans="1:6" x14ac:dyDescent="0.2">
      <c r="A298" s="219">
        <f t="shared" si="20"/>
        <v>290</v>
      </c>
      <c r="B298" s="220">
        <f t="shared" si="21"/>
        <v>76977.493604143368</v>
      </c>
      <c r="C298" s="220">
        <f t="shared" si="22"/>
        <v>11248.391236482275</v>
      </c>
      <c r="D298" s="220">
        <f t="shared" si="24"/>
        <v>25585506.603781547</v>
      </c>
      <c r="E298" s="220">
        <f>IF(A298="","",D$5-D298)</f>
        <v>11469365.029281225</v>
      </c>
      <c r="F298">
        <f t="shared" si="23"/>
        <v>1</v>
      </c>
    </row>
    <row r="299" spans="1:6" x14ac:dyDescent="0.2">
      <c r="A299" s="219">
        <f t="shared" si="20"/>
        <v>291</v>
      </c>
      <c r="B299" s="220">
        <f t="shared" si="21"/>
        <v>77057.67849331435</v>
      </c>
      <c r="C299" s="220">
        <f t="shared" si="22"/>
        <v>11168.206347311294</v>
      </c>
      <c r="D299" s="220">
        <f t="shared" si="24"/>
        <v>25673732.488622174</v>
      </c>
      <c r="E299" s="220">
        <f>IF(A299="","",D$5-D299)</f>
        <v>11381139.144440599</v>
      </c>
      <c r="F299">
        <f t="shared" si="23"/>
        <v>1</v>
      </c>
    </row>
    <row r="300" spans="1:6" x14ac:dyDescent="0.2">
      <c r="A300" s="219">
        <f t="shared" si="20"/>
        <v>292</v>
      </c>
      <c r="B300" s="220">
        <f t="shared" si="21"/>
        <v>77137.946908411555</v>
      </c>
      <c r="C300" s="220">
        <f t="shared" si="22"/>
        <v>11087.93793221409</v>
      </c>
      <c r="D300" s="220">
        <f t="shared" si="24"/>
        <v>25761958.3734628</v>
      </c>
      <c r="E300" s="220">
        <f>IF(A300="","",D$5-D300)</f>
        <v>11292913.259599973</v>
      </c>
      <c r="F300">
        <f t="shared" si="23"/>
        <v>1</v>
      </c>
    </row>
    <row r="301" spans="1:6" x14ac:dyDescent="0.2">
      <c r="A301" s="219">
        <f t="shared" si="20"/>
        <v>293</v>
      </c>
      <c r="B301" s="220">
        <f t="shared" si="21"/>
        <v>77218.298936441148</v>
      </c>
      <c r="C301" s="220">
        <f t="shared" si="22"/>
        <v>11007.585904184494</v>
      </c>
      <c r="D301" s="220">
        <f t="shared" si="24"/>
        <v>25850184.258303426</v>
      </c>
      <c r="E301" s="220">
        <f>IF(A301="","",D$5-D301)</f>
        <v>11204687.374759346</v>
      </c>
      <c r="F301">
        <f t="shared" si="23"/>
        <v>1</v>
      </c>
    </row>
    <row r="302" spans="1:6" x14ac:dyDescent="0.2">
      <c r="A302" s="219">
        <f t="shared" si="20"/>
        <v>294</v>
      </c>
      <c r="B302" s="220">
        <f t="shared" si="21"/>
        <v>77298.734664499949</v>
      </c>
      <c r="C302" s="220">
        <f t="shared" si="22"/>
        <v>10927.150176125702</v>
      </c>
      <c r="D302" s="220">
        <f t="shared" si="24"/>
        <v>25938410.143144052</v>
      </c>
      <c r="E302" s="220">
        <f>IF(A302="","",D$5-D302)</f>
        <v>11116461.48991872</v>
      </c>
      <c r="F302">
        <f t="shared" si="23"/>
        <v>1</v>
      </c>
    </row>
    <row r="303" spans="1:6" x14ac:dyDescent="0.2">
      <c r="A303" s="219">
        <f t="shared" si="20"/>
        <v>295</v>
      </c>
      <c r="B303" s="220">
        <f t="shared" si="21"/>
        <v>77379.254179775467</v>
      </c>
      <c r="C303" s="220">
        <f t="shared" si="22"/>
        <v>10846.630660850184</v>
      </c>
      <c r="D303" s="220">
        <f t="shared" si="24"/>
        <v>26026636.027984679</v>
      </c>
      <c r="E303" s="220">
        <f>IF(A303="","",D$5-D303)</f>
        <v>11028235.605078094</v>
      </c>
      <c r="F303">
        <f t="shared" si="23"/>
        <v>1</v>
      </c>
    </row>
    <row r="304" spans="1:6" x14ac:dyDescent="0.2">
      <c r="A304" s="219">
        <f t="shared" si="20"/>
        <v>296</v>
      </c>
      <c r="B304" s="220">
        <f t="shared" si="21"/>
        <v>77459.85756954606</v>
      </c>
      <c r="C304" s="220">
        <f t="shared" si="22"/>
        <v>10766.027271079583</v>
      </c>
      <c r="D304" s="220">
        <f t="shared" si="24"/>
        <v>26114861.912825305</v>
      </c>
      <c r="E304" s="220">
        <f>IF(A304="","",D$5-D304)</f>
        <v>10940009.720237467</v>
      </c>
      <c r="F304">
        <f t="shared" si="23"/>
        <v>1</v>
      </c>
    </row>
    <row r="305" spans="1:6" x14ac:dyDescent="0.2">
      <c r="A305" s="219">
        <f t="shared" si="20"/>
        <v>297</v>
      </c>
      <c r="B305" s="220">
        <f t="shared" si="21"/>
        <v>77540.544921181005</v>
      </c>
      <c r="C305" s="220">
        <f t="shared" si="22"/>
        <v>10685.339919444641</v>
      </c>
      <c r="D305" s="220">
        <f t="shared" si="24"/>
        <v>26203087.797665931</v>
      </c>
      <c r="E305" s="220">
        <f>IF(A305="","",D$5-D305)</f>
        <v>10851783.835396841</v>
      </c>
      <c r="F305">
        <f t="shared" si="23"/>
        <v>1</v>
      </c>
    </row>
    <row r="306" spans="1:6" x14ac:dyDescent="0.2">
      <c r="A306" s="219">
        <f t="shared" si="20"/>
        <v>298</v>
      </c>
      <c r="B306" s="220">
        <f t="shared" si="21"/>
        <v>77621.316322140585</v>
      </c>
      <c r="C306" s="220">
        <f t="shared" si="22"/>
        <v>10604.568518485077</v>
      </c>
      <c r="D306" s="220">
        <f t="shared" si="24"/>
        <v>26291313.682506558</v>
      </c>
      <c r="E306" s="220">
        <f>IF(A306="","",D$5-D306)</f>
        <v>10763557.950556215</v>
      </c>
      <c r="F306">
        <f t="shared" si="23"/>
        <v>1</v>
      </c>
    </row>
    <row r="307" spans="1:6" x14ac:dyDescent="0.2">
      <c r="A307" s="219">
        <f t="shared" si="20"/>
        <v>299</v>
      </c>
      <c r="B307" s="220">
        <f t="shared" si="21"/>
        <v>77702.171859976137</v>
      </c>
      <c r="C307" s="220">
        <f t="shared" si="22"/>
        <v>10523.712980649514</v>
      </c>
      <c r="D307" s="220">
        <f t="shared" si="24"/>
        <v>26379539.567347184</v>
      </c>
      <c r="E307" s="220">
        <f>IF(A307="","",D$5-D307)</f>
        <v>10675332.065715589</v>
      </c>
      <c r="F307">
        <f t="shared" si="23"/>
        <v>1</v>
      </c>
    </row>
    <row r="308" spans="1:6" x14ac:dyDescent="0.2">
      <c r="A308" s="219">
        <f t="shared" si="20"/>
        <v>300</v>
      </c>
      <c r="B308" s="220">
        <f t="shared" si="21"/>
        <v>77783.111622330267</v>
      </c>
      <c r="C308" s="220">
        <f t="shared" si="22"/>
        <v>10442.773218295371</v>
      </c>
      <c r="D308" s="220">
        <f t="shared" si="24"/>
        <v>26467765.45218781</v>
      </c>
      <c r="E308" s="220">
        <f>IF(A308="","",D$5-D308)</f>
        <v>10587106.180874962</v>
      </c>
      <c r="F308">
        <f t="shared" si="23"/>
        <v>1</v>
      </c>
    </row>
    <row r="309" spans="1:6" x14ac:dyDescent="0.2">
      <c r="A309" s="219">
        <f t="shared" si="20"/>
        <v>301</v>
      </c>
      <c r="B309" s="220">
        <f t="shared" si="21"/>
        <v>77864.135696936864</v>
      </c>
      <c r="C309" s="220">
        <f t="shared" si="22"/>
        <v>10361.749143688776</v>
      </c>
      <c r="D309" s="220">
        <f t="shared" si="24"/>
        <v>26555991.337028436</v>
      </c>
      <c r="E309" s="220">
        <f>IF(A309="","",D$5-D309)</f>
        <v>10498880.296034336</v>
      </c>
      <c r="F309">
        <f t="shared" si="23"/>
        <v>1</v>
      </c>
    </row>
    <row r="310" spans="1:6" x14ac:dyDescent="0.2">
      <c r="A310" s="219">
        <f t="shared" si="20"/>
        <v>302</v>
      </c>
      <c r="B310" s="220">
        <f t="shared" si="21"/>
        <v>77945.244171621191</v>
      </c>
      <c r="C310" s="220">
        <f t="shared" si="22"/>
        <v>10280.640669004466</v>
      </c>
      <c r="D310" s="220">
        <f t="shared" si="24"/>
        <v>26644217.221869063</v>
      </c>
      <c r="E310" s="220">
        <f>IF(A310="","",D$5-D310)</f>
        <v>10410654.41119371</v>
      </c>
      <c r="F310">
        <f t="shared" si="23"/>
        <v>1</v>
      </c>
    </row>
    <row r="311" spans="1:6" x14ac:dyDescent="0.2">
      <c r="A311" s="219">
        <f t="shared" si="20"/>
        <v>303</v>
      </c>
      <c r="B311" s="220">
        <f t="shared" si="21"/>
        <v>78026.437134299951</v>
      </c>
      <c r="C311" s="220">
        <f t="shared" si="22"/>
        <v>10199.447706325696</v>
      </c>
      <c r="D311" s="220">
        <f t="shared" si="24"/>
        <v>26732443.106709689</v>
      </c>
      <c r="E311" s="220">
        <f>IF(A311="","",D$5-D311)</f>
        <v>10322428.526353084</v>
      </c>
      <c r="F311">
        <f t="shared" si="23"/>
        <v>1</v>
      </c>
    </row>
    <row r="312" spans="1:6" x14ac:dyDescent="0.2">
      <c r="A312" s="219">
        <f t="shared" si="20"/>
        <v>304</v>
      </c>
      <c r="B312" s="220">
        <f t="shared" si="21"/>
        <v>78107.714672981514</v>
      </c>
      <c r="C312" s="220">
        <f t="shared" si="22"/>
        <v>10118.170167644133</v>
      </c>
      <c r="D312" s="220">
        <f t="shared" si="24"/>
        <v>26820668.991550315</v>
      </c>
      <c r="E312" s="220">
        <f>IF(A312="","",D$5-D312)</f>
        <v>10234202.641512457</v>
      </c>
      <c r="F312">
        <f t="shared" si="23"/>
        <v>1</v>
      </c>
    </row>
    <row r="313" spans="1:6" x14ac:dyDescent="0.2">
      <c r="A313" s="219">
        <f t="shared" si="20"/>
        <v>305</v>
      </c>
      <c r="B313" s="220">
        <f t="shared" si="21"/>
        <v>78189.076875765866</v>
      </c>
      <c r="C313" s="220">
        <f t="shared" si="22"/>
        <v>10036.807964859776</v>
      </c>
      <c r="D313" s="220">
        <f t="shared" si="24"/>
        <v>26908894.876390941</v>
      </c>
      <c r="E313" s="220">
        <f>IF(A313="","",D$5-D313)</f>
        <v>10145976.756671831</v>
      </c>
      <c r="F313">
        <f t="shared" si="23"/>
        <v>1</v>
      </c>
    </row>
    <row r="314" spans="1:6" x14ac:dyDescent="0.2">
      <c r="A314" s="219">
        <f t="shared" si="20"/>
        <v>306</v>
      </c>
      <c r="B314" s="220">
        <f t="shared" si="21"/>
        <v>78270.523830844788</v>
      </c>
      <c r="C314" s="220">
        <f t="shared" si="22"/>
        <v>9955.3610097808541</v>
      </c>
      <c r="D314" s="220">
        <f t="shared" si="24"/>
        <v>26997120.761231568</v>
      </c>
      <c r="E314" s="220">
        <f>IF(A314="","",D$5-D314)</f>
        <v>10057750.871831205</v>
      </c>
      <c r="F314">
        <f t="shared" si="23"/>
        <v>1</v>
      </c>
    </row>
    <row r="315" spans="1:6" x14ac:dyDescent="0.2">
      <c r="A315" s="219">
        <f t="shared" si="20"/>
        <v>307</v>
      </c>
      <c r="B315" s="220">
        <f t="shared" si="21"/>
        <v>78352.055626501911</v>
      </c>
      <c r="C315" s="220">
        <f t="shared" si="22"/>
        <v>9873.8292141237234</v>
      </c>
      <c r="D315" s="220">
        <f t="shared" si="24"/>
        <v>27085346.646072194</v>
      </c>
      <c r="E315" s="220">
        <f>IF(A315="","",D$5-D315)</f>
        <v>9969524.9869905785</v>
      </c>
      <c r="F315" t="str">
        <f t="shared" si="23"/>
        <v/>
      </c>
    </row>
    <row r="316" spans="1:6" x14ac:dyDescent="0.2">
      <c r="A316" s="219">
        <f t="shared" si="20"/>
        <v>308</v>
      </c>
      <c r="B316" s="220">
        <f t="shared" si="21"/>
        <v>78433.672351112866</v>
      </c>
      <c r="C316" s="220">
        <f t="shared" si="22"/>
        <v>9792.2124895127854</v>
      </c>
      <c r="D316" s="220">
        <f t="shared" si="24"/>
        <v>27173572.53091282</v>
      </c>
      <c r="E316" s="220">
        <f>IF(A316="","",D$5-D316)</f>
        <v>9881299.1021499522</v>
      </c>
      <c r="F316" t="str">
        <f t="shared" si="23"/>
        <v/>
      </c>
    </row>
    <row r="317" spans="1:6" x14ac:dyDescent="0.2">
      <c r="A317" s="219">
        <f t="shared" si="20"/>
        <v>309</v>
      </c>
      <c r="B317" s="220">
        <f t="shared" si="21"/>
        <v>78515.374093145278</v>
      </c>
      <c r="C317" s="220">
        <f t="shared" si="22"/>
        <v>9710.5107474803754</v>
      </c>
      <c r="D317" s="220">
        <f t="shared" si="24"/>
        <v>27261798.415753447</v>
      </c>
      <c r="E317" s="220">
        <f>IF(A317="","",D$5-D317)</f>
        <v>9793073.2173093259</v>
      </c>
      <c r="F317" t="str">
        <f t="shared" si="23"/>
        <v/>
      </c>
    </row>
    <row r="318" spans="1:6" x14ac:dyDescent="0.2">
      <c r="A318" s="219">
        <f t="shared" si="20"/>
        <v>310</v>
      </c>
      <c r="B318" s="220">
        <f t="shared" si="21"/>
        <v>78597.16094115896</v>
      </c>
      <c r="C318" s="220">
        <f t="shared" si="22"/>
        <v>9628.7238994666823</v>
      </c>
      <c r="D318" s="220">
        <f t="shared" si="24"/>
        <v>27350024.300594073</v>
      </c>
      <c r="E318" s="220">
        <f>IF(A318="","",D$5-D318)</f>
        <v>9704847.3324686997</v>
      </c>
      <c r="F318" t="str">
        <f t="shared" si="23"/>
        <v/>
      </c>
    </row>
    <row r="319" spans="1:6" x14ac:dyDescent="0.2">
      <c r="A319" s="219">
        <f t="shared" si="20"/>
        <v>311</v>
      </c>
      <c r="B319" s="220">
        <f t="shared" si="21"/>
        <v>78679.032983805999</v>
      </c>
      <c r="C319" s="220">
        <f t="shared" si="22"/>
        <v>9546.8518568196414</v>
      </c>
      <c r="D319" s="220">
        <f t="shared" si="24"/>
        <v>27438250.185434699</v>
      </c>
      <c r="E319" s="220">
        <f>IF(A319="","",D$5-D319)</f>
        <v>9616621.4476280734</v>
      </c>
      <c r="F319" t="str">
        <f t="shared" si="23"/>
        <v/>
      </c>
    </row>
    <row r="320" spans="1:6" x14ac:dyDescent="0.2">
      <c r="A320" s="219">
        <f t="shared" si="20"/>
        <v>312</v>
      </c>
      <c r="B320" s="220">
        <f t="shared" si="21"/>
        <v>78760.990309830799</v>
      </c>
      <c r="C320" s="220">
        <f t="shared" si="22"/>
        <v>9464.8945307948434</v>
      </c>
      <c r="D320" s="220">
        <f t="shared" si="24"/>
        <v>27526476.070275325</v>
      </c>
      <c r="E320" s="220">
        <f>IF(A320="","",D$5-D320)</f>
        <v>9528395.5627874471</v>
      </c>
      <c r="F320" t="str">
        <f t="shared" si="23"/>
        <v/>
      </c>
    </row>
    <row r="321" spans="1:6" x14ac:dyDescent="0.2">
      <c r="A321" s="219">
        <f t="shared" si="20"/>
        <v>313</v>
      </c>
      <c r="B321" s="220">
        <f t="shared" si="21"/>
        <v>78843.033008070212</v>
      </c>
      <c r="C321" s="220">
        <f t="shared" si="22"/>
        <v>9382.851832555436</v>
      </c>
      <c r="D321" s="220">
        <f t="shared" si="24"/>
        <v>27614701.955115952</v>
      </c>
      <c r="E321" s="220">
        <f>IF(A321="","",D$5-D321)</f>
        <v>9440169.6779468209</v>
      </c>
      <c r="F321" t="str">
        <f t="shared" si="23"/>
        <v/>
      </c>
    </row>
    <row r="322" spans="1:6" x14ac:dyDescent="0.2">
      <c r="A322" s="219">
        <f t="shared" si="20"/>
        <v>314</v>
      </c>
      <c r="B322" s="220">
        <f t="shared" si="21"/>
        <v>78925.161167453611</v>
      </c>
      <c r="C322" s="220">
        <f t="shared" si="22"/>
        <v>9300.7236731720313</v>
      </c>
      <c r="D322" s="220">
        <f t="shared" si="24"/>
        <v>27702927.839956578</v>
      </c>
      <c r="E322" s="220">
        <f>IF(A322="","",D$5-D322)</f>
        <v>9351943.7931061946</v>
      </c>
      <c r="F322" t="str">
        <f t="shared" si="23"/>
        <v/>
      </c>
    </row>
    <row r="323" spans="1:6" x14ac:dyDescent="0.2">
      <c r="A323" s="219">
        <f t="shared" si="20"/>
        <v>315</v>
      </c>
      <c r="B323" s="220">
        <f t="shared" si="21"/>
        <v>79007.374877003051</v>
      </c>
      <c r="C323" s="220">
        <f t="shared" si="22"/>
        <v>9218.5099636226005</v>
      </c>
      <c r="D323" s="220">
        <f t="shared" si="24"/>
        <v>27791153.724797204</v>
      </c>
      <c r="E323" s="220">
        <f>IF(A323="","",D$5-D323)</f>
        <v>9263717.9082655683</v>
      </c>
      <c r="F323" t="str">
        <f t="shared" si="23"/>
        <v/>
      </c>
    </row>
    <row r="324" spans="1:6" x14ac:dyDescent="0.2">
      <c r="A324" s="219">
        <f t="shared" si="20"/>
        <v>316</v>
      </c>
      <c r="B324" s="220">
        <f t="shared" si="21"/>
        <v>79089.674225833252</v>
      </c>
      <c r="C324" s="220">
        <f t="shared" si="22"/>
        <v>9136.2106147923878</v>
      </c>
      <c r="D324" s="220">
        <f t="shared" si="24"/>
        <v>27879379.60963783</v>
      </c>
      <c r="E324" s="220">
        <f>IF(A324="","",D$5-D324)</f>
        <v>9175492.023424942</v>
      </c>
      <c r="F324" t="str">
        <f t="shared" si="23"/>
        <v/>
      </c>
    </row>
    <row r="325" spans="1:6" x14ac:dyDescent="0.2">
      <c r="A325" s="219">
        <f t="shared" si="20"/>
        <v>317</v>
      </c>
      <c r="B325" s="220">
        <f t="shared" si="21"/>
        <v>79172.059303151837</v>
      </c>
      <c r="C325" s="220">
        <f t="shared" si="22"/>
        <v>9053.825537473811</v>
      </c>
      <c r="D325" s="220">
        <f t="shared" si="24"/>
        <v>27967605.494478457</v>
      </c>
      <c r="E325" s="220">
        <f>IF(A325="","",D$5-D325)</f>
        <v>9087266.1385843158</v>
      </c>
      <c r="F325" t="str">
        <f t="shared" si="23"/>
        <v/>
      </c>
    </row>
    <row r="326" spans="1:6" x14ac:dyDescent="0.2">
      <c r="A326" s="219">
        <f t="shared" si="20"/>
        <v>318</v>
      </c>
      <c r="B326" s="220">
        <f t="shared" si="21"/>
        <v>79254.530198259279</v>
      </c>
      <c r="C326" s="220">
        <f t="shared" si="22"/>
        <v>8971.3546423663629</v>
      </c>
      <c r="D326" s="220">
        <f t="shared" si="24"/>
        <v>28055831.379319083</v>
      </c>
      <c r="E326" s="220">
        <f>IF(A326="","",D$5-D326)</f>
        <v>8999040.2537436895</v>
      </c>
      <c r="F326" t="str">
        <f t="shared" si="23"/>
        <v/>
      </c>
    </row>
    <row r="327" spans="1:6" x14ac:dyDescent="0.2">
      <c r="A327" s="219">
        <f t="shared" si="20"/>
        <v>319</v>
      </c>
      <c r="B327" s="220">
        <f t="shared" si="21"/>
        <v>79337.087000549131</v>
      </c>
      <c r="C327" s="220">
        <f t="shared" si="22"/>
        <v>8888.7978400765078</v>
      </c>
      <c r="D327" s="220">
        <f t="shared" si="24"/>
        <v>28144057.264159709</v>
      </c>
      <c r="E327" s="220">
        <f>IF(A327="","",D$5-D327)</f>
        <v>8910814.3689030632</v>
      </c>
      <c r="F327" t="str">
        <f t="shared" si="23"/>
        <v/>
      </c>
    </row>
    <row r="328" spans="1:6" x14ac:dyDescent="0.2">
      <c r="A328" s="219">
        <f t="shared" si="20"/>
        <v>320</v>
      </c>
      <c r="B328" s="220">
        <f t="shared" si="21"/>
        <v>79419.729799508044</v>
      </c>
      <c r="C328" s="220">
        <f t="shared" si="22"/>
        <v>8806.1550411176031</v>
      </c>
      <c r="D328" s="220">
        <f t="shared" si="24"/>
        <v>28232283.149000335</v>
      </c>
      <c r="E328" s="220">
        <f>IF(A328="","",D$5-D328)</f>
        <v>8822588.484062437</v>
      </c>
      <c r="F328" t="str">
        <f t="shared" si="23"/>
        <v/>
      </c>
    </row>
    <row r="329" spans="1:6" x14ac:dyDescent="0.2">
      <c r="A329" s="219">
        <f t="shared" si="20"/>
        <v>321</v>
      </c>
      <c r="B329" s="220">
        <f t="shared" si="21"/>
        <v>79502.458684715864</v>
      </c>
      <c r="C329" s="220">
        <f t="shared" si="22"/>
        <v>8723.4261559097831</v>
      </c>
      <c r="D329" s="220">
        <f t="shared" si="24"/>
        <v>28320509.033840962</v>
      </c>
      <c r="E329" s="220">
        <f>IF(A329="","",D$5-D329)</f>
        <v>8734362.5992218107</v>
      </c>
      <c r="F329" t="str">
        <f t="shared" si="23"/>
        <v/>
      </c>
    </row>
    <row r="330" spans="1:6" x14ac:dyDescent="0.2">
      <c r="A330" s="219">
        <f t="shared" ref="A330:A393" si="25">IF($A$5&gt;=ROW(A322),ROW(A322),"")</f>
        <v>322</v>
      </c>
      <c r="B330" s="220">
        <f t="shared" ref="B330:B393" si="26">IF(A330="","",-PPMT($B$2/12,$A330,$B$3*12,$B$1,0,0))</f>
        <v>79585.273745845785</v>
      </c>
      <c r="C330" s="220">
        <f t="shared" ref="C330:C393" si="27">IF(A330="","",-IPMT($B$2/12,$A330,$B$3*12,$B$1,0,0))</f>
        <v>8640.6110947798697</v>
      </c>
      <c r="D330" s="220">
        <f t="shared" si="24"/>
        <v>28408734.918681588</v>
      </c>
      <c r="E330" s="220">
        <f>IF(A330="","",D$5-D330)</f>
        <v>8646136.7143811844</v>
      </c>
      <c r="F330" t="str">
        <f t="shared" ref="F330:F393" si="28">IF(E330&gt;=C$6,1,"")</f>
        <v/>
      </c>
    </row>
    <row r="331" spans="1:6" x14ac:dyDescent="0.2">
      <c r="A331" s="219">
        <f t="shared" si="25"/>
        <v>323</v>
      </c>
      <c r="B331" s="220">
        <f t="shared" si="26"/>
        <v>79668.17507266438</v>
      </c>
      <c r="C331" s="220">
        <f t="shared" si="27"/>
        <v>8557.7097679612798</v>
      </c>
      <c r="D331" s="220">
        <f t="shared" ref="D331:D394" si="29">IF(A331="","",SUM(B331:C331)+D330)</f>
        <v>28496960.803522214</v>
      </c>
      <c r="E331" s="220">
        <f>IF(A331="","",D$5-D331)</f>
        <v>8557910.8295405582</v>
      </c>
      <c r="F331" t="str">
        <f t="shared" si="28"/>
        <v/>
      </c>
    </row>
    <row r="332" spans="1:6" x14ac:dyDescent="0.2">
      <c r="A332" s="219">
        <f t="shared" si="25"/>
        <v>324</v>
      </c>
      <c r="B332" s="220">
        <f t="shared" si="26"/>
        <v>79751.162755031721</v>
      </c>
      <c r="C332" s="220">
        <f t="shared" si="27"/>
        <v>8474.7220855939213</v>
      </c>
      <c r="D332" s="220">
        <f t="shared" si="29"/>
        <v>28585186.688362841</v>
      </c>
      <c r="E332" s="220">
        <f>IF(A332="","",D$5-D332)</f>
        <v>8469684.9446999319</v>
      </c>
      <c r="F332" t="str">
        <f t="shared" si="28"/>
        <v/>
      </c>
    </row>
    <row r="333" spans="1:6" x14ac:dyDescent="0.2">
      <c r="A333" s="219">
        <f t="shared" si="25"/>
        <v>325</v>
      </c>
      <c r="B333" s="220">
        <f t="shared" si="26"/>
        <v>79834.236882901547</v>
      </c>
      <c r="C333" s="220">
        <f t="shared" si="27"/>
        <v>8391.6479577240971</v>
      </c>
      <c r="D333" s="220">
        <f t="shared" si="29"/>
        <v>28673412.573203467</v>
      </c>
      <c r="E333" s="220">
        <f>IF(A333="","",D$5-D333)</f>
        <v>8381459.0598593056</v>
      </c>
      <c r="F333" t="str">
        <f t="shared" si="28"/>
        <v/>
      </c>
    </row>
    <row r="334" spans="1:6" x14ac:dyDescent="0.2">
      <c r="A334" s="219">
        <f t="shared" si="25"/>
        <v>326</v>
      </c>
      <c r="B334" s="220">
        <f t="shared" si="26"/>
        <v>79917.397546321226</v>
      </c>
      <c r="C334" s="220">
        <f t="shared" si="27"/>
        <v>8308.4872943044084</v>
      </c>
      <c r="D334" s="220">
        <f t="shared" si="29"/>
        <v>28761638.458044093</v>
      </c>
      <c r="E334" s="220">
        <f>IF(A334="","",D$5-D334)</f>
        <v>8293233.1750186794</v>
      </c>
      <c r="F334" t="str">
        <f t="shared" si="28"/>
        <v/>
      </c>
    </row>
    <row r="335" spans="1:6" x14ac:dyDescent="0.2">
      <c r="A335" s="219">
        <f t="shared" si="25"/>
        <v>327</v>
      </c>
      <c r="B335" s="220">
        <f t="shared" si="26"/>
        <v>80000.644835432002</v>
      </c>
      <c r="C335" s="220">
        <f t="shared" si="27"/>
        <v>8225.2400051936565</v>
      </c>
      <c r="D335" s="220">
        <f t="shared" si="29"/>
        <v>28849864.342884719</v>
      </c>
      <c r="E335" s="220">
        <f>IF(A335="","",D$5-D335)</f>
        <v>8205007.2901780531</v>
      </c>
      <c r="F335" t="str">
        <f t="shared" si="28"/>
        <v/>
      </c>
    </row>
    <row r="336" spans="1:6" x14ac:dyDescent="0.2">
      <c r="A336" s="219">
        <f t="shared" si="25"/>
        <v>328</v>
      </c>
      <c r="B336" s="220">
        <f t="shared" si="26"/>
        <v>80083.978840468902</v>
      </c>
      <c r="C336" s="220">
        <f t="shared" si="27"/>
        <v>8141.9060001567486</v>
      </c>
      <c r="D336" s="220">
        <f t="shared" si="29"/>
        <v>28938090.227725346</v>
      </c>
      <c r="E336" s="220">
        <f>IF(A336="","",D$5-D336)</f>
        <v>8116781.4053374268</v>
      </c>
      <c r="F336" t="str">
        <f t="shared" si="28"/>
        <v/>
      </c>
    </row>
    <row r="337" spans="1:6" x14ac:dyDescent="0.2">
      <c r="A337" s="219">
        <f t="shared" si="25"/>
        <v>329</v>
      </c>
      <c r="B337" s="220">
        <f t="shared" si="26"/>
        <v>80167.39965176105</v>
      </c>
      <c r="C337" s="220">
        <f t="shared" si="27"/>
        <v>8058.4851888645944</v>
      </c>
      <c r="D337" s="220">
        <f t="shared" si="29"/>
        <v>29026316.112565972</v>
      </c>
      <c r="E337" s="220">
        <f>IF(A337="","",D$5-D337)</f>
        <v>8028555.5204968005</v>
      </c>
      <c r="F337" t="str">
        <f t="shared" si="28"/>
        <v/>
      </c>
    </row>
    <row r="338" spans="1:6" x14ac:dyDescent="0.2">
      <c r="A338" s="219">
        <f t="shared" si="25"/>
        <v>330</v>
      </c>
      <c r="B338" s="220">
        <f t="shared" si="26"/>
        <v>80250.907359731646</v>
      </c>
      <c r="C338" s="220">
        <f t="shared" si="27"/>
        <v>7974.9774808940092</v>
      </c>
      <c r="D338" s="220">
        <f t="shared" si="29"/>
        <v>29114541.997406598</v>
      </c>
      <c r="E338" s="220">
        <f>IF(A338="","",D$5-D338)</f>
        <v>7940329.6356561743</v>
      </c>
      <c r="F338" t="str">
        <f t="shared" si="28"/>
        <v/>
      </c>
    </row>
    <row r="339" spans="1:6" x14ac:dyDescent="0.2">
      <c r="A339" s="219">
        <f t="shared" si="25"/>
        <v>331</v>
      </c>
      <c r="B339" s="220">
        <f t="shared" si="26"/>
        <v>80334.502054898025</v>
      </c>
      <c r="C339" s="220">
        <f t="shared" si="27"/>
        <v>7891.382785727621</v>
      </c>
      <c r="D339" s="220">
        <f t="shared" si="29"/>
        <v>29202767.882247224</v>
      </c>
      <c r="E339" s="220">
        <f>IF(A339="","",D$5-D339)</f>
        <v>7852103.750815548</v>
      </c>
      <c r="F339" t="str">
        <f t="shared" si="28"/>
        <v/>
      </c>
    </row>
    <row r="340" spans="1:6" x14ac:dyDescent="0.2">
      <c r="A340" s="219">
        <f t="shared" si="25"/>
        <v>332</v>
      </c>
      <c r="B340" s="220">
        <f t="shared" si="26"/>
        <v>80418.183827871879</v>
      </c>
      <c r="C340" s="220">
        <f t="shared" si="27"/>
        <v>7807.7010127537687</v>
      </c>
      <c r="D340" s="220">
        <f t="shared" si="29"/>
        <v>29290993.767087851</v>
      </c>
      <c r="E340" s="220">
        <f>IF(A340="","",D$5-D340)</f>
        <v>7763877.8659749217</v>
      </c>
      <c r="F340" t="str">
        <f t="shared" si="28"/>
        <v/>
      </c>
    </row>
    <row r="341" spans="1:6" x14ac:dyDescent="0.2">
      <c r="A341" s="219">
        <f t="shared" si="25"/>
        <v>333</v>
      </c>
      <c r="B341" s="220">
        <f t="shared" si="26"/>
        <v>80501.952769359254</v>
      </c>
      <c r="C341" s="220">
        <f t="shared" si="27"/>
        <v>7723.932071266403</v>
      </c>
      <c r="D341" s="220">
        <f t="shared" si="29"/>
        <v>29379219.651928477</v>
      </c>
      <c r="E341" s="220">
        <f>IF(A341="","",D$5-D341)</f>
        <v>7675651.9811342955</v>
      </c>
      <c r="F341" t="str">
        <f t="shared" si="28"/>
        <v/>
      </c>
    </row>
    <row r="342" spans="1:6" x14ac:dyDescent="0.2">
      <c r="A342" s="219">
        <f t="shared" si="25"/>
        <v>334</v>
      </c>
      <c r="B342" s="220">
        <f t="shared" si="26"/>
        <v>80585.808970160651</v>
      </c>
      <c r="C342" s="220">
        <f t="shared" si="27"/>
        <v>7640.0758704649861</v>
      </c>
      <c r="D342" s="220">
        <f t="shared" si="29"/>
        <v>29467445.536769103</v>
      </c>
      <c r="E342" s="220">
        <f>IF(A342="","",D$5-D342)</f>
        <v>7587426.0962936692</v>
      </c>
      <c r="F342" t="str">
        <f t="shared" si="28"/>
        <v/>
      </c>
    </row>
    <row r="343" spans="1:6" x14ac:dyDescent="0.2">
      <c r="A343" s="219">
        <f t="shared" si="25"/>
        <v>335</v>
      </c>
      <c r="B343" s="220">
        <f t="shared" si="26"/>
        <v>80669.752521171249</v>
      </c>
      <c r="C343" s="220">
        <f t="shared" si="27"/>
        <v>7556.1323194544029</v>
      </c>
      <c r="D343" s="220">
        <f t="shared" si="29"/>
        <v>29555671.42160973</v>
      </c>
      <c r="E343" s="220">
        <f>IF(A343="","",D$5-D343)</f>
        <v>7499200.2114530429</v>
      </c>
      <c r="F343" t="str">
        <f t="shared" si="28"/>
        <v/>
      </c>
    </row>
    <row r="344" spans="1:6" x14ac:dyDescent="0.2">
      <c r="A344" s="219">
        <f t="shared" si="25"/>
        <v>336</v>
      </c>
      <c r="B344" s="220">
        <f t="shared" si="26"/>
        <v>80753.783513380782</v>
      </c>
      <c r="C344" s="220">
        <f t="shared" si="27"/>
        <v>7472.1013272448499</v>
      </c>
      <c r="D344" s="220">
        <f t="shared" si="29"/>
        <v>29643897.306450356</v>
      </c>
      <c r="E344" s="220">
        <f>IF(A344="","",D$5-D344)</f>
        <v>7410974.3266124167</v>
      </c>
      <c r="F344" t="str">
        <f t="shared" si="28"/>
        <v/>
      </c>
    </row>
    <row r="345" spans="1:6" x14ac:dyDescent="0.2">
      <c r="A345" s="219">
        <f t="shared" si="25"/>
        <v>337</v>
      </c>
      <c r="B345" s="220">
        <f t="shared" si="26"/>
        <v>80837.902037873893</v>
      </c>
      <c r="C345" s="220">
        <f t="shared" si="27"/>
        <v>7387.9828027517442</v>
      </c>
      <c r="D345" s="220">
        <f t="shared" si="29"/>
        <v>29732123.191290982</v>
      </c>
      <c r="E345" s="220">
        <f>IF(A345="","",D$5-D345)</f>
        <v>7322748.4417717904</v>
      </c>
      <c r="F345" t="str">
        <f t="shared" si="28"/>
        <v/>
      </c>
    </row>
    <row r="346" spans="1:6" x14ac:dyDescent="0.2">
      <c r="A346" s="219">
        <f t="shared" si="25"/>
        <v>338</v>
      </c>
      <c r="B346" s="220">
        <f t="shared" si="26"/>
        <v>80922.108185830017</v>
      </c>
      <c r="C346" s="220">
        <f t="shared" si="27"/>
        <v>7303.7766547956262</v>
      </c>
      <c r="D346" s="220">
        <f t="shared" si="29"/>
        <v>29820349.076131608</v>
      </c>
      <c r="E346" s="220">
        <f>IF(A346="","",D$5-D346)</f>
        <v>7234522.5569311641</v>
      </c>
      <c r="F346" t="str">
        <f t="shared" si="28"/>
        <v/>
      </c>
    </row>
    <row r="347" spans="1:6" x14ac:dyDescent="0.2">
      <c r="A347" s="219">
        <f t="shared" si="25"/>
        <v>339</v>
      </c>
      <c r="B347" s="220">
        <f t="shared" si="26"/>
        <v>81006.402048523596</v>
      </c>
      <c r="C347" s="220">
        <f t="shared" si="27"/>
        <v>7219.4827921020533</v>
      </c>
      <c r="D347" s="220">
        <f t="shared" si="29"/>
        <v>29908574.960972235</v>
      </c>
      <c r="E347" s="220">
        <f>IF(A347="","",D$5-D347)</f>
        <v>7146296.6720905378</v>
      </c>
      <c r="F347" t="str">
        <f t="shared" si="28"/>
        <v/>
      </c>
    </row>
    <row r="348" spans="1:6" x14ac:dyDescent="0.2">
      <c r="A348" s="219">
        <f t="shared" si="25"/>
        <v>340</v>
      </c>
      <c r="B348" s="220">
        <f t="shared" si="26"/>
        <v>81090.783717324128</v>
      </c>
      <c r="C348" s="220">
        <f t="shared" si="27"/>
        <v>7135.1011233015079</v>
      </c>
      <c r="D348" s="220">
        <f t="shared" si="29"/>
        <v>29996800.845812861</v>
      </c>
      <c r="E348" s="220">
        <f>IF(A348="","",D$5-D348)</f>
        <v>7058070.7872499116</v>
      </c>
      <c r="F348" t="str">
        <f t="shared" si="28"/>
        <v/>
      </c>
    </row>
    <row r="349" spans="1:6" x14ac:dyDescent="0.2">
      <c r="A349" s="219">
        <f t="shared" si="25"/>
        <v>341</v>
      </c>
      <c r="B349" s="220">
        <f t="shared" si="26"/>
        <v>81175.253283696351</v>
      </c>
      <c r="C349" s="220">
        <f t="shared" si="27"/>
        <v>7050.6315569292965</v>
      </c>
      <c r="D349" s="220">
        <f t="shared" si="29"/>
        <v>30085026.730653487</v>
      </c>
      <c r="E349" s="220">
        <f>IF(A349="","",D$5-D349)</f>
        <v>6969844.9024092853</v>
      </c>
      <c r="F349" t="str">
        <f t="shared" si="28"/>
        <v/>
      </c>
    </row>
    <row r="350" spans="1:6" x14ac:dyDescent="0.2">
      <c r="A350" s="219">
        <f t="shared" si="25"/>
        <v>342</v>
      </c>
      <c r="B350" s="220">
        <f t="shared" si="26"/>
        <v>81259.810839200203</v>
      </c>
      <c r="C350" s="220">
        <f t="shared" si="27"/>
        <v>6966.0740014254443</v>
      </c>
      <c r="D350" s="220">
        <f t="shared" si="29"/>
        <v>30173252.615494113</v>
      </c>
      <c r="E350" s="220">
        <f>IF(A350="","",D$5-D350)</f>
        <v>6881619.017568659</v>
      </c>
      <c r="F350" t="str">
        <f t="shared" si="28"/>
        <v/>
      </c>
    </row>
    <row r="351" spans="1:6" x14ac:dyDescent="0.2">
      <c r="A351" s="219">
        <f t="shared" si="25"/>
        <v>343</v>
      </c>
      <c r="B351" s="220">
        <f t="shared" si="26"/>
        <v>81344.456475491039</v>
      </c>
      <c r="C351" s="220">
        <f t="shared" si="27"/>
        <v>6881.4283651346113</v>
      </c>
      <c r="D351" s="220">
        <f t="shared" si="29"/>
        <v>30261478.50033474</v>
      </c>
      <c r="E351" s="220">
        <f>IF(A351="","",D$5-D351)</f>
        <v>6793393.1327280328</v>
      </c>
      <c r="F351" t="str">
        <f t="shared" si="28"/>
        <v/>
      </c>
    </row>
    <row r="352" spans="1:6" x14ac:dyDescent="0.2">
      <c r="A352" s="219">
        <f t="shared" si="25"/>
        <v>344</v>
      </c>
      <c r="B352" s="220">
        <f t="shared" si="26"/>
        <v>81429.190284319673</v>
      </c>
      <c r="C352" s="220">
        <f t="shared" si="27"/>
        <v>6796.6945563059744</v>
      </c>
      <c r="D352" s="220">
        <f t="shared" si="29"/>
        <v>30349704.385175366</v>
      </c>
      <c r="E352" s="220">
        <f>IF(A352="","",D$5-D352)</f>
        <v>6705167.2478874065</v>
      </c>
      <c r="F352" t="str">
        <f t="shared" si="28"/>
        <v/>
      </c>
    </row>
    <row r="353" spans="1:6" x14ac:dyDescent="0.2">
      <c r="A353" s="219">
        <f t="shared" si="25"/>
        <v>345</v>
      </c>
      <c r="B353" s="220">
        <f t="shared" si="26"/>
        <v>81514.012357532512</v>
      </c>
      <c r="C353" s="220">
        <f t="shared" si="27"/>
        <v>6711.8724830931424</v>
      </c>
      <c r="D353" s="220">
        <f t="shared" si="29"/>
        <v>30437930.270015992</v>
      </c>
      <c r="E353" s="220">
        <f>IF(A353="","",D$5-D353)</f>
        <v>6616941.3630467802</v>
      </c>
      <c r="F353" t="str">
        <f t="shared" si="28"/>
        <v/>
      </c>
    </row>
    <row r="354" spans="1:6" x14ac:dyDescent="0.2">
      <c r="A354" s="219">
        <f t="shared" si="25"/>
        <v>346</v>
      </c>
      <c r="B354" s="220">
        <f t="shared" si="26"/>
        <v>81598.922787071613</v>
      </c>
      <c r="C354" s="220">
        <f t="shared" si="27"/>
        <v>6626.9620535540462</v>
      </c>
      <c r="D354" s="220">
        <f t="shared" si="29"/>
        <v>30526156.154856618</v>
      </c>
      <c r="E354" s="220">
        <f>IF(A354="","",D$5-D354)</f>
        <v>6528715.478206154</v>
      </c>
      <c r="F354" t="str">
        <f t="shared" si="28"/>
        <v/>
      </c>
    </row>
    <row r="355" spans="1:6" x14ac:dyDescent="0.2">
      <c r="A355" s="219">
        <f t="shared" si="25"/>
        <v>347</v>
      </c>
      <c r="B355" s="220">
        <f t="shared" si="26"/>
        <v>81683.921664974812</v>
      </c>
      <c r="C355" s="220">
        <f t="shared" si="27"/>
        <v>6541.9631756508461</v>
      </c>
      <c r="D355" s="220">
        <f t="shared" si="29"/>
        <v>30614382.039697245</v>
      </c>
      <c r="E355" s="220">
        <f>IF(A355="","",D$5-D355)</f>
        <v>6440489.5933655277</v>
      </c>
      <c r="F355" t="str">
        <f t="shared" si="28"/>
        <v/>
      </c>
    </row>
    <row r="356" spans="1:6" x14ac:dyDescent="0.2">
      <c r="A356" s="219">
        <f t="shared" si="25"/>
        <v>348</v>
      </c>
      <c r="B356" s="220">
        <f t="shared" si="26"/>
        <v>81769.009083375815</v>
      </c>
      <c r="C356" s="220">
        <f t="shared" si="27"/>
        <v>6456.8757572498307</v>
      </c>
      <c r="D356" s="220">
        <f t="shared" si="29"/>
        <v>30702607.924537871</v>
      </c>
      <c r="E356" s="220">
        <f>IF(A356="","",D$5-D356)</f>
        <v>6352263.7085249014</v>
      </c>
      <c r="F356" t="str">
        <f t="shared" si="28"/>
        <v/>
      </c>
    </row>
    <row r="357" spans="1:6" x14ac:dyDescent="0.2">
      <c r="A357" s="219">
        <f t="shared" si="25"/>
        <v>349</v>
      </c>
      <c r="B357" s="220">
        <f t="shared" si="26"/>
        <v>81854.185134504325</v>
      </c>
      <c r="C357" s="220">
        <f t="shared" si="27"/>
        <v>6371.6997061213142</v>
      </c>
      <c r="D357" s="220">
        <f t="shared" si="29"/>
        <v>30790833.809378497</v>
      </c>
      <c r="E357" s="220">
        <f>IF(A357="","",D$5-D357)</f>
        <v>6264037.8236842752</v>
      </c>
      <c r="F357" t="str">
        <f t="shared" si="28"/>
        <v/>
      </c>
    </row>
    <row r="358" spans="1:6" x14ac:dyDescent="0.2">
      <c r="A358" s="219">
        <f t="shared" si="25"/>
        <v>350</v>
      </c>
      <c r="B358" s="220">
        <f t="shared" si="26"/>
        <v>81939.449910686119</v>
      </c>
      <c r="C358" s="220">
        <f t="shared" si="27"/>
        <v>6286.4349299395399</v>
      </c>
      <c r="D358" s="220">
        <f t="shared" si="29"/>
        <v>30879059.694219124</v>
      </c>
      <c r="E358" s="220">
        <f>IF(A358="","",D$5-D358)</f>
        <v>6175811.9388436489</v>
      </c>
      <c r="F358" t="str">
        <f t="shared" si="28"/>
        <v/>
      </c>
    </row>
    <row r="359" spans="1:6" x14ac:dyDescent="0.2">
      <c r="A359" s="219">
        <f t="shared" si="25"/>
        <v>351</v>
      </c>
      <c r="B359" s="220">
        <f t="shared" si="26"/>
        <v>82024.803504343086</v>
      </c>
      <c r="C359" s="220">
        <f t="shared" si="27"/>
        <v>6201.0813362825747</v>
      </c>
      <c r="D359" s="220">
        <f t="shared" si="29"/>
        <v>30967285.57905975</v>
      </c>
      <c r="E359" s="220">
        <f>IF(A359="","",D$5-D359)</f>
        <v>6087586.0540030226</v>
      </c>
      <c r="F359" t="str">
        <f t="shared" si="28"/>
        <v/>
      </c>
    </row>
    <row r="360" spans="1:6" x14ac:dyDescent="0.2">
      <c r="A360" s="219">
        <f t="shared" si="25"/>
        <v>352</v>
      </c>
      <c r="B360" s="220">
        <f t="shared" si="26"/>
        <v>82110.246007993424</v>
      </c>
      <c r="C360" s="220">
        <f t="shared" si="27"/>
        <v>6115.6388326322158</v>
      </c>
      <c r="D360" s="220">
        <f t="shared" si="29"/>
        <v>31055511.463900376</v>
      </c>
      <c r="E360" s="220">
        <f>IF(A360="","",D$5-D360)</f>
        <v>5999360.1691623963</v>
      </c>
      <c r="F360" t="str">
        <f t="shared" si="28"/>
        <v/>
      </c>
    </row>
    <row r="361" spans="1:6" x14ac:dyDescent="0.2">
      <c r="A361" s="219">
        <f t="shared" si="25"/>
        <v>353</v>
      </c>
      <c r="B361" s="220">
        <f t="shared" si="26"/>
        <v>82195.777514251749</v>
      </c>
      <c r="C361" s="220">
        <f t="shared" si="27"/>
        <v>6030.1073263738899</v>
      </c>
      <c r="D361" s="220">
        <f t="shared" si="29"/>
        <v>31143737.348741002</v>
      </c>
      <c r="E361" s="220">
        <f>IF(A361="","",D$5-D361)</f>
        <v>5911134.2843217701</v>
      </c>
      <c r="F361" t="str">
        <f t="shared" si="28"/>
        <v/>
      </c>
    </row>
    <row r="362" spans="1:6" x14ac:dyDescent="0.2">
      <c r="A362" s="219">
        <f t="shared" si="25"/>
        <v>354</v>
      </c>
      <c r="B362" s="220">
        <f t="shared" si="26"/>
        <v>82281.398115829099</v>
      </c>
      <c r="C362" s="220">
        <f t="shared" si="27"/>
        <v>5944.4867247965449</v>
      </c>
      <c r="D362" s="220">
        <f t="shared" si="29"/>
        <v>31231963.233581629</v>
      </c>
      <c r="E362" s="220">
        <f>IF(A362="","",D$5-D362)</f>
        <v>5822908.3994811438</v>
      </c>
      <c r="F362" t="str">
        <f t="shared" si="28"/>
        <v/>
      </c>
    </row>
    <row r="363" spans="1:6" x14ac:dyDescent="0.2">
      <c r="A363" s="219">
        <f t="shared" si="25"/>
        <v>355</v>
      </c>
      <c r="B363" s="220">
        <f t="shared" si="26"/>
        <v>82367.107905533092</v>
      </c>
      <c r="C363" s="220">
        <f t="shared" si="27"/>
        <v>5858.7769350925555</v>
      </c>
      <c r="D363" s="220">
        <f t="shared" si="29"/>
        <v>31320189.118422255</v>
      </c>
      <c r="E363" s="220">
        <f>IF(A363="","",D$5-D363)</f>
        <v>5734682.5146405175</v>
      </c>
      <c r="F363" t="str">
        <f t="shared" si="28"/>
        <v/>
      </c>
    </row>
    <row r="364" spans="1:6" x14ac:dyDescent="0.2">
      <c r="A364" s="219">
        <f t="shared" si="25"/>
        <v>356</v>
      </c>
      <c r="B364" s="220">
        <f t="shared" si="26"/>
        <v>82452.906976268016</v>
      </c>
      <c r="C364" s="220">
        <f t="shared" si="27"/>
        <v>5772.9778643576265</v>
      </c>
      <c r="D364" s="220">
        <f t="shared" si="29"/>
        <v>31408415.003262881</v>
      </c>
      <c r="E364" s="220">
        <f>IF(A364="","",D$5-D364)</f>
        <v>5646456.6297998913</v>
      </c>
      <c r="F364" t="str">
        <f t="shared" si="28"/>
        <v/>
      </c>
    </row>
    <row r="365" spans="1:6" x14ac:dyDescent="0.2">
      <c r="A365" s="219">
        <f t="shared" si="25"/>
        <v>357</v>
      </c>
      <c r="B365" s="220">
        <f t="shared" si="26"/>
        <v>82538.795421034971</v>
      </c>
      <c r="C365" s="220">
        <f t="shared" si="27"/>
        <v>5687.0894195906785</v>
      </c>
      <c r="D365" s="220">
        <f t="shared" si="29"/>
        <v>31496640.888103507</v>
      </c>
      <c r="E365" s="220">
        <f>IF(A365="","",D$5-D365)</f>
        <v>5558230.744959265</v>
      </c>
      <c r="F365" t="str">
        <f t="shared" si="28"/>
        <v/>
      </c>
    </row>
    <row r="366" spans="1:6" x14ac:dyDescent="0.2">
      <c r="A366" s="219">
        <f t="shared" si="25"/>
        <v>358</v>
      </c>
      <c r="B366" s="220">
        <f t="shared" si="26"/>
        <v>82624.773332931873</v>
      </c>
      <c r="C366" s="220">
        <f t="shared" si="27"/>
        <v>5601.1115076937685</v>
      </c>
      <c r="D366" s="220">
        <f t="shared" si="29"/>
        <v>31584866.772944134</v>
      </c>
      <c r="E366" s="220">
        <f>IF(A366="","",D$5-D366)</f>
        <v>5470004.8601186387</v>
      </c>
      <c r="F366" t="str">
        <f t="shared" si="28"/>
        <v/>
      </c>
    </row>
    <row r="367" spans="1:6" x14ac:dyDescent="0.2">
      <c r="A367" s="219">
        <f t="shared" si="25"/>
        <v>359</v>
      </c>
      <c r="B367" s="220">
        <f t="shared" si="26"/>
        <v>82710.840805153683</v>
      </c>
      <c r="C367" s="220">
        <f t="shared" si="27"/>
        <v>5515.0440354719649</v>
      </c>
      <c r="D367" s="220">
        <f t="shared" si="29"/>
        <v>31673092.65778476</v>
      </c>
      <c r="E367" s="220">
        <f>IF(A367="","",D$5-D367)</f>
        <v>5381778.9752780125</v>
      </c>
      <c r="F367" t="str">
        <f t="shared" si="28"/>
        <v/>
      </c>
    </row>
    <row r="368" spans="1:6" x14ac:dyDescent="0.2">
      <c r="A368" s="219">
        <f t="shared" si="25"/>
        <v>360</v>
      </c>
      <c r="B368" s="220">
        <f t="shared" si="26"/>
        <v>82796.99793099238</v>
      </c>
      <c r="C368" s="220">
        <f t="shared" si="27"/>
        <v>5428.8869096332628</v>
      </c>
      <c r="D368" s="220">
        <f t="shared" si="29"/>
        <v>31761318.542625386</v>
      </c>
      <c r="E368" s="220">
        <f>IF(A368="","",D$5-D368)</f>
        <v>5293553.0904373862</v>
      </c>
      <c r="F368" t="str">
        <f t="shared" si="28"/>
        <v/>
      </c>
    </row>
    <row r="369" spans="1:6" x14ac:dyDescent="0.2">
      <c r="A369" s="219">
        <f t="shared" si="25"/>
        <v>361</v>
      </c>
      <c r="B369" s="220">
        <f t="shared" si="26"/>
        <v>82883.24480383718</v>
      </c>
      <c r="C369" s="220">
        <f t="shared" si="27"/>
        <v>5342.6400367884789</v>
      </c>
      <c r="D369" s="220">
        <f t="shared" si="29"/>
        <v>31849544.427466013</v>
      </c>
      <c r="E369" s="220">
        <f>IF(A369="","",D$5-D369)</f>
        <v>5205327.2055967599</v>
      </c>
      <c r="F369" t="str">
        <f t="shared" si="28"/>
        <v/>
      </c>
    </row>
    <row r="370" spans="1:6" x14ac:dyDescent="0.2">
      <c r="A370" s="219">
        <f t="shared" si="25"/>
        <v>362</v>
      </c>
      <c r="B370" s="220">
        <f t="shared" si="26"/>
        <v>82969.581517174491</v>
      </c>
      <c r="C370" s="220">
        <f t="shared" si="27"/>
        <v>5256.3033234511486</v>
      </c>
      <c r="D370" s="220">
        <f t="shared" si="29"/>
        <v>31937770.312306639</v>
      </c>
      <c r="E370" s="220">
        <f>IF(A370="","",D$5-D370)</f>
        <v>5117101.3207561336</v>
      </c>
      <c r="F370" t="str">
        <f t="shared" si="28"/>
        <v/>
      </c>
    </row>
    <row r="371" spans="1:6" x14ac:dyDescent="0.2">
      <c r="A371" s="219">
        <f t="shared" si="25"/>
        <v>363</v>
      </c>
      <c r="B371" s="220">
        <f t="shared" si="26"/>
        <v>83056.008164588216</v>
      </c>
      <c r="C371" s="220">
        <f t="shared" si="27"/>
        <v>5169.8766760374256</v>
      </c>
      <c r="D371" s="220">
        <f t="shared" si="29"/>
        <v>32025996.197147265</v>
      </c>
      <c r="E371" s="220">
        <f>IF(A371="","",D$5-D371)</f>
        <v>5028875.4359155074</v>
      </c>
      <c r="F371" t="str">
        <f t="shared" si="28"/>
        <v/>
      </c>
    </row>
    <row r="372" spans="1:6" x14ac:dyDescent="0.2">
      <c r="A372" s="219">
        <f t="shared" si="25"/>
        <v>364</v>
      </c>
      <c r="B372" s="220">
        <f t="shared" si="26"/>
        <v>83142.524839759659</v>
      </c>
      <c r="C372" s="220">
        <f t="shared" si="27"/>
        <v>5083.3600008659796</v>
      </c>
      <c r="D372" s="220">
        <f t="shared" si="29"/>
        <v>32114222.081987891</v>
      </c>
      <c r="E372" s="220">
        <f>IF(A372="","",D$5-D372)</f>
        <v>4940649.5510748811</v>
      </c>
      <c r="F372" t="str">
        <f t="shared" si="28"/>
        <v/>
      </c>
    </row>
    <row r="373" spans="1:6" x14ac:dyDescent="0.2">
      <c r="A373" s="219">
        <f t="shared" si="25"/>
        <v>365</v>
      </c>
      <c r="B373" s="220">
        <f t="shared" si="26"/>
        <v>83229.131636467762</v>
      </c>
      <c r="C373" s="220">
        <f t="shared" si="27"/>
        <v>4996.7532041578952</v>
      </c>
      <c r="D373" s="220">
        <f t="shared" si="29"/>
        <v>32202447.966828518</v>
      </c>
      <c r="E373" s="220">
        <f>IF(A373="","",D$5-D373)</f>
        <v>4852423.6662342548</v>
      </c>
      <c r="F373" t="str">
        <f t="shared" si="28"/>
        <v/>
      </c>
    </row>
    <row r="374" spans="1:6" x14ac:dyDescent="0.2">
      <c r="A374" s="219">
        <f t="shared" si="25"/>
        <v>366</v>
      </c>
      <c r="B374" s="220">
        <f t="shared" si="26"/>
        <v>83315.828648589071</v>
      </c>
      <c r="C374" s="220">
        <f t="shared" si="27"/>
        <v>4910.0561920365753</v>
      </c>
      <c r="D374" s="220">
        <f t="shared" si="29"/>
        <v>32290673.851669144</v>
      </c>
      <c r="E374" s="220">
        <f>IF(A374="","",D$5-D374)</f>
        <v>4764197.7813936286</v>
      </c>
      <c r="F374" t="str">
        <f t="shared" si="28"/>
        <v/>
      </c>
    </row>
    <row r="375" spans="1:6" x14ac:dyDescent="0.2">
      <c r="A375" s="219">
        <f t="shared" si="25"/>
        <v>367</v>
      </c>
      <c r="B375" s="220">
        <f t="shared" si="26"/>
        <v>83402.615970098021</v>
      </c>
      <c r="C375" s="220">
        <f t="shared" si="27"/>
        <v>4823.2688705276278</v>
      </c>
      <c r="D375" s="220">
        <f t="shared" si="29"/>
        <v>32378899.73650977</v>
      </c>
      <c r="E375" s="220">
        <f>IF(A375="","",D$5-D375)</f>
        <v>4675971.8965530023</v>
      </c>
      <c r="F375" t="str">
        <f t="shared" si="28"/>
        <v/>
      </c>
    </row>
    <row r="376" spans="1:6" x14ac:dyDescent="0.2">
      <c r="A376" s="219">
        <f t="shared" si="25"/>
        <v>368</v>
      </c>
      <c r="B376" s="220">
        <f t="shared" si="26"/>
        <v>83489.493695066863</v>
      </c>
      <c r="C376" s="220">
        <f t="shared" si="27"/>
        <v>4736.3911455587768</v>
      </c>
      <c r="D376" s="220">
        <f t="shared" si="29"/>
        <v>32467125.621350396</v>
      </c>
      <c r="E376" s="220">
        <f>IF(A376="","",D$5-D376)</f>
        <v>4587746.011712376</v>
      </c>
      <c r="F376" t="str">
        <f t="shared" si="28"/>
        <v/>
      </c>
    </row>
    <row r="377" spans="1:6" x14ac:dyDescent="0.2">
      <c r="A377" s="219">
        <f t="shared" si="25"/>
        <v>369</v>
      </c>
      <c r="B377" s="220">
        <f t="shared" si="26"/>
        <v>83576.461917665889</v>
      </c>
      <c r="C377" s="220">
        <f t="shared" si="27"/>
        <v>4649.4229229597477</v>
      </c>
      <c r="D377" s="220">
        <f t="shared" si="29"/>
        <v>32555351.506191023</v>
      </c>
      <c r="E377" s="220">
        <f>IF(A377="","",D$5-D377)</f>
        <v>4499520.1268717498</v>
      </c>
      <c r="F377" t="str">
        <f t="shared" si="28"/>
        <v/>
      </c>
    </row>
    <row r="378" spans="1:6" x14ac:dyDescent="0.2">
      <c r="A378" s="219">
        <f t="shared" si="25"/>
        <v>370</v>
      </c>
      <c r="B378" s="220">
        <f t="shared" si="26"/>
        <v>83663.520732163466</v>
      </c>
      <c r="C378" s="220">
        <f t="shared" si="27"/>
        <v>4562.3641084621795</v>
      </c>
      <c r="D378" s="220">
        <f t="shared" si="29"/>
        <v>32643577.391031649</v>
      </c>
      <c r="E378" s="220">
        <f>IF(A378="","",D$5-D378)</f>
        <v>4411294.2420311235</v>
      </c>
      <c r="F378" t="str">
        <f t="shared" si="28"/>
        <v/>
      </c>
    </row>
    <row r="379" spans="1:6" x14ac:dyDescent="0.2">
      <c r="A379" s="219">
        <f t="shared" si="25"/>
        <v>371</v>
      </c>
      <c r="B379" s="220">
        <f t="shared" si="26"/>
        <v>83750.670232926132</v>
      </c>
      <c r="C379" s="220">
        <f t="shared" si="27"/>
        <v>4475.2146076995095</v>
      </c>
      <c r="D379" s="220">
        <f t="shared" si="29"/>
        <v>32731803.275872275</v>
      </c>
      <c r="E379" s="220">
        <f>IF(A379="","",D$5-D379)</f>
        <v>4323068.3571904972</v>
      </c>
      <c r="F379" t="str">
        <f t="shared" si="28"/>
        <v/>
      </c>
    </row>
    <row r="380" spans="1:6" x14ac:dyDescent="0.2">
      <c r="A380" s="219">
        <f t="shared" si="25"/>
        <v>372</v>
      </c>
      <c r="B380" s="220">
        <f t="shared" si="26"/>
        <v>83837.910514418763</v>
      </c>
      <c r="C380" s="220">
        <f t="shared" si="27"/>
        <v>4387.9743262068778</v>
      </c>
      <c r="D380" s="220">
        <f t="shared" si="29"/>
        <v>32820029.160712902</v>
      </c>
      <c r="E380" s="220">
        <f>IF(A380="","",D$5-D380)</f>
        <v>4234842.4723498709</v>
      </c>
      <c r="F380" t="str">
        <f t="shared" si="28"/>
        <v/>
      </c>
    </row>
    <row r="381" spans="1:6" x14ac:dyDescent="0.2">
      <c r="A381" s="219">
        <f t="shared" si="25"/>
        <v>373</v>
      </c>
      <c r="B381" s="220">
        <f t="shared" si="26"/>
        <v>83925.241671204625</v>
      </c>
      <c r="C381" s="220">
        <f t="shared" si="27"/>
        <v>4300.643169421025</v>
      </c>
      <c r="D381" s="220">
        <f t="shared" si="29"/>
        <v>32908255.045553528</v>
      </c>
      <c r="E381" s="220">
        <f>IF(A381="","",D$5-D381)</f>
        <v>4146616.5875092447</v>
      </c>
      <c r="F381" t="str">
        <f t="shared" si="28"/>
        <v/>
      </c>
    </row>
    <row r="382" spans="1:6" x14ac:dyDescent="0.2">
      <c r="A382" s="219">
        <f t="shared" si="25"/>
        <v>374</v>
      </c>
      <c r="B382" s="220">
        <f t="shared" si="26"/>
        <v>84012.663797945454</v>
      </c>
      <c r="C382" s="220">
        <f t="shared" si="27"/>
        <v>4213.2210426801867</v>
      </c>
      <c r="D382" s="220">
        <f t="shared" si="29"/>
        <v>32996480.930394154</v>
      </c>
      <c r="E382" s="220">
        <f>IF(A382="","",D$5-D382)</f>
        <v>4058390.7026686184</v>
      </c>
      <c r="F382" t="str">
        <f t="shared" si="28"/>
        <v/>
      </c>
    </row>
    <row r="383" spans="1:6" x14ac:dyDescent="0.2">
      <c r="A383" s="219">
        <f t="shared" si="25"/>
        <v>375</v>
      </c>
      <c r="B383" s="220">
        <f t="shared" si="26"/>
        <v>84100.176989401662</v>
      </c>
      <c r="C383" s="220">
        <f t="shared" si="27"/>
        <v>4125.7078512239941</v>
      </c>
      <c r="D383" s="220">
        <f t="shared" si="29"/>
        <v>33084706.81523478</v>
      </c>
      <c r="E383" s="220">
        <f>IF(A383="","",D$5-D383)</f>
        <v>3970164.8178279921</v>
      </c>
      <c r="F383" t="str">
        <f t="shared" si="28"/>
        <v/>
      </c>
    </row>
    <row r="384" spans="1:6" x14ac:dyDescent="0.2">
      <c r="A384" s="219">
        <f t="shared" si="25"/>
        <v>376</v>
      </c>
      <c r="B384" s="220">
        <f t="shared" si="26"/>
        <v>84187.781340432295</v>
      </c>
      <c r="C384" s="220">
        <f t="shared" si="27"/>
        <v>4038.1035001933669</v>
      </c>
      <c r="D384" s="220">
        <f t="shared" si="29"/>
        <v>33172932.700075407</v>
      </c>
      <c r="E384" s="220">
        <f>IF(A384="","",D$5-D384)</f>
        <v>3881938.9329873659</v>
      </c>
      <c r="F384" t="str">
        <f t="shared" si="28"/>
        <v/>
      </c>
    </row>
    <row r="385" spans="1:6" x14ac:dyDescent="0.2">
      <c r="A385" s="219">
        <f t="shared" si="25"/>
        <v>377</v>
      </c>
      <c r="B385" s="220">
        <f t="shared" si="26"/>
        <v>84275.476945995222</v>
      </c>
      <c r="C385" s="220">
        <f t="shared" si="27"/>
        <v>3950.4078946304166</v>
      </c>
      <c r="D385" s="220">
        <f t="shared" si="29"/>
        <v>33261158.584916033</v>
      </c>
      <c r="E385" s="220">
        <f>IF(A385="","",D$5-D385)</f>
        <v>3793713.0481467396</v>
      </c>
      <c r="F385" t="str">
        <f t="shared" si="28"/>
        <v/>
      </c>
    </row>
    <row r="386" spans="1:6" x14ac:dyDescent="0.2">
      <c r="A386" s="219">
        <f t="shared" si="25"/>
        <v>378</v>
      </c>
      <c r="B386" s="220">
        <f t="shared" si="26"/>
        <v>84363.263901147307</v>
      </c>
      <c r="C386" s="220">
        <f t="shared" si="27"/>
        <v>3862.6209394783386</v>
      </c>
      <c r="D386" s="220">
        <f t="shared" si="29"/>
        <v>33349384.469756659</v>
      </c>
      <c r="E386" s="220">
        <f>IF(A386="","",D$5-D386)</f>
        <v>3705487.1633061133</v>
      </c>
      <c r="F386" t="str">
        <f t="shared" si="28"/>
        <v/>
      </c>
    </row>
    <row r="387" spans="1:6" x14ac:dyDescent="0.2">
      <c r="A387" s="219">
        <f t="shared" si="25"/>
        <v>379</v>
      </c>
      <c r="B387" s="220">
        <f t="shared" si="26"/>
        <v>84451.14230104434</v>
      </c>
      <c r="C387" s="220">
        <f t="shared" si="27"/>
        <v>3774.7425395813102</v>
      </c>
      <c r="D387" s="220">
        <f t="shared" si="29"/>
        <v>33437610.354597285</v>
      </c>
      <c r="E387" s="220">
        <f>IF(A387="","",D$5-D387)</f>
        <v>3617261.2784654871</v>
      </c>
      <c r="F387" t="str">
        <f t="shared" si="28"/>
        <v/>
      </c>
    </row>
    <row r="388" spans="1:6" x14ac:dyDescent="0.2">
      <c r="A388" s="219">
        <f t="shared" si="25"/>
        <v>380</v>
      </c>
      <c r="B388" s="220">
        <f t="shared" si="26"/>
        <v>84539.112240941264</v>
      </c>
      <c r="C388" s="220">
        <f t="shared" si="27"/>
        <v>3686.7725996843892</v>
      </c>
      <c r="D388" s="220">
        <f t="shared" si="29"/>
        <v>33525836.239437912</v>
      </c>
      <c r="E388" s="220">
        <f>IF(A388="","",D$5-D388)</f>
        <v>3529035.3936248608</v>
      </c>
      <c r="F388" t="str">
        <f t="shared" si="28"/>
        <v/>
      </c>
    </row>
    <row r="389" spans="1:6" x14ac:dyDescent="0.2">
      <c r="A389" s="219">
        <f t="shared" si="25"/>
        <v>381</v>
      </c>
      <c r="B389" s="220">
        <f t="shared" si="26"/>
        <v>84627.17381619224</v>
      </c>
      <c r="C389" s="220">
        <f t="shared" si="27"/>
        <v>3598.711024433409</v>
      </c>
      <c r="D389" s="220">
        <f t="shared" si="29"/>
        <v>33614062.124278538</v>
      </c>
      <c r="E389" s="220">
        <f>IF(A389="","",D$5-D389)</f>
        <v>3440809.5087842345</v>
      </c>
      <c r="F389" t="str">
        <f t="shared" si="28"/>
        <v/>
      </c>
    </row>
    <row r="390" spans="1:6" x14ac:dyDescent="0.2">
      <c r="A390" s="219">
        <f t="shared" si="25"/>
        <v>382</v>
      </c>
      <c r="B390" s="220">
        <f t="shared" si="26"/>
        <v>84715.327122250776</v>
      </c>
      <c r="C390" s="220">
        <f t="shared" si="27"/>
        <v>3510.5577183748751</v>
      </c>
      <c r="D390" s="220">
        <f t="shared" si="29"/>
        <v>33702288.00911916</v>
      </c>
      <c r="E390" s="220">
        <f>IF(A390="","",D$5-D390)</f>
        <v>3352583.623943612</v>
      </c>
      <c r="F390" t="str">
        <f t="shared" si="28"/>
        <v/>
      </c>
    </row>
    <row r="391" spans="1:6" x14ac:dyDescent="0.2">
      <c r="A391" s="219">
        <f t="shared" si="25"/>
        <v>383</v>
      </c>
      <c r="B391" s="220">
        <f t="shared" si="26"/>
        <v>84803.572254669794</v>
      </c>
      <c r="C391" s="220">
        <f t="shared" si="27"/>
        <v>3422.3125859558636</v>
      </c>
      <c r="D391" s="220">
        <f t="shared" si="29"/>
        <v>33790513.893959783</v>
      </c>
      <c r="E391" s="220">
        <f>IF(A391="","",D$5-D391)</f>
        <v>3264357.7391029894</v>
      </c>
      <c r="F391" t="str">
        <f t="shared" si="28"/>
        <v/>
      </c>
    </row>
    <row r="392" spans="1:6" x14ac:dyDescent="0.2">
      <c r="A392" s="219">
        <f t="shared" si="25"/>
        <v>384</v>
      </c>
      <c r="B392" s="220">
        <f t="shared" si="26"/>
        <v>84891.909309101728</v>
      </c>
      <c r="C392" s="220">
        <f t="shared" si="27"/>
        <v>3333.9755315239158</v>
      </c>
      <c r="D392" s="220">
        <f t="shared" si="29"/>
        <v>33878739.778800406</v>
      </c>
      <c r="E392" s="220">
        <f>IF(A392="","",D$5-D392)</f>
        <v>3176131.8542623669</v>
      </c>
      <c r="F392" t="str">
        <f t="shared" si="28"/>
        <v/>
      </c>
    </row>
    <row r="393" spans="1:6" x14ac:dyDescent="0.2">
      <c r="A393" s="219">
        <f t="shared" si="25"/>
        <v>385</v>
      </c>
      <c r="B393" s="220">
        <f t="shared" si="26"/>
        <v>84980.338381298701</v>
      </c>
      <c r="C393" s="220">
        <f t="shared" si="27"/>
        <v>3245.5464593269348</v>
      </c>
      <c r="D393" s="220">
        <f t="shared" si="29"/>
        <v>33966965.663641028</v>
      </c>
      <c r="E393" s="220">
        <f>IF(A393="","",D$5-D393)</f>
        <v>3087905.9694217443</v>
      </c>
      <c r="F393" t="str">
        <f t="shared" si="28"/>
        <v/>
      </c>
    </row>
    <row r="394" spans="1:6" x14ac:dyDescent="0.2">
      <c r="A394" s="219">
        <f t="shared" ref="A394:A428" si="30">IF($A$5&gt;=ROW(A386),ROW(A386),"")</f>
        <v>386</v>
      </c>
      <c r="B394" s="220">
        <f t="shared" ref="B394:B428" si="31">IF(A394="","",-PPMT($B$2/12,$A394,$B$3*12,$B$1,0,0))</f>
        <v>85068.859567112566</v>
      </c>
      <c r="C394" s="220">
        <f t="shared" ref="C394:C428" si="32">IF(A394="","",-IPMT($B$2/12,$A394,$B$3*12,$B$1,0,0))</f>
        <v>3157.0252735130825</v>
      </c>
      <c r="D394" s="220">
        <f t="shared" si="29"/>
        <v>34055191.548481651</v>
      </c>
      <c r="E394" s="220">
        <f>IF(A394="","",D$5-D394)</f>
        <v>2999680.0845811218</v>
      </c>
      <c r="F394" t="str">
        <f t="shared" ref="F394:F428" si="33">IF(E394&gt;=C$6,1,"")</f>
        <v/>
      </c>
    </row>
    <row r="395" spans="1:6" x14ac:dyDescent="0.2">
      <c r="A395" s="219">
        <f t="shared" si="30"/>
        <v>387</v>
      </c>
      <c r="B395" s="220">
        <f t="shared" si="31"/>
        <v>85157.472962494969</v>
      </c>
      <c r="C395" s="220">
        <f t="shared" si="32"/>
        <v>3068.4118781306729</v>
      </c>
      <c r="D395" s="220">
        <f t="shared" ref="D395:D428" si="34">IF(A395="","",SUM(B395:C395)+D394)</f>
        <v>34143417.433322273</v>
      </c>
      <c r="E395" s="220">
        <f>IF(A395="","",D$5-D395)</f>
        <v>2911454.1997404993</v>
      </c>
      <c r="F395" t="str">
        <f t="shared" si="33"/>
        <v/>
      </c>
    </row>
    <row r="396" spans="1:6" x14ac:dyDescent="0.2">
      <c r="A396" s="219">
        <f t="shared" si="30"/>
        <v>388</v>
      </c>
      <c r="B396" s="220">
        <f t="shared" si="31"/>
        <v>85246.178663497572</v>
      </c>
      <c r="C396" s="220">
        <f t="shared" si="32"/>
        <v>2979.7061771280742</v>
      </c>
      <c r="D396" s="220">
        <f t="shared" si="34"/>
        <v>34231643.318162896</v>
      </c>
      <c r="E396" s="220">
        <f>IF(A396="","",D$5-D396)</f>
        <v>2823228.3148998767</v>
      </c>
      <c r="F396" t="str">
        <f t="shared" si="33"/>
        <v/>
      </c>
    </row>
    <row r="397" spans="1:6" x14ac:dyDescent="0.2">
      <c r="A397" s="219">
        <f t="shared" si="30"/>
        <v>389</v>
      </c>
      <c r="B397" s="220">
        <f t="shared" si="31"/>
        <v>85334.976766272041</v>
      </c>
      <c r="C397" s="220">
        <f t="shared" si="32"/>
        <v>2890.9080743535974</v>
      </c>
      <c r="D397" s="220">
        <f t="shared" si="34"/>
        <v>34319869.203003518</v>
      </c>
      <c r="E397" s="220">
        <f>IF(A397="","",D$5-D397)</f>
        <v>2735002.4300592542</v>
      </c>
      <c r="F397" t="str">
        <f t="shared" si="33"/>
        <v/>
      </c>
    </row>
    <row r="398" spans="1:6" x14ac:dyDescent="0.2">
      <c r="A398" s="219">
        <f t="shared" si="30"/>
        <v>390</v>
      </c>
      <c r="B398" s="220">
        <f t="shared" si="31"/>
        <v>85423.867367070241</v>
      </c>
      <c r="C398" s="220">
        <f t="shared" si="32"/>
        <v>2802.0174735553974</v>
      </c>
      <c r="D398" s="220">
        <f t="shared" si="34"/>
        <v>34408095.087844141</v>
      </c>
      <c r="E398" s="220">
        <f>IF(A398="","",D$5-D398)</f>
        <v>2646776.5452186316</v>
      </c>
      <c r="F398" t="str">
        <f t="shared" si="33"/>
        <v/>
      </c>
    </row>
    <row r="399" spans="1:6" x14ac:dyDescent="0.2">
      <c r="A399" s="219">
        <f t="shared" si="30"/>
        <v>391</v>
      </c>
      <c r="B399" s="220">
        <f t="shared" si="31"/>
        <v>85512.850562244275</v>
      </c>
      <c r="C399" s="220">
        <f t="shared" si="32"/>
        <v>2713.0342783813662</v>
      </c>
      <c r="D399" s="220">
        <f t="shared" si="34"/>
        <v>34496320.972684763</v>
      </c>
      <c r="E399" s="220">
        <f>IF(A399="","",D$5-D399)</f>
        <v>2558550.6603780091</v>
      </c>
      <c r="F399" t="str">
        <f t="shared" si="33"/>
        <v/>
      </c>
    </row>
    <row r="400" spans="1:6" x14ac:dyDescent="0.2">
      <c r="A400" s="219">
        <f t="shared" si="30"/>
        <v>392</v>
      </c>
      <c r="B400" s="220">
        <f t="shared" si="31"/>
        <v>85601.926448246624</v>
      </c>
      <c r="C400" s="220">
        <f t="shared" si="32"/>
        <v>2623.9583923790283</v>
      </c>
      <c r="D400" s="220">
        <f t="shared" si="34"/>
        <v>34584546.857525386</v>
      </c>
      <c r="E400" s="220">
        <f>IF(A400="","",D$5-D400)</f>
        <v>2470324.7755373865</v>
      </c>
      <c r="F400" t="str">
        <f t="shared" si="33"/>
        <v/>
      </c>
    </row>
    <row r="401" spans="1:6" x14ac:dyDescent="0.2">
      <c r="A401" s="219">
        <f t="shared" si="30"/>
        <v>393</v>
      </c>
      <c r="B401" s="220">
        <f t="shared" si="31"/>
        <v>85691.095121630206</v>
      </c>
      <c r="C401" s="220">
        <f t="shared" si="32"/>
        <v>2534.7897189954379</v>
      </c>
      <c r="D401" s="220">
        <f t="shared" si="34"/>
        <v>34672772.742366008</v>
      </c>
      <c r="E401" s="220">
        <f>IF(A401="","",D$5-D401)</f>
        <v>2382098.890696764</v>
      </c>
      <c r="F401" t="str">
        <f t="shared" si="33"/>
        <v/>
      </c>
    </row>
    <row r="402" spans="1:6" x14ac:dyDescent="0.2">
      <c r="A402" s="219">
        <f t="shared" si="30"/>
        <v>394</v>
      </c>
      <c r="B402" s="220">
        <f t="shared" si="31"/>
        <v>85780.356679048578</v>
      </c>
      <c r="C402" s="220">
        <f t="shared" si="32"/>
        <v>2445.5281615770732</v>
      </c>
      <c r="D402" s="220">
        <f t="shared" si="34"/>
        <v>34760998.627206631</v>
      </c>
      <c r="E402" s="220">
        <f>IF(A402="","",D$5-D402)</f>
        <v>2293873.0058561414</v>
      </c>
      <c r="F402" t="str">
        <f t="shared" si="33"/>
        <v/>
      </c>
    </row>
    <row r="403" spans="1:6" x14ac:dyDescent="0.2">
      <c r="A403" s="219">
        <f t="shared" si="30"/>
        <v>395</v>
      </c>
      <c r="B403" s="220">
        <f t="shared" si="31"/>
        <v>85869.711217255899</v>
      </c>
      <c r="C403" s="220">
        <f t="shared" si="32"/>
        <v>2356.1736233697311</v>
      </c>
      <c r="D403" s="220">
        <f t="shared" si="34"/>
        <v>34849224.512047254</v>
      </c>
      <c r="E403" s="220">
        <f>IF(A403="","",D$5-D403)</f>
        <v>2205647.1210155189</v>
      </c>
      <c r="F403" t="str">
        <f t="shared" si="33"/>
        <v/>
      </c>
    </row>
    <row r="404" spans="1:6" x14ac:dyDescent="0.2">
      <c r="A404" s="219">
        <f t="shared" si="30"/>
        <v>396</v>
      </c>
      <c r="B404" s="220">
        <f t="shared" si="31"/>
        <v>85959.158833107227</v>
      </c>
      <c r="C404" s="220">
        <f t="shared" si="32"/>
        <v>2266.7260075184226</v>
      </c>
      <c r="D404" s="220">
        <f t="shared" si="34"/>
        <v>34937450.396887876</v>
      </c>
      <c r="E404" s="220">
        <f>IF(A404="","",D$5-D404)</f>
        <v>2117421.2361748964</v>
      </c>
      <c r="F404" t="str">
        <f t="shared" si="33"/>
        <v/>
      </c>
    </row>
    <row r="405" spans="1:6" x14ac:dyDescent="0.2">
      <c r="A405" s="219">
        <f t="shared" si="30"/>
        <v>397</v>
      </c>
      <c r="B405" s="220">
        <f t="shared" si="31"/>
        <v>86048.699623558379</v>
      </c>
      <c r="C405" s="220">
        <f t="shared" si="32"/>
        <v>2177.1852170672691</v>
      </c>
      <c r="D405" s="220">
        <f t="shared" si="34"/>
        <v>35025676.281728499</v>
      </c>
      <c r="E405" s="220">
        <f>IF(A405="","",D$5-D405)</f>
        <v>2029195.3513342738</v>
      </c>
      <c r="F405" t="str">
        <f t="shared" si="33"/>
        <v/>
      </c>
    </row>
    <row r="406" spans="1:6" x14ac:dyDescent="0.2">
      <c r="A406" s="219">
        <f t="shared" si="30"/>
        <v>398</v>
      </c>
      <c r="B406" s="220">
        <f t="shared" si="31"/>
        <v>86138.33368566625</v>
      </c>
      <c r="C406" s="220">
        <f t="shared" si="32"/>
        <v>2087.5511549593962</v>
      </c>
      <c r="D406" s="220">
        <f t="shared" si="34"/>
        <v>35113902.166569121</v>
      </c>
      <c r="E406" s="220">
        <f>IF(A406="","",D$5-D406)</f>
        <v>1940969.4664936513</v>
      </c>
      <c r="F406" t="str">
        <f t="shared" si="33"/>
        <v/>
      </c>
    </row>
    <row r="407" spans="1:6" x14ac:dyDescent="0.2">
      <c r="A407" s="219">
        <f t="shared" si="30"/>
        <v>399</v>
      </c>
      <c r="B407" s="220">
        <f t="shared" si="31"/>
        <v>86228.061116588811</v>
      </c>
      <c r="C407" s="220">
        <f t="shared" si="32"/>
        <v>1997.8237240368267</v>
      </c>
      <c r="D407" s="220">
        <f t="shared" si="34"/>
        <v>35202128.051409744</v>
      </c>
      <c r="E407" s="220">
        <f>IF(A407="","",D$5-D407)</f>
        <v>1852743.5816530287</v>
      </c>
      <c r="F407" t="str">
        <f t="shared" si="33"/>
        <v/>
      </c>
    </row>
    <row r="408" spans="1:6" x14ac:dyDescent="0.2">
      <c r="A408" s="219">
        <f t="shared" si="30"/>
        <v>400</v>
      </c>
      <c r="B408" s="220">
        <f t="shared" si="31"/>
        <v>86317.882013585258</v>
      </c>
      <c r="C408" s="220">
        <f t="shared" si="32"/>
        <v>1908.0028270403802</v>
      </c>
      <c r="D408" s="220">
        <f t="shared" si="34"/>
        <v>35290353.936250366</v>
      </c>
      <c r="E408" s="220">
        <f>IF(A408="","",D$5-D408)</f>
        <v>1764517.6968124062</v>
      </c>
      <c r="F408" t="str">
        <f t="shared" si="33"/>
        <v/>
      </c>
    </row>
    <row r="409" spans="1:6" x14ac:dyDescent="0.2">
      <c r="A409" s="219">
        <f t="shared" si="30"/>
        <v>401</v>
      </c>
      <c r="B409" s="220">
        <f t="shared" si="31"/>
        <v>86407.796474016082</v>
      </c>
      <c r="C409" s="220">
        <f t="shared" si="32"/>
        <v>1818.0883666095622</v>
      </c>
      <c r="D409" s="220">
        <f t="shared" si="34"/>
        <v>35378579.821090989</v>
      </c>
      <c r="E409" s="220">
        <f>IF(A409="","",D$5-D409)</f>
        <v>1676291.8119717836</v>
      </c>
      <c r="F409" t="str">
        <f t="shared" si="33"/>
        <v/>
      </c>
    </row>
    <row r="410" spans="1:6" x14ac:dyDescent="0.2">
      <c r="A410" s="219">
        <f t="shared" si="30"/>
        <v>402</v>
      </c>
      <c r="B410" s="220">
        <f t="shared" si="31"/>
        <v>86497.804595343187</v>
      </c>
      <c r="C410" s="220">
        <f t="shared" si="32"/>
        <v>1728.0802452824621</v>
      </c>
      <c r="D410" s="220">
        <f t="shared" si="34"/>
        <v>35466805.705931611</v>
      </c>
      <c r="E410" s="220">
        <f>IF(A410="","",D$5-D410)</f>
        <v>1588065.9271311611</v>
      </c>
      <c r="F410" t="str">
        <f t="shared" si="33"/>
        <v/>
      </c>
    </row>
    <row r="411" spans="1:6" x14ac:dyDescent="0.2">
      <c r="A411" s="219">
        <f t="shared" si="30"/>
        <v>403</v>
      </c>
      <c r="B411" s="220">
        <f t="shared" si="31"/>
        <v>86587.906475130003</v>
      </c>
      <c r="C411" s="220">
        <f t="shared" si="32"/>
        <v>1637.9783654956464</v>
      </c>
      <c r="D411" s="220">
        <f t="shared" si="34"/>
        <v>35555031.590772234</v>
      </c>
      <c r="E411" s="220">
        <f>IF(A411="","",D$5-D411)</f>
        <v>1499840.0422905385</v>
      </c>
      <c r="F411" t="str">
        <f t="shared" si="33"/>
        <v/>
      </c>
    </row>
    <row r="412" spans="1:6" x14ac:dyDescent="0.2">
      <c r="A412" s="219">
        <f t="shared" si="30"/>
        <v>404</v>
      </c>
      <c r="B412" s="220">
        <f t="shared" si="31"/>
        <v>86678.102211041594</v>
      </c>
      <c r="C412" s="220">
        <f t="shared" si="32"/>
        <v>1547.7826295840525</v>
      </c>
      <c r="D412" s="220">
        <f t="shared" si="34"/>
        <v>35643257.475612856</v>
      </c>
      <c r="E412" s="220">
        <f>IF(A412="","",D$5-D412)</f>
        <v>1411614.157449916</v>
      </c>
      <c r="F412" t="str">
        <f t="shared" si="33"/>
        <v/>
      </c>
    </row>
    <row r="413" spans="1:6" x14ac:dyDescent="0.2">
      <c r="A413" s="219">
        <f t="shared" si="30"/>
        <v>405</v>
      </c>
      <c r="B413" s="220">
        <f t="shared" si="31"/>
        <v>86768.391900844756</v>
      </c>
      <c r="C413" s="220">
        <f t="shared" si="32"/>
        <v>1457.4929397808844</v>
      </c>
      <c r="D413" s="220">
        <f t="shared" si="34"/>
        <v>35731483.360453479</v>
      </c>
      <c r="E413" s="220">
        <f>IF(A413="","",D$5-D413)</f>
        <v>1323388.2726092935</v>
      </c>
      <c r="F413" t="str">
        <f t="shared" si="33"/>
        <v/>
      </c>
    </row>
    <row r="414" spans="1:6" x14ac:dyDescent="0.2">
      <c r="A414" s="219">
        <f t="shared" si="30"/>
        <v>406</v>
      </c>
      <c r="B414" s="220">
        <f t="shared" si="31"/>
        <v>86858.775642408145</v>
      </c>
      <c r="C414" s="220">
        <f t="shared" si="32"/>
        <v>1367.1091982175044</v>
      </c>
      <c r="D414" s="220">
        <f t="shared" si="34"/>
        <v>35819709.245294102</v>
      </c>
      <c r="E414" s="220">
        <f>IF(A414="","",D$5-D414)</f>
        <v>1235162.3877686709</v>
      </c>
      <c r="F414" t="str">
        <f t="shared" si="33"/>
        <v/>
      </c>
    </row>
    <row r="415" spans="1:6" x14ac:dyDescent="0.2">
      <c r="A415" s="219">
        <f t="shared" si="30"/>
        <v>407</v>
      </c>
      <c r="B415" s="220">
        <f t="shared" si="31"/>
        <v>86949.253533702315</v>
      </c>
      <c r="C415" s="220">
        <f t="shared" si="32"/>
        <v>1276.631306923329</v>
      </c>
      <c r="D415" s="220">
        <f t="shared" si="34"/>
        <v>35907935.130134724</v>
      </c>
      <c r="E415" s="220">
        <f>IF(A415="","",D$5-D415)</f>
        <v>1146936.5029280484</v>
      </c>
      <c r="F415" t="str">
        <f t="shared" si="33"/>
        <v/>
      </c>
    </row>
    <row r="416" spans="1:6" x14ac:dyDescent="0.2">
      <c r="A416" s="219">
        <f t="shared" si="30"/>
        <v>408</v>
      </c>
      <c r="B416" s="220">
        <f t="shared" si="31"/>
        <v>87039.825672799925</v>
      </c>
      <c r="C416" s="220">
        <f t="shared" si="32"/>
        <v>1186.0591678257226</v>
      </c>
      <c r="D416" s="220">
        <f t="shared" si="34"/>
        <v>35996161.014975347</v>
      </c>
      <c r="E416" s="220">
        <f>IF(A416="","",D$5-D416)</f>
        <v>1058710.6180874258</v>
      </c>
      <c r="F416" t="str">
        <f t="shared" si="33"/>
        <v/>
      </c>
    </row>
    <row r="417" spans="1:6" x14ac:dyDescent="0.2">
      <c r="A417" s="219">
        <f t="shared" si="30"/>
        <v>409</v>
      </c>
      <c r="B417" s="220">
        <f t="shared" si="31"/>
        <v>87130.492157875764</v>
      </c>
      <c r="C417" s="220">
        <f t="shared" si="32"/>
        <v>1095.3926827498894</v>
      </c>
      <c r="D417" s="220">
        <f t="shared" si="34"/>
        <v>36084386.899815969</v>
      </c>
      <c r="E417" s="220">
        <f>IF(A417="","",D$5-D417)</f>
        <v>970484.73324680328</v>
      </c>
      <c r="F417" t="str">
        <f t="shared" si="33"/>
        <v/>
      </c>
    </row>
    <row r="418" spans="1:6" x14ac:dyDescent="0.2">
      <c r="A418" s="219">
        <f t="shared" si="30"/>
        <v>410</v>
      </c>
      <c r="B418" s="220">
        <f t="shared" si="31"/>
        <v>87221.253087206889</v>
      </c>
      <c r="C418" s="220">
        <f t="shared" si="32"/>
        <v>1004.6317534187689</v>
      </c>
      <c r="D418" s="220">
        <f t="shared" si="34"/>
        <v>36172612.784656592</v>
      </c>
      <c r="E418" s="220">
        <f>IF(A418="","",D$5-D418)</f>
        <v>882258.84840618074</v>
      </c>
      <c r="F418" t="str">
        <f t="shared" si="33"/>
        <v/>
      </c>
    </row>
    <row r="419" spans="1:6" x14ac:dyDescent="0.2">
      <c r="A419" s="219">
        <f t="shared" si="30"/>
        <v>411</v>
      </c>
      <c r="B419" s="220">
        <f t="shared" si="31"/>
        <v>87312.108559172717</v>
      </c>
      <c r="C419" s="220">
        <f t="shared" si="32"/>
        <v>913.7762814529284</v>
      </c>
      <c r="D419" s="220">
        <f t="shared" si="34"/>
        <v>36260838.669497214</v>
      </c>
      <c r="E419" s="220">
        <f>IF(A419="","",D$5-D419)</f>
        <v>794032.9635655582</v>
      </c>
      <c r="F419" t="str">
        <f t="shared" si="33"/>
        <v/>
      </c>
    </row>
    <row r="420" spans="1:6" x14ac:dyDescent="0.2">
      <c r="A420" s="219">
        <f t="shared" si="30"/>
        <v>412</v>
      </c>
      <c r="B420" s="220">
        <f t="shared" si="31"/>
        <v>87403.058672255182</v>
      </c>
      <c r="C420" s="220">
        <f t="shared" si="32"/>
        <v>822.8261683704568</v>
      </c>
      <c r="D420" s="220">
        <f t="shared" si="34"/>
        <v>36349064.554337837</v>
      </c>
      <c r="E420" s="220">
        <f>IF(A420="","",D$5-D420)</f>
        <v>705807.07872493565</v>
      </c>
      <c r="F420" t="str">
        <f t="shared" si="33"/>
        <v/>
      </c>
    </row>
    <row r="421" spans="1:6" x14ac:dyDescent="0.2">
      <c r="A421" s="219">
        <f t="shared" si="30"/>
        <v>413</v>
      </c>
      <c r="B421" s="220">
        <f t="shared" si="31"/>
        <v>87494.103525038794</v>
      </c>
      <c r="C421" s="220">
        <f t="shared" si="32"/>
        <v>731.78131558685766</v>
      </c>
      <c r="D421" s="220">
        <f t="shared" si="34"/>
        <v>36437290.439178459</v>
      </c>
      <c r="E421" s="220">
        <f>IF(A421="","",D$5-D421)</f>
        <v>617581.19388431311</v>
      </c>
      <c r="F421" t="str">
        <f t="shared" si="33"/>
        <v/>
      </c>
    </row>
    <row r="422" spans="1:6" x14ac:dyDescent="0.2">
      <c r="A422" s="219">
        <f t="shared" si="30"/>
        <v>414</v>
      </c>
      <c r="B422" s="220">
        <f t="shared" si="31"/>
        <v>87585.2432162107</v>
      </c>
      <c r="C422" s="220">
        <f t="shared" si="32"/>
        <v>640.64162441494227</v>
      </c>
      <c r="D422" s="220">
        <f t="shared" si="34"/>
        <v>36525516.324019082</v>
      </c>
      <c r="E422" s="220">
        <f>IF(A422="","",D$5-D422)</f>
        <v>529355.30904369056</v>
      </c>
      <c r="F422" t="str">
        <f t="shared" si="33"/>
        <v/>
      </c>
    </row>
    <row r="423" spans="1:6" x14ac:dyDescent="0.2">
      <c r="A423" s="219">
        <f t="shared" si="30"/>
        <v>415</v>
      </c>
      <c r="B423" s="220">
        <f t="shared" si="31"/>
        <v>87676.477844560926</v>
      </c>
      <c r="C423" s="220">
        <f t="shared" si="32"/>
        <v>549.40699606472276</v>
      </c>
      <c r="D423" s="220">
        <f t="shared" si="34"/>
        <v>36613742.208859704</v>
      </c>
      <c r="E423" s="220">
        <f>IF(A423="","",D$5-D423)</f>
        <v>441129.42420306802</v>
      </c>
      <c r="F423" t="str">
        <f t="shared" si="33"/>
        <v/>
      </c>
    </row>
    <row r="424" spans="1:6" x14ac:dyDescent="0.2">
      <c r="A424" s="219">
        <f t="shared" si="30"/>
        <v>416</v>
      </c>
      <c r="B424" s="220">
        <f t="shared" si="31"/>
        <v>87767.80750898234</v>
      </c>
      <c r="C424" s="220">
        <f t="shared" si="32"/>
        <v>458.07733164330511</v>
      </c>
      <c r="D424" s="220">
        <f t="shared" si="34"/>
        <v>36701968.093700327</v>
      </c>
      <c r="E424" s="220">
        <f>IF(A424="","",D$5-D424)</f>
        <v>352903.53936244547</v>
      </c>
      <c r="F424" t="str">
        <f t="shared" si="33"/>
        <v/>
      </c>
    </row>
    <row r="425" spans="1:6" x14ac:dyDescent="0.2">
      <c r="A425" s="219">
        <f t="shared" si="30"/>
        <v>417</v>
      </c>
      <c r="B425" s="220">
        <f t="shared" si="31"/>
        <v>87859.232308470862</v>
      </c>
      <c r="C425" s="220">
        <f t="shared" si="32"/>
        <v>366.6525321547818</v>
      </c>
      <c r="D425" s="220">
        <f t="shared" si="34"/>
        <v>36790193.97854095</v>
      </c>
      <c r="E425" s="220">
        <f>IF(A425="","",D$5-D425)</f>
        <v>264677.65452182293</v>
      </c>
      <c r="F425" t="str">
        <f t="shared" si="33"/>
        <v/>
      </c>
    </row>
    <row r="426" spans="1:6" x14ac:dyDescent="0.2">
      <c r="A426" s="219">
        <f t="shared" si="30"/>
        <v>418</v>
      </c>
      <c r="B426" s="220">
        <f t="shared" si="31"/>
        <v>87950.752342125517</v>
      </c>
      <c r="C426" s="220">
        <f t="shared" si="32"/>
        <v>275.13249850012465</v>
      </c>
      <c r="D426" s="220">
        <f t="shared" si="34"/>
        <v>36878419.863381572</v>
      </c>
      <c r="E426" s="220">
        <f>IF(A426="","",D$5-D426)</f>
        <v>176451.76968120039</v>
      </c>
      <c r="F426" t="str">
        <f t="shared" si="33"/>
        <v/>
      </c>
    </row>
    <row r="427" spans="1:6" x14ac:dyDescent="0.2">
      <c r="A427" s="219">
        <f t="shared" si="30"/>
        <v>419</v>
      </c>
      <c r="B427" s="220">
        <f>IF(A427="","",-PPMT($B$2/12,$A427,$B$3*12,$B$1,0,0))</f>
        <v>88042.367709148559</v>
      </c>
      <c r="C427" s="220">
        <f t="shared" si="32"/>
        <v>183.51713147707727</v>
      </c>
      <c r="D427" s="220">
        <f t="shared" si="34"/>
        <v>36966645.748222195</v>
      </c>
      <c r="E427" s="220">
        <f>IF(A427="","",D$5-D427)</f>
        <v>88225.884840577841</v>
      </c>
      <c r="F427" t="str">
        <f t="shared" si="33"/>
        <v/>
      </c>
    </row>
    <row r="428" spans="1:6" x14ac:dyDescent="0.2">
      <c r="A428" s="219">
        <f t="shared" si="30"/>
        <v>420</v>
      </c>
      <c r="B428" s="220">
        <f t="shared" si="31"/>
        <v>88134.078508845589</v>
      </c>
      <c r="C428" s="220">
        <f t="shared" si="32"/>
        <v>91.806331780047486</v>
      </c>
      <c r="D428" s="220">
        <f t="shared" si="34"/>
        <v>37054871.633062817</v>
      </c>
      <c r="E428" s="220">
        <f>IF(A428="","",D$5-D428)</f>
        <v>-4.4703483581542969E-8</v>
      </c>
      <c r="F428" t="str">
        <f t="shared" si="33"/>
        <v/>
      </c>
    </row>
    <row r="429" spans="1:6" x14ac:dyDescent="0.2">
      <c r="A429" t="str">
        <f>IF($A$5&gt;=ROW(A422),ROW(A422),"")</f>
        <v/>
      </c>
    </row>
  </sheetData>
  <mergeCells count="1">
    <mergeCell ref="A6:A7"/>
  </mergeCells>
  <phoneticPr fontId="5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051"/>
  <sheetViews>
    <sheetView view="pageBreakPreview" topLeftCell="C1" zoomScale="130" zoomScaleNormal="100" zoomScaleSheetLayoutView="130" workbookViewId="0">
      <pane ySplit="11" topLeftCell="A221" activePane="bottomLeft" state="frozenSplit"/>
      <selection pane="bottomLeft"/>
    </sheetView>
  </sheetViews>
  <sheetFormatPr defaultColWidth="9" defaultRowHeight="13" x14ac:dyDescent="0.2"/>
  <cols>
    <col min="1" max="1" width="0" style="1" hidden="1" customWidth="1"/>
    <col min="2" max="2" width="9" style="1" hidden="1" customWidth="1"/>
    <col min="3" max="3" width="10.36328125" style="1" customWidth="1"/>
    <col min="4" max="4" width="5.08984375" style="1" customWidth="1"/>
    <col min="5" max="5" width="4" style="1" customWidth="1"/>
    <col min="6" max="6" width="3.6328125" style="1" customWidth="1"/>
    <col min="7" max="7" width="7.90625" style="1" customWidth="1"/>
    <col min="8" max="8" width="6.7265625" style="1" customWidth="1"/>
    <col min="9" max="9" width="9.26953125" style="1" customWidth="1"/>
    <col min="10" max="10" width="9.6328125" style="1" customWidth="1"/>
    <col min="11" max="11" width="5.08984375" style="1" customWidth="1"/>
    <col min="12" max="12" width="5.90625" style="1" customWidth="1"/>
    <col min="13" max="15" width="7.6328125" style="1" customWidth="1"/>
    <col min="16" max="17" width="9" style="1"/>
    <col min="18" max="18" width="9.26953125" style="1" bestFit="1" customWidth="1"/>
    <col min="19" max="16384" width="9" style="1"/>
  </cols>
  <sheetData>
    <row r="1" spans="1:18" x14ac:dyDescent="0.2">
      <c r="C1" s="178" t="s">
        <v>3</v>
      </c>
      <c r="D1" s="179"/>
      <c r="E1" s="179"/>
      <c r="F1" s="179"/>
      <c r="G1" s="179"/>
      <c r="H1" s="179"/>
      <c r="I1" s="179"/>
      <c r="J1" s="181" t="s">
        <v>4</v>
      </c>
      <c r="K1" s="182"/>
      <c r="L1" s="182"/>
      <c r="M1" s="182"/>
      <c r="N1" s="182"/>
      <c r="O1" s="182"/>
      <c r="P1" s="183"/>
    </row>
    <row r="2" spans="1:18" x14ac:dyDescent="0.2">
      <c r="C2" s="174" t="s">
        <v>5</v>
      </c>
      <c r="D2" s="175"/>
      <c r="E2" s="175"/>
      <c r="F2" s="175"/>
      <c r="G2" s="177">
        <v>50000000</v>
      </c>
      <c r="H2" s="177"/>
      <c r="I2" s="10" t="s">
        <v>6</v>
      </c>
      <c r="J2" s="174" t="s">
        <v>7</v>
      </c>
      <c r="K2" s="175"/>
      <c r="L2" s="175"/>
      <c r="M2" s="8"/>
      <c r="N2" s="186">
        <v>70000000</v>
      </c>
      <c r="O2" s="187"/>
      <c r="P2" s="7" t="s">
        <v>6</v>
      </c>
    </row>
    <row r="3" spans="1:18" x14ac:dyDescent="0.2">
      <c r="C3" s="174" t="s">
        <v>8</v>
      </c>
      <c r="D3" s="175"/>
      <c r="E3" s="175"/>
      <c r="F3" s="175"/>
      <c r="G3" s="176">
        <v>3</v>
      </c>
      <c r="H3" s="176"/>
      <c r="I3" s="10" t="s">
        <v>36</v>
      </c>
      <c r="J3" s="174" t="s">
        <v>8</v>
      </c>
      <c r="K3" s="175"/>
      <c r="L3" s="175"/>
      <c r="M3" s="8" t="s">
        <v>10</v>
      </c>
      <c r="N3" s="10" t="s">
        <v>11</v>
      </c>
      <c r="O3" s="11">
        <v>7</v>
      </c>
      <c r="P3" s="7" t="s">
        <v>36</v>
      </c>
    </row>
    <row r="4" spans="1:18" x14ac:dyDescent="0.2">
      <c r="C4" s="174" t="s">
        <v>12</v>
      </c>
      <c r="D4" s="175"/>
      <c r="E4" s="175"/>
      <c r="F4" s="175"/>
      <c r="G4" s="177">
        <v>5</v>
      </c>
      <c r="H4" s="177"/>
      <c r="I4" s="10" t="s">
        <v>13</v>
      </c>
      <c r="J4" s="174" t="s">
        <v>12</v>
      </c>
      <c r="K4" s="175"/>
      <c r="L4" s="175"/>
      <c r="M4" s="8"/>
      <c r="N4" s="186">
        <v>10</v>
      </c>
      <c r="O4" s="187"/>
      <c r="P4" s="7" t="s">
        <v>13</v>
      </c>
    </row>
    <row r="5" spans="1:18" x14ac:dyDescent="0.2">
      <c r="C5" s="174" t="s">
        <v>14</v>
      </c>
      <c r="D5" s="175"/>
      <c r="E5" s="175"/>
      <c r="F5" s="175"/>
      <c r="G5" s="14"/>
      <c r="H5" s="14">
        <f>G4*12</f>
        <v>60</v>
      </c>
      <c r="I5" s="10" t="s">
        <v>15</v>
      </c>
      <c r="J5" s="174" t="s">
        <v>14</v>
      </c>
      <c r="K5" s="175"/>
      <c r="L5" s="175"/>
      <c r="M5" s="8"/>
      <c r="N5" s="193">
        <f>N4*12</f>
        <v>120</v>
      </c>
      <c r="O5" s="193"/>
      <c r="P5" s="7" t="s">
        <v>15</v>
      </c>
    </row>
    <row r="6" spans="1:18" x14ac:dyDescent="0.2">
      <c r="C6" s="174" t="s">
        <v>16</v>
      </c>
      <c r="D6" s="175"/>
      <c r="E6" s="175"/>
      <c r="F6" s="175"/>
      <c r="G6" s="14"/>
      <c r="H6" s="17">
        <f>-PMT(G3/100/12,H5,G2)</f>
        <v>898434.5332031569</v>
      </c>
      <c r="I6" s="10" t="s">
        <v>17</v>
      </c>
      <c r="J6" s="174" t="s">
        <v>16</v>
      </c>
      <c r="K6" s="175"/>
      <c r="L6" s="175"/>
      <c r="M6" s="8" t="s">
        <v>10</v>
      </c>
      <c r="N6" s="10" t="s">
        <v>11</v>
      </c>
      <c r="O6" s="14">
        <f>-PMT(O3/100/12,N5,N2)</f>
        <v>812759.35453036847</v>
      </c>
      <c r="P6" s="7" t="s">
        <v>17</v>
      </c>
    </row>
    <row r="7" spans="1:18" x14ac:dyDescent="0.2">
      <c r="C7" s="18" t="s">
        <v>18</v>
      </c>
      <c r="E7" s="188">
        <v>2014</v>
      </c>
      <c r="F7" s="188"/>
      <c r="G7" s="20">
        <v>12</v>
      </c>
      <c r="H7" s="21">
        <v>25</v>
      </c>
      <c r="I7" s="10" t="s">
        <v>19</v>
      </c>
      <c r="J7" s="174" t="s">
        <v>20</v>
      </c>
      <c r="K7" s="175"/>
      <c r="L7" s="175"/>
      <c r="M7" s="22">
        <v>2014</v>
      </c>
      <c r="N7" s="20">
        <v>12</v>
      </c>
      <c r="O7" s="21">
        <v>25</v>
      </c>
      <c r="P7" s="7" t="s">
        <v>19</v>
      </c>
    </row>
    <row r="8" spans="1:18" x14ac:dyDescent="0.2">
      <c r="C8" s="18" t="s">
        <v>21</v>
      </c>
      <c r="D8" s="23"/>
      <c r="E8" s="23"/>
      <c r="F8" s="23"/>
      <c r="G8" s="24" t="s">
        <v>22</v>
      </c>
      <c r="H8" s="21">
        <v>10</v>
      </c>
      <c r="I8" s="10" t="s">
        <v>23</v>
      </c>
      <c r="J8" s="174" t="s">
        <v>21</v>
      </c>
      <c r="K8" s="175"/>
      <c r="L8" s="175"/>
      <c r="M8" s="25"/>
      <c r="N8" s="26" t="s">
        <v>22</v>
      </c>
      <c r="O8" s="21">
        <v>31</v>
      </c>
      <c r="P8" s="7" t="s">
        <v>23</v>
      </c>
    </row>
    <row r="9" spans="1:18" ht="13.5" thickBot="1" x14ac:dyDescent="0.25">
      <c r="C9" s="29" t="s">
        <v>24</v>
      </c>
      <c r="E9" s="189">
        <f>E7+G4</f>
        <v>2019</v>
      </c>
      <c r="F9" s="189"/>
      <c r="G9" s="30">
        <f>G7</f>
        <v>12</v>
      </c>
      <c r="H9" s="31">
        <f>H8</f>
        <v>10</v>
      </c>
      <c r="I9" s="146" t="s">
        <v>25</v>
      </c>
      <c r="J9" s="190" t="s">
        <v>24</v>
      </c>
      <c r="K9" s="191"/>
      <c r="L9" s="191"/>
      <c r="M9" s="33">
        <f>M7+N4</f>
        <v>2024</v>
      </c>
      <c r="N9" s="30">
        <f>N7</f>
        <v>12</v>
      </c>
      <c r="O9" s="31">
        <f>O8</f>
        <v>31</v>
      </c>
      <c r="P9" s="32" t="s">
        <v>25</v>
      </c>
    </row>
    <row r="10" spans="1:18" ht="13.5" thickBot="1" x14ac:dyDescent="0.25">
      <c r="C10" s="36" t="s">
        <v>26</v>
      </c>
      <c r="D10" s="37" t="s">
        <v>27</v>
      </c>
      <c r="E10" s="192" t="s">
        <v>28</v>
      </c>
      <c r="F10" s="192"/>
      <c r="G10" s="38" t="s">
        <v>29</v>
      </c>
      <c r="H10" s="39" t="s">
        <v>30</v>
      </c>
      <c r="I10" s="43" t="s">
        <v>31</v>
      </c>
      <c r="J10" s="41" t="s">
        <v>26</v>
      </c>
      <c r="K10" s="42" t="s">
        <v>27</v>
      </c>
      <c r="L10" s="38" t="s">
        <v>32</v>
      </c>
      <c r="M10" s="42" t="s">
        <v>28</v>
      </c>
      <c r="N10" s="42" t="s">
        <v>29</v>
      </c>
      <c r="O10" s="43" t="s">
        <v>30</v>
      </c>
      <c r="P10" s="40" t="s">
        <v>31</v>
      </c>
    </row>
    <row r="11" spans="1:18" ht="13.5" thickBot="1" x14ac:dyDescent="0.25">
      <c r="C11" s="36" t="s">
        <v>33</v>
      </c>
      <c r="D11" s="44">
        <f>H5</f>
        <v>60</v>
      </c>
      <c r="E11" s="196">
        <f>SUM(E12:F612)</f>
        <v>49999999.999999993</v>
      </c>
      <c r="F11" s="197"/>
      <c r="G11" s="45">
        <f>SUM(G12:G612)</f>
        <v>3906071.9921894176</v>
      </c>
      <c r="H11" s="46">
        <f>SUM(H12:H612)</f>
        <v>53906071.992189392</v>
      </c>
      <c r="I11" s="47"/>
      <c r="J11" s="41" t="s">
        <v>33</v>
      </c>
      <c r="K11" s="48">
        <f>N5</f>
        <v>120</v>
      </c>
      <c r="L11" s="49">
        <f>AVERAGE(L12:L612)</f>
        <v>5.0000000000000336E-2</v>
      </c>
      <c r="M11" s="50">
        <f>SUM(M12:M612)</f>
        <v>70000000</v>
      </c>
      <c r="N11" s="50">
        <f>SUM(N12:N612)</f>
        <v>19095032.800823197</v>
      </c>
      <c r="O11" s="51">
        <f>SUM(O12:O612)</f>
        <v>89095032.800823018</v>
      </c>
      <c r="P11" s="52"/>
      <c r="R11" s="5">
        <f>M11/N5</f>
        <v>583333.33333333337</v>
      </c>
    </row>
    <row r="12" spans="1:18" x14ac:dyDescent="0.2">
      <c r="A12" s="4">
        <v>1</v>
      </c>
      <c r="B12" s="4">
        <v>1</v>
      </c>
      <c r="C12" s="53">
        <f>DATE(E$7,IF(H$8=31,G$7+1,G$7),IF(H$8=31,0,H$8))</f>
        <v>41983</v>
      </c>
      <c r="D12" s="54">
        <f>IF(H$5&gt;=B12,B12,"")</f>
        <v>1</v>
      </c>
      <c r="E12" s="198">
        <f t="shared" ref="E12:E75" si="0">IF(D12="","",-PPMT(G$3/100/12,D12,H$5,G$2))</f>
        <v>773434.5332031569</v>
      </c>
      <c r="F12" s="199"/>
      <c r="G12" s="55">
        <f t="shared" ref="G12:G75" si="1">IF(D12="","",-IPMT(G$3/100/12,D12,G$4*12,G$2))</f>
        <v>125000</v>
      </c>
      <c r="H12" s="56">
        <f t="shared" ref="H12:H75" si="2">IF(D12="","",SUM(E12:G12))</f>
        <v>898434.5332031569</v>
      </c>
      <c r="I12" s="62">
        <f>IF(D12="","",H6*H5-SUM(E12:G12))</f>
        <v>53007637.45898626</v>
      </c>
      <c r="J12" s="58">
        <f>IF(K12="","",DATE(M$7,IF(O$8=31,N$7+1,0),IF(O$8=31,0,O$8)))</f>
        <v>42004</v>
      </c>
      <c r="K12" s="59">
        <f t="shared" ref="K12:K75" si="3">IF(N$5&gt;=B12,B12,"")</f>
        <v>1</v>
      </c>
      <c r="L12" s="60">
        <v>0.05</v>
      </c>
      <c r="M12" s="61">
        <f t="shared" ref="M12:M75" si="4">IF(K12="","",-PPMT(L12/12,K12,N$5,N$2))</f>
        <v>450791.94000685995</v>
      </c>
      <c r="N12" s="61">
        <f t="shared" ref="N12:N75" si="5">IF(K12="","",-IPMT(L12/12,K12,N$5,N$2))</f>
        <v>291666.66666666669</v>
      </c>
      <c r="O12" s="62">
        <f>IF(K12="","",SUM(M12:N12))</f>
        <v>742458.60667352658</v>
      </c>
      <c r="P12" s="63">
        <f>IF(K12="","",O6*N5-SUM(M12:N12))</f>
        <v>96788663.936970696</v>
      </c>
    </row>
    <row r="13" spans="1:18" x14ac:dyDescent="0.2">
      <c r="A13" s="4">
        <v>2</v>
      </c>
      <c r="B13" s="4">
        <v>2</v>
      </c>
      <c r="C13" s="65">
        <f t="shared" ref="C13:C76" si="6">IF(D13="","",DATE(E$7,IF(H8=31,G$7+D13,G$7+D12),IF(H$8=31,0,H$8)))</f>
        <v>42014</v>
      </c>
      <c r="D13" s="54">
        <f>IF(H$5&gt;=B13,B13,"")</f>
        <v>2</v>
      </c>
      <c r="E13" s="194">
        <f t="shared" si="0"/>
        <v>775368.11953616492</v>
      </c>
      <c r="F13" s="195"/>
      <c r="G13" s="66">
        <f t="shared" si="1"/>
        <v>123066.41366699211</v>
      </c>
      <c r="H13" s="67">
        <f t="shared" si="2"/>
        <v>898434.53320315701</v>
      </c>
      <c r="I13" s="147">
        <f t="shared" ref="I13:I76" si="7">IF(D13="","",I12-SUM(E13:G13))</f>
        <v>52109202.925783105</v>
      </c>
      <c r="J13" s="65">
        <f>IF(K13="","",DATE(M$7,IF(O$8=31,N$7+K13,N$7+K12),IF(O$8=31,0,O$8)))</f>
        <v>42035</v>
      </c>
      <c r="K13" s="69">
        <f t="shared" si="3"/>
        <v>2</v>
      </c>
      <c r="L13" s="70">
        <v>0.05</v>
      </c>
      <c r="M13" s="61">
        <f t="shared" si="4"/>
        <v>452670.23975688859</v>
      </c>
      <c r="N13" s="61">
        <f t="shared" si="5"/>
        <v>289788.36691663804</v>
      </c>
      <c r="O13" s="62">
        <f t="shared" ref="O13:O76" si="8">IF(K13="","",SUM(M13:N13))</f>
        <v>742458.60667352658</v>
      </c>
      <c r="P13" s="71">
        <f>IF(K13="","",P12-SUM(M13:N13))</f>
        <v>96046205.330297172</v>
      </c>
    </row>
    <row r="14" spans="1:18" x14ac:dyDescent="0.2">
      <c r="A14" s="4">
        <v>3</v>
      </c>
      <c r="B14" s="4">
        <v>3</v>
      </c>
      <c r="C14" s="65">
        <f t="shared" si="6"/>
        <v>42045</v>
      </c>
      <c r="D14" s="54">
        <f t="shared" ref="D14:D77" si="9">IF(H$5&gt;=B14,B14,"")</f>
        <v>3</v>
      </c>
      <c r="E14" s="194">
        <f t="shared" si="0"/>
        <v>777306.5398350053</v>
      </c>
      <c r="F14" s="195"/>
      <c r="G14" s="66">
        <f t="shared" si="1"/>
        <v>121127.9933681517</v>
      </c>
      <c r="H14" s="67">
        <f t="shared" si="2"/>
        <v>898434.53320315701</v>
      </c>
      <c r="I14" s="147">
        <f t="shared" si="7"/>
        <v>51210768.39257995</v>
      </c>
      <c r="J14" s="65">
        <f>IF(K14="","",DATE(M$7,IF(O$8=31,N$7+K14,N$7+K13),IF(O$8=31,0,O$8)))</f>
        <v>42063</v>
      </c>
      <c r="K14" s="69">
        <f t="shared" si="3"/>
        <v>3</v>
      </c>
      <c r="L14" s="70">
        <v>0.05</v>
      </c>
      <c r="M14" s="61">
        <f t="shared" si="4"/>
        <v>454556.36575587559</v>
      </c>
      <c r="N14" s="61">
        <f t="shared" si="5"/>
        <v>287902.24091765092</v>
      </c>
      <c r="O14" s="62">
        <f t="shared" si="8"/>
        <v>742458.60667352658</v>
      </c>
      <c r="P14" s="71">
        <f t="shared" ref="P14:P77" si="10">IF(K14="","",P13-SUM(M14:N14))</f>
        <v>95303746.723623648</v>
      </c>
    </row>
    <row r="15" spans="1:18" x14ac:dyDescent="0.2">
      <c r="A15" s="4">
        <v>4</v>
      </c>
      <c r="B15" s="4">
        <v>4</v>
      </c>
      <c r="C15" s="65">
        <f t="shared" si="6"/>
        <v>42073</v>
      </c>
      <c r="D15" s="54">
        <f t="shared" si="9"/>
        <v>4</v>
      </c>
      <c r="E15" s="194">
        <f t="shared" si="0"/>
        <v>779249.80618459266</v>
      </c>
      <c r="F15" s="195"/>
      <c r="G15" s="66">
        <f t="shared" si="1"/>
        <v>119184.72701856418</v>
      </c>
      <c r="H15" s="67">
        <f t="shared" si="2"/>
        <v>898434.5332031569</v>
      </c>
      <c r="I15" s="147">
        <f t="shared" si="7"/>
        <v>50312333.859376796</v>
      </c>
      <c r="J15" s="65">
        <f t="shared" ref="J15:J78" si="11">IF(K15="","",DATE(M$7,IF(O$8=31,N$7+K15,N$7+K14),IF(O$8=31,0,O$8)))</f>
        <v>42094</v>
      </c>
      <c r="K15" s="69">
        <f t="shared" si="3"/>
        <v>4</v>
      </c>
      <c r="L15" s="70">
        <v>0.05</v>
      </c>
      <c r="M15" s="61">
        <f t="shared" si="4"/>
        <v>456450.35061319178</v>
      </c>
      <c r="N15" s="61">
        <f t="shared" si="5"/>
        <v>286008.25606033485</v>
      </c>
      <c r="O15" s="62">
        <f t="shared" si="8"/>
        <v>742458.60667352658</v>
      </c>
      <c r="P15" s="71">
        <f t="shared" si="10"/>
        <v>94561288.116950125</v>
      </c>
    </row>
    <row r="16" spans="1:18" x14ac:dyDescent="0.2">
      <c r="A16" s="4">
        <v>5</v>
      </c>
      <c r="B16" s="4">
        <v>5</v>
      </c>
      <c r="C16" s="65">
        <f t="shared" si="6"/>
        <v>42104</v>
      </c>
      <c r="D16" s="54">
        <f t="shared" si="9"/>
        <v>5</v>
      </c>
      <c r="E16" s="194">
        <f t="shared" si="0"/>
        <v>781197.93070005416</v>
      </c>
      <c r="F16" s="195"/>
      <c r="G16" s="66">
        <f t="shared" si="1"/>
        <v>117236.60250310271</v>
      </c>
      <c r="H16" s="67">
        <f t="shared" si="2"/>
        <v>898434.5332031569</v>
      </c>
      <c r="I16" s="147">
        <f t="shared" si="7"/>
        <v>49413899.326173641</v>
      </c>
      <c r="J16" s="65">
        <f t="shared" si="11"/>
        <v>42124</v>
      </c>
      <c r="K16" s="69">
        <f t="shared" si="3"/>
        <v>5</v>
      </c>
      <c r="L16" s="70">
        <v>0.05</v>
      </c>
      <c r="M16" s="61">
        <f t="shared" si="4"/>
        <v>458352.22707408009</v>
      </c>
      <c r="N16" s="61">
        <f t="shared" si="5"/>
        <v>284106.37959944655</v>
      </c>
      <c r="O16" s="62">
        <f t="shared" si="8"/>
        <v>742458.60667352658</v>
      </c>
      <c r="P16" s="71">
        <f t="shared" si="10"/>
        <v>93818829.510276601</v>
      </c>
    </row>
    <row r="17" spans="1:16" x14ac:dyDescent="0.2">
      <c r="A17" s="4">
        <v>6</v>
      </c>
      <c r="B17" s="4">
        <v>6</v>
      </c>
      <c r="C17" s="65">
        <f t="shared" si="6"/>
        <v>42134</v>
      </c>
      <c r="D17" s="54">
        <f t="shared" si="9"/>
        <v>6</v>
      </c>
      <c r="E17" s="194">
        <f t="shared" si="0"/>
        <v>783150.92552680429</v>
      </c>
      <c r="F17" s="195"/>
      <c r="G17" s="66">
        <f t="shared" si="1"/>
        <v>115283.60767635255</v>
      </c>
      <c r="H17" s="67">
        <f t="shared" si="2"/>
        <v>898434.5332031569</v>
      </c>
      <c r="I17" s="147">
        <f t="shared" si="7"/>
        <v>48515464.792970486</v>
      </c>
      <c r="J17" s="65">
        <f t="shared" si="11"/>
        <v>42155</v>
      </c>
      <c r="K17" s="69">
        <f t="shared" si="3"/>
        <v>6</v>
      </c>
      <c r="L17" s="70">
        <v>0.05</v>
      </c>
      <c r="M17" s="61">
        <f t="shared" si="4"/>
        <v>460262.02802022203</v>
      </c>
      <c r="N17" s="61">
        <f t="shared" si="5"/>
        <v>282196.5786533046</v>
      </c>
      <c r="O17" s="62">
        <f t="shared" si="8"/>
        <v>742458.60667352658</v>
      </c>
      <c r="P17" s="71">
        <f t="shared" si="10"/>
        <v>93076370.903603077</v>
      </c>
    </row>
    <row r="18" spans="1:16" x14ac:dyDescent="0.2">
      <c r="A18" s="4">
        <v>7</v>
      </c>
      <c r="B18" s="4">
        <v>7</v>
      </c>
      <c r="C18" s="65">
        <f t="shared" si="6"/>
        <v>42165</v>
      </c>
      <c r="D18" s="54">
        <f t="shared" si="9"/>
        <v>7</v>
      </c>
      <c r="E18" s="194">
        <f t="shared" si="0"/>
        <v>785108.80284062133</v>
      </c>
      <c r="F18" s="195"/>
      <c r="G18" s="66">
        <f t="shared" si="1"/>
        <v>113325.73036253557</v>
      </c>
      <c r="H18" s="67">
        <f t="shared" si="2"/>
        <v>898434.5332031569</v>
      </c>
      <c r="I18" s="147">
        <f t="shared" si="7"/>
        <v>47617030.259767331</v>
      </c>
      <c r="J18" s="65">
        <f t="shared" si="11"/>
        <v>42185</v>
      </c>
      <c r="K18" s="69">
        <f t="shared" si="3"/>
        <v>7</v>
      </c>
      <c r="L18" s="70">
        <v>0.05</v>
      </c>
      <c r="M18" s="61">
        <f t="shared" si="4"/>
        <v>462179.78647030628</v>
      </c>
      <c r="N18" s="61">
        <f t="shared" si="5"/>
        <v>280278.8202032203</v>
      </c>
      <c r="O18" s="62">
        <f t="shared" si="8"/>
        <v>742458.60667352658</v>
      </c>
      <c r="P18" s="71">
        <f t="shared" si="10"/>
        <v>92333912.296929553</v>
      </c>
    </row>
    <row r="19" spans="1:16" x14ac:dyDescent="0.2">
      <c r="A19" s="4">
        <v>8</v>
      </c>
      <c r="B19" s="4">
        <v>8</v>
      </c>
      <c r="C19" s="65">
        <f t="shared" si="6"/>
        <v>42195</v>
      </c>
      <c r="D19" s="54">
        <f t="shared" si="9"/>
        <v>8</v>
      </c>
      <c r="E19" s="194">
        <f t="shared" si="0"/>
        <v>787071.57484772301</v>
      </c>
      <c r="F19" s="195"/>
      <c r="G19" s="66">
        <f t="shared" si="1"/>
        <v>111362.95835543401</v>
      </c>
      <c r="H19" s="67">
        <f t="shared" si="2"/>
        <v>898434.53320315701</v>
      </c>
      <c r="I19" s="147">
        <f t="shared" si="7"/>
        <v>46718595.726564176</v>
      </c>
      <c r="J19" s="65">
        <f t="shared" si="11"/>
        <v>42216</v>
      </c>
      <c r="K19" s="69">
        <f t="shared" si="3"/>
        <v>8</v>
      </c>
      <c r="L19" s="70">
        <v>0.05</v>
      </c>
      <c r="M19" s="61">
        <f t="shared" si="4"/>
        <v>464105.53558059927</v>
      </c>
      <c r="N19" s="61">
        <f t="shared" si="5"/>
        <v>278353.07109292736</v>
      </c>
      <c r="O19" s="62">
        <f t="shared" si="8"/>
        <v>742458.60667352658</v>
      </c>
      <c r="P19" s="71">
        <f t="shared" si="10"/>
        <v>91591453.690256029</v>
      </c>
    </row>
    <row r="20" spans="1:16" x14ac:dyDescent="0.2">
      <c r="A20" s="4">
        <v>9</v>
      </c>
      <c r="B20" s="4">
        <v>9</v>
      </c>
      <c r="C20" s="65">
        <f t="shared" si="6"/>
        <v>42226</v>
      </c>
      <c r="D20" s="54">
        <f t="shared" si="9"/>
        <v>9</v>
      </c>
      <c r="E20" s="194">
        <f t="shared" si="0"/>
        <v>789039.25378484221</v>
      </c>
      <c r="F20" s="195"/>
      <c r="G20" s="66">
        <f t="shared" si="1"/>
        <v>109395.27941831469</v>
      </c>
      <c r="H20" s="67">
        <f t="shared" si="2"/>
        <v>898434.5332031569</v>
      </c>
      <c r="I20" s="147">
        <f t="shared" si="7"/>
        <v>45820161.193361022</v>
      </c>
      <c r="J20" s="65">
        <f t="shared" si="11"/>
        <v>42247</v>
      </c>
      <c r="K20" s="69">
        <f t="shared" si="3"/>
        <v>9</v>
      </c>
      <c r="L20" s="70">
        <v>0.05</v>
      </c>
      <c r="M20" s="61">
        <f t="shared" si="4"/>
        <v>466039.30864551838</v>
      </c>
      <c r="N20" s="61">
        <f t="shared" si="5"/>
        <v>276419.2980280082</v>
      </c>
      <c r="O20" s="62">
        <f t="shared" si="8"/>
        <v>742458.60667352658</v>
      </c>
      <c r="P20" s="71">
        <f t="shared" si="10"/>
        <v>90848995.083582506</v>
      </c>
    </row>
    <row r="21" spans="1:16" x14ac:dyDescent="0.2">
      <c r="A21" s="4">
        <v>10</v>
      </c>
      <c r="B21" s="4">
        <v>10</v>
      </c>
      <c r="C21" s="65">
        <f t="shared" si="6"/>
        <v>42257</v>
      </c>
      <c r="D21" s="54">
        <f t="shared" si="9"/>
        <v>10</v>
      </c>
      <c r="E21" s="194">
        <f t="shared" si="0"/>
        <v>791011.85191930435</v>
      </c>
      <c r="F21" s="195"/>
      <c r="G21" s="66">
        <f t="shared" si="1"/>
        <v>107422.68128385259</v>
      </c>
      <c r="H21" s="67">
        <f t="shared" si="2"/>
        <v>898434.5332031569</v>
      </c>
      <c r="I21" s="147">
        <f t="shared" si="7"/>
        <v>44921726.660157867</v>
      </c>
      <c r="J21" s="65">
        <f t="shared" si="11"/>
        <v>42277</v>
      </c>
      <c r="K21" s="69">
        <f t="shared" si="3"/>
        <v>10</v>
      </c>
      <c r="L21" s="70">
        <v>0.05</v>
      </c>
      <c r="M21" s="61">
        <f t="shared" si="4"/>
        <v>467981.13909820811</v>
      </c>
      <c r="N21" s="61">
        <f t="shared" si="5"/>
        <v>274477.46757531853</v>
      </c>
      <c r="O21" s="62">
        <f t="shared" si="8"/>
        <v>742458.60667352658</v>
      </c>
      <c r="P21" s="71">
        <f t="shared" si="10"/>
        <v>90106536.476908982</v>
      </c>
    </row>
    <row r="22" spans="1:16" x14ac:dyDescent="0.2">
      <c r="A22" s="4">
        <v>11</v>
      </c>
      <c r="B22" s="4">
        <v>11</v>
      </c>
      <c r="C22" s="65">
        <f t="shared" si="6"/>
        <v>42287</v>
      </c>
      <c r="D22" s="54">
        <f t="shared" si="9"/>
        <v>11</v>
      </c>
      <c r="E22" s="194">
        <f t="shared" si="0"/>
        <v>792989.38154910249</v>
      </c>
      <c r="F22" s="195"/>
      <c r="G22" s="66">
        <f t="shared" si="1"/>
        <v>105445.15165405432</v>
      </c>
      <c r="H22" s="67">
        <f t="shared" si="2"/>
        <v>898434.53320315678</v>
      </c>
      <c r="I22" s="147">
        <f t="shared" si="7"/>
        <v>44023292.126954712</v>
      </c>
      <c r="J22" s="65">
        <f t="shared" si="11"/>
        <v>42308</v>
      </c>
      <c r="K22" s="69">
        <f t="shared" si="3"/>
        <v>11</v>
      </c>
      <c r="L22" s="70">
        <v>0.05</v>
      </c>
      <c r="M22" s="61">
        <f t="shared" si="4"/>
        <v>469931.06051111734</v>
      </c>
      <c r="N22" s="61">
        <f t="shared" si="5"/>
        <v>272527.54616240936</v>
      </c>
      <c r="O22" s="62">
        <f t="shared" si="8"/>
        <v>742458.60667352669</v>
      </c>
      <c r="P22" s="71">
        <f t="shared" si="10"/>
        <v>89364077.870235458</v>
      </c>
    </row>
    <row r="23" spans="1:16" x14ac:dyDescent="0.2">
      <c r="A23" s="4">
        <v>12</v>
      </c>
      <c r="B23" s="4">
        <v>12</v>
      </c>
      <c r="C23" s="65">
        <f t="shared" si="6"/>
        <v>42318</v>
      </c>
      <c r="D23" s="54">
        <f t="shared" si="9"/>
        <v>12</v>
      </c>
      <c r="E23" s="194">
        <f t="shared" si="0"/>
        <v>794971.85500297532</v>
      </c>
      <c r="F23" s="195"/>
      <c r="G23" s="66">
        <f t="shared" si="1"/>
        <v>103462.67820018157</v>
      </c>
      <c r="H23" s="67">
        <f t="shared" si="2"/>
        <v>898434.5332031569</v>
      </c>
      <c r="I23" s="147">
        <f t="shared" si="7"/>
        <v>43124857.593751557</v>
      </c>
      <c r="J23" s="65">
        <f t="shared" si="11"/>
        <v>42338</v>
      </c>
      <c r="K23" s="69">
        <f t="shared" si="3"/>
        <v>12</v>
      </c>
      <c r="L23" s="70">
        <v>0.05</v>
      </c>
      <c r="M23" s="61">
        <f t="shared" si="4"/>
        <v>471889.1065965803</v>
      </c>
      <c r="N23" s="61">
        <f t="shared" si="5"/>
        <v>270569.50007694634</v>
      </c>
      <c r="O23" s="62">
        <f t="shared" si="8"/>
        <v>742458.60667352658</v>
      </c>
      <c r="P23" s="71">
        <f t="shared" si="10"/>
        <v>88621619.263561934</v>
      </c>
    </row>
    <row r="24" spans="1:16" x14ac:dyDescent="0.2">
      <c r="A24" s="1">
        <v>13</v>
      </c>
      <c r="B24" s="1">
        <v>13</v>
      </c>
      <c r="C24" s="65">
        <f t="shared" si="6"/>
        <v>42348</v>
      </c>
      <c r="D24" s="54">
        <f t="shared" si="9"/>
        <v>13</v>
      </c>
      <c r="E24" s="194">
        <f t="shared" si="0"/>
        <v>796959.28464048286</v>
      </c>
      <c r="F24" s="195"/>
      <c r="G24" s="66">
        <f t="shared" si="1"/>
        <v>101475.24856267414</v>
      </c>
      <c r="H24" s="67">
        <f t="shared" si="2"/>
        <v>898434.53320315701</v>
      </c>
      <c r="I24" s="147">
        <f t="shared" si="7"/>
        <v>42226423.060548402</v>
      </c>
      <c r="J24" s="65">
        <f t="shared" si="11"/>
        <v>42369</v>
      </c>
      <c r="K24" s="69">
        <f t="shared" si="3"/>
        <v>13</v>
      </c>
      <c r="L24" s="70">
        <v>0.05</v>
      </c>
      <c r="M24" s="61">
        <f t="shared" si="4"/>
        <v>473855.31120739941</v>
      </c>
      <c r="N24" s="61">
        <f t="shared" si="5"/>
        <v>268603.29546612722</v>
      </c>
      <c r="O24" s="62">
        <f t="shared" si="8"/>
        <v>742458.60667352658</v>
      </c>
      <c r="P24" s="71">
        <f t="shared" si="10"/>
        <v>87879160.65688841</v>
      </c>
    </row>
    <row r="25" spans="1:16" x14ac:dyDescent="0.2">
      <c r="A25" s="1">
        <v>14</v>
      </c>
      <c r="B25" s="1">
        <v>14</v>
      </c>
      <c r="C25" s="65">
        <f t="shared" si="6"/>
        <v>42379</v>
      </c>
      <c r="D25" s="54">
        <f t="shared" si="9"/>
        <v>14</v>
      </c>
      <c r="E25" s="194">
        <f t="shared" si="0"/>
        <v>798951.68285208405</v>
      </c>
      <c r="F25" s="195"/>
      <c r="G25" s="66">
        <f t="shared" si="1"/>
        <v>99482.850351072921</v>
      </c>
      <c r="H25" s="67">
        <f t="shared" si="2"/>
        <v>898434.53320315701</v>
      </c>
      <c r="I25" s="147">
        <f t="shared" si="7"/>
        <v>41327988.527345248</v>
      </c>
      <c r="J25" s="65">
        <f t="shared" si="11"/>
        <v>42400</v>
      </c>
      <c r="K25" s="69">
        <f t="shared" si="3"/>
        <v>14</v>
      </c>
      <c r="L25" s="70">
        <v>0.05</v>
      </c>
      <c r="M25" s="61">
        <f t="shared" si="4"/>
        <v>475829.7083374302</v>
      </c>
      <c r="N25" s="61">
        <f t="shared" si="5"/>
        <v>266628.89833609649</v>
      </c>
      <c r="O25" s="62">
        <f t="shared" si="8"/>
        <v>742458.60667352669</v>
      </c>
      <c r="P25" s="71">
        <f t="shared" si="10"/>
        <v>87136702.050214887</v>
      </c>
    </row>
    <row r="26" spans="1:16" x14ac:dyDescent="0.2">
      <c r="A26" s="1">
        <v>15</v>
      </c>
      <c r="B26" s="1">
        <v>15</v>
      </c>
      <c r="C26" s="65">
        <f t="shared" si="6"/>
        <v>42410</v>
      </c>
      <c r="D26" s="54">
        <f t="shared" si="9"/>
        <v>15</v>
      </c>
      <c r="E26" s="194">
        <f t="shared" si="0"/>
        <v>800949.06205921411</v>
      </c>
      <c r="F26" s="195"/>
      <c r="G26" s="66">
        <f t="shared" si="1"/>
        <v>97485.471143942719</v>
      </c>
      <c r="H26" s="67">
        <f t="shared" si="2"/>
        <v>898434.53320315678</v>
      </c>
      <c r="I26" s="147">
        <f t="shared" si="7"/>
        <v>40429553.994142093</v>
      </c>
      <c r="J26" s="65">
        <f t="shared" si="11"/>
        <v>42429</v>
      </c>
      <c r="K26" s="69">
        <f t="shared" si="3"/>
        <v>15</v>
      </c>
      <c r="L26" s="70">
        <v>0.05</v>
      </c>
      <c r="M26" s="61">
        <f t="shared" si="4"/>
        <v>477812.33212216949</v>
      </c>
      <c r="N26" s="61">
        <f t="shared" si="5"/>
        <v>264646.27455135714</v>
      </c>
      <c r="O26" s="62">
        <f t="shared" si="8"/>
        <v>742458.60667352658</v>
      </c>
      <c r="P26" s="71">
        <f t="shared" si="10"/>
        <v>86394243.443541363</v>
      </c>
    </row>
    <row r="27" spans="1:16" x14ac:dyDescent="0.2">
      <c r="A27" s="1">
        <v>16</v>
      </c>
      <c r="B27" s="1">
        <v>16</v>
      </c>
      <c r="C27" s="65">
        <f t="shared" si="6"/>
        <v>42439</v>
      </c>
      <c r="D27" s="54">
        <f t="shared" si="9"/>
        <v>16</v>
      </c>
      <c r="E27" s="194">
        <f t="shared" si="0"/>
        <v>802951.43471436214</v>
      </c>
      <c r="F27" s="195"/>
      <c r="G27" s="66">
        <f t="shared" si="1"/>
        <v>95483.098488794683</v>
      </c>
      <c r="H27" s="67">
        <f t="shared" si="2"/>
        <v>898434.53320315678</v>
      </c>
      <c r="I27" s="147">
        <f t="shared" si="7"/>
        <v>39531119.460938938</v>
      </c>
      <c r="J27" s="65">
        <f t="shared" si="11"/>
        <v>42460</v>
      </c>
      <c r="K27" s="69">
        <f t="shared" si="3"/>
        <v>16</v>
      </c>
      <c r="L27" s="70">
        <v>0.05</v>
      </c>
      <c r="M27" s="61">
        <f t="shared" si="4"/>
        <v>479803.21683934523</v>
      </c>
      <c r="N27" s="61">
        <f t="shared" si="5"/>
        <v>262655.38983418141</v>
      </c>
      <c r="O27" s="62">
        <f t="shared" si="8"/>
        <v>742458.60667352658</v>
      </c>
      <c r="P27" s="71">
        <f t="shared" si="10"/>
        <v>85651784.836867839</v>
      </c>
    </row>
    <row r="28" spans="1:16" x14ac:dyDescent="0.2">
      <c r="A28" s="1">
        <v>17</v>
      </c>
      <c r="B28" s="1">
        <v>17</v>
      </c>
      <c r="C28" s="65">
        <f t="shared" si="6"/>
        <v>42470</v>
      </c>
      <c r="D28" s="54">
        <f t="shared" si="9"/>
        <v>17</v>
      </c>
      <c r="E28" s="194">
        <f t="shared" si="0"/>
        <v>804958.81330114813</v>
      </c>
      <c r="F28" s="195"/>
      <c r="G28" s="66">
        <f t="shared" si="1"/>
        <v>93475.719902008772</v>
      </c>
      <c r="H28" s="67">
        <f t="shared" si="2"/>
        <v>898434.5332031569</v>
      </c>
      <c r="I28" s="147">
        <f t="shared" si="7"/>
        <v>38632684.927735783</v>
      </c>
      <c r="J28" s="65">
        <f t="shared" si="11"/>
        <v>42490</v>
      </c>
      <c r="K28" s="69">
        <f t="shared" si="3"/>
        <v>17</v>
      </c>
      <c r="L28" s="70">
        <v>0.05</v>
      </c>
      <c r="M28" s="61">
        <f t="shared" si="4"/>
        <v>481802.39690950909</v>
      </c>
      <c r="N28" s="61">
        <f t="shared" si="5"/>
        <v>260656.20976401746</v>
      </c>
      <c r="O28" s="62">
        <f t="shared" si="8"/>
        <v>742458.60667352658</v>
      </c>
      <c r="P28" s="71">
        <f t="shared" si="10"/>
        <v>84909326.230194315</v>
      </c>
    </row>
    <row r="29" spans="1:16" x14ac:dyDescent="0.2">
      <c r="A29" s="1">
        <v>18</v>
      </c>
      <c r="B29" s="1">
        <v>18</v>
      </c>
      <c r="C29" s="65">
        <f t="shared" si="6"/>
        <v>42500</v>
      </c>
      <c r="D29" s="54">
        <f t="shared" si="9"/>
        <v>18</v>
      </c>
      <c r="E29" s="194">
        <f t="shared" si="0"/>
        <v>806971.210334401</v>
      </c>
      <c r="F29" s="195"/>
      <c r="G29" s="66">
        <f t="shared" si="1"/>
        <v>91463.322868755888</v>
      </c>
      <c r="H29" s="67">
        <f t="shared" si="2"/>
        <v>898434.5332031569</v>
      </c>
      <c r="I29" s="147">
        <f t="shared" si="7"/>
        <v>37734250.394532628</v>
      </c>
      <c r="J29" s="65">
        <f t="shared" si="11"/>
        <v>42521</v>
      </c>
      <c r="K29" s="69">
        <f t="shared" si="3"/>
        <v>18</v>
      </c>
      <c r="L29" s="70">
        <v>0.05</v>
      </c>
      <c r="M29" s="61">
        <f t="shared" si="4"/>
        <v>483809.90689663211</v>
      </c>
      <c r="N29" s="61">
        <f t="shared" si="5"/>
        <v>258648.69977689456</v>
      </c>
      <c r="O29" s="62">
        <f t="shared" si="8"/>
        <v>742458.60667352669</v>
      </c>
      <c r="P29" s="71">
        <f t="shared" si="10"/>
        <v>84166867.623520792</v>
      </c>
    </row>
    <row r="30" spans="1:16" x14ac:dyDescent="0.2">
      <c r="A30" s="1">
        <v>19</v>
      </c>
      <c r="B30" s="1">
        <v>19</v>
      </c>
      <c r="C30" s="65">
        <f t="shared" si="6"/>
        <v>42531</v>
      </c>
      <c r="D30" s="54">
        <f t="shared" si="9"/>
        <v>19</v>
      </c>
      <c r="E30" s="194">
        <f t="shared" si="0"/>
        <v>808988.63836023689</v>
      </c>
      <c r="F30" s="195"/>
      <c r="G30" s="66">
        <f t="shared" si="1"/>
        <v>89445.894842919894</v>
      </c>
      <c r="H30" s="67">
        <f t="shared" si="2"/>
        <v>898434.53320315678</v>
      </c>
      <c r="I30" s="147">
        <f t="shared" si="7"/>
        <v>36835815.861329474</v>
      </c>
      <c r="J30" s="65">
        <f t="shared" si="11"/>
        <v>42551</v>
      </c>
      <c r="K30" s="69">
        <f t="shared" si="3"/>
        <v>19</v>
      </c>
      <c r="L30" s="70">
        <v>0.05</v>
      </c>
      <c r="M30" s="61">
        <f t="shared" si="4"/>
        <v>485825.78150870139</v>
      </c>
      <c r="N30" s="61">
        <f t="shared" si="5"/>
        <v>256632.82516482525</v>
      </c>
      <c r="O30" s="62">
        <f t="shared" si="8"/>
        <v>742458.60667352658</v>
      </c>
      <c r="P30" s="71">
        <f t="shared" si="10"/>
        <v>83424409.016847268</v>
      </c>
    </row>
    <row r="31" spans="1:16" x14ac:dyDescent="0.2">
      <c r="A31" s="1">
        <v>20</v>
      </c>
      <c r="B31" s="1">
        <v>20</v>
      </c>
      <c r="C31" s="65">
        <f t="shared" si="6"/>
        <v>42561</v>
      </c>
      <c r="D31" s="54">
        <f t="shared" si="9"/>
        <v>20</v>
      </c>
      <c r="E31" s="194">
        <f t="shared" si="0"/>
        <v>811011.10995613772</v>
      </c>
      <c r="F31" s="195"/>
      <c r="G31" s="66">
        <f t="shared" si="1"/>
        <v>87423.423247019309</v>
      </c>
      <c r="H31" s="67">
        <f t="shared" si="2"/>
        <v>898434.53320315701</v>
      </c>
      <c r="I31" s="147">
        <f t="shared" si="7"/>
        <v>35937381.328126319</v>
      </c>
      <c r="J31" s="65">
        <f t="shared" si="11"/>
        <v>42582</v>
      </c>
      <c r="K31" s="69">
        <f t="shared" si="3"/>
        <v>20</v>
      </c>
      <c r="L31" s="70">
        <v>0.05</v>
      </c>
      <c r="M31" s="61">
        <f t="shared" si="4"/>
        <v>487850.05559832091</v>
      </c>
      <c r="N31" s="61">
        <f t="shared" si="5"/>
        <v>254608.55107520564</v>
      </c>
      <c r="O31" s="62">
        <f t="shared" si="8"/>
        <v>742458.60667352658</v>
      </c>
      <c r="P31" s="71">
        <f t="shared" si="10"/>
        <v>82681950.410173744</v>
      </c>
    </row>
    <row r="32" spans="1:16" x14ac:dyDescent="0.2">
      <c r="A32" s="1">
        <v>21</v>
      </c>
      <c r="B32" s="1">
        <v>21</v>
      </c>
      <c r="C32" s="65">
        <f t="shared" si="6"/>
        <v>42592</v>
      </c>
      <c r="D32" s="54">
        <f t="shared" si="9"/>
        <v>21</v>
      </c>
      <c r="E32" s="194">
        <f t="shared" si="0"/>
        <v>813038.63773102791</v>
      </c>
      <c r="F32" s="195"/>
      <c r="G32" s="66">
        <f t="shared" si="1"/>
        <v>85395.895472128977</v>
      </c>
      <c r="H32" s="67">
        <f t="shared" si="2"/>
        <v>898434.5332031569</v>
      </c>
      <c r="I32" s="147">
        <f t="shared" si="7"/>
        <v>35038946.794923164</v>
      </c>
      <c r="J32" s="65">
        <f t="shared" si="11"/>
        <v>42613</v>
      </c>
      <c r="K32" s="69">
        <f t="shared" si="3"/>
        <v>21</v>
      </c>
      <c r="L32" s="70">
        <v>0.05</v>
      </c>
      <c r="M32" s="61">
        <f t="shared" si="4"/>
        <v>489882.76416331396</v>
      </c>
      <c r="N32" s="61">
        <f t="shared" si="5"/>
        <v>252575.84251021265</v>
      </c>
      <c r="O32" s="62">
        <f t="shared" si="8"/>
        <v>742458.60667352658</v>
      </c>
      <c r="P32" s="71">
        <f t="shared" si="10"/>
        <v>81939491.80350022</v>
      </c>
    </row>
    <row r="33" spans="1:16" x14ac:dyDescent="0.2">
      <c r="A33" s="1">
        <v>22</v>
      </c>
      <c r="B33" s="1">
        <v>22</v>
      </c>
      <c r="C33" s="65">
        <f t="shared" si="6"/>
        <v>42623</v>
      </c>
      <c r="D33" s="54">
        <f t="shared" si="9"/>
        <v>22</v>
      </c>
      <c r="E33" s="194">
        <f t="shared" si="0"/>
        <v>815071.2343253555</v>
      </c>
      <c r="F33" s="195"/>
      <c r="G33" s="66">
        <f t="shared" si="1"/>
        <v>83363.298877801382</v>
      </c>
      <c r="H33" s="67">
        <f t="shared" si="2"/>
        <v>898434.5332031569</v>
      </c>
      <c r="I33" s="147">
        <f t="shared" si="7"/>
        <v>34140512.261720009</v>
      </c>
      <c r="J33" s="65">
        <f t="shared" si="11"/>
        <v>42643</v>
      </c>
      <c r="K33" s="69">
        <f t="shared" si="3"/>
        <v>22</v>
      </c>
      <c r="L33" s="70">
        <v>0.05</v>
      </c>
      <c r="M33" s="61">
        <f t="shared" si="4"/>
        <v>491923.94234732777</v>
      </c>
      <c r="N33" s="61">
        <f t="shared" si="5"/>
        <v>250534.66432619881</v>
      </c>
      <c r="O33" s="62">
        <f t="shared" si="8"/>
        <v>742458.60667352658</v>
      </c>
      <c r="P33" s="71">
        <f t="shared" si="10"/>
        <v>81197033.196826696</v>
      </c>
    </row>
    <row r="34" spans="1:16" x14ac:dyDescent="0.2">
      <c r="A34" s="1">
        <v>23</v>
      </c>
      <c r="B34" s="1">
        <v>23</v>
      </c>
      <c r="C34" s="65">
        <f t="shared" si="6"/>
        <v>42653</v>
      </c>
      <c r="D34" s="54">
        <f t="shared" si="9"/>
        <v>23</v>
      </c>
      <c r="E34" s="194">
        <f t="shared" si="0"/>
        <v>817108.9124111688</v>
      </c>
      <c r="F34" s="195"/>
      <c r="G34" s="66">
        <f t="shared" si="1"/>
        <v>81325.620791988011</v>
      </c>
      <c r="H34" s="67">
        <f t="shared" si="2"/>
        <v>898434.53320315678</v>
      </c>
      <c r="I34" s="147">
        <f t="shared" si="7"/>
        <v>33242077.728516851</v>
      </c>
      <c r="J34" s="65">
        <f t="shared" si="11"/>
        <v>42674</v>
      </c>
      <c r="K34" s="69">
        <f t="shared" si="3"/>
        <v>23</v>
      </c>
      <c r="L34" s="70">
        <v>0.05</v>
      </c>
      <c r="M34" s="61">
        <f t="shared" si="4"/>
        <v>493973.6254404416</v>
      </c>
      <c r="N34" s="61">
        <f t="shared" si="5"/>
        <v>248484.98123308495</v>
      </c>
      <c r="O34" s="62">
        <f t="shared" si="8"/>
        <v>742458.60667352658</v>
      </c>
      <c r="P34" s="71">
        <f t="shared" si="10"/>
        <v>80454574.590153173</v>
      </c>
    </row>
    <row r="35" spans="1:16" x14ac:dyDescent="0.2">
      <c r="A35" s="1">
        <v>24</v>
      </c>
      <c r="B35" s="1">
        <v>24</v>
      </c>
      <c r="C35" s="65">
        <f t="shared" si="6"/>
        <v>42684</v>
      </c>
      <c r="D35" s="54">
        <f t="shared" si="9"/>
        <v>24</v>
      </c>
      <c r="E35" s="194">
        <f t="shared" si="0"/>
        <v>819151.68469219666</v>
      </c>
      <c r="F35" s="195"/>
      <c r="G35" s="66">
        <f t="shared" si="1"/>
        <v>79282.848510960088</v>
      </c>
      <c r="H35" s="67">
        <f t="shared" si="2"/>
        <v>898434.53320315678</v>
      </c>
      <c r="I35" s="147">
        <f t="shared" si="7"/>
        <v>32343643.195313692</v>
      </c>
      <c r="J35" s="65">
        <f t="shared" si="11"/>
        <v>42704</v>
      </c>
      <c r="K35" s="69">
        <f t="shared" si="3"/>
        <v>24</v>
      </c>
      <c r="L35" s="70">
        <v>0.05</v>
      </c>
      <c r="M35" s="61">
        <f t="shared" si="4"/>
        <v>496031.8488797769</v>
      </c>
      <c r="N35" s="61">
        <f t="shared" si="5"/>
        <v>246426.7577937498</v>
      </c>
      <c r="O35" s="62">
        <f t="shared" si="8"/>
        <v>742458.60667352669</v>
      </c>
      <c r="P35" s="71">
        <f t="shared" si="10"/>
        <v>79712115.983479649</v>
      </c>
    </row>
    <row r="36" spans="1:16" x14ac:dyDescent="0.2">
      <c r="A36" s="1">
        <v>25</v>
      </c>
      <c r="B36" s="1">
        <v>25</v>
      </c>
      <c r="C36" s="65">
        <f t="shared" si="6"/>
        <v>42714</v>
      </c>
      <c r="D36" s="54">
        <f t="shared" si="9"/>
        <v>25</v>
      </c>
      <c r="E36" s="194">
        <f t="shared" si="0"/>
        <v>821199.56390392722</v>
      </c>
      <c r="F36" s="195"/>
      <c r="G36" s="66">
        <f t="shared" si="1"/>
        <v>77234.969299229575</v>
      </c>
      <c r="H36" s="67">
        <f t="shared" si="2"/>
        <v>898434.53320315678</v>
      </c>
      <c r="I36" s="147">
        <f t="shared" si="7"/>
        <v>31445208.662110534</v>
      </c>
      <c r="J36" s="65">
        <f t="shared" si="11"/>
        <v>42735</v>
      </c>
      <c r="K36" s="69">
        <f t="shared" si="3"/>
        <v>25</v>
      </c>
      <c r="L36" s="70">
        <v>0.05</v>
      </c>
      <c r="M36" s="61">
        <f t="shared" si="4"/>
        <v>498098.64825010928</v>
      </c>
      <c r="N36" s="61">
        <f t="shared" si="5"/>
        <v>244359.95842341744</v>
      </c>
      <c r="O36" s="62">
        <f t="shared" si="8"/>
        <v>742458.60667352669</v>
      </c>
      <c r="P36" s="71">
        <f t="shared" si="10"/>
        <v>78969657.376806125</v>
      </c>
    </row>
    <row r="37" spans="1:16" x14ac:dyDescent="0.2">
      <c r="A37" s="1">
        <v>26</v>
      </c>
      <c r="B37" s="1">
        <v>26</v>
      </c>
      <c r="C37" s="65">
        <f t="shared" si="6"/>
        <v>42745</v>
      </c>
      <c r="D37" s="54">
        <f t="shared" si="9"/>
        <v>26</v>
      </c>
      <c r="E37" s="194">
        <f t="shared" si="0"/>
        <v>823252.56281368702</v>
      </c>
      <c r="F37" s="195"/>
      <c r="G37" s="66">
        <f t="shared" si="1"/>
        <v>75181.970389469774</v>
      </c>
      <c r="H37" s="67">
        <f t="shared" si="2"/>
        <v>898434.53320315678</v>
      </c>
      <c r="I37" s="147">
        <f t="shared" si="7"/>
        <v>30546774.128907375</v>
      </c>
      <c r="J37" s="65">
        <f t="shared" si="11"/>
        <v>42766</v>
      </c>
      <c r="K37" s="69">
        <f t="shared" si="3"/>
        <v>26</v>
      </c>
      <c r="L37" s="70">
        <v>0.05</v>
      </c>
      <c r="M37" s="61">
        <f t="shared" si="4"/>
        <v>500174.05928448471</v>
      </c>
      <c r="N37" s="61">
        <f t="shared" si="5"/>
        <v>242284.54738904195</v>
      </c>
      <c r="O37" s="62">
        <f t="shared" si="8"/>
        <v>742458.60667352669</v>
      </c>
      <c r="P37" s="71">
        <f t="shared" si="10"/>
        <v>78227198.770132601</v>
      </c>
    </row>
    <row r="38" spans="1:16" x14ac:dyDescent="0.2">
      <c r="A38" s="1">
        <v>27</v>
      </c>
      <c r="B38" s="1">
        <v>27</v>
      </c>
      <c r="C38" s="65">
        <f t="shared" si="6"/>
        <v>42776</v>
      </c>
      <c r="D38" s="54">
        <f t="shared" si="9"/>
        <v>27</v>
      </c>
      <c r="E38" s="194">
        <f t="shared" si="0"/>
        <v>825310.69422072126</v>
      </c>
      <c r="F38" s="195"/>
      <c r="G38" s="66">
        <f t="shared" si="1"/>
        <v>73123.838982435554</v>
      </c>
      <c r="H38" s="67">
        <f t="shared" si="2"/>
        <v>898434.53320315678</v>
      </c>
      <c r="I38" s="147">
        <f t="shared" si="7"/>
        <v>29648339.595704217</v>
      </c>
      <c r="J38" s="65">
        <f t="shared" si="11"/>
        <v>42794</v>
      </c>
      <c r="K38" s="69">
        <f t="shared" si="3"/>
        <v>27</v>
      </c>
      <c r="L38" s="70">
        <v>0.05</v>
      </c>
      <c r="M38" s="61">
        <f t="shared" si="4"/>
        <v>502258.11786483671</v>
      </c>
      <c r="N38" s="61">
        <f t="shared" si="5"/>
        <v>240200.4888086899</v>
      </c>
      <c r="O38" s="62">
        <f t="shared" si="8"/>
        <v>742458.60667352658</v>
      </c>
      <c r="P38" s="71">
        <f t="shared" si="10"/>
        <v>77484740.163459077</v>
      </c>
    </row>
    <row r="39" spans="1:16" x14ac:dyDescent="0.2">
      <c r="A39" s="1">
        <v>28</v>
      </c>
      <c r="B39" s="1">
        <v>28</v>
      </c>
      <c r="C39" s="65">
        <f t="shared" si="6"/>
        <v>42804</v>
      </c>
      <c r="D39" s="54">
        <f t="shared" si="9"/>
        <v>28</v>
      </c>
      <c r="E39" s="194">
        <f t="shared" si="0"/>
        <v>827373.97095627314</v>
      </c>
      <c r="F39" s="195"/>
      <c r="G39" s="66">
        <f t="shared" si="1"/>
        <v>71060.562246883739</v>
      </c>
      <c r="H39" s="67">
        <f t="shared" si="2"/>
        <v>898434.5332031569</v>
      </c>
      <c r="I39" s="147">
        <f t="shared" si="7"/>
        <v>28749905.062501058</v>
      </c>
      <c r="J39" s="65">
        <f t="shared" si="11"/>
        <v>42825</v>
      </c>
      <c r="K39" s="69">
        <f t="shared" si="3"/>
        <v>28</v>
      </c>
      <c r="L39" s="70">
        <v>0.05</v>
      </c>
      <c r="M39" s="61">
        <f t="shared" si="4"/>
        <v>504350.86002260679</v>
      </c>
      <c r="N39" s="61">
        <f t="shared" si="5"/>
        <v>238107.74665091978</v>
      </c>
      <c r="O39" s="62">
        <f t="shared" si="8"/>
        <v>742458.60667352658</v>
      </c>
      <c r="P39" s="71">
        <f t="shared" si="10"/>
        <v>76742281.556785554</v>
      </c>
    </row>
    <row r="40" spans="1:16" x14ac:dyDescent="0.2">
      <c r="A40" s="1">
        <v>29</v>
      </c>
      <c r="B40" s="1">
        <v>29</v>
      </c>
      <c r="C40" s="65">
        <f t="shared" si="6"/>
        <v>42835</v>
      </c>
      <c r="D40" s="54">
        <f t="shared" si="9"/>
        <v>29</v>
      </c>
      <c r="E40" s="194">
        <f t="shared" si="0"/>
        <v>829442.40588366392</v>
      </c>
      <c r="F40" s="195"/>
      <c r="G40" s="66">
        <f t="shared" si="1"/>
        <v>68992.127319493069</v>
      </c>
      <c r="H40" s="67">
        <f t="shared" si="2"/>
        <v>898434.53320315701</v>
      </c>
      <c r="I40" s="147">
        <f t="shared" si="7"/>
        <v>27851470.529297899</v>
      </c>
      <c r="J40" s="65">
        <f t="shared" si="11"/>
        <v>42855</v>
      </c>
      <c r="K40" s="69">
        <f t="shared" si="3"/>
        <v>29</v>
      </c>
      <c r="L40" s="70">
        <v>0.05</v>
      </c>
      <c r="M40" s="61">
        <f t="shared" si="4"/>
        <v>506452.32193936774</v>
      </c>
      <c r="N40" s="61">
        <f t="shared" si="5"/>
        <v>236006.28473415889</v>
      </c>
      <c r="O40" s="62">
        <f t="shared" si="8"/>
        <v>742458.60667352658</v>
      </c>
      <c r="P40" s="71">
        <f t="shared" si="10"/>
        <v>75999822.95011203</v>
      </c>
    </row>
    <row r="41" spans="1:16" x14ac:dyDescent="0.2">
      <c r="A41" s="1">
        <v>30</v>
      </c>
      <c r="B41" s="1">
        <v>30</v>
      </c>
      <c r="C41" s="65">
        <f t="shared" si="6"/>
        <v>42865</v>
      </c>
      <c r="D41" s="54">
        <f t="shared" si="9"/>
        <v>30</v>
      </c>
      <c r="E41" s="194">
        <f t="shared" si="0"/>
        <v>831516.0118983729</v>
      </c>
      <c r="F41" s="195"/>
      <c r="G41" s="66">
        <f t="shared" si="1"/>
        <v>66918.521304783906</v>
      </c>
      <c r="H41" s="67">
        <f t="shared" si="2"/>
        <v>898434.53320315678</v>
      </c>
      <c r="I41" s="147">
        <f t="shared" si="7"/>
        <v>26953035.996094741</v>
      </c>
      <c r="J41" s="65">
        <f t="shared" si="11"/>
        <v>42886</v>
      </c>
      <c r="K41" s="69">
        <f t="shared" si="3"/>
        <v>30</v>
      </c>
      <c r="L41" s="70">
        <v>0.05</v>
      </c>
      <c r="M41" s="61">
        <f t="shared" si="4"/>
        <v>508562.53994744847</v>
      </c>
      <c r="N41" s="61">
        <f t="shared" si="5"/>
        <v>233896.06672607822</v>
      </c>
      <c r="O41" s="62">
        <f t="shared" si="8"/>
        <v>742458.60667352669</v>
      </c>
      <c r="P41" s="71">
        <f t="shared" si="10"/>
        <v>75257364.343438506</v>
      </c>
    </row>
    <row r="42" spans="1:16" x14ac:dyDescent="0.2">
      <c r="A42" s="72" t="s">
        <v>34</v>
      </c>
      <c r="B42" s="1">
        <v>31</v>
      </c>
      <c r="C42" s="65">
        <f t="shared" si="6"/>
        <v>42896</v>
      </c>
      <c r="D42" s="54">
        <f t="shared" si="9"/>
        <v>31</v>
      </c>
      <c r="E42" s="194">
        <f t="shared" si="0"/>
        <v>833594.80192811892</v>
      </c>
      <c r="F42" s="195"/>
      <c r="G42" s="66">
        <f t="shared" si="1"/>
        <v>64839.731275037964</v>
      </c>
      <c r="H42" s="67">
        <f t="shared" si="2"/>
        <v>898434.5332031569</v>
      </c>
      <c r="I42" s="147">
        <f t="shared" si="7"/>
        <v>26054601.462891582</v>
      </c>
      <c r="J42" s="65">
        <f t="shared" si="11"/>
        <v>42916</v>
      </c>
      <c r="K42" s="69">
        <f t="shared" si="3"/>
        <v>31</v>
      </c>
      <c r="L42" s="70">
        <v>0.05</v>
      </c>
      <c r="M42" s="61">
        <f t="shared" si="4"/>
        <v>510681.5505305627</v>
      </c>
      <c r="N42" s="61">
        <f t="shared" si="5"/>
        <v>231777.05614296385</v>
      </c>
      <c r="O42" s="62">
        <f t="shared" si="8"/>
        <v>742458.60667352658</v>
      </c>
      <c r="P42" s="71">
        <f t="shared" si="10"/>
        <v>74514905.736764982</v>
      </c>
    </row>
    <row r="43" spans="1:16" x14ac:dyDescent="0.2">
      <c r="B43" s="1">
        <v>32</v>
      </c>
      <c r="C43" s="65">
        <f t="shared" si="6"/>
        <v>42926</v>
      </c>
      <c r="D43" s="54">
        <f t="shared" si="9"/>
        <v>32</v>
      </c>
      <c r="E43" s="194">
        <f t="shared" si="0"/>
        <v>835678.78893293918</v>
      </c>
      <c r="F43" s="195"/>
      <c r="G43" s="66">
        <f t="shared" si="1"/>
        <v>62755.74427021767</v>
      </c>
      <c r="H43" s="67">
        <f t="shared" si="2"/>
        <v>898434.5332031569</v>
      </c>
      <c r="I43" s="147">
        <f t="shared" si="7"/>
        <v>25156166.929688424</v>
      </c>
      <c r="J43" s="65">
        <f t="shared" si="11"/>
        <v>42947</v>
      </c>
      <c r="K43" s="69">
        <f t="shared" si="3"/>
        <v>32</v>
      </c>
      <c r="L43" s="70">
        <v>0.05</v>
      </c>
      <c r="M43" s="61">
        <f t="shared" si="4"/>
        <v>512809.39032444014</v>
      </c>
      <c r="N43" s="61">
        <f t="shared" si="5"/>
        <v>229649.21634908649</v>
      </c>
      <c r="O43" s="62">
        <f t="shared" si="8"/>
        <v>742458.60667352658</v>
      </c>
      <c r="P43" s="71">
        <f t="shared" si="10"/>
        <v>73772447.130091459</v>
      </c>
    </row>
    <row r="44" spans="1:16" x14ac:dyDescent="0.2">
      <c r="B44" s="1">
        <v>33</v>
      </c>
      <c r="C44" s="65">
        <f t="shared" si="6"/>
        <v>42957</v>
      </c>
      <c r="D44" s="54">
        <f t="shared" si="9"/>
        <v>33</v>
      </c>
      <c r="E44" s="194">
        <f t="shared" si="0"/>
        <v>837767.98590527149</v>
      </c>
      <c r="F44" s="195"/>
      <c r="G44" s="66">
        <f t="shared" si="1"/>
        <v>60666.547297885329</v>
      </c>
      <c r="H44" s="67">
        <f t="shared" si="2"/>
        <v>898434.53320315678</v>
      </c>
      <c r="I44" s="147">
        <f t="shared" si="7"/>
        <v>24257732.396485265</v>
      </c>
      <c r="J44" s="65">
        <f t="shared" si="11"/>
        <v>42978</v>
      </c>
      <c r="K44" s="69">
        <f t="shared" si="3"/>
        <v>33</v>
      </c>
      <c r="L44" s="70">
        <v>0.05</v>
      </c>
      <c r="M44" s="61">
        <f t="shared" si="4"/>
        <v>514946.0961174586</v>
      </c>
      <c r="N44" s="61">
        <f t="shared" si="5"/>
        <v>227512.51055606798</v>
      </c>
      <c r="O44" s="62">
        <f t="shared" si="8"/>
        <v>742458.60667352658</v>
      </c>
      <c r="P44" s="71">
        <f t="shared" si="10"/>
        <v>73029988.523417935</v>
      </c>
    </row>
    <row r="45" spans="1:16" x14ac:dyDescent="0.2">
      <c r="B45" s="1">
        <v>34</v>
      </c>
      <c r="C45" s="65">
        <f t="shared" si="6"/>
        <v>42988</v>
      </c>
      <c r="D45" s="54">
        <f t="shared" si="9"/>
        <v>34</v>
      </c>
      <c r="E45" s="194">
        <f t="shared" si="0"/>
        <v>839862.40587003483</v>
      </c>
      <c r="F45" s="195"/>
      <c r="G45" s="66">
        <f t="shared" si="1"/>
        <v>58572.12733312216</v>
      </c>
      <c r="H45" s="67">
        <f t="shared" si="2"/>
        <v>898434.53320315701</v>
      </c>
      <c r="I45" s="147">
        <f t="shared" si="7"/>
        <v>23359297.863282107</v>
      </c>
      <c r="J45" s="65">
        <f t="shared" si="11"/>
        <v>43008</v>
      </c>
      <c r="K45" s="69">
        <f t="shared" si="3"/>
        <v>34</v>
      </c>
      <c r="L45" s="70">
        <v>0.05</v>
      </c>
      <c r="M45" s="61">
        <f t="shared" si="4"/>
        <v>517091.70485128131</v>
      </c>
      <c r="N45" s="61">
        <f t="shared" si="5"/>
        <v>225366.90182224524</v>
      </c>
      <c r="O45" s="62">
        <f t="shared" si="8"/>
        <v>742458.60667352658</v>
      </c>
      <c r="P45" s="71">
        <f t="shared" si="10"/>
        <v>72287529.916744411</v>
      </c>
    </row>
    <row r="46" spans="1:16" x14ac:dyDescent="0.2">
      <c r="B46" s="1">
        <v>35</v>
      </c>
      <c r="C46" s="65">
        <f t="shared" si="6"/>
        <v>43018</v>
      </c>
      <c r="D46" s="54">
        <f t="shared" si="9"/>
        <v>35</v>
      </c>
      <c r="E46" s="194">
        <f t="shared" si="0"/>
        <v>841962.06188470975</v>
      </c>
      <c r="F46" s="195"/>
      <c r="G46" s="66">
        <f t="shared" si="1"/>
        <v>56472.471318447067</v>
      </c>
      <c r="H46" s="67">
        <f t="shared" si="2"/>
        <v>898434.53320315678</v>
      </c>
      <c r="I46" s="147">
        <f t="shared" si="7"/>
        <v>22460863.330078948</v>
      </c>
      <c r="J46" s="65">
        <f t="shared" si="11"/>
        <v>43039</v>
      </c>
      <c r="K46" s="69">
        <f t="shared" si="3"/>
        <v>35</v>
      </c>
      <c r="L46" s="70">
        <v>0.05</v>
      </c>
      <c r="M46" s="61">
        <f t="shared" si="4"/>
        <v>519246.2536214951</v>
      </c>
      <c r="N46" s="61">
        <f t="shared" si="5"/>
        <v>223212.35305203157</v>
      </c>
      <c r="O46" s="62">
        <f t="shared" si="8"/>
        <v>742458.60667352669</v>
      </c>
      <c r="P46" s="71">
        <f t="shared" si="10"/>
        <v>71545071.310070887</v>
      </c>
    </row>
    <row r="47" spans="1:16" x14ac:dyDescent="0.2">
      <c r="B47" s="1">
        <v>36</v>
      </c>
      <c r="C47" s="65">
        <f t="shared" si="6"/>
        <v>43049</v>
      </c>
      <c r="D47" s="54">
        <f t="shared" si="9"/>
        <v>36</v>
      </c>
      <c r="E47" s="194">
        <f t="shared" si="0"/>
        <v>844066.96703942167</v>
      </c>
      <c r="F47" s="195"/>
      <c r="G47" s="66">
        <f t="shared" si="1"/>
        <v>54367.56616373529</v>
      </c>
      <c r="H47" s="67">
        <f t="shared" si="2"/>
        <v>898434.5332031569</v>
      </c>
      <c r="I47" s="147">
        <f t="shared" si="7"/>
        <v>21562428.79687579</v>
      </c>
      <c r="J47" s="65">
        <f t="shared" si="11"/>
        <v>43069</v>
      </c>
      <c r="K47" s="69">
        <f t="shared" si="3"/>
        <v>36</v>
      </c>
      <c r="L47" s="70">
        <v>0.05</v>
      </c>
      <c r="M47" s="61">
        <f t="shared" si="4"/>
        <v>521409.7796782513</v>
      </c>
      <c r="N47" s="61">
        <f t="shared" si="5"/>
        <v>221048.82699527536</v>
      </c>
      <c r="O47" s="62">
        <f t="shared" si="8"/>
        <v>742458.60667352669</v>
      </c>
      <c r="P47" s="71">
        <f t="shared" si="10"/>
        <v>70802612.703397363</v>
      </c>
    </row>
    <row r="48" spans="1:16" x14ac:dyDescent="0.2">
      <c r="B48" s="1">
        <v>37</v>
      </c>
      <c r="C48" s="65">
        <f t="shared" si="6"/>
        <v>43079</v>
      </c>
      <c r="D48" s="54">
        <f t="shared" si="9"/>
        <v>37</v>
      </c>
      <c r="E48" s="194">
        <f t="shared" si="0"/>
        <v>846177.13445702021</v>
      </c>
      <c r="F48" s="195"/>
      <c r="G48" s="66">
        <f t="shared" si="1"/>
        <v>52257.398746136736</v>
      </c>
      <c r="H48" s="67">
        <f t="shared" si="2"/>
        <v>898434.5332031569</v>
      </c>
      <c r="I48" s="147">
        <f t="shared" si="7"/>
        <v>20663994.263672631</v>
      </c>
      <c r="J48" s="65">
        <f t="shared" si="11"/>
        <v>43100</v>
      </c>
      <c r="K48" s="69">
        <f t="shared" si="3"/>
        <v>37</v>
      </c>
      <c r="L48" s="70">
        <v>0.05</v>
      </c>
      <c r="M48" s="61">
        <f t="shared" si="4"/>
        <v>523582.32042691059</v>
      </c>
      <c r="N48" s="61">
        <f t="shared" si="5"/>
        <v>218876.28624661596</v>
      </c>
      <c r="O48" s="62">
        <f t="shared" si="8"/>
        <v>742458.60667352658</v>
      </c>
      <c r="P48" s="71">
        <f t="shared" si="10"/>
        <v>70060154.09672384</v>
      </c>
    </row>
    <row r="49" spans="2:16" x14ac:dyDescent="0.2">
      <c r="B49" s="1">
        <v>38</v>
      </c>
      <c r="C49" s="65">
        <f t="shared" si="6"/>
        <v>43110</v>
      </c>
      <c r="D49" s="54">
        <f t="shared" si="9"/>
        <v>38</v>
      </c>
      <c r="E49" s="194">
        <f t="shared" si="0"/>
        <v>848292.5772931627</v>
      </c>
      <c r="F49" s="195"/>
      <c r="G49" s="66">
        <f t="shared" si="1"/>
        <v>50141.955909994191</v>
      </c>
      <c r="H49" s="67">
        <f t="shared" si="2"/>
        <v>898434.5332031569</v>
      </c>
      <c r="I49" s="147">
        <f t="shared" si="7"/>
        <v>19765559.730469473</v>
      </c>
      <c r="J49" s="65">
        <f t="shared" si="11"/>
        <v>43131</v>
      </c>
      <c r="K49" s="69">
        <f t="shared" si="3"/>
        <v>38</v>
      </c>
      <c r="L49" s="70">
        <v>0.05</v>
      </c>
      <c r="M49" s="61">
        <f t="shared" si="4"/>
        <v>525763.91342868947</v>
      </c>
      <c r="N49" s="61">
        <f t="shared" si="5"/>
        <v>216694.6932448372</v>
      </c>
      <c r="O49" s="62">
        <f t="shared" si="8"/>
        <v>742458.60667352669</v>
      </c>
      <c r="P49" s="71">
        <f t="shared" si="10"/>
        <v>69317695.490050316</v>
      </c>
    </row>
    <row r="50" spans="2:16" x14ac:dyDescent="0.2">
      <c r="B50" s="1">
        <v>39</v>
      </c>
      <c r="C50" s="65">
        <f t="shared" si="6"/>
        <v>43141</v>
      </c>
      <c r="D50" s="54">
        <f t="shared" si="9"/>
        <v>39</v>
      </c>
      <c r="E50" s="194">
        <f t="shared" si="0"/>
        <v>850413.30873639567</v>
      </c>
      <c r="F50" s="195"/>
      <c r="G50" s="66">
        <f t="shared" si="1"/>
        <v>48021.224466761276</v>
      </c>
      <c r="H50" s="67">
        <f t="shared" si="2"/>
        <v>898434.5332031569</v>
      </c>
      <c r="I50" s="147">
        <f t="shared" si="7"/>
        <v>18867125.197266314</v>
      </c>
      <c r="J50" s="65">
        <f t="shared" si="11"/>
        <v>43159</v>
      </c>
      <c r="K50" s="69">
        <f t="shared" si="3"/>
        <v>39</v>
      </c>
      <c r="L50" s="70">
        <v>0.05</v>
      </c>
      <c r="M50" s="61">
        <f t="shared" si="4"/>
        <v>527954.59640130901</v>
      </c>
      <c r="N50" s="61">
        <f t="shared" si="5"/>
        <v>214504.01027221762</v>
      </c>
      <c r="O50" s="62">
        <f t="shared" si="8"/>
        <v>742458.60667352658</v>
      </c>
      <c r="P50" s="71">
        <f t="shared" si="10"/>
        <v>68575236.883376792</v>
      </c>
    </row>
    <row r="51" spans="2:16" x14ac:dyDescent="0.2">
      <c r="B51" s="1">
        <v>40</v>
      </c>
      <c r="C51" s="65">
        <f t="shared" si="6"/>
        <v>43169</v>
      </c>
      <c r="D51" s="54">
        <f t="shared" si="9"/>
        <v>40</v>
      </c>
      <c r="E51" s="194">
        <f t="shared" si="0"/>
        <v>852539.34200823656</v>
      </c>
      <c r="F51" s="195"/>
      <c r="G51" s="66">
        <f t="shared" si="1"/>
        <v>45895.191194920291</v>
      </c>
      <c r="H51" s="67">
        <f t="shared" si="2"/>
        <v>898434.5332031569</v>
      </c>
      <c r="I51" s="147">
        <f t="shared" si="7"/>
        <v>17968690.664063156</v>
      </c>
      <c r="J51" s="65">
        <f t="shared" si="11"/>
        <v>43190</v>
      </c>
      <c r="K51" s="69">
        <f t="shared" si="3"/>
        <v>40</v>
      </c>
      <c r="L51" s="70">
        <v>0.05</v>
      </c>
      <c r="M51" s="61">
        <f t="shared" si="4"/>
        <v>530154.40721964778</v>
      </c>
      <c r="N51" s="61">
        <f t="shared" si="5"/>
        <v>212304.19945387886</v>
      </c>
      <c r="O51" s="62">
        <f t="shared" si="8"/>
        <v>742458.60667352658</v>
      </c>
      <c r="P51" s="71">
        <f t="shared" si="10"/>
        <v>67832778.276703268</v>
      </c>
    </row>
    <row r="52" spans="2:16" x14ac:dyDescent="0.2">
      <c r="B52" s="1">
        <v>41</v>
      </c>
      <c r="C52" s="65">
        <f t="shared" si="6"/>
        <v>43200</v>
      </c>
      <c r="D52" s="54">
        <f t="shared" si="9"/>
        <v>41</v>
      </c>
      <c r="E52" s="194">
        <f t="shared" si="0"/>
        <v>854670.69036325719</v>
      </c>
      <c r="F52" s="195"/>
      <c r="G52" s="66">
        <f t="shared" si="1"/>
        <v>43763.842839899698</v>
      </c>
      <c r="H52" s="67">
        <f t="shared" si="2"/>
        <v>898434.5332031569</v>
      </c>
      <c r="I52" s="147">
        <f t="shared" si="7"/>
        <v>17070256.130859997</v>
      </c>
      <c r="J52" s="65">
        <f t="shared" si="11"/>
        <v>43220</v>
      </c>
      <c r="K52" s="69">
        <f t="shared" si="3"/>
        <v>41</v>
      </c>
      <c r="L52" s="70">
        <v>0.05</v>
      </c>
      <c r="M52" s="61">
        <f t="shared" si="4"/>
        <v>532363.3839163963</v>
      </c>
      <c r="N52" s="61">
        <f t="shared" si="5"/>
        <v>210095.22275713031</v>
      </c>
      <c r="O52" s="62">
        <f t="shared" si="8"/>
        <v>742458.60667352658</v>
      </c>
      <c r="P52" s="71">
        <f t="shared" si="10"/>
        <v>67090319.670029745</v>
      </c>
    </row>
    <row r="53" spans="2:16" x14ac:dyDescent="0.2">
      <c r="B53" s="1">
        <v>42</v>
      </c>
      <c r="C53" s="65">
        <f t="shared" si="6"/>
        <v>43230</v>
      </c>
      <c r="D53" s="54">
        <f t="shared" si="9"/>
        <v>42</v>
      </c>
      <c r="E53" s="194">
        <f t="shared" si="0"/>
        <v>856807.36708916537</v>
      </c>
      <c r="F53" s="195"/>
      <c r="G53" s="66">
        <f t="shared" si="1"/>
        <v>41627.166113991552</v>
      </c>
      <c r="H53" s="67">
        <f t="shared" si="2"/>
        <v>898434.5332031569</v>
      </c>
      <c r="I53" s="147">
        <f t="shared" si="7"/>
        <v>16171821.59765684</v>
      </c>
      <c r="J53" s="65">
        <f t="shared" si="11"/>
        <v>43251</v>
      </c>
      <c r="K53" s="69">
        <f t="shared" si="3"/>
        <v>42</v>
      </c>
      <c r="L53" s="70">
        <v>0.05</v>
      </c>
      <c r="M53" s="61">
        <f t="shared" si="4"/>
        <v>534581.56468271464</v>
      </c>
      <c r="N53" s="61">
        <f t="shared" si="5"/>
        <v>207877.04199081199</v>
      </c>
      <c r="O53" s="62">
        <f t="shared" si="8"/>
        <v>742458.60667352658</v>
      </c>
      <c r="P53" s="71">
        <f t="shared" si="10"/>
        <v>66347861.063356221</v>
      </c>
    </row>
    <row r="54" spans="2:16" x14ac:dyDescent="0.2">
      <c r="B54" s="1">
        <v>43</v>
      </c>
      <c r="C54" s="65">
        <f t="shared" si="6"/>
        <v>43261</v>
      </c>
      <c r="D54" s="54">
        <f t="shared" si="9"/>
        <v>43</v>
      </c>
      <c r="E54" s="194">
        <f t="shared" si="0"/>
        <v>858949.38550688839</v>
      </c>
      <c r="F54" s="195"/>
      <c r="G54" s="66">
        <f t="shared" si="1"/>
        <v>39485.147696268636</v>
      </c>
      <c r="H54" s="67">
        <f t="shared" si="2"/>
        <v>898434.53320315701</v>
      </c>
      <c r="I54" s="147">
        <f t="shared" si="7"/>
        <v>15273387.064453684</v>
      </c>
      <c r="J54" s="65">
        <f t="shared" si="11"/>
        <v>43281</v>
      </c>
      <c r="K54" s="69">
        <f t="shared" si="3"/>
        <v>43</v>
      </c>
      <c r="L54" s="70">
        <v>0.05</v>
      </c>
      <c r="M54" s="61">
        <f t="shared" si="4"/>
        <v>536808.98786889261</v>
      </c>
      <c r="N54" s="61">
        <f t="shared" si="5"/>
        <v>205649.61880463402</v>
      </c>
      <c r="O54" s="62">
        <f t="shared" si="8"/>
        <v>742458.60667352658</v>
      </c>
      <c r="P54" s="71">
        <f t="shared" si="10"/>
        <v>65605402.456682697</v>
      </c>
    </row>
    <row r="55" spans="2:16" x14ac:dyDescent="0.2">
      <c r="B55" s="1">
        <v>44</v>
      </c>
      <c r="C55" s="65">
        <f t="shared" si="6"/>
        <v>43291</v>
      </c>
      <c r="D55" s="54">
        <f t="shared" si="9"/>
        <v>44</v>
      </c>
      <c r="E55" s="194">
        <f t="shared" si="0"/>
        <v>861096.7589706555</v>
      </c>
      <c r="F55" s="195"/>
      <c r="G55" s="66">
        <f t="shared" si="1"/>
        <v>37337.774232501419</v>
      </c>
      <c r="H55" s="67">
        <f t="shared" si="2"/>
        <v>898434.5332031569</v>
      </c>
      <c r="I55" s="147">
        <f t="shared" si="7"/>
        <v>14374952.531250527</v>
      </c>
      <c r="J55" s="65">
        <f t="shared" si="11"/>
        <v>43312</v>
      </c>
      <c r="K55" s="69">
        <f t="shared" si="3"/>
        <v>44</v>
      </c>
      <c r="L55" s="70">
        <v>0.05</v>
      </c>
      <c r="M55" s="61">
        <f t="shared" si="4"/>
        <v>539045.69198501296</v>
      </c>
      <c r="N55" s="61">
        <f t="shared" si="5"/>
        <v>203412.91468851367</v>
      </c>
      <c r="O55" s="62">
        <f t="shared" si="8"/>
        <v>742458.60667352658</v>
      </c>
      <c r="P55" s="71">
        <f t="shared" si="10"/>
        <v>64862943.850009173</v>
      </c>
    </row>
    <row r="56" spans="2:16" x14ac:dyDescent="0.2">
      <c r="B56" s="1">
        <v>45</v>
      </c>
      <c r="C56" s="65">
        <f t="shared" si="6"/>
        <v>43322</v>
      </c>
      <c r="D56" s="54">
        <f t="shared" si="9"/>
        <v>45</v>
      </c>
      <c r="E56" s="194">
        <f t="shared" si="0"/>
        <v>863249.50086808216</v>
      </c>
      <c r="F56" s="195"/>
      <c r="G56" s="66">
        <f t="shared" si="1"/>
        <v>35185.032335074779</v>
      </c>
      <c r="H56" s="67">
        <f t="shared" si="2"/>
        <v>898434.5332031569</v>
      </c>
      <c r="I56" s="147">
        <f t="shared" si="7"/>
        <v>13476517.99804737</v>
      </c>
      <c r="J56" s="65">
        <f t="shared" si="11"/>
        <v>43343</v>
      </c>
      <c r="K56" s="69">
        <f t="shared" si="3"/>
        <v>45</v>
      </c>
      <c r="L56" s="70">
        <v>0.05</v>
      </c>
      <c r="M56" s="61">
        <f t="shared" si="4"/>
        <v>541291.71570161718</v>
      </c>
      <c r="N56" s="61">
        <f t="shared" si="5"/>
        <v>201166.89097190942</v>
      </c>
      <c r="O56" s="62">
        <f t="shared" si="8"/>
        <v>742458.60667352658</v>
      </c>
      <c r="P56" s="71">
        <f t="shared" si="10"/>
        <v>64120485.243335649</v>
      </c>
    </row>
    <row r="57" spans="2:16" x14ac:dyDescent="0.2">
      <c r="B57" s="1">
        <v>46</v>
      </c>
      <c r="C57" s="65">
        <f t="shared" si="6"/>
        <v>43353</v>
      </c>
      <c r="D57" s="54">
        <f t="shared" si="9"/>
        <v>46</v>
      </c>
      <c r="E57" s="194">
        <f t="shared" si="0"/>
        <v>865407.62462025229</v>
      </c>
      <c r="F57" s="195"/>
      <c r="G57" s="66">
        <f t="shared" si="1"/>
        <v>33026.908582904565</v>
      </c>
      <c r="H57" s="67">
        <f t="shared" si="2"/>
        <v>898434.5332031569</v>
      </c>
      <c r="I57" s="147">
        <f t="shared" si="7"/>
        <v>12578083.464844214</v>
      </c>
      <c r="J57" s="65">
        <f t="shared" si="11"/>
        <v>43373</v>
      </c>
      <c r="K57" s="69">
        <f t="shared" si="3"/>
        <v>46</v>
      </c>
      <c r="L57" s="70">
        <v>0.05</v>
      </c>
      <c r="M57" s="61">
        <f t="shared" si="4"/>
        <v>543547.09785037395</v>
      </c>
      <c r="N57" s="61">
        <f t="shared" si="5"/>
        <v>198911.50882315269</v>
      </c>
      <c r="O57" s="62">
        <f t="shared" si="8"/>
        <v>742458.60667352658</v>
      </c>
      <c r="P57" s="71">
        <f t="shared" si="10"/>
        <v>63378026.636662126</v>
      </c>
    </row>
    <row r="58" spans="2:16" x14ac:dyDescent="0.2">
      <c r="B58" s="1">
        <v>47</v>
      </c>
      <c r="C58" s="65">
        <f t="shared" si="6"/>
        <v>43383</v>
      </c>
      <c r="D58" s="54">
        <f t="shared" si="9"/>
        <v>47</v>
      </c>
      <c r="E58" s="194">
        <f t="shared" si="0"/>
        <v>867571.1436818029</v>
      </c>
      <c r="F58" s="195"/>
      <c r="G58" s="66">
        <f t="shared" si="1"/>
        <v>30863.389521353944</v>
      </c>
      <c r="H58" s="67">
        <f t="shared" si="2"/>
        <v>898434.5332031569</v>
      </c>
      <c r="I58" s="147">
        <f t="shared" si="7"/>
        <v>11679648.931641057</v>
      </c>
      <c r="J58" s="65">
        <f t="shared" si="11"/>
        <v>43404</v>
      </c>
      <c r="K58" s="69">
        <f t="shared" si="3"/>
        <v>47</v>
      </c>
      <c r="L58" s="70">
        <v>0.05</v>
      </c>
      <c r="M58" s="61">
        <f t="shared" si="4"/>
        <v>545811.87742475048</v>
      </c>
      <c r="N58" s="61">
        <f t="shared" si="5"/>
        <v>196646.72924877613</v>
      </c>
      <c r="O58" s="62">
        <f t="shared" si="8"/>
        <v>742458.60667352658</v>
      </c>
      <c r="P58" s="71">
        <f t="shared" si="10"/>
        <v>62635568.029988602</v>
      </c>
    </row>
    <row r="59" spans="2:16" x14ac:dyDescent="0.2">
      <c r="B59" s="1">
        <v>48</v>
      </c>
      <c r="C59" s="65">
        <f t="shared" si="6"/>
        <v>43414</v>
      </c>
      <c r="D59" s="54">
        <f t="shared" si="9"/>
        <v>48</v>
      </c>
      <c r="E59" s="194">
        <f t="shared" si="0"/>
        <v>869740.07154100749</v>
      </c>
      <c r="F59" s="195"/>
      <c r="G59" s="66">
        <f t="shared" si="1"/>
        <v>28694.461662149432</v>
      </c>
      <c r="H59" s="67">
        <f t="shared" si="2"/>
        <v>898434.5332031569</v>
      </c>
      <c r="I59" s="147">
        <f t="shared" si="7"/>
        <v>10781214.3984379</v>
      </c>
      <c r="J59" s="65">
        <f t="shared" si="11"/>
        <v>43434</v>
      </c>
      <c r="K59" s="69">
        <f t="shared" si="3"/>
        <v>48</v>
      </c>
      <c r="L59" s="70">
        <v>0.05</v>
      </c>
      <c r="M59" s="61">
        <f t="shared" si="4"/>
        <v>548086.09358068695</v>
      </c>
      <c r="N59" s="61">
        <f t="shared" si="5"/>
        <v>194372.51309283968</v>
      </c>
      <c r="O59" s="62">
        <f t="shared" si="8"/>
        <v>742458.60667352658</v>
      </c>
      <c r="P59" s="71">
        <f t="shared" si="10"/>
        <v>61893109.423315078</v>
      </c>
    </row>
    <row r="60" spans="2:16" x14ac:dyDescent="0.2">
      <c r="B60" s="1">
        <v>49</v>
      </c>
      <c r="C60" s="65">
        <f t="shared" si="6"/>
        <v>43444</v>
      </c>
      <c r="D60" s="54">
        <f t="shared" si="9"/>
        <v>49</v>
      </c>
      <c r="E60" s="194">
        <f t="shared" si="0"/>
        <v>871914.42171986005</v>
      </c>
      <c r="F60" s="195"/>
      <c r="G60" s="66">
        <f t="shared" si="1"/>
        <v>26520.111483296914</v>
      </c>
      <c r="H60" s="67">
        <f t="shared" si="2"/>
        <v>898434.53320315701</v>
      </c>
      <c r="I60" s="147">
        <f t="shared" si="7"/>
        <v>9882779.8652347438</v>
      </c>
      <c r="J60" s="65">
        <f t="shared" si="11"/>
        <v>43465</v>
      </c>
      <c r="K60" s="69">
        <f t="shared" si="3"/>
        <v>49</v>
      </c>
      <c r="L60" s="70">
        <v>0.05</v>
      </c>
      <c r="M60" s="61">
        <f t="shared" si="4"/>
        <v>550369.78563727322</v>
      </c>
      <c r="N60" s="61">
        <f t="shared" si="5"/>
        <v>192088.82103625347</v>
      </c>
      <c r="O60" s="62">
        <f t="shared" si="8"/>
        <v>742458.60667352669</v>
      </c>
      <c r="P60" s="71">
        <f t="shared" si="10"/>
        <v>61150650.816641554</v>
      </c>
    </row>
    <row r="61" spans="2:16" x14ac:dyDescent="0.2">
      <c r="B61" s="1">
        <v>50</v>
      </c>
      <c r="C61" s="65">
        <f t="shared" si="6"/>
        <v>43475</v>
      </c>
      <c r="D61" s="54">
        <f t="shared" si="9"/>
        <v>50</v>
      </c>
      <c r="E61" s="194">
        <f t="shared" si="0"/>
        <v>874094.20777415961</v>
      </c>
      <c r="F61" s="195"/>
      <c r="G61" s="66">
        <f t="shared" si="1"/>
        <v>24340.325428997261</v>
      </c>
      <c r="H61" s="67">
        <f t="shared" si="2"/>
        <v>898434.5332031569</v>
      </c>
      <c r="I61" s="147">
        <f t="shared" si="7"/>
        <v>8984345.3320315871</v>
      </c>
      <c r="J61" s="65">
        <f t="shared" si="11"/>
        <v>43496</v>
      </c>
      <c r="K61" s="69">
        <f t="shared" si="3"/>
        <v>50</v>
      </c>
      <c r="L61" s="70">
        <v>0.05</v>
      </c>
      <c r="M61" s="61">
        <f t="shared" si="4"/>
        <v>552662.99307742855</v>
      </c>
      <c r="N61" s="61">
        <f t="shared" si="5"/>
        <v>189795.61359609815</v>
      </c>
      <c r="O61" s="62">
        <f t="shared" si="8"/>
        <v>742458.60667352669</v>
      </c>
      <c r="P61" s="71">
        <f t="shared" si="10"/>
        <v>60408192.20996803</v>
      </c>
    </row>
    <row r="62" spans="2:16" x14ac:dyDescent="0.2">
      <c r="B62" s="1">
        <v>51</v>
      </c>
      <c r="C62" s="65">
        <f t="shared" si="6"/>
        <v>43506</v>
      </c>
      <c r="D62" s="54">
        <f t="shared" si="9"/>
        <v>51</v>
      </c>
      <c r="E62" s="194">
        <f t="shared" si="0"/>
        <v>876279.44329359499</v>
      </c>
      <c r="F62" s="195"/>
      <c r="G62" s="66">
        <f t="shared" si="1"/>
        <v>22155.08990956187</v>
      </c>
      <c r="H62" s="67">
        <f t="shared" si="2"/>
        <v>898434.5332031569</v>
      </c>
      <c r="I62" s="147">
        <f t="shared" si="7"/>
        <v>8085910.7988284305</v>
      </c>
      <c r="J62" s="65">
        <f t="shared" si="11"/>
        <v>43524</v>
      </c>
      <c r="K62" s="69">
        <f t="shared" si="3"/>
        <v>51</v>
      </c>
      <c r="L62" s="70">
        <v>0.05</v>
      </c>
      <c r="M62" s="61">
        <f t="shared" si="4"/>
        <v>554965.75554858451</v>
      </c>
      <c r="N62" s="61">
        <f t="shared" si="5"/>
        <v>187492.85112494224</v>
      </c>
      <c r="O62" s="62">
        <f t="shared" si="8"/>
        <v>742458.60667352681</v>
      </c>
      <c r="P62" s="71">
        <f t="shared" si="10"/>
        <v>59665733.603294507</v>
      </c>
    </row>
    <row r="63" spans="2:16" x14ac:dyDescent="0.2">
      <c r="B63" s="1">
        <v>52</v>
      </c>
      <c r="C63" s="65">
        <f t="shared" si="6"/>
        <v>43534</v>
      </c>
      <c r="D63" s="54">
        <f t="shared" si="9"/>
        <v>52</v>
      </c>
      <c r="E63" s="194">
        <f t="shared" si="0"/>
        <v>878470.14190182893</v>
      </c>
      <c r="F63" s="195"/>
      <c r="G63" s="66">
        <f t="shared" si="1"/>
        <v>19964.391301327872</v>
      </c>
      <c r="H63" s="67">
        <f t="shared" si="2"/>
        <v>898434.53320315678</v>
      </c>
      <c r="I63" s="147">
        <f t="shared" si="7"/>
        <v>7187476.2656252738</v>
      </c>
      <c r="J63" s="65">
        <f t="shared" si="11"/>
        <v>43555</v>
      </c>
      <c r="K63" s="69">
        <f t="shared" si="3"/>
        <v>52</v>
      </c>
      <c r="L63" s="70">
        <v>0.05</v>
      </c>
      <c r="M63" s="61">
        <f t="shared" si="4"/>
        <v>557278.1128633701</v>
      </c>
      <c r="N63" s="61">
        <f t="shared" si="5"/>
        <v>185180.49381015645</v>
      </c>
      <c r="O63" s="62">
        <f t="shared" si="8"/>
        <v>742458.60667352658</v>
      </c>
      <c r="P63" s="71">
        <f t="shared" si="10"/>
        <v>58923274.996620983</v>
      </c>
    </row>
    <row r="64" spans="2:16" x14ac:dyDescent="0.2">
      <c r="B64" s="1">
        <v>53</v>
      </c>
      <c r="C64" s="65">
        <f t="shared" si="6"/>
        <v>43565</v>
      </c>
      <c r="D64" s="54">
        <f t="shared" si="9"/>
        <v>53</v>
      </c>
      <c r="E64" s="194">
        <f t="shared" si="0"/>
        <v>880666.3172565836</v>
      </c>
      <c r="F64" s="195"/>
      <c r="G64" s="66">
        <f t="shared" si="1"/>
        <v>17768.215946573302</v>
      </c>
      <c r="H64" s="67">
        <f t="shared" si="2"/>
        <v>898434.5332031569</v>
      </c>
      <c r="I64" s="147">
        <f t="shared" si="7"/>
        <v>6289041.7324221171</v>
      </c>
      <c r="J64" s="65">
        <f t="shared" si="11"/>
        <v>43585</v>
      </c>
      <c r="K64" s="69">
        <f t="shared" si="3"/>
        <v>53</v>
      </c>
      <c r="L64" s="70">
        <v>0.05</v>
      </c>
      <c r="M64" s="61">
        <f t="shared" si="4"/>
        <v>559600.1050003008</v>
      </c>
      <c r="N64" s="61">
        <f t="shared" si="5"/>
        <v>182858.50167322572</v>
      </c>
      <c r="O64" s="62">
        <f t="shared" si="8"/>
        <v>742458.60667352658</v>
      </c>
      <c r="P64" s="71">
        <f t="shared" si="10"/>
        <v>58180816.389947459</v>
      </c>
    </row>
    <row r="65" spans="2:16" x14ac:dyDescent="0.2">
      <c r="B65" s="1">
        <v>54</v>
      </c>
      <c r="C65" s="65">
        <f t="shared" si="6"/>
        <v>43595</v>
      </c>
      <c r="D65" s="54">
        <f t="shared" si="9"/>
        <v>54</v>
      </c>
      <c r="E65" s="194">
        <f t="shared" si="0"/>
        <v>882867.98304972507</v>
      </c>
      <c r="F65" s="195"/>
      <c r="G65" s="66">
        <f t="shared" si="1"/>
        <v>15566.550153431846</v>
      </c>
      <c r="H65" s="67">
        <f t="shared" si="2"/>
        <v>898434.5332031569</v>
      </c>
      <c r="I65" s="147">
        <f t="shared" si="7"/>
        <v>5390607.1992189605</v>
      </c>
      <c r="J65" s="65">
        <f t="shared" si="11"/>
        <v>43616</v>
      </c>
      <c r="K65" s="69">
        <f t="shared" si="3"/>
        <v>54</v>
      </c>
      <c r="L65" s="70">
        <v>0.05</v>
      </c>
      <c r="M65" s="61">
        <f t="shared" si="4"/>
        <v>561931.77210446878</v>
      </c>
      <c r="N65" s="61">
        <f t="shared" si="5"/>
        <v>180526.8345690578</v>
      </c>
      <c r="O65" s="62">
        <f t="shared" si="8"/>
        <v>742458.60667352658</v>
      </c>
      <c r="P65" s="71">
        <f t="shared" si="10"/>
        <v>57438357.783273935</v>
      </c>
    </row>
    <row r="66" spans="2:16" x14ac:dyDescent="0.2">
      <c r="B66" s="1">
        <v>55</v>
      </c>
      <c r="C66" s="65">
        <f t="shared" si="6"/>
        <v>43626</v>
      </c>
      <c r="D66" s="54">
        <f t="shared" si="9"/>
        <v>55</v>
      </c>
      <c r="E66" s="194">
        <f t="shared" si="0"/>
        <v>885075.15300734935</v>
      </c>
      <c r="F66" s="195"/>
      <c r="G66" s="66">
        <f t="shared" si="1"/>
        <v>13359.380195807533</v>
      </c>
      <c r="H66" s="67">
        <f t="shared" si="2"/>
        <v>898434.5332031569</v>
      </c>
      <c r="I66" s="147">
        <f t="shared" si="7"/>
        <v>4492172.6660158038</v>
      </c>
      <c r="J66" s="65">
        <f t="shared" si="11"/>
        <v>43646</v>
      </c>
      <c r="K66" s="69">
        <f t="shared" si="3"/>
        <v>55</v>
      </c>
      <c r="L66" s="70">
        <v>0.05</v>
      </c>
      <c r="M66" s="61">
        <f t="shared" si="4"/>
        <v>564273.15448823746</v>
      </c>
      <c r="N66" s="61">
        <f t="shared" si="5"/>
        <v>178185.45218528915</v>
      </c>
      <c r="O66" s="62">
        <f t="shared" si="8"/>
        <v>742458.60667352658</v>
      </c>
      <c r="P66" s="71">
        <f t="shared" si="10"/>
        <v>56695899.176600412</v>
      </c>
    </row>
    <row r="67" spans="2:16" x14ac:dyDescent="0.2">
      <c r="B67" s="1">
        <v>56</v>
      </c>
      <c r="C67" s="65">
        <f t="shared" si="6"/>
        <v>43656</v>
      </c>
      <c r="D67" s="54">
        <f t="shared" si="9"/>
        <v>56</v>
      </c>
      <c r="E67" s="194">
        <f t="shared" si="0"/>
        <v>887287.84088986774</v>
      </c>
      <c r="F67" s="195"/>
      <c r="G67" s="66">
        <f t="shared" si="1"/>
        <v>11146.692313289161</v>
      </c>
      <c r="H67" s="67">
        <f t="shared" si="2"/>
        <v>898434.5332031569</v>
      </c>
      <c r="I67" s="147">
        <f t="shared" si="7"/>
        <v>3593738.1328126471</v>
      </c>
      <c r="J67" s="65">
        <f t="shared" si="11"/>
        <v>43677</v>
      </c>
      <c r="K67" s="69">
        <f t="shared" si="3"/>
        <v>56</v>
      </c>
      <c r="L67" s="70">
        <v>0.05</v>
      </c>
      <c r="M67" s="61">
        <f t="shared" si="4"/>
        <v>566624.29263193847</v>
      </c>
      <c r="N67" s="61">
        <f t="shared" si="5"/>
        <v>175834.31404158816</v>
      </c>
      <c r="O67" s="62">
        <f t="shared" si="8"/>
        <v>742458.60667352658</v>
      </c>
      <c r="P67" s="71">
        <f t="shared" si="10"/>
        <v>55953440.569926888</v>
      </c>
    </row>
    <row r="68" spans="2:16" x14ac:dyDescent="0.2">
      <c r="B68" s="1">
        <v>57</v>
      </c>
      <c r="C68" s="65">
        <f t="shared" si="6"/>
        <v>43687</v>
      </c>
      <c r="D68" s="54">
        <f t="shared" si="9"/>
        <v>57</v>
      </c>
      <c r="E68" s="194">
        <f t="shared" si="0"/>
        <v>889506.06049209239</v>
      </c>
      <c r="F68" s="195"/>
      <c r="G68" s="66">
        <f t="shared" si="1"/>
        <v>8928.472711064489</v>
      </c>
      <c r="H68" s="67">
        <f t="shared" si="2"/>
        <v>898434.5332031569</v>
      </c>
      <c r="I68" s="147">
        <f t="shared" si="7"/>
        <v>2695303.5996094905</v>
      </c>
      <c r="J68" s="65">
        <f t="shared" si="11"/>
        <v>43708</v>
      </c>
      <c r="K68" s="69">
        <f t="shared" si="3"/>
        <v>57</v>
      </c>
      <c r="L68" s="70">
        <v>0.05</v>
      </c>
      <c r="M68" s="61">
        <f t="shared" si="4"/>
        <v>568985.22718457144</v>
      </c>
      <c r="N68" s="61">
        <f t="shared" si="5"/>
        <v>173473.37948895514</v>
      </c>
      <c r="O68" s="62">
        <f t="shared" si="8"/>
        <v>742458.60667352658</v>
      </c>
      <c r="P68" s="71">
        <f t="shared" si="10"/>
        <v>55210981.963253364</v>
      </c>
    </row>
    <row r="69" spans="2:16" x14ac:dyDescent="0.2">
      <c r="B69" s="1">
        <v>58</v>
      </c>
      <c r="C69" s="65">
        <f t="shared" si="6"/>
        <v>43718</v>
      </c>
      <c r="D69" s="54">
        <f t="shared" si="9"/>
        <v>58</v>
      </c>
      <c r="E69" s="194">
        <f t="shared" si="0"/>
        <v>891729.82564332266</v>
      </c>
      <c r="F69" s="195"/>
      <c r="G69" s="66">
        <f t="shared" si="1"/>
        <v>6704.707559834259</v>
      </c>
      <c r="H69" s="67">
        <f t="shared" si="2"/>
        <v>898434.5332031569</v>
      </c>
      <c r="I69" s="147">
        <f t="shared" si="7"/>
        <v>1796869.0664063336</v>
      </c>
      <c r="J69" s="65">
        <f t="shared" si="11"/>
        <v>43738</v>
      </c>
      <c r="K69" s="69">
        <f t="shared" si="3"/>
        <v>58</v>
      </c>
      <c r="L69" s="70">
        <v>0.05</v>
      </c>
      <c r="M69" s="61">
        <f t="shared" si="4"/>
        <v>571355.99896450725</v>
      </c>
      <c r="N69" s="61">
        <f t="shared" si="5"/>
        <v>171102.60770901944</v>
      </c>
      <c r="O69" s="62">
        <f t="shared" si="8"/>
        <v>742458.60667352669</v>
      </c>
      <c r="P69" s="71">
        <f t="shared" si="10"/>
        <v>54468523.35657984</v>
      </c>
    </row>
    <row r="70" spans="2:16" x14ac:dyDescent="0.2">
      <c r="B70" s="1">
        <v>59</v>
      </c>
      <c r="C70" s="65">
        <f t="shared" si="6"/>
        <v>43748</v>
      </c>
      <c r="D70" s="54">
        <f t="shared" si="9"/>
        <v>59</v>
      </c>
      <c r="E70" s="194">
        <f t="shared" si="0"/>
        <v>893959.15020743094</v>
      </c>
      <c r="F70" s="195"/>
      <c r="G70" s="66">
        <f t="shared" si="1"/>
        <v>4475.3829957259513</v>
      </c>
      <c r="H70" s="67">
        <f t="shared" si="2"/>
        <v>898434.5332031569</v>
      </c>
      <c r="I70" s="147">
        <f t="shared" si="7"/>
        <v>898434.53320317669</v>
      </c>
      <c r="J70" s="65">
        <f t="shared" si="11"/>
        <v>43769</v>
      </c>
      <c r="K70" s="69">
        <f t="shared" si="3"/>
        <v>59</v>
      </c>
      <c r="L70" s="70">
        <v>0.05</v>
      </c>
      <c r="M70" s="61">
        <f t="shared" si="4"/>
        <v>573736.64896019257</v>
      </c>
      <c r="N70" s="61">
        <f t="shared" si="5"/>
        <v>168721.95771333398</v>
      </c>
      <c r="O70" s="62">
        <f t="shared" si="8"/>
        <v>742458.60667352658</v>
      </c>
      <c r="P70" s="71">
        <f t="shared" si="10"/>
        <v>53726064.749906316</v>
      </c>
    </row>
    <row r="71" spans="2:16" x14ac:dyDescent="0.2">
      <c r="B71" s="1">
        <v>60</v>
      </c>
      <c r="C71" s="65">
        <f t="shared" si="6"/>
        <v>43779</v>
      </c>
      <c r="D71" s="54">
        <f t="shared" si="9"/>
        <v>60</v>
      </c>
      <c r="E71" s="194">
        <f t="shared" si="0"/>
        <v>896194.04808294959</v>
      </c>
      <c r="F71" s="195"/>
      <c r="G71" s="66">
        <f t="shared" si="1"/>
        <v>2240.4851202073742</v>
      </c>
      <c r="H71" s="67">
        <f t="shared" si="2"/>
        <v>898434.53320315701</v>
      </c>
      <c r="I71" s="147">
        <f t="shared" si="7"/>
        <v>1.9674189388751984E-8</v>
      </c>
      <c r="J71" s="65">
        <f t="shared" si="11"/>
        <v>43799</v>
      </c>
      <c r="K71" s="69">
        <f t="shared" si="3"/>
        <v>60</v>
      </c>
      <c r="L71" s="70">
        <v>0.05</v>
      </c>
      <c r="M71" s="61">
        <f t="shared" si="4"/>
        <v>576127.21833086014</v>
      </c>
      <c r="N71" s="61">
        <f t="shared" si="5"/>
        <v>166331.3883426665</v>
      </c>
      <c r="O71" s="62">
        <f t="shared" si="8"/>
        <v>742458.60667352658</v>
      </c>
      <c r="P71" s="71">
        <f t="shared" si="10"/>
        <v>52983606.143232793</v>
      </c>
    </row>
    <row r="72" spans="2:16" x14ac:dyDescent="0.2">
      <c r="B72" s="1">
        <v>61</v>
      </c>
      <c r="C72" s="65" t="str">
        <f t="shared" si="6"/>
        <v/>
      </c>
      <c r="D72" s="54" t="str">
        <f t="shared" si="9"/>
        <v/>
      </c>
      <c r="E72" s="194" t="str">
        <f t="shared" si="0"/>
        <v/>
      </c>
      <c r="F72" s="195"/>
      <c r="G72" s="66" t="str">
        <f t="shared" si="1"/>
        <v/>
      </c>
      <c r="H72" s="67" t="str">
        <f t="shared" si="2"/>
        <v/>
      </c>
      <c r="I72" s="147" t="str">
        <f t="shared" si="7"/>
        <v/>
      </c>
      <c r="J72" s="65">
        <f t="shared" si="11"/>
        <v>43830</v>
      </c>
      <c r="K72" s="69">
        <f t="shared" si="3"/>
        <v>61</v>
      </c>
      <c r="L72" s="70">
        <v>0.05</v>
      </c>
      <c r="M72" s="61">
        <f t="shared" si="4"/>
        <v>578527.74840723875</v>
      </c>
      <c r="N72" s="61">
        <f t="shared" si="5"/>
        <v>163930.85826628795</v>
      </c>
      <c r="O72" s="62">
        <f t="shared" si="8"/>
        <v>742458.60667352669</v>
      </c>
      <c r="P72" s="71">
        <f t="shared" si="10"/>
        <v>52241147.536559269</v>
      </c>
    </row>
    <row r="73" spans="2:16" x14ac:dyDescent="0.2">
      <c r="B73" s="1">
        <v>62</v>
      </c>
      <c r="C73" s="65" t="str">
        <f t="shared" si="6"/>
        <v/>
      </c>
      <c r="D73" s="54" t="str">
        <f t="shared" si="9"/>
        <v/>
      </c>
      <c r="E73" s="194" t="str">
        <f t="shared" si="0"/>
        <v/>
      </c>
      <c r="F73" s="195"/>
      <c r="G73" s="66" t="str">
        <f t="shared" si="1"/>
        <v/>
      </c>
      <c r="H73" s="67" t="str">
        <f t="shared" si="2"/>
        <v/>
      </c>
      <c r="I73" s="147" t="str">
        <f t="shared" si="7"/>
        <v/>
      </c>
      <c r="J73" s="65">
        <f t="shared" si="11"/>
        <v>43861</v>
      </c>
      <c r="K73" s="69">
        <f t="shared" si="3"/>
        <v>62</v>
      </c>
      <c r="L73" s="70">
        <v>0.05</v>
      </c>
      <c r="M73" s="61">
        <f t="shared" si="4"/>
        <v>580938.28069226886</v>
      </c>
      <c r="N73" s="61">
        <f t="shared" si="5"/>
        <v>161520.32598125777</v>
      </c>
      <c r="O73" s="62">
        <f t="shared" si="8"/>
        <v>742458.60667352658</v>
      </c>
      <c r="P73" s="71">
        <f t="shared" si="10"/>
        <v>51498688.929885745</v>
      </c>
    </row>
    <row r="74" spans="2:16" x14ac:dyDescent="0.2">
      <c r="B74" s="1">
        <v>63</v>
      </c>
      <c r="C74" s="65" t="str">
        <f t="shared" si="6"/>
        <v/>
      </c>
      <c r="D74" s="54" t="str">
        <f t="shared" si="9"/>
        <v/>
      </c>
      <c r="E74" s="194" t="str">
        <f t="shared" si="0"/>
        <v/>
      </c>
      <c r="F74" s="195"/>
      <c r="G74" s="66" t="str">
        <f t="shared" si="1"/>
        <v/>
      </c>
      <c r="H74" s="67" t="str">
        <f t="shared" si="2"/>
        <v/>
      </c>
      <c r="I74" s="147" t="str">
        <f t="shared" si="7"/>
        <v/>
      </c>
      <c r="J74" s="65">
        <f t="shared" si="11"/>
        <v>43890</v>
      </c>
      <c r="K74" s="69">
        <f t="shared" si="3"/>
        <v>63</v>
      </c>
      <c r="L74" s="70">
        <v>0.05</v>
      </c>
      <c r="M74" s="61">
        <f t="shared" si="4"/>
        <v>583358.85686181998</v>
      </c>
      <c r="N74" s="61">
        <f t="shared" si="5"/>
        <v>159099.74981170666</v>
      </c>
      <c r="O74" s="62">
        <f t="shared" si="8"/>
        <v>742458.60667352658</v>
      </c>
      <c r="P74" s="71">
        <f t="shared" si="10"/>
        <v>50756230.323212221</v>
      </c>
    </row>
    <row r="75" spans="2:16" x14ac:dyDescent="0.2">
      <c r="B75" s="1">
        <v>64</v>
      </c>
      <c r="C75" s="65" t="str">
        <f t="shared" si="6"/>
        <v/>
      </c>
      <c r="D75" s="54" t="str">
        <f t="shared" si="9"/>
        <v/>
      </c>
      <c r="E75" s="194" t="str">
        <f t="shared" si="0"/>
        <v/>
      </c>
      <c r="F75" s="195"/>
      <c r="G75" s="66" t="str">
        <f t="shared" si="1"/>
        <v/>
      </c>
      <c r="H75" s="67" t="str">
        <f t="shared" si="2"/>
        <v/>
      </c>
      <c r="I75" s="147" t="str">
        <f t="shared" si="7"/>
        <v/>
      </c>
      <c r="J75" s="65">
        <f t="shared" si="11"/>
        <v>43921</v>
      </c>
      <c r="K75" s="69">
        <f t="shared" si="3"/>
        <v>64</v>
      </c>
      <c r="L75" s="70">
        <v>0.05</v>
      </c>
      <c r="M75" s="61">
        <f t="shared" si="4"/>
        <v>585789.51876541087</v>
      </c>
      <c r="N75" s="61">
        <f t="shared" si="5"/>
        <v>156669.08790811573</v>
      </c>
      <c r="O75" s="62">
        <f t="shared" si="8"/>
        <v>742458.60667352658</v>
      </c>
      <c r="P75" s="71">
        <f t="shared" si="10"/>
        <v>50013771.716538697</v>
      </c>
    </row>
    <row r="76" spans="2:16" x14ac:dyDescent="0.2">
      <c r="B76" s="1">
        <v>65</v>
      </c>
      <c r="C76" s="65" t="str">
        <f t="shared" si="6"/>
        <v/>
      </c>
      <c r="D76" s="54" t="str">
        <f t="shared" si="9"/>
        <v/>
      </c>
      <c r="E76" s="194" t="str">
        <f t="shared" ref="E76:E139" si="12">IF(D76="","",-PPMT(G$3/100/12,D76,H$5,G$2))</f>
        <v/>
      </c>
      <c r="F76" s="195"/>
      <c r="G76" s="66" t="str">
        <f t="shared" ref="G76:G139" si="13">IF(D76="","",-IPMT(G$3/100/12,D76,G$4*12,G$2))</f>
        <v/>
      </c>
      <c r="H76" s="67" t="str">
        <f t="shared" ref="H76:H139" si="14">IF(D76="","",SUM(E76:G76))</f>
        <v/>
      </c>
      <c r="I76" s="147" t="str">
        <f t="shared" si="7"/>
        <v/>
      </c>
      <c r="J76" s="65">
        <f t="shared" si="11"/>
        <v>43951</v>
      </c>
      <c r="K76" s="69">
        <f t="shared" ref="K76:K139" si="15">IF(N$5&gt;=B76,B76,"")</f>
        <v>65</v>
      </c>
      <c r="L76" s="70">
        <v>0.05</v>
      </c>
      <c r="M76" s="61">
        <f t="shared" ref="M76:M139" si="16">IF(K76="","",-PPMT(L76/12,K76,N$5,N$2))</f>
        <v>588230.30842693348</v>
      </c>
      <c r="N76" s="61">
        <f t="shared" ref="N76:N139" si="17">IF(K76="","",-IPMT(L76/12,K76,N$5,N$2))</f>
        <v>154228.29824659321</v>
      </c>
      <c r="O76" s="62">
        <f t="shared" si="8"/>
        <v>742458.60667352669</v>
      </c>
      <c r="P76" s="71">
        <f t="shared" si="10"/>
        <v>49271313.109865174</v>
      </c>
    </row>
    <row r="77" spans="2:16" x14ac:dyDescent="0.2">
      <c r="B77" s="1">
        <v>66</v>
      </c>
      <c r="C77" s="65" t="str">
        <f t="shared" ref="C77:C140" si="18">IF(D77="","",DATE(E$7,IF(H72=31,G$7+D77,G$7+D76),IF(H$8=31,0,H$8)))</f>
        <v/>
      </c>
      <c r="D77" s="54" t="str">
        <f t="shared" si="9"/>
        <v/>
      </c>
      <c r="E77" s="194" t="str">
        <f t="shared" si="12"/>
        <v/>
      </c>
      <c r="F77" s="195"/>
      <c r="G77" s="66" t="str">
        <f t="shared" si="13"/>
        <v/>
      </c>
      <c r="H77" s="67" t="str">
        <f t="shared" si="14"/>
        <v/>
      </c>
      <c r="I77" s="147" t="str">
        <f t="shared" ref="I77:I140" si="19">IF(D77="","",I76-SUM(E77:G77))</f>
        <v/>
      </c>
      <c r="J77" s="65">
        <f t="shared" si="11"/>
        <v>43982</v>
      </c>
      <c r="K77" s="69">
        <f t="shared" si="15"/>
        <v>66</v>
      </c>
      <c r="L77" s="70">
        <v>0.05</v>
      </c>
      <c r="M77" s="61">
        <f t="shared" si="16"/>
        <v>590681.26804537897</v>
      </c>
      <c r="N77" s="61">
        <f t="shared" si="17"/>
        <v>151777.33862814761</v>
      </c>
      <c r="O77" s="62">
        <f t="shared" ref="O77:O140" si="20">IF(K77="","",SUM(M77:N77))</f>
        <v>742458.60667352658</v>
      </c>
      <c r="P77" s="71">
        <f t="shared" si="10"/>
        <v>48528854.50319165</v>
      </c>
    </row>
    <row r="78" spans="2:16" x14ac:dyDescent="0.2">
      <c r="B78" s="1">
        <v>67</v>
      </c>
      <c r="C78" s="65" t="str">
        <f t="shared" si="18"/>
        <v/>
      </c>
      <c r="D78" s="54" t="str">
        <f t="shared" ref="D78:D141" si="21">IF(H$5&gt;=B78,B78,"")</f>
        <v/>
      </c>
      <c r="E78" s="194" t="str">
        <f t="shared" si="12"/>
        <v/>
      </c>
      <c r="F78" s="195"/>
      <c r="G78" s="66" t="str">
        <f t="shared" si="13"/>
        <v/>
      </c>
      <c r="H78" s="67" t="str">
        <f t="shared" si="14"/>
        <v/>
      </c>
      <c r="I78" s="147" t="str">
        <f t="shared" si="19"/>
        <v/>
      </c>
      <c r="J78" s="65">
        <f t="shared" si="11"/>
        <v>44012</v>
      </c>
      <c r="K78" s="69">
        <f t="shared" si="15"/>
        <v>67</v>
      </c>
      <c r="L78" s="70">
        <v>0.05</v>
      </c>
      <c r="M78" s="61">
        <f t="shared" si="16"/>
        <v>593142.43999556801</v>
      </c>
      <c r="N78" s="61">
        <f t="shared" si="17"/>
        <v>149316.16667795854</v>
      </c>
      <c r="O78" s="62">
        <f t="shared" si="20"/>
        <v>742458.60667352658</v>
      </c>
      <c r="P78" s="71">
        <f t="shared" ref="P78:P141" si="22">IF(K78="","",P77-SUM(M78:N78))</f>
        <v>47786395.896518126</v>
      </c>
    </row>
    <row r="79" spans="2:16" x14ac:dyDescent="0.2">
      <c r="B79" s="1">
        <v>68</v>
      </c>
      <c r="C79" s="65" t="str">
        <f t="shared" si="18"/>
        <v/>
      </c>
      <c r="D79" s="54" t="str">
        <f t="shared" si="21"/>
        <v/>
      </c>
      <c r="E79" s="194" t="str">
        <f t="shared" si="12"/>
        <v/>
      </c>
      <c r="F79" s="195"/>
      <c r="G79" s="66" t="str">
        <f t="shared" si="13"/>
        <v/>
      </c>
      <c r="H79" s="67" t="str">
        <f t="shared" si="14"/>
        <v/>
      </c>
      <c r="I79" s="147" t="str">
        <f t="shared" si="19"/>
        <v/>
      </c>
      <c r="J79" s="65">
        <f t="shared" ref="J79:J142" si="23">IF(K79="","",DATE(M$7,IF(O$8=31,N$7+K79,N$7+K78),IF(O$8=31,0,O$8)))</f>
        <v>44043</v>
      </c>
      <c r="K79" s="69">
        <f t="shared" si="15"/>
        <v>68</v>
      </c>
      <c r="L79" s="70">
        <v>0.05</v>
      </c>
      <c r="M79" s="61">
        <f t="shared" si="16"/>
        <v>595613.86682888295</v>
      </c>
      <c r="N79" s="61">
        <f t="shared" si="17"/>
        <v>146844.73984464369</v>
      </c>
      <c r="O79" s="62">
        <f t="shared" si="20"/>
        <v>742458.60667352658</v>
      </c>
      <c r="P79" s="71">
        <f t="shared" si="22"/>
        <v>47043937.289844602</v>
      </c>
    </row>
    <row r="80" spans="2:16" x14ac:dyDescent="0.2">
      <c r="B80" s="1">
        <v>69</v>
      </c>
      <c r="C80" s="65" t="str">
        <f t="shared" si="18"/>
        <v/>
      </c>
      <c r="D80" s="54" t="str">
        <f t="shared" si="21"/>
        <v/>
      </c>
      <c r="E80" s="194" t="str">
        <f t="shared" si="12"/>
        <v/>
      </c>
      <c r="F80" s="195"/>
      <c r="G80" s="66" t="str">
        <f t="shared" si="13"/>
        <v/>
      </c>
      <c r="H80" s="67" t="str">
        <f t="shared" si="14"/>
        <v/>
      </c>
      <c r="I80" s="147" t="str">
        <f t="shared" si="19"/>
        <v/>
      </c>
      <c r="J80" s="65">
        <f t="shared" si="23"/>
        <v>44074</v>
      </c>
      <c r="K80" s="69">
        <f t="shared" si="15"/>
        <v>69</v>
      </c>
      <c r="L80" s="70">
        <v>0.05</v>
      </c>
      <c r="M80" s="61">
        <f t="shared" si="16"/>
        <v>598095.59127400327</v>
      </c>
      <c r="N80" s="61">
        <f t="shared" si="17"/>
        <v>144363.01539952331</v>
      </c>
      <c r="O80" s="62">
        <f t="shared" si="20"/>
        <v>742458.60667352658</v>
      </c>
      <c r="P80" s="71">
        <f t="shared" si="22"/>
        <v>46301478.683171079</v>
      </c>
    </row>
    <row r="81" spans="2:16" x14ac:dyDescent="0.2">
      <c r="B81" s="1">
        <v>70</v>
      </c>
      <c r="C81" s="65" t="str">
        <f t="shared" si="18"/>
        <v/>
      </c>
      <c r="D81" s="54" t="str">
        <f t="shared" si="21"/>
        <v/>
      </c>
      <c r="E81" s="194" t="str">
        <f t="shared" si="12"/>
        <v/>
      </c>
      <c r="F81" s="195"/>
      <c r="G81" s="66" t="str">
        <f t="shared" si="13"/>
        <v/>
      </c>
      <c r="H81" s="67" t="str">
        <f t="shared" si="14"/>
        <v/>
      </c>
      <c r="I81" s="147" t="str">
        <f t="shared" si="19"/>
        <v/>
      </c>
      <c r="J81" s="65">
        <f t="shared" si="23"/>
        <v>44104</v>
      </c>
      <c r="K81" s="69">
        <f t="shared" si="15"/>
        <v>70</v>
      </c>
      <c r="L81" s="70">
        <v>0.05</v>
      </c>
      <c r="M81" s="61">
        <f t="shared" si="16"/>
        <v>600587.65623764507</v>
      </c>
      <c r="N81" s="61">
        <f t="shared" si="17"/>
        <v>141870.95043588165</v>
      </c>
      <c r="O81" s="62">
        <f t="shared" si="20"/>
        <v>742458.60667352669</v>
      </c>
      <c r="P81" s="71">
        <f t="shared" si="22"/>
        <v>45559020.076497555</v>
      </c>
    </row>
    <row r="82" spans="2:16" x14ac:dyDescent="0.2">
      <c r="B82" s="1">
        <v>71</v>
      </c>
      <c r="C82" s="65" t="str">
        <f t="shared" si="18"/>
        <v/>
      </c>
      <c r="D82" s="54" t="str">
        <f t="shared" si="21"/>
        <v/>
      </c>
      <c r="E82" s="194" t="str">
        <f t="shared" si="12"/>
        <v/>
      </c>
      <c r="F82" s="195"/>
      <c r="G82" s="66" t="str">
        <f t="shared" si="13"/>
        <v/>
      </c>
      <c r="H82" s="67" t="str">
        <f t="shared" si="14"/>
        <v/>
      </c>
      <c r="I82" s="147" t="str">
        <f t="shared" si="19"/>
        <v/>
      </c>
      <c r="J82" s="65">
        <f t="shared" si="23"/>
        <v>44135</v>
      </c>
      <c r="K82" s="69">
        <f t="shared" si="15"/>
        <v>71</v>
      </c>
      <c r="L82" s="70">
        <v>0.05</v>
      </c>
      <c r="M82" s="61">
        <f t="shared" si="16"/>
        <v>603090.10480530187</v>
      </c>
      <c r="N82" s="61">
        <f t="shared" si="17"/>
        <v>139368.50186822482</v>
      </c>
      <c r="O82" s="62">
        <f t="shared" si="20"/>
        <v>742458.60667352669</v>
      </c>
      <c r="P82" s="71">
        <f t="shared" si="22"/>
        <v>44816561.469824031</v>
      </c>
    </row>
    <row r="83" spans="2:16" x14ac:dyDescent="0.2">
      <c r="B83" s="1">
        <v>72</v>
      </c>
      <c r="C83" s="65" t="str">
        <f t="shared" si="18"/>
        <v/>
      </c>
      <c r="D83" s="54" t="str">
        <f t="shared" si="21"/>
        <v/>
      </c>
      <c r="E83" s="194" t="str">
        <f t="shared" si="12"/>
        <v/>
      </c>
      <c r="F83" s="195"/>
      <c r="G83" s="66" t="str">
        <f t="shared" si="13"/>
        <v/>
      </c>
      <c r="H83" s="67" t="str">
        <f t="shared" si="14"/>
        <v/>
      </c>
      <c r="I83" s="147" t="str">
        <f t="shared" si="19"/>
        <v/>
      </c>
      <c r="J83" s="65">
        <f t="shared" si="23"/>
        <v>44165</v>
      </c>
      <c r="K83" s="69">
        <f t="shared" si="15"/>
        <v>72</v>
      </c>
      <c r="L83" s="70">
        <v>0.05</v>
      </c>
      <c r="M83" s="61">
        <f t="shared" si="16"/>
        <v>605602.98024199053</v>
      </c>
      <c r="N83" s="61">
        <f t="shared" si="17"/>
        <v>136855.62643153602</v>
      </c>
      <c r="O83" s="62">
        <f t="shared" si="20"/>
        <v>742458.60667352658</v>
      </c>
      <c r="P83" s="71">
        <f t="shared" si="22"/>
        <v>44074102.863150507</v>
      </c>
    </row>
    <row r="84" spans="2:16" x14ac:dyDescent="0.2">
      <c r="B84" s="1">
        <v>73</v>
      </c>
      <c r="C84" s="65" t="str">
        <f t="shared" si="18"/>
        <v/>
      </c>
      <c r="D84" s="54" t="str">
        <f t="shared" si="21"/>
        <v/>
      </c>
      <c r="E84" s="194" t="str">
        <f t="shared" si="12"/>
        <v/>
      </c>
      <c r="F84" s="195"/>
      <c r="G84" s="66" t="str">
        <f t="shared" si="13"/>
        <v/>
      </c>
      <c r="H84" s="67" t="str">
        <f t="shared" si="14"/>
        <v/>
      </c>
      <c r="I84" s="147" t="str">
        <f t="shared" si="19"/>
        <v/>
      </c>
      <c r="J84" s="65">
        <f t="shared" si="23"/>
        <v>44196</v>
      </c>
      <c r="K84" s="69">
        <f t="shared" si="15"/>
        <v>73</v>
      </c>
      <c r="L84" s="70">
        <v>0.05</v>
      </c>
      <c r="M84" s="61">
        <f t="shared" si="16"/>
        <v>608126.3259929989</v>
      </c>
      <c r="N84" s="61">
        <f t="shared" si="17"/>
        <v>134332.28068052774</v>
      </c>
      <c r="O84" s="62">
        <f t="shared" si="20"/>
        <v>742458.60667352658</v>
      </c>
      <c r="P84" s="71">
        <f t="shared" si="22"/>
        <v>43331644.256476983</v>
      </c>
    </row>
    <row r="85" spans="2:16" x14ac:dyDescent="0.2">
      <c r="B85" s="1">
        <v>74</v>
      </c>
      <c r="C85" s="65" t="str">
        <f t="shared" si="18"/>
        <v/>
      </c>
      <c r="D85" s="54" t="str">
        <f t="shared" si="21"/>
        <v/>
      </c>
      <c r="E85" s="194" t="str">
        <f t="shared" si="12"/>
        <v/>
      </c>
      <c r="F85" s="195"/>
      <c r="G85" s="66" t="str">
        <f t="shared" si="13"/>
        <v/>
      </c>
      <c r="H85" s="67" t="str">
        <f t="shared" si="14"/>
        <v/>
      </c>
      <c r="I85" s="147" t="str">
        <f t="shared" si="19"/>
        <v/>
      </c>
      <c r="J85" s="65">
        <f t="shared" si="23"/>
        <v>44227</v>
      </c>
      <c r="K85" s="69">
        <f t="shared" si="15"/>
        <v>74</v>
      </c>
      <c r="L85" s="70">
        <v>0.05</v>
      </c>
      <c r="M85" s="61">
        <f t="shared" si="16"/>
        <v>610660.18568463635</v>
      </c>
      <c r="N85" s="61">
        <f t="shared" si="17"/>
        <v>131798.42098889026</v>
      </c>
      <c r="O85" s="62">
        <f t="shared" si="20"/>
        <v>742458.60667352658</v>
      </c>
      <c r="P85" s="71">
        <f t="shared" si="22"/>
        <v>42589185.64980346</v>
      </c>
    </row>
    <row r="86" spans="2:16" x14ac:dyDescent="0.2">
      <c r="B86" s="1">
        <v>75</v>
      </c>
      <c r="C86" s="65" t="str">
        <f t="shared" si="18"/>
        <v/>
      </c>
      <c r="D86" s="54" t="str">
        <f t="shared" si="21"/>
        <v/>
      </c>
      <c r="E86" s="194" t="str">
        <f t="shared" si="12"/>
        <v/>
      </c>
      <c r="F86" s="195"/>
      <c r="G86" s="66" t="str">
        <f t="shared" si="13"/>
        <v/>
      </c>
      <c r="H86" s="67" t="str">
        <f t="shared" si="14"/>
        <v/>
      </c>
      <c r="I86" s="147" t="str">
        <f t="shared" si="19"/>
        <v/>
      </c>
      <c r="J86" s="65">
        <f t="shared" si="23"/>
        <v>44255</v>
      </c>
      <c r="K86" s="69">
        <f t="shared" si="15"/>
        <v>75</v>
      </c>
      <c r="L86" s="70">
        <v>0.05</v>
      </c>
      <c r="M86" s="61">
        <f t="shared" si="16"/>
        <v>613204.60312498908</v>
      </c>
      <c r="N86" s="61">
        <f t="shared" si="17"/>
        <v>129254.00354853761</v>
      </c>
      <c r="O86" s="62">
        <f t="shared" si="20"/>
        <v>742458.60667352669</v>
      </c>
      <c r="P86" s="71">
        <f t="shared" si="22"/>
        <v>41846727.043129936</v>
      </c>
    </row>
    <row r="87" spans="2:16" x14ac:dyDescent="0.2">
      <c r="B87" s="1">
        <v>76</v>
      </c>
      <c r="C87" s="65" t="str">
        <f t="shared" si="18"/>
        <v/>
      </c>
      <c r="D87" s="54" t="str">
        <f t="shared" si="21"/>
        <v/>
      </c>
      <c r="E87" s="194" t="str">
        <f t="shared" si="12"/>
        <v/>
      </c>
      <c r="F87" s="195"/>
      <c r="G87" s="66" t="str">
        <f t="shared" si="13"/>
        <v/>
      </c>
      <c r="H87" s="67" t="str">
        <f t="shared" si="14"/>
        <v/>
      </c>
      <c r="I87" s="147" t="str">
        <f t="shared" si="19"/>
        <v/>
      </c>
      <c r="J87" s="65">
        <f t="shared" si="23"/>
        <v>44286</v>
      </c>
      <c r="K87" s="69">
        <f t="shared" si="15"/>
        <v>76</v>
      </c>
      <c r="L87" s="70">
        <v>0.05</v>
      </c>
      <c r="M87" s="61">
        <f t="shared" si="16"/>
        <v>615759.62230467645</v>
      </c>
      <c r="N87" s="61">
        <f t="shared" si="17"/>
        <v>126698.98436885013</v>
      </c>
      <c r="O87" s="62">
        <f t="shared" si="20"/>
        <v>742458.60667352658</v>
      </c>
      <c r="P87" s="71">
        <f t="shared" si="22"/>
        <v>41104268.436456412</v>
      </c>
    </row>
    <row r="88" spans="2:16" x14ac:dyDescent="0.2">
      <c r="B88" s="1">
        <v>77</v>
      </c>
      <c r="C88" s="65" t="str">
        <f t="shared" si="18"/>
        <v/>
      </c>
      <c r="D88" s="54" t="str">
        <f t="shared" si="21"/>
        <v/>
      </c>
      <c r="E88" s="194" t="str">
        <f t="shared" si="12"/>
        <v/>
      </c>
      <c r="F88" s="195"/>
      <c r="G88" s="66" t="str">
        <f t="shared" si="13"/>
        <v/>
      </c>
      <c r="H88" s="67" t="str">
        <f t="shared" si="14"/>
        <v/>
      </c>
      <c r="I88" s="147" t="str">
        <f t="shared" si="19"/>
        <v/>
      </c>
      <c r="J88" s="65">
        <f t="shared" si="23"/>
        <v>44316</v>
      </c>
      <c r="K88" s="69">
        <f t="shared" si="15"/>
        <v>77</v>
      </c>
      <c r="L88" s="70">
        <v>0.05</v>
      </c>
      <c r="M88" s="61">
        <f t="shared" si="16"/>
        <v>618325.28739761258</v>
      </c>
      <c r="N88" s="61">
        <f t="shared" si="17"/>
        <v>124133.31927591399</v>
      </c>
      <c r="O88" s="62">
        <f t="shared" si="20"/>
        <v>742458.60667352658</v>
      </c>
      <c r="P88" s="71">
        <f t="shared" si="22"/>
        <v>40361809.829782888</v>
      </c>
    </row>
    <row r="89" spans="2:16" x14ac:dyDescent="0.2">
      <c r="B89" s="1">
        <v>78</v>
      </c>
      <c r="C89" s="65" t="str">
        <f t="shared" si="18"/>
        <v/>
      </c>
      <c r="D89" s="54" t="str">
        <f t="shared" si="21"/>
        <v/>
      </c>
      <c r="E89" s="194" t="str">
        <f t="shared" si="12"/>
        <v/>
      </c>
      <c r="F89" s="195"/>
      <c r="G89" s="66" t="str">
        <f t="shared" si="13"/>
        <v/>
      </c>
      <c r="H89" s="67" t="str">
        <f t="shared" si="14"/>
        <v/>
      </c>
      <c r="I89" s="147" t="str">
        <f t="shared" si="19"/>
        <v/>
      </c>
      <c r="J89" s="65">
        <f t="shared" si="23"/>
        <v>44347</v>
      </c>
      <c r="K89" s="69">
        <f t="shared" si="15"/>
        <v>78</v>
      </c>
      <c r="L89" s="70">
        <v>0.05</v>
      </c>
      <c r="M89" s="61">
        <f t="shared" si="16"/>
        <v>620901.64276176936</v>
      </c>
      <c r="N89" s="61">
        <f t="shared" si="17"/>
        <v>121556.96391175728</v>
      </c>
      <c r="O89" s="62">
        <f t="shared" si="20"/>
        <v>742458.60667352658</v>
      </c>
      <c r="P89" s="71">
        <f t="shared" si="22"/>
        <v>39619351.223109365</v>
      </c>
    </row>
    <row r="90" spans="2:16" x14ac:dyDescent="0.2">
      <c r="B90" s="1">
        <v>79</v>
      </c>
      <c r="C90" s="65" t="str">
        <f t="shared" si="18"/>
        <v/>
      </c>
      <c r="D90" s="54" t="str">
        <f t="shared" si="21"/>
        <v/>
      </c>
      <c r="E90" s="194" t="str">
        <f t="shared" si="12"/>
        <v/>
      </c>
      <c r="F90" s="195"/>
      <c r="G90" s="66" t="str">
        <f t="shared" si="13"/>
        <v/>
      </c>
      <c r="H90" s="67" t="str">
        <f t="shared" si="14"/>
        <v/>
      </c>
      <c r="I90" s="147" t="str">
        <f t="shared" si="19"/>
        <v/>
      </c>
      <c r="J90" s="65">
        <f t="shared" si="23"/>
        <v>44377</v>
      </c>
      <c r="K90" s="69">
        <f t="shared" si="15"/>
        <v>79</v>
      </c>
      <c r="L90" s="70">
        <v>0.05</v>
      </c>
      <c r="M90" s="61">
        <f t="shared" si="16"/>
        <v>623488.73293994344</v>
      </c>
      <c r="N90" s="61">
        <f t="shared" si="17"/>
        <v>118969.87373358324</v>
      </c>
      <c r="O90" s="62">
        <f t="shared" si="20"/>
        <v>742458.60667352669</v>
      </c>
      <c r="P90" s="71">
        <f t="shared" si="22"/>
        <v>38876892.616435841</v>
      </c>
    </row>
    <row r="91" spans="2:16" x14ac:dyDescent="0.2">
      <c r="B91" s="1">
        <v>80</v>
      </c>
      <c r="C91" s="65" t="str">
        <f t="shared" si="18"/>
        <v/>
      </c>
      <c r="D91" s="54" t="str">
        <f t="shared" si="21"/>
        <v/>
      </c>
      <c r="E91" s="194" t="str">
        <f t="shared" si="12"/>
        <v/>
      </c>
      <c r="F91" s="195"/>
      <c r="G91" s="66" t="str">
        <f t="shared" si="13"/>
        <v/>
      </c>
      <c r="H91" s="67" t="str">
        <f t="shared" si="14"/>
        <v/>
      </c>
      <c r="I91" s="147" t="str">
        <f t="shared" si="19"/>
        <v/>
      </c>
      <c r="J91" s="65">
        <f t="shared" si="23"/>
        <v>44408</v>
      </c>
      <c r="K91" s="69">
        <f t="shared" si="15"/>
        <v>80</v>
      </c>
      <c r="L91" s="70">
        <v>0.05</v>
      </c>
      <c r="M91" s="61">
        <f t="shared" si="16"/>
        <v>626086.60266052641</v>
      </c>
      <c r="N91" s="61">
        <f t="shared" si="17"/>
        <v>116372.00401300016</v>
      </c>
      <c r="O91" s="62">
        <f t="shared" si="20"/>
        <v>742458.60667352658</v>
      </c>
      <c r="P91" s="71">
        <f t="shared" si="22"/>
        <v>38134434.009762317</v>
      </c>
    </row>
    <row r="92" spans="2:16" x14ac:dyDescent="0.2">
      <c r="B92" s="1">
        <v>81</v>
      </c>
      <c r="C92" s="65" t="str">
        <f t="shared" si="18"/>
        <v/>
      </c>
      <c r="D92" s="54" t="str">
        <f t="shared" si="21"/>
        <v/>
      </c>
      <c r="E92" s="194" t="str">
        <f t="shared" si="12"/>
        <v/>
      </c>
      <c r="F92" s="195"/>
      <c r="G92" s="66" t="str">
        <f t="shared" si="13"/>
        <v/>
      </c>
      <c r="H92" s="67" t="str">
        <f t="shared" si="14"/>
        <v/>
      </c>
      <c r="I92" s="147" t="str">
        <f t="shared" si="19"/>
        <v/>
      </c>
      <c r="J92" s="65">
        <f t="shared" si="23"/>
        <v>44439</v>
      </c>
      <c r="K92" s="69">
        <f t="shared" si="15"/>
        <v>81</v>
      </c>
      <c r="L92" s="70">
        <v>0.05</v>
      </c>
      <c r="M92" s="61">
        <f t="shared" si="16"/>
        <v>628695.29683827865</v>
      </c>
      <c r="N92" s="61">
        <f t="shared" si="17"/>
        <v>113763.30983524794</v>
      </c>
      <c r="O92" s="62">
        <f t="shared" si="20"/>
        <v>742458.60667352658</v>
      </c>
      <c r="P92" s="71">
        <f t="shared" si="22"/>
        <v>37391975.403088793</v>
      </c>
    </row>
    <row r="93" spans="2:16" x14ac:dyDescent="0.2">
      <c r="B93" s="1">
        <v>82</v>
      </c>
      <c r="C93" s="65" t="str">
        <f t="shared" si="18"/>
        <v/>
      </c>
      <c r="D93" s="54" t="str">
        <f t="shared" si="21"/>
        <v/>
      </c>
      <c r="E93" s="194" t="str">
        <f t="shared" si="12"/>
        <v/>
      </c>
      <c r="F93" s="195"/>
      <c r="G93" s="66" t="str">
        <f t="shared" si="13"/>
        <v/>
      </c>
      <c r="H93" s="67" t="str">
        <f t="shared" si="14"/>
        <v/>
      </c>
      <c r="I93" s="147" t="str">
        <f t="shared" si="19"/>
        <v/>
      </c>
      <c r="J93" s="65">
        <f t="shared" si="23"/>
        <v>44469</v>
      </c>
      <c r="K93" s="69">
        <f t="shared" si="15"/>
        <v>82</v>
      </c>
      <c r="L93" s="70">
        <v>0.05</v>
      </c>
      <c r="M93" s="61">
        <f t="shared" si="16"/>
        <v>631314.86057510483</v>
      </c>
      <c r="N93" s="61">
        <f t="shared" si="17"/>
        <v>111143.74609842179</v>
      </c>
      <c r="O93" s="62">
        <f t="shared" si="20"/>
        <v>742458.60667352658</v>
      </c>
      <c r="P93" s="71">
        <f t="shared" si="22"/>
        <v>36649516.796415269</v>
      </c>
    </row>
    <row r="94" spans="2:16" x14ac:dyDescent="0.2">
      <c r="B94" s="1">
        <v>83</v>
      </c>
      <c r="C94" s="65" t="str">
        <f t="shared" si="18"/>
        <v/>
      </c>
      <c r="D94" s="54" t="str">
        <f t="shared" si="21"/>
        <v/>
      </c>
      <c r="E94" s="194" t="str">
        <f t="shared" si="12"/>
        <v/>
      </c>
      <c r="F94" s="195"/>
      <c r="G94" s="66" t="str">
        <f t="shared" si="13"/>
        <v/>
      </c>
      <c r="H94" s="67" t="str">
        <f t="shared" si="14"/>
        <v/>
      </c>
      <c r="I94" s="147" t="str">
        <f t="shared" si="19"/>
        <v/>
      </c>
      <c r="J94" s="65">
        <f t="shared" si="23"/>
        <v>44500</v>
      </c>
      <c r="K94" s="69">
        <f t="shared" si="15"/>
        <v>83</v>
      </c>
      <c r="L94" s="70">
        <v>0.05</v>
      </c>
      <c r="M94" s="61">
        <f t="shared" si="16"/>
        <v>633945.33916083444</v>
      </c>
      <c r="N94" s="61">
        <f t="shared" si="17"/>
        <v>108513.2675126922</v>
      </c>
      <c r="O94" s="62">
        <f t="shared" si="20"/>
        <v>742458.60667352658</v>
      </c>
      <c r="P94" s="71">
        <f t="shared" si="22"/>
        <v>35907058.189741746</v>
      </c>
    </row>
    <row r="95" spans="2:16" x14ac:dyDescent="0.2">
      <c r="B95" s="1">
        <v>84</v>
      </c>
      <c r="C95" s="65" t="str">
        <f t="shared" si="18"/>
        <v/>
      </c>
      <c r="D95" s="54" t="str">
        <f t="shared" si="21"/>
        <v/>
      </c>
      <c r="E95" s="194" t="str">
        <f t="shared" si="12"/>
        <v/>
      </c>
      <c r="F95" s="195"/>
      <c r="G95" s="66" t="str">
        <f t="shared" si="13"/>
        <v/>
      </c>
      <c r="H95" s="67" t="str">
        <f t="shared" si="14"/>
        <v/>
      </c>
      <c r="I95" s="147" t="str">
        <f t="shared" si="19"/>
        <v/>
      </c>
      <c r="J95" s="65">
        <f t="shared" si="23"/>
        <v>44530</v>
      </c>
      <c r="K95" s="69">
        <f t="shared" si="15"/>
        <v>84</v>
      </c>
      <c r="L95" s="70">
        <v>0.05</v>
      </c>
      <c r="M95" s="61">
        <f t="shared" si="16"/>
        <v>636586.77807400445</v>
      </c>
      <c r="N95" s="61">
        <f t="shared" si="17"/>
        <v>105871.82859952205</v>
      </c>
      <c r="O95" s="62">
        <f t="shared" si="20"/>
        <v>742458.60667352646</v>
      </c>
      <c r="P95" s="71">
        <f t="shared" si="22"/>
        <v>35164599.583068222</v>
      </c>
    </row>
    <row r="96" spans="2:16" x14ac:dyDescent="0.2">
      <c r="B96" s="1">
        <v>85</v>
      </c>
      <c r="C96" s="65" t="str">
        <f t="shared" si="18"/>
        <v/>
      </c>
      <c r="D96" s="54" t="str">
        <f t="shared" si="21"/>
        <v/>
      </c>
      <c r="E96" s="194" t="str">
        <f t="shared" si="12"/>
        <v/>
      </c>
      <c r="F96" s="195"/>
      <c r="G96" s="66" t="str">
        <f t="shared" si="13"/>
        <v/>
      </c>
      <c r="H96" s="67" t="str">
        <f t="shared" si="14"/>
        <v/>
      </c>
      <c r="I96" s="147" t="str">
        <f t="shared" si="19"/>
        <v/>
      </c>
      <c r="J96" s="65">
        <f t="shared" si="23"/>
        <v>44561</v>
      </c>
      <c r="K96" s="69">
        <f t="shared" si="15"/>
        <v>85</v>
      </c>
      <c r="L96" s="70">
        <v>0.05</v>
      </c>
      <c r="M96" s="61">
        <f t="shared" si="16"/>
        <v>639239.22298264632</v>
      </c>
      <c r="N96" s="61">
        <f t="shared" si="17"/>
        <v>103219.38369088035</v>
      </c>
      <c r="O96" s="62">
        <f t="shared" si="20"/>
        <v>742458.60667352669</v>
      </c>
      <c r="P96" s="71">
        <f t="shared" si="22"/>
        <v>34422140.976394698</v>
      </c>
    </row>
    <row r="97" spans="2:16" x14ac:dyDescent="0.2">
      <c r="B97" s="1">
        <v>86</v>
      </c>
      <c r="C97" s="65" t="str">
        <f t="shared" si="18"/>
        <v/>
      </c>
      <c r="D97" s="54" t="str">
        <f t="shared" si="21"/>
        <v/>
      </c>
      <c r="E97" s="194" t="str">
        <f t="shared" si="12"/>
        <v/>
      </c>
      <c r="F97" s="195"/>
      <c r="G97" s="66" t="str">
        <f t="shared" si="13"/>
        <v/>
      </c>
      <c r="H97" s="67" t="str">
        <f t="shared" si="14"/>
        <v/>
      </c>
      <c r="I97" s="147" t="str">
        <f t="shared" si="19"/>
        <v/>
      </c>
      <c r="J97" s="65">
        <f t="shared" si="23"/>
        <v>44592</v>
      </c>
      <c r="K97" s="69">
        <f t="shared" si="15"/>
        <v>86</v>
      </c>
      <c r="L97" s="70">
        <v>0.05</v>
      </c>
      <c r="M97" s="61">
        <f t="shared" si="16"/>
        <v>641902.71974507393</v>
      </c>
      <c r="N97" s="61">
        <f t="shared" si="17"/>
        <v>100555.88692845266</v>
      </c>
      <c r="O97" s="62">
        <f t="shared" si="20"/>
        <v>742458.60667352658</v>
      </c>
      <c r="P97" s="71">
        <f t="shared" si="22"/>
        <v>33679682.369721174</v>
      </c>
    </row>
    <row r="98" spans="2:16" x14ac:dyDescent="0.2">
      <c r="B98" s="1">
        <v>87</v>
      </c>
      <c r="C98" s="65" t="str">
        <f t="shared" si="18"/>
        <v/>
      </c>
      <c r="D98" s="54" t="str">
        <f t="shared" si="21"/>
        <v/>
      </c>
      <c r="E98" s="194" t="str">
        <f t="shared" si="12"/>
        <v/>
      </c>
      <c r="F98" s="195"/>
      <c r="G98" s="66" t="str">
        <f t="shared" si="13"/>
        <v/>
      </c>
      <c r="H98" s="67" t="str">
        <f t="shared" si="14"/>
        <v/>
      </c>
      <c r="I98" s="147" t="str">
        <f t="shared" si="19"/>
        <v/>
      </c>
      <c r="J98" s="65">
        <f t="shared" si="23"/>
        <v>44620</v>
      </c>
      <c r="K98" s="69">
        <f t="shared" si="15"/>
        <v>87</v>
      </c>
      <c r="L98" s="70">
        <v>0.05</v>
      </c>
      <c r="M98" s="61">
        <f t="shared" si="16"/>
        <v>644577.31441067846</v>
      </c>
      <c r="N98" s="61">
        <f t="shared" si="17"/>
        <v>97881.292262848205</v>
      </c>
      <c r="O98" s="62">
        <f t="shared" si="20"/>
        <v>742458.60667352669</v>
      </c>
      <c r="P98" s="71">
        <f t="shared" si="22"/>
        <v>32937223.763047647</v>
      </c>
    </row>
    <row r="99" spans="2:16" x14ac:dyDescent="0.2">
      <c r="B99" s="1">
        <v>88</v>
      </c>
      <c r="C99" s="65" t="str">
        <f t="shared" si="18"/>
        <v/>
      </c>
      <c r="D99" s="54" t="str">
        <f t="shared" si="21"/>
        <v/>
      </c>
      <c r="E99" s="194" t="str">
        <f t="shared" si="12"/>
        <v/>
      </c>
      <c r="F99" s="195"/>
      <c r="G99" s="66" t="str">
        <f t="shared" si="13"/>
        <v/>
      </c>
      <c r="H99" s="67" t="str">
        <f t="shared" si="14"/>
        <v/>
      </c>
      <c r="I99" s="147" t="str">
        <f t="shared" si="19"/>
        <v/>
      </c>
      <c r="J99" s="65">
        <f t="shared" si="23"/>
        <v>44651</v>
      </c>
      <c r="K99" s="69">
        <f t="shared" si="15"/>
        <v>88</v>
      </c>
      <c r="L99" s="70">
        <v>0.05</v>
      </c>
      <c r="M99" s="61">
        <f t="shared" si="16"/>
        <v>647263.05322072294</v>
      </c>
      <c r="N99" s="61">
        <f t="shared" si="17"/>
        <v>95195.553452803695</v>
      </c>
      <c r="O99" s="62">
        <f t="shared" si="20"/>
        <v>742458.60667352658</v>
      </c>
      <c r="P99" s="71">
        <f t="shared" si="22"/>
        <v>32194765.156374119</v>
      </c>
    </row>
    <row r="100" spans="2:16" x14ac:dyDescent="0.2">
      <c r="B100" s="1">
        <v>89</v>
      </c>
      <c r="C100" s="65" t="str">
        <f t="shared" si="18"/>
        <v/>
      </c>
      <c r="D100" s="54" t="str">
        <f t="shared" si="21"/>
        <v/>
      </c>
      <c r="E100" s="194" t="str">
        <f t="shared" si="12"/>
        <v/>
      </c>
      <c r="F100" s="195"/>
      <c r="G100" s="66" t="str">
        <f t="shared" si="13"/>
        <v/>
      </c>
      <c r="H100" s="67" t="str">
        <f t="shared" si="14"/>
        <v/>
      </c>
      <c r="I100" s="147" t="str">
        <f t="shared" si="19"/>
        <v/>
      </c>
      <c r="J100" s="65">
        <f t="shared" si="23"/>
        <v>44681</v>
      </c>
      <c r="K100" s="69">
        <f t="shared" si="15"/>
        <v>89</v>
      </c>
      <c r="L100" s="70">
        <v>0.05</v>
      </c>
      <c r="M100" s="61">
        <f t="shared" si="16"/>
        <v>649959.98260914255</v>
      </c>
      <c r="N100" s="61">
        <f t="shared" si="17"/>
        <v>92498.624064384014</v>
      </c>
      <c r="O100" s="62">
        <f t="shared" si="20"/>
        <v>742458.60667352658</v>
      </c>
      <c r="P100" s="71">
        <f t="shared" si="22"/>
        <v>31452306.549700592</v>
      </c>
    </row>
    <row r="101" spans="2:16" x14ac:dyDescent="0.2">
      <c r="B101" s="1">
        <v>90</v>
      </c>
      <c r="C101" s="65" t="str">
        <f t="shared" si="18"/>
        <v/>
      </c>
      <c r="D101" s="54" t="str">
        <f t="shared" si="21"/>
        <v/>
      </c>
      <c r="E101" s="194" t="str">
        <f t="shared" si="12"/>
        <v/>
      </c>
      <c r="F101" s="195"/>
      <c r="G101" s="66" t="str">
        <f t="shared" si="13"/>
        <v/>
      </c>
      <c r="H101" s="67" t="str">
        <f t="shared" si="14"/>
        <v/>
      </c>
      <c r="I101" s="147" t="str">
        <f t="shared" si="19"/>
        <v/>
      </c>
      <c r="J101" s="65">
        <f t="shared" si="23"/>
        <v>44712</v>
      </c>
      <c r="K101" s="69">
        <f t="shared" si="15"/>
        <v>90</v>
      </c>
      <c r="L101" s="70">
        <v>0.05</v>
      </c>
      <c r="M101" s="61">
        <f t="shared" si="16"/>
        <v>652668.14920334739</v>
      </c>
      <c r="N101" s="61">
        <f t="shared" si="17"/>
        <v>89790.457470179274</v>
      </c>
      <c r="O101" s="62">
        <f t="shared" si="20"/>
        <v>742458.60667352669</v>
      </c>
      <c r="P101" s="71">
        <f t="shared" si="22"/>
        <v>30709847.943027064</v>
      </c>
    </row>
    <row r="102" spans="2:16" x14ac:dyDescent="0.2">
      <c r="B102" s="1">
        <v>91</v>
      </c>
      <c r="C102" s="65" t="str">
        <f t="shared" si="18"/>
        <v/>
      </c>
      <c r="D102" s="54" t="str">
        <f t="shared" si="21"/>
        <v/>
      </c>
      <c r="E102" s="194" t="str">
        <f t="shared" si="12"/>
        <v/>
      </c>
      <c r="F102" s="195"/>
      <c r="G102" s="66" t="str">
        <f t="shared" si="13"/>
        <v/>
      </c>
      <c r="H102" s="67" t="str">
        <f t="shared" si="14"/>
        <v/>
      </c>
      <c r="I102" s="147" t="str">
        <f t="shared" si="19"/>
        <v/>
      </c>
      <c r="J102" s="65">
        <f t="shared" si="23"/>
        <v>44742</v>
      </c>
      <c r="K102" s="69">
        <f t="shared" si="15"/>
        <v>91</v>
      </c>
      <c r="L102" s="70">
        <v>0.05</v>
      </c>
      <c r="M102" s="61">
        <f t="shared" si="16"/>
        <v>655387.59982502798</v>
      </c>
      <c r="N102" s="61">
        <f t="shared" si="17"/>
        <v>87071.006848498655</v>
      </c>
      <c r="O102" s="62">
        <f t="shared" si="20"/>
        <v>742458.60667352658</v>
      </c>
      <c r="P102" s="71">
        <f t="shared" si="22"/>
        <v>29967389.336353537</v>
      </c>
    </row>
    <row r="103" spans="2:16" x14ac:dyDescent="0.2">
      <c r="B103" s="1">
        <v>92</v>
      </c>
      <c r="C103" s="65" t="str">
        <f t="shared" si="18"/>
        <v/>
      </c>
      <c r="D103" s="54" t="str">
        <f t="shared" si="21"/>
        <v/>
      </c>
      <c r="E103" s="194" t="str">
        <f t="shared" si="12"/>
        <v/>
      </c>
      <c r="F103" s="195"/>
      <c r="G103" s="66" t="str">
        <f t="shared" si="13"/>
        <v/>
      </c>
      <c r="H103" s="67" t="str">
        <f t="shared" si="14"/>
        <v/>
      </c>
      <c r="I103" s="147" t="str">
        <f t="shared" si="19"/>
        <v/>
      </c>
      <c r="J103" s="65">
        <f t="shared" si="23"/>
        <v>44773</v>
      </c>
      <c r="K103" s="69">
        <f t="shared" si="15"/>
        <v>92</v>
      </c>
      <c r="L103" s="70">
        <v>0.05</v>
      </c>
      <c r="M103" s="61">
        <f t="shared" si="16"/>
        <v>658118.38149096572</v>
      </c>
      <c r="N103" s="61">
        <f t="shared" si="17"/>
        <v>84340.225182561029</v>
      </c>
      <c r="O103" s="62">
        <f t="shared" si="20"/>
        <v>742458.60667352681</v>
      </c>
      <c r="P103" s="71">
        <f t="shared" si="22"/>
        <v>29224930.729680009</v>
      </c>
    </row>
    <row r="104" spans="2:16" x14ac:dyDescent="0.2">
      <c r="B104" s="1">
        <v>93</v>
      </c>
      <c r="C104" s="65" t="str">
        <f t="shared" si="18"/>
        <v/>
      </c>
      <c r="D104" s="54" t="str">
        <f t="shared" si="21"/>
        <v/>
      </c>
      <c r="E104" s="194" t="str">
        <f t="shared" si="12"/>
        <v/>
      </c>
      <c r="F104" s="195"/>
      <c r="G104" s="66" t="str">
        <f t="shared" si="13"/>
        <v/>
      </c>
      <c r="H104" s="67" t="str">
        <f t="shared" si="14"/>
        <v/>
      </c>
      <c r="I104" s="147" t="str">
        <f t="shared" si="19"/>
        <v/>
      </c>
      <c r="J104" s="65">
        <f t="shared" si="23"/>
        <v>44804</v>
      </c>
      <c r="K104" s="69">
        <f t="shared" si="15"/>
        <v>93</v>
      </c>
      <c r="L104" s="70">
        <v>0.05</v>
      </c>
      <c r="M104" s="61">
        <f t="shared" si="16"/>
        <v>660860.54141384456</v>
      </c>
      <c r="N104" s="61">
        <f t="shared" si="17"/>
        <v>81598.065259682015</v>
      </c>
      <c r="O104" s="62">
        <f t="shared" si="20"/>
        <v>742458.60667352658</v>
      </c>
      <c r="P104" s="71">
        <f t="shared" si="22"/>
        <v>28482472.123006482</v>
      </c>
    </row>
    <row r="105" spans="2:16" x14ac:dyDescent="0.2">
      <c r="B105" s="1">
        <v>94</v>
      </c>
      <c r="C105" s="65" t="str">
        <f t="shared" si="18"/>
        <v/>
      </c>
      <c r="D105" s="54" t="str">
        <f t="shared" si="21"/>
        <v/>
      </c>
      <c r="E105" s="194" t="str">
        <f t="shared" si="12"/>
        <v/>
      </c>
      <c r="F105" s="195"/>
      <c r="G105" s="66" t="str">
        <f t="shared" si="13"/>
        <v/>
      </c>
      <c r="H105" s="67" t="str">
        <f t="shared" si="14"/>
        <v/>
      </c>
      <c r="I105" s="147" t="str">
        <f t="shared" si="19"/>
        <v/>
      </c>
      <c r="J105" s="65">
        <f t="shared" si="23"/>
        <v>44834</v>
      </c>
      <c r="K105" s="69">
        <f t="shared" si="15"/>
        <v>94</v>
      </c>
      <c r="L105" s="70">
        <v>0.05</v>
      </c>
      <c r="M105" s="61">
        <f t="shared" si="16"/>
        <v>663614.12700306892</v>
      </c>
      <c r="N105" s="61">
        <f t="shared" si="17"/>
        <v>78844.479670457658</v>
      </c>
      <c r="O105" s="62">
        <f t="shared" si="20"/>
        <v>742458.60667352658</v>
      </c>
      <c r="P105" s="71">
        <f t="shared" si="22"/>
        <v>27740013.516332954</v>
      </c>
    </row>
    <row r="106" spans="2:16" x14ac:dyDescent="0.2">
      <c r="B106" s="1">
        <v>95</v>
      </c>
      <c r="C106" s="65" t="str">
        <f t="shared" si="18"/>
        <v/>
      </c>
      <c r="D106" s="54" t="str">
        <f t="shared" si="21"/>
        <v/>
      </c>
      <c r="E106" s="194" t="str">
        <f t="shared" si="12"/>
        <v/>
      </c>
      <c r="F106" s="195"/>
      <c r="G106" s="66" t="str">
        <f t="shared" si="13"/>
        <v/>
      </c>
      <c r="H106" s="67" t="str">
        <f t="shared" si="14"/>
        <v/>
      </c>
      <c r="I106" s="147" t="str">
        <f t="shared" si="19"/>
        <v/>
      </c>
      <c r="J106" s="65">
        <f t="shared" si="23"/>
        <v>44865</v>
      </c>
      <c r="K106" s="69">
        <f t="shared" si="15"/>
        <v>95</v>
      </c>
      <c r="L106" s="70">
        <v>0.05</v>
      </c>
      <c r="M106" s="61">
        <f t="shared" si="16"/>
        <v>666379.18586558173</v>
      </c>
      <c r="N106" s="61">
        <f t="shared" si="17"/>
        <v>76079.420807944858</v>
      </c>
      <c r="O106" s="62">
        <f t="shared" si="20"/>
        <v>742458.60667352658</v>
      </c>
      <c r="P106" s="71">
        <f t="shared" si="22"/>
        <v>26997554.909659427</v>
      </c>
    </row>
    <row r="107" spans="2:16" x14ac:dyDescent="0.2">
      <c r="B107" s="1">
        <v>96</v>
      </c>
      <c r="C107" s="65" t="str">
        <f t="shared" si="18"/>
        <v/>
      </c>
      <c r="D107" s="54" t="str">
        <f t="shared" si="21"/>
        <v/>
      </c>
      <c r="E107" s="194" t="str">
        <f t="shared" si="12"/>
        <v/>
      </c>
      <c r="F107" s="195"/>
      <c r="G107" s="66" t="str">
        <f t="shared" si="13"/>
        <v/>
      </c>
      <c r="H107" s="67" t="str">
        <f t="shared" si="14"/>
        <v/>
      </c>
      <c r="I107" s="147" t="str">
        <f t="shared" si="19"/>
        <v/>
      </c>
      <c r="J107" s="65">
        <f t="shared" si="23"/>
        <v>44895</v>
      </c>
      <c r="K107" s="69">
        <f t="shared" si="15"/>
        <v>96</v>
      </c>
      <c r="L107" s="70">
        <v>0.05</v>
      </c>
      <c r="M107" s="61">
        <f t="shared" si="16"/>
        <v>669155.76580668835</v>
      </c>
      <c r="N107" s="61">
        <f t="shared" si="17"/>
        <v>73302.840866838291</v>
      </c>
      <c r="O107" s="62">
        <f t="shared" si="20"/>
        <v>742458.60667352658</v>
      </c>
      <c r="P107" s="71">
        <f t="shared" si="22"/>
        <v>26255096.302985899</v>
      </c>
    </row>
    <row r="108" spans="2:16" x14ac:dyDescent="0.2">
      <c r="B108" s="1">
        <v>97</v>
      </c>
      <c r="C108" s="65" t="str">
        <f t="shared" si="18"/>
        <v/>
      </c>
      <c r="D108" s="54" t="str">
        <f t="shared" si="21"/>
        <v/>
      </c>
      <c r="E108" s="194" t="str">
        <f t="shared" si="12"/>
        <v/>
      </c>
      <c r="F108" s="195"/>
      <c r="G108" s="66" t="str">
        <f t="shared" si="13"/>
        <v/>
      </c>
      <c r="H108" s="67" t="str">
        <f t="shared" si="14"/>
        <v/>
      </c>
      <c r="I108" s="147" t="str">
        <f t="shared" si="19"/>
        <v/>
      </c>
      <c r="J108" s="65">
        <f t="shared" si="23"/>
        <v>44926</v>
      </c>
      <c r="K108" s="69">
        <f t="shared" si="15"/>
        <v>97</v>
      </c>
      <c r="L108" s="70">
        <v>0.05</v>
      </c>
      <c r="M108" s="61">
        <f t="shared" si="16"/>
        <v>671943.91483088292</v>
      </c>
      <c r="N108" s="61">
        <f t="shared" si="17"/>
        <v>70514.691842643748</v>
      </c>
      <c r="O108" s="62">
        <f t="shared" si="20"/>
        <v>742458.60667352669</v>
      </c>
      <c r="P108" s="71">
        <f t="shared" si="22"/>
        <v>25512637.696312372</v>
      </c>
    </row>
    <row r="109" spans="2:16" x14ac:dyDescent="0.2">
      <c r="B109" s="1">
        <v>98</v>
      </c>
      <c r="C109" s="65" t="str">
        <f t="shared" si="18"/>
        <v/>
      </c>
      <c r="D109" s="54" t="str">
        <f t="shared" si="21"/>
        <v/>
      </c>
      <c r="E109" s="194" t="str">
        <f t="shared" si="12"/>
        <v/>
      </c>
      <c r="F109" s="195"/>
      <c r="G109" s="66" t="str">
        <f t="shared" si="13"/>
        <v/>
      </c>
      <c r="H109" s="67" t="str">
        <f t="shared" si="14"/>
        <v/>
      </c>
      <c r="I109" s="147" t="str">
        <f t="shared" si="19"/>
        <v/>
      </c>
      <c r="J109" s="65">
        <f t="shared" si="23"/>
        <v>44957</v>
      </c>
      <c r="K109" s="69">
        <f t="shared" si="15"/>
        <v>98</v>
      </c>
      <c r="L109" s="70">
        <v>0.05</v>
      </c>
      <c r="M109" s="61">
        <f t="shared" si="16"/>
        <v>674743.68114267825</v>
      </c>
      <c r="N109" s="61">
        <f t="shared" si="17"/>
        <v>67714.925530848399</v>
      </c>
      <c r="O109" s="62">
        <f t="shared" si="20"/>
        <v>742458.60667352669</v>
      </c>
      <c r="P109" s="71">
        <f t="shared" si="22"/>
        <v>24770179.089638844</v>
      </c>
    </row>
    <row r="110" spans="2:16" x14ac:dyDescent="0.2">
      <c r="B110" s="1">
        <v>99</v>
      </c>
      <c r="C110" s="65" t="str">
        <f t="shared" si="18"/>
        <v/>
      </c>
      <c r="D110" s="54" t="str">
        <f t="shared" si="21"/>
        <v/>
      </c>
      <c r="E110" s="194" t="str">
        <f t="shared" si="12"/>
        <v/>
      </c>
      <c r="F110" s="195"/>
      <c r="G110" s="66" t="str">
        <f t="shared" si="13"/>
        <v/>
      </c>
      <c r="H110" s="67" t="str">
        <f t="shared" si="14"/>
        <v/>
      </c>
      <c r="I110" s="147" t="str">
        <f t="shared" si="19"/>
        <v/>
      </c>
      <c r="J110" s="65">
        <f t="shared" si="23"/>
        <v>44985</v>
      </c>
      <c r="K110" s="69">
        <f t="shared" si="15"/>
        <v>99</v>
      </c>
      <c r="L110" s="70">
        <v>0.05</v>
      </c>
      <c r="M110" s="61">
        <f t="shared" si="16"/>
        <v>677555.11314743944</v>
      </c>
      <c r="N110" s="61">
        <f t="shared" si="17"/>
        <v>64903.493526087244</v>
      </c>
      <c r="O110" s="62">
        <f t="shared" si="20"/>
        <v>742458.60667352669</v>
      </c>
      <c r="P110" s="71">
        <f t="shared" si="22"/>
        <v>24027720.482965317</v>
      </c>
    </row>
    <row r="111" spans="2:16" x14ac:dyDescent="0.2">
      <c r="B111" s="1">
        <v>100</v>
      </c>
      <c r="C111" s="65" t="str">
        <f t="shared" si="18"/>
        <v/>
      </c>
      <c r="D111" s="54" t="str">
        <f t="shared" si="21"/>
        <v/>
      </c>
      <c r="E111" s="194" t="str">
        <f t="shared" si="12"/>
        <v/>
      </c>
      <c r="F111" s="195"/>
      <c r="G111" s="66" t="str">
        <f t="shared" si="13"/>
        <v/>
      </c>
      <c r="H111" s="67" t="str">
        <f t="shared" si="14"/>
        <v/>
      </c>
      <c r="I111" s="147" t="str">
        <f t="shared" si="19"/>
        <v/>
      </c>
      <c r="J111" s="65">
        <f t="shared" si="23"/>
        <v>45016</v>
      </c>
      <c r="K111" s="69">
        <f t="shared" si="15"/>
        <v>100</v>
      </c>
      <c r="L111" s="70">
        <v>0.05</v>
      </c>
      <c r="M111" s="61">
        <f t="shared" si="16"/>
        <v>680378.2594522204</v>
      </c>
      <c r="N111" s="61">
        <f t="shared" si="17"/>
        <v>62080.347221306256</v>
      </c>
      <c r="O111" s="62">
        <f t="shared" si="20"/>
        <v>742458.60667352669</v>
      </c>
      <c r="P111" s="71">
        <f t="shared" si="22"/>
        <v>23285261.876291789</v>
      </c>
    </row>
    <row r="112" spans="2:16" x14ac:dyDescent="0.2">
      <c r="B112" s="1">
        <v>101</v>
      </c>
      <c r="C112" s="65" t="str">
        <f t="shared" si="18"/>
        <v/>
      </c>
      <c r="D112" s="54" t="str">
        <f t="shared" si="21"/>
        <v/>
      </c>
      <c r="E112" s="194" t="str">
        <f t="shared" si="12"/>
        <v/>
      </c>
      <c r="F112" s="195"/>
      <c r="G112" s="66" t="str">
        <f t="shared" si="13"/>
        <v/>
      </c>
      <c r="H112" s="67" t="str">
        <f t="shared" si="14"/>
        <v/>
      </c>
      <c r="I112" s="147" t="str">
        <f t="shared" si="19"/>
        <v/>
      </c>
      <c r="J112" s="65">
        <f t="shared" si="23"/>
        <v>45046</v>
      </c>
      <c r="K112" s="69">
        <f t="shared" si="15"/>
        <v>101</v>
      </c>
      <c r="L112" s="70">
        <v>0.05</v>
      </c>
      <c r="M112" s="61">
        <f t="shared" si="16"/>
        <v>683213.16886660468</v>
      </c>
      <c r="N112" s="61">
        <f t="shared" si="17"/>
        <v>59245.437806921989</v>
      </c>
      <c r="O112" s="62">
        <f t="shared" si="20"/>
        <v>742458.60667352669</v>
      </c>
      <c r="P112" s="71">
        <f t="shared" si="22"/>
        <v>22542803.269618262</v>
      </c>
    </row>
    <row r="113" spans="2:16" x14ac:dyDescent="0.2">
      <c r="B113" s="1">
        <v>102</v>
      </c>
      <c r="C113" s="65" t="str">
        <f t="shared" si="18"/>
        <v/>
      </c>
      <c r="D113" s="54" t="str">
        <f t="shared" si="21"/>
        <v/>
      </c>
      <c r="E113" s="194" t="str">
        <f t="shared" si="12"/>
        <v/>
      </c>
      <c r="F113" s="195"/>
      <c r="G113" s="66" t="str">
        <f t="shared" si="13"/>
        <v/>
      </c>
      <c r="H113" s="67" t="str">
        <f t="shared" si="14"/>
        <v/>
      </c>
      <c r="I113" s="147" t="str">
        <f t="shared" si="19"/>
        <v/>
      </c>
      <c r="J113" s="65">
        <f t="shared" si="23"/>
        <v>45077</v>
      </c>
      <c r="K113" s="69">
        <f t="shared" si="15"/>
        <v>102</v>
      </c>
      <c r="L113" s="70">
        <v>0.05</v>
      </c>
      <c r="M113" s="61">
        <f t="shared" si="16"/>
        <v>686059.89040354884</v>
      </c>
      <c r="N113" s="61">
        <f t="shared" si="17"/>
        <v>56398.71626997782</v>
      </c>
      <c r="O113" s="62">
        <f t="shared" si="20"/>
        <v>742458.60667352669</v>
      </c>
      <c r="P113" s="71">
        <f t="shared" si="22"/>
        <v>21800344.662944734</v>
      </c>
    </row>
    <row r="114" spans="2:16" x14ac:dyDescent="0.2">
      <c r="B114" s="1">
        <v>103</v>
      </c>
      <c r="C114" s="65" t="str">
        <f t="shared" si="18"/>
        <v/>
      </c>
      <c r="D114" s="54" t="str">
        <f t="shared" si="21"/>
        <v/>
      </c>
      <c r="E114" s="194" t="str">
        <f t="shared" si="12"/>
        <v/>
      </c>
      <c r="F114" s="195"/>
      <c r="G114" s="66" t="str">
        <f t="shared" si="13"/>
        <v/>
      </c>
      <c r="H114" s="67" t="str">
        <f t="shared" si="14"/>
        <v/>
      </c>
      <c r="I114" s="147" t="str">
        <f t="shared" si="19"/>
        <v/>
      </c>
      <c r="J114" s="65">
        <f t="shared" si="23"/>
        <v>45107</v>
      </c>
      <c r="K114" s="69">
        <f t="shared" si="15"/>
        <v>103</v>
      </c>
      <c r="L114" s="70">
        <v>0.05</v>
      </c>
      <c r="M114" s="61">
        <f t="shared" si="16"/>
        <v>688918.4732802303</v>
      </c>
      <c r="N114" s="61">
        <f t="shared" si="17"/>
        <v>53540.133393296353</v>
      </c>
      <c r="O114" s="62">
        <f t="shared" si="20"/>
        <v>742458.60667352669</v>
      </c>
      <c r="P114" s="71">
        <f t="shared" si="22"/>
        <v>21057886.056271207</v>
      </c>
    </row>
    <row r="115" spans="2:16" x14ac:dyDescent="0.2">
      <c r="B115" s="1">
        <v>104</v>
      </c>
      <c r="C115" s="65" t="str">
        <f t="shared" si="18"/>
        <v/>
      </c>
      <c r="D115" s="54" t="str">
        <f t="shared" si="21"/>
        <v/>
      </c>
      <c r="E115" s="194" t="str">
        <f t="shared" si="12"/>
        <v/>
      </c>
      <c r="F115" s="195"/>
      <c r="G115" s="66" t="str">
        <f t="shared" si="13"/>
        <v/>
      </c>
      <c r="H115" s="67" t="str">
        <f t="shared" si="14"/>
        <v/>
      </c>
      <c r="I115" s="147" t="str">
        <f t="shared" si="19"/>
        <v/>
      </c>
      <c r="J115" s="65">
        <f t="shared" si="23"/>
        <v>45138</v>
      </c>
      <c r="K115" s="69">
        <f t="shared" si="15"/>
        <v>104</v>
      </c>
      <c r="L115" s="70">
        <v>0.05</v>
      </c>
      <c r="M115" s="61">
        <f t="shared" si="16"/>
        <v>691788.96691889805</v>
      </c>
      <c r="N115" s="61">
        <f t="shared" si="17"/>
        <v>50669.639754628741</v>
      </c>
      <c r="O115" s="62">
        <f t="shared" si="20"/>
        <v>742458.60667352681</v>
      </c>
      <c r="P115" s="71">
        <f t="shared" si="22"/>
        <v>20315427.449597679</v>
      </c>
    </row>
    <row r="116" spans="2:16" x14ac:dyDescent="0.2">
      <c r="B116" s="1">
        <v>105</v>
      </c>
      <c r="C116" s="65" t="str">
        <f t="shared" si="18"/>
        <v/>
      </c>
      <c r="D116" s="54" t="str">
        <f t="shared" si="21"/>
        <v/>
      </c>
      <c r="E116" s="194" t="str">
        <f t="shared" si="12"/>
        <v/>
      </c>
      <c r="F116" s="195"/>
      <c r="G116" s="66" t="str">
        <f t="shared" si="13"/>
        <v/>
      </c>
      <c r="H116" s="67" t="str">
        <f t="shared" si="14"/>
        <v/>
      </c>
      <c r="I116" s="147" t="str">
        <f t="shared" si="19"/>
        <v/>
      </c>
      <c r="J116" s="65">
        <f t="shared" si="23"/>
        <v>45169</v>
      </c>
      <c r="K116" s="69">
        <f t="shared" si="15"/>
        <v>105</v>
      </c>
      <c r="L116" s="70">
        <v>0.05</v>
      </c>
      <c r="M116" s="61">
        <f t="shared" si="16"/>
        <v>694671.42094772658</v>
      </c>
      <c r="N116" s="61">
        <f t="shared" si="17"/>
        <v>47787.185725799995</v>
      </c>
      <c r="O116" s="62">
        <f t="shared" si="20"/>
        <v>742458.60667352658</v>
      </c>
      <c r="P116" s="71">
        <f t="shared" si="22"/>
        <v>19572968.842924152</v>
      </c>
    </row>
    <row r="117" spans="2:16" x14ac:dyDescent="0.2">
      <c r="B117" s="1">
        <v>106</v>
      </c>
      <c r="C117" s="65" t="str">
        <f t="shared" si="18"/>
        <v/>
      </c>
      <c r="D117" s="54" t="str">
        <f t="shared" si="21"/>
        <v/>
      </c>
      <c r="E117" s="194" t="str">
        <f t="shared" si="12"/>
        <v/>
      </c>
      <c r="F117" s="195"/>
      <c r="G117" s="66" t="str">
        <f t="shared" si="13"/>
        <v/>
      </c>
      <c r="H117" s="67" t="str">
        <f t="shared" si="14"/>
        <v/>
      </c>
      <c r="I117" s="147" t="str">
        <f t="shared" si="19"/>
        <v/>
      </c>
      <c r="J117" s="65">
        <f t="shared" si="23"/>
        <v>45199</v>
      </c>
      <c r="K117" s="69">
        <f t="shared" si="15"/>
        <v>106</v>
      </c>
      <c r="L117" s="70">
        <v>0.05</v>
      </c>
      <c r="M117" s="61">
        <f t="shared" si="16"/>
        <v>697565.88520167558</v>
      </c>
      <c r="N117" s="61">
        <f t="shared" si="17"/>
        <v>44892.721471851131</v>
      </c>
      <c r="O117" s="62">
        <f t="shared" si="20"/>
        <v>742458.60667352669</v>
      </c>
      <c r="P117" s="71">
        <f t="shared" si="22"/>
        <v>18830510.236250624</v>
      </c>
    </row>
    <row r="118" spans="2:16" x14ac:dyDescent="0.2">
      <c r="B118" s="1">
        <v>107</v>
      </c>
      <c r="C118" s="65" t="str">
        <f t="shared" si="18"/>
        <v/>
      </c>
      <c r="D118" s="54" t="str">
        <f t="shared" si="21"/>
        <v/>
      </c>
      <c r="E118" s="194" t="str">
        <f t="shared" si="12"/>
        <v/>
      </c>
      <c r="F118" s="195"/>
      <c r="G118" s="66" t="str">
        <f t="shared" si="13"/>
        <v/>
      </c>
      <c r="H118" s="67" t="str">
        <f t="shared" si="14"/>
        <v/>
      </c>
      <c r="I118" s="147" t="str">
        <f t="shared" si="19"/>
        <v/>
      </c>
      <c r="J118" s="65">
        <f t="shared" si="23"/>
        <v>45230</v>
      </c>
      <c r="K118" s="69">
        <f t="shared" si="15"/>
        <v>107</v>
      </c>
      <c r="L118" s="70">
        <v>0.05</v>
      </c>
      <c r="M118" s="61">
        <f t="shared" si="16"/>
        <v>700472.40972334915</v>
      </c>
      <c r="N118" s="61">
        <f t="shared" si="17"/>
        <v>41986.196950177487</v>
      </c>
      <c r="O118" s="62">
        <f t="shared" si="20"/>
        <v>742458.60667352658</v>
      </c>
      <c r="P118" s="71">
        <f t="shared" si="22"/>
        <v>18088051.629577097</v>
      </c>
    </row>
    <row r="119" spans="2:16" x14ac:dyDescent="0.2">
      <c r="B119" s="1">
        <v>108</v>
      </c>
      <c r="C119" s="65" t="str">
        <f t="shared" si="18"/>
        <v/>
      </c>
      <c r="D119" s="54" t="str">
        <f t="shared" si="21"/>
        <v/>
      </c>
      <c r="E119" s="194" t="str">
        <f t="shared" si="12"/>
        <v/>
      </c>
      <c r="F119" s="195"/>
      <c r="G119" s="66" t="str">
        <f t="shared" si="13"/>
        <v/>
      </c>
      <c r="H119" s="67" t="str">
        <f t="shared" si="14"/>
        <v/>
      </c>
      <c r="I119" s="147" t="str">
        <f t="shared" si="19"/>
        <v/>
      </c>
      <c r="J119" s="65">
        <f t="shared" si="23"/>
        <v>45260</v>
      </c>
      <c r="K119" s="69">
        <f t="shared" si="15"/>
        <v>108</v>
      </c>
      <c r="L119" s="70">
        <v>0.05</v>
      </c>
      <c r="M119" s="61">
        <f t="shared" si="16"/>
        <v>703391.04476386309</v>
      </c>
      <c r="N119" s="61">
        <f t="shared" si="17"/>
        <v>39067.561909663527</v>
      </c>
      <c r="O119" s="62">
        <f t="shared" si="20"/>
        <v>742458.60667352658</v>
      </c>
      <c r="P119" s="71">
        <f t="shared" si="22"/>
        <v>17345593.022903569</v>
      </c>
    </row>
    <row r="120" spans="2:16" x14ac:dyDescent="0.2">
      <c r="B120" s="1">
        <v>109</v>
      </c>
      <c r="C120" s="65" t="str">
        <f t="shared" si="18"/>
        <v/>
      </c>
      <c r="D120" s="54" t="str">
        <f t="shared" si="21"/>
        <v/>
      </c>
      <c r="E120" s="194" t="str">
        <f t="shared" si="12"/>
        <v/>
      </c>
      <c r="F120" s="195"/>
      <c r="G120" s="66" t="str">
        <f t="shared" si="13"/>
        <v/>
      </c>
      <c r="H120" s="67" t="str">
        <f t="shared" si="14"/>
        <v/>
      </c>
      <c r="I120" s="147" t="str">
        <f t="shared" si="19"/>
        <v/>
      </c>
      <c r="J120" s="65">
        <f t="shared" si="23"/>
        <v>45291</v>
      </c>
      <c r="K120" s="69">
        <f t="shared" si="15"/>
        <v>109</v>
      </c>
      <c r="L120" s="70">
        <v>0.05</v>
      </c>
      <c r="M120" s="61">
        <f t="shared" si="16"/>
        <v>706321.84078371245</v>
      </c>
      <c r="N120" s="61">
        <f t="shared" si="17"/>
        <v>36136.765889814102</v>
      </c>
      <c r="O120" s="62">
        <f t="shared" si="20"/>
        <v>742458.60667352658</v>
      </c>
      <c r="P120" s="71">
        <f t="shared" si="22"/>
        <v>16603134.416230042</v>
      </c>
    </row>
    <row r="121" spans="2:16" x14ac:dyDescent="0.2">
      <c r="B121" s="1">
        <v>110</v>
      </c>
      <c r="C121" s="65" t="str">
        <f t="shared" si="18"/>
        <v/>
      </c>
      <c r="D121" s="54" t="str">
        <f t="shared" si="21"/>
        <v/>
      </c>
      <c r="E121" s="194" t="str">
        <f t="shared" si="12"/>
        <v/>
      </c>
      <c r="F121" s="195"/>
      <c r="G121" s="66" t="str">
        <f t="shared" si="13"/>
        <v/>
      </c>
      <c r="H121" s="67" t="str">
        <f t="shared" si="14"/>
        <v/>
      </c>
      <c r="I121" s="147" t="str">
        <f t="shared" si="19"/>
        <v/>
      </c>
      <c r="J121" s="65">
        <f t="shared" si="23"/>
        <v>45322</v>
      </c>
      <c r="K121" s="69">
        <f t="shared" si="15"/>
        <v>110</v>
      </c>
      <c r="L121" s="70">
        <v>0.05</v>
      </c>
      <c r="M121" s="61">
        <f t="shared" si="16"/>
        <v>709264.84845364466</v>
      </c>
      <c r="N121" s="61">
        <f t="shared" si="17"/>
        <v>33193.758219881965</v>
      </c>
      <c r="O121" s="62">
        <f t="shared" si="20"/>
        <v>742458.60667352658</v>
      </c>
      <c r="P121" s="71">
        <f t="shared" si="22"/>
        <v>15860675.809556514</v>
      </c>
    </row>
    <row r="122" spans="2:16" x14ac:dyDescent="0.2">
      <c r="B122" s="1">
        <v>111</v>
      </c>
      <c r="C122" s="65" t="str">
        <f t="shared" si="18"/>
        <v/>
      </c>
      <c r="D122" s="54" t="str">
        <f t="shared" si="21"/>
        <v/>
      </c>
      <c r="E122" s="194" t="str">
        <f t="shared" si="12"/>
        <v/>
      </c>
      <c r="F122" s="195"/>
      <c r="G122" s="66" t="str">
        <f t="shared" si="13"/>
        <v/>
      </c>
      <c r="H122" s="67" t="str">
        <f t="shared" si="14"/>
        <v/>
      </c>
      <c r="I122" s="147" t="str">
        <f t="shared" si="19"/>
        <v/>
      </c>
      <c r="J122" s="65">
        <f t="shared" si="23"/>
        <v>45351</v>
      </c>
      <c r="K122" s="69">
        <f t="shared" si="15"/>
        <v>111</v>
      </c>
      <c r="L122" s="70">
        <v>0.05</v>
      </c>
      <c r="M122" s="61">
        <f t="shared" si="16"/>
        <v>712220.11865553481</v>
      </c>
      <c r="N122" s="61">
        <f t="shared" si="17"/>
        <v>30238.488017991778</v>
      </c>
      <c r="O122" s="62">
        <f t="shared" si="20"/>
        <v>742458.60667352658</v>
      </c>
      <c r="P122" s="71">
        <f t="shared" si="22"/>
        <v>15118217.202882987</v>
      </c>
    </row>
    <row r="123" spans="2:16" x14ac:dyDescent="0.2">
      <c r="B123" s="1">
        <v>112</v>
      </c>
      <c r="C123" s="65" t="str">
        <f t="shared" si="18"/>
        <v/>
      </c>
      <c r="D123" s="54" t="str">
        <f t="shared" si="21"/>
        <v/>
      </c>
      <c r="E123" s="194" t="str">
        <f t="shared" si="12"/>
        <v/>
      </c>
      <c r="F123" s="195"/>
      <c r="G123" s="66" t="str">
        <f t="shared" si="13"/>
        <v/>
      </c>
      <c r="H123" s="67" t="str">
        <f t="shared" si="14"/>
        <v/>
      </c>
      <c r="I123" s="147" t="str">
        <f t="shared" si="19"/>
        <v/>
      </c>
      <c r="J123" s="65">
        <f t="shared" si="23"/>
        <v>45382</v>
      </c>
      <c r="K123" s="69">
        <f t="shared" si="15"/>
        <v>112</v>
      </c>
      <c r="L123" s="70">
        <v>0.05</v>
      </c>
      <c r="M123" s="61">
        <f t="shared" si="16"/>
        <v>715187.70248326624</v>
      </c>
      <c r="N123" s="61">
        <f t="shared" si="17"/>
        <v>27270.904190260386</v>
      </c>
      <c r="O123" s="62">
        <f t="shared" si="20"/>
        <v>742458.60667352658</v>
      </c>
      <c r="P123" s="71">
        <f t="shared" si="22"/>
        <v>14375758.596209459</v>
      </c>
    </row>
    <row r="124" spans="2:16" x14ac:dyDescent="0.2">
      <c r="B124" s="1">
        <v>113</v>
      </c>
      <c r="C124" s="65" t="str">
        <f t="shared" si="18"/>
        <v/>
      </c>
      <c r="D124" s="54" t="str">
        <f t="shared" si="21"/>
        <v/>
      </c>
      <c r="E124" s="194" t="str">
        <f t="shared" si="12"/>
        <v/>
      </c>
      <c r="F124" s="195"/>
      <c r="G124" s="66" t="str">
        <f t="shared" si="13"/>
        <v/>
      </c>
      <c r="H124" s="67" t="str">
        <f t="shared" si="14"/>
        <v/>
      </c>
      <c r="I124" s="147" t="str">
        <f t="shared" si="19"/>
        <v/>
      </c>
      <c r="J124" s="65">
        <f t="shared" si="23"/>
        <v>45412</v>
      </c>
      <c r="K124" s="69">
        <f t="shared" si="15"/>
        <v>113</v>
      </c>
      <c r="L124" s="70">
        <v>0.05</v>
      </c>
      <c r="M124" s="61">
        <f t="shared" si="16"/>
        <v>718167.6512436131</v>
      </c>
      <c r="N124" s="61">
        <f t="shared" si="17"/>
        <v>24290.955429913443</v>
      </c>
      <c r="O124" s="62">
        <f t="shared" si="20"/>
        <v>742458.60667352658</v>
      </c>
      <c r="P124" s="71">
        <f t="shared" si="22"/>
        <v>13633299.989535931</v>
      </c>
    </row>
    <row r="125" spans="2:16" x14ac:dyDescent="0.2">
      <c r="B125" s="1">
        <v>114</v>
      </c>
      <c r="C125" s="65" t="str">
        <f t="shared" si="18"/>
        <v/>
      </c>
      <c r="D125" s="54" t="str">
        <f t="shared" si="21"/>
        <v/>
      </c>
      <c r="E125" s="194" t="str">
        <f t="shared" si="12"/>
        <v/>
      </c>
      <c r="F125" s="195"/>
      <c r="G125" s="66" t="str">
        <f t="shared" si="13"/>
        <v/>
      </c>
      <c r="H125" s="67" t="str">
        <f t="shared" si="14"/>
        <v/>
      </c>
      <c r="I125" s="147" t="str">
        <f t="shared" si="19"/>
        <v/>
      </c>
      <c r="J125" s="65">
        <f t="shared" si="23"/>
        <v>45443</v>
      </c>
      <c r="K125" s="69">
        <f t="shared" si="15"/>
        <v>114</v>
      </c>
      <c r="L125" s="70">
        <v>0.05</v>
      </c>
      <c r="M125" s="61">
        <f t="shared" si="16"/>
        <v>721160.01645712822</v>
      </c>
      <c r="N125" s="61">
        <f t="shared" si="17"/>
        <v>21298.590216398392</v>
      </c>
      <c r="O125" s="62">
        <f t="shared" si="20"/>
        <v>742458.60667352658</v>
      </c>
      <c r="P125" s="71">
        <f t="shared" si="22"/>
        <v>12890841.382862404</v>
      </c>
    </row>
    <row r="126" spans="2:16" x14ac:dyDescent="0.2">
      <c r="B126" s="1">
        <v>115</v>
      </c>
      <c r="C126" s="65" t="str">
        <f t="shared" si="18"/>
        <v/>
      </c>
      <c r="D126" s="54" t="str">
        <f t="shared" si="21"/>
        <v/>
      </c>
      <c r="E126" s="194" t="str">
        <f t="shared" si="12"/>
        <v/>
      </c>
      <c r="F126" s="195"/>
      <c r="G126" s="66" t="str">
        <f t="shared" si="13"/>
        <v/>
      </c>
      <c r="H126" s="67" t="str">
        <f t="shared" si="14"/>
        <v/>
      </c>
      <c r="I126" s="147" t="str">
        <f t="shared" si="19"/>
        <v/>
      </c>
      <c r="J126" s="65">
        <f t="shared" si="23"/>
        <v>45473</v>
      </c>
      <c r="K126" s="69">
        <f t="shared" si="15"/>
        <v>115</v>
      </c>
      <c r="L126" s="70">
        <v>0.05</v>
      </c>
      <c r="M126" s="61">
        <f t="shared" si="16"/>
        <v>724164.84985903301</v>
      </c>
      <c r="N126" s="61">
        <f t="shared" si="17"/>
        <v>18293.756814493689</v>
      </c>
      <c r="O126" s="62">
        <f t="shared" si="20"/>
        <v>742458.60667352669</v>
      </c>
      <c r="P126" s="71">
        <f t="shared" si="22"/>
        <v>12148382.776188876</v>
      </c>
    </row>
    <row r="127" spans="2:16" x14ac:dyDescent="0.2">
      <c r="B127" s="1">
        <v>116</v>
      </c>
      <c r="C127" s="65" t="str">
        <f t="shared" si="18"/>
        <v/>
      </c>
      <c r="D127" s="54" t="str">
        <f t="shared" si="21"/>
        <v/>
      </c>
      <c r="E127" s="194" t="str">
        <f t="shared" si="12"/>
        <v/>
      </c>
      <c r="F127" s="195"/>
      <c r="G127" s="66" t="str">
        <f t="shared" si="13"/>
        <v/>
      </c>
      <c r="H127" s="67" t="str">
        <f t="shared" si="14"/>
        <v/>
      </c>
      <c r="I127" s="147" t="str">
        <f t="shared" si="19"/>
        <v/>
      </c>
      <c r="J127" s="65">
        <f t="shared" si="23"/>
        <v>45504</v>
      </c>
      <c r="K127" s="69">
        <f t="shared" si="15"/>
        <v>116</v>
      </c>
      <c r="L127" s="70">
        <v>0.05</v>
      </c>
      <c r="M127" s="61">
        <f t="shared" si="16"/>
        <v>727182.20340011234</v>
      </c>
      <c r="N127" s="61">
        <f t="shared" si="17"/>
        <v>15276.403273414386</v>
      </c>
      <c r="O127" s="62">
        <f t="shared" si="20"/>
        <v>742458.60667352669</v>
      </c>
      <c r="P127" s="71">
        <f t="shared" si="22"/>
        <v>11405924.169515349</v>
      </c>
    </row>
    <row r="128" spans="2:16" x14ac:dyDescent="0.2">
      <c r="B128" s="1">
        <v>117</v>
      </c>
      <c r="C128" s="65" t="str">
        <f t="shared" si="18"/>
        <v/>
      </c>
      <c r="D128" s="54" t="str">
        <f t="shared" si="21"/>
        <v/>
      </c>
      <c r="E128" s="194" t="str">
        <f t="shared" si="12"/>
        <v/>
      </c>
      <c r="F128" s="195"/>
      <c r="G128" s="66" t="str">
        <f t="shared" si="13"/>
        <v/>
      </c>
      <c r="H128" s="67" t="str">
        <f t="shared" si="14"/>
        <v/>
      </c>
      <c r="I128" s="147" t="str">
        <f t="shared" si="19"/>
        <v/>
      </c>
      <c r="J128" s="65">
        <f t="shared" si="23"/>
        <v>45535</v>
      </c>
      <c r="K128" s="69">
        <f t="shared" si="15"/>
        <v>117</v>
      </c>
      <c r="L128" s="70">
        <v>0.05</v>
      </c>
      <c r="M128" s="61">
        <f t="shared" si="16"/>
        <v>730212.12924761279</v>
      </c>
      <c r="N128" s="61">
        <f t="shared" si="17"/>
        <v>12246.477425913918</v>
      </c>
      <c r="O128" s="62">
        <f t="shared" si="20"/>
        <v>742458.60667352669</v>
      </c>
      <c r="P128" s="71">
        <f t="shared" si="22"/>
        <v>10663465.562841821</v>
      </c>
    </row>
    <row r="129" spans="2:16" x14ac:dyDescent="0.2">
      <c r="B129" s="1">
        <v>118</v>
      </c>
      <c r="C129" s="65" t="str">
        <f t="shared" si="18"/>
        <v/>
      </c>
      <c r="D129" s="54" t="str">
        <f t="shared" si="21"/>
        <v/>
      </c>
      <c r="E129" s="194" t="str">
        <f t="shared" si="12"/>
        <v/>
      </c>
      <c r="F129" s="195"/>
      <c r="G129" s="66" t="str">
        <f t="shared" si="13"/>
        <v/>
      </c>
      <c r="H129" s="67" t="str">
        <f t="shared" si="14"/>
        <v/>
      </c>
      <c r="I129" s="147" t="str">
        <f t="shared" si="19"/>
        <v/>
      </c>
      <c r="J129" s="65">
        <f t="shared" si="23"/>
        <v>45565</v>
      </c>
      <c r="K129" s="69">
        <f t="shared" si="15"/>
        <v>118</v>
      </c>
      <c r="L129" s="70">
        <v>0.05</v>
      </c>
      <c r="M129" s="61">
        <f t="shared" si="16"/>
        <v>733254.67978614441</v>
      </c>
      <c r="N129" s="61">
        <f t="shared" si="17"/>
        <v>9203.9268873822002</v>
      </c>
      <c r="O129" s="62">
        <f t="shared" si="20"/>
        <v>742458.60667352658</v>
      </c>
      <c r="P129" s="71">
        <f t="shared" si="22"/>
        <v>9921006.956168294</v>
      </c>
    </row>
    <row r="130" spans="2:16" x14ac:dyDescent="0.2">
      <c r="B130" s="1">
        <v>119</v>
      </c>
      <c r="C130" s="65" t="str">
        <f t="shared" si="18"/>
        <v/>
      </c>
      <c r="D130" s="54" t="str">
        <f t="shared" si="21"/>
        <v/>
      </c>
      <c r="E130" s="194" t="str">
        <f t="shared" si="12"/>
        <v/>
      </c>
      <c r="F130" s="195"/>
      <c r="G130" s="66" t="str">
        <f t="shared" si="13"/>
        <v/>
      </c>
      <c r="H130" s="67" t="str">
        <f t="shared" si="14"/>
        <v/>
      </c>
      <c r="I130" s="147" t="str">
        <f t="shared" si="19"/>
        <v/>
      </c>
      <c r="J130" s="65">
        <f t="shared" si="23"/>
        <v>45596</v>
      </c>
      <c r="K130" s="69">
        <f t="shared" si="15"/>
        <v>119</v>
      </c>
      <c r="L130" s="70">
        <v>0.05</v>
      </c>
      <c r="M130" s="61">
        <f t="shared" si="16"/>
        <v>736309.90761858667</v>
      </c>
      <c r="N130" s="61">
        <f t="shared" si="17"/>
        <v>6148.6990549399334</v>
      </c>
      <c r="O130" s="62">
        <f t="shared" si="20"/>
        <v>742458.60667352658</v>
      </c>
      <c r="P130" s="71">
        <f t="shared" si="22"/>
        <v>9178548.3494947664</v>
      </c>
    </row>
    <row r="131" spans="2:16" x14ac:dyDescent="0.2">
      <c r="B131" s="1">
        <v>120</v>
      </c>
      <c r="C131" s="65" t="str">
        <f t="shared" si="18"/>
        <v/>
      </c>
      <c r="D131" s="54" t="str">
        <f t="shared" si="21"/>
        <v/>
      </c>
      <c r="E131" s="194" t="str">
        <f t="shared" si="12"/>
        <v/>
      </c>
      <c r="F131" s="195"/>
      <c r="G131" s="66" t="str">
        <f t="shared" si="13"/>
        <v/>
      </c>
      <c r="H131" s="67" t="str">
        <f t="shared" si="14"/>
        <v/>
      </c>
      <c r="I131" s="147" t="str">
        <f t="shared" si="19"/>
        <v/>
      </c>
      <c r="J131" s="65">
        <f t="shared" si="23"/>
        <v>45626</v>
      </c>
      <c r="K131" s="69">
        <f t="shared" si="15"/>
        <v>120</v>
      </c>
      <c r="L131" s="70">
        <v>0.05</v>
      </c>
      <c r="M131" s="61">
        <f t="shared" si="16"/>
        <v>739377.86556699744</v>
      </c>
      <c r="N131" s="61">
        <f t="shared" si="17"/>
        <v>3080.7411065291553</v>
      </c>
      <c r="O131" s="62">
        <f t="shared" si="20"/>
        <v>742458.60667352658</v>
      </c>
      <c r="P131" s="71">
        <f t="shared" si="22"/>
        <v>8436089.7428212389</v>
      </c>
    </row>
    <row r="132" spans="2:16" x14ac:dyDescent="0.2">
      <c r="B132" s="1">
        <v>121</v>
      </c>
      <c r="C132" s="65" t="str">
        <f t="shared" si="18"/>
        <v/>
      </c>
      <c r="D132" s="54" t="str">
        <f t="shared" si="21"/>
        <v/>
      </c>
      <c r="E132" s="194" t="str">
        <f t="shared" si="12"/>
        <v/>
      </c>
      <c r="F132" s="195"/>
      <c r="G132" s="66" t="str">
        <f t="shared" si="13"/>
        <v/>
      </c>
      <c r="H132" s="67" t="str">
        <f t="shared" si="14"/>
        <v/>
      </c>
      <c r="I132" s="147" t="str">
        <f t="shared" si="19"/>
        <v/>
      </c>
      <c r="J132" s="65" t="str">
        <f t="shared" si="23"/>
        <v/>
      </c>
      <c r="K132" s="69" t="str">
        <f t="shared" si="15"/>
        <v/>
      </c>
      <c r="L132" s="70">
        <v>0.05</v>
      </c>
      <c r="M132" s="61" t="str">
        <f t="shared" si="16"/>
        <v/>
      </c>
      <c r="N132" s="61" t="str">
        <f t="shared" si="17"/>
        <v/>
      </c>
      <c r="O132" s="62" t="str">
        <f t="shared" si="20"/>
        <v/>
      </c>
      <c r="P132" s="71" t="str">
        <f t="shared" si="22"/>
        <v/>
      </c>
    </row>
    <row r="133" spans="2:16" x14ac:dyDescent="0.2">
      <c r="B133" s="1">
        <v>122</v>
      </c>
      <c r="C133" s="65" t="str">
        <f t="shared" si="18"/>
        <v/>
      </c>
      <c r="D133" s="54" t="str">
        <f t="shared" si="21"/>
        <v/>
      </c>
      <c r="E133" s="194" t="str">
        <f t="shared" si="12"/>
        <v/>
      </c>
      <c r="F133" s="195"/>
      <c r="G133" s="66" t="str">
        <f t="shared" si="13"/>
        <v/>
      </c>
      <c r="H133" s="67" t="str">
        <f t="shared" si="14"/>
        <v/>
      </c>
      <c r="I133" s="147" t="str">
        <f t="shared" si="19"/>
        <v/>
      </c>
      <c r="J133" s="65" t="str">
        <f t="shared" si="23"/>
        <v/>
      </c>
      <c r="K133" s="69" t="str">
        <f t="shared" si="15"/>
        <v/>
      </c>
      <c r="L133" s="70">
        <v>0.05</v>
      </c>
      <c r="M133" s="61" t="str">
        <f t="shared" si="16"/>
        <v/>
      </c>
      <c r="N133" s="61" t="str">
        <f t="shared" si="17"/>
        <v/>
      </c>
      <c r="O133" s="62" t="str">
        <f t="shared" si="20"/>
        <v/>
      </c>
      <c r="P133" s="71" t="str">
        <f t="shared" si="22"/>
        <v/>
      </c>
    </row>
    <row r="134" spans="2:16" x14ac:dyDescent="0.2">
      <c r="B134" s="1">
        <v>123</v>
      </c>
      <c r="C134" s="65" t="str">
        <f t="shared" si="18"/>
        <v/>
      </c>
      <c r="D134" s="54" t="str">
        <f t="shared" si="21"/>
        <v/>
      </c>
      <c r="E134" s="194" t="str">
        <f t="shared" si="12"/>
        <v/>
      </c>
      <c r="F134" s="195"/>
      <c r="G134" s="66" t="str">
        <f t="shared" si="13"/>
        <v/>
      </c>
      <c r="H134" s="67" t="str">
        <f t="shared" si="14"/>
        <v/>
      </c>
      <c r="I134" s="147" t="str">
        <f t="shared" si="19"/>
        <v/>
      </c>
      <c r="J134" s="65" t="str">
        <f t="shared" si="23"/>
        <v/>
      </c>
      <c r="K134" s="69" t="str">
        <f t="shared" si="15"/>
        <v/>
      </c>
      <c r="L134" s="70">
        <v>0.05</v>
      </c>
      <c r="M134" s="61" t="str">
        <f t="shared" si="16"/>
        <v/>
      </c>
      <c r="N134" s="61" t="str">
        <f t="shared" si="17"/>
        <v/>
      </c>
      <c r="O134" s="62" t="str">
        <f t="shared" si="20"/>
        <v/>
      </c>
      <c r="P134" s="71" t="str">
        <f t="shared" si="22"/>
        <v/>
      </c>
    </row>
    <row r="135" spans="2:16" x14ac:dyDescent="0.2">
      <c r="B135" s="1">
        <v>124</v>
      </c>
      <c r="C135" s="65" t="str">
        <f t="shared" si="18"/>
        <v/>
      </c>
      <c r="D135" s="54" t="str">
        <f t="shared" si="21"/>
        <v/>
      </c>
      <c r="E135" s="194" t="str">
        <f t="shared" si="12"/>
        <v/>
      </c>
      <c r="F135" s="195"/>
      <c r="G135" s="66" t="str">
        <f t="shared" si="13"/>
        <v/>
      </c>
      <c r="H135" s="67" t="str">
        <f t="shared" si="14"/>
        <v/>
      </c>
      <c r="I135" s="147" t="str">
        <f t="shared" si="19"/>
        <v/>
      </c>
      <c r="J135" s="65" t="str">
        <f t="shared" si="23"/>
        <v/>
      </c>
      <c r="K135" s="69" t="str">
        <f t="shared" si="15"/>
        <v/>
      </c>
      <c r="L135" s="70">
        <v>0.05</v>
      </c>
      <c r="M135" s="61" t="str">
        <f t="shared" si="16"/>
        <v/>
      </c>
      <c r="N135" s="61" t="str">
        <f t="shared" si="17"/>
        <v/>
      </c>
      <c r="O135" s="62" t="str">
        <f t="shared" si="20"/>
        <v/>
      </c>
      <c r="P135" s="71" t="str">
        <f t="shared" si="22"/>
        <v/>
      </c>
    </row>
    <row r="136" spans="2:16" x14ac:dyDescent="0.2">
      <c r="B136" s="1">
        <v>125</v>
      </c>
      <c r="C136" s="65" t="str">
        <f t="shared" si="18"/>
        <v/>
      </c>
      <c r="D136" s="54" t="str">
        <f t="shared" si="21"/>
        <v/>
      </c>
      <c r="E136" s="194" t="str">
        <f t="shared" si="12"/>
        <v/>
      </c>
      <c r="F136" s="195"/>
      <c r="G136" s="66" t="str">
        <f t="shared" si="13"/>
        <v/>
      </c>
      <c r="H136" s="67" t="str">
        <f t="shared" si="14"/>
        <v/>
      </c>
      <c r="I136" s="147" t="str">
        <f t="shared" si="19"/>
        <v/>
      </c>
      <c r="J136" s="65" t="str">
        <f t="shared" si="23"/>
        <v/>
      </c>
      <c r="K136" s="69" t="str">
        <f t="shared" si="15"/>
        <v/>
      </c>
      <c r="L136" s="70">
        <v>0.05</v>
      </c>
      <c r="M136" s="61" t="str">
        <f t="shared" si="16"/>
        <v/>
      </c>
      <c r="N136" s="61" t="str">
        <f t="shared" si="17"/>
        <v/>
      </c>
      <c r="O136" s="62" t="str">
        <f t="shared" si="20"/>
        <v/>
      </c>
      <c r="P136" s="71" t="str">
        <f t="shared" si="22"/>
        <v/>
      </c>
    </row>
    <row r="137" spans="2:16" x14ac:dyDescent="0.2">
      <c r="B137" s="1">
        <v>126</v>
      </c>
      <c r="C137" s="65" t="str">
        <f t="shared" si="18"/>
        <v/>
      </c>
      <c r="D137" s="54" t="str">
        <f t="shared" si="21"/>
        <v/>
      </c>
      <c r="E137" s="194" t="str">
        <f t="shared" si="12"/>
        <v/>
      </c>
      <c r="F137" s="195"/>
      <c r="G137" s="66" t="str">
        <f t="shared" si="13"/>
        <v/>
      </c>
      <c r="H137" s="67" t="str">
        <f t="shared" si="14"/>
        <v/>
      </c>
      <c r="I137" s="147" t="str">
        <f t="shared" si="19"/>
        <v/>
      </c>
      <c r="J137" s="65" t="str">
        <f t="shared" si="23"/>
        <v/>
      </c>
      <c r="K137" s="69" t="str">
        <f t="shared" si="15"/>
        <v/>
      </c>
      <c r="L137" s="70">
        <v>0.05</v>
      </c>
      <c r="M137" s="61" t="str">
        <f t="shared" si="16"/>
        <v/>
      </c>
      <c r="N137" s="61" t="str">
        <f t="shared" si="17"/>
        <v/>
      </c>
      <c r="O137" s="62" t="str">
        <f t="shared" si="20"/>
        <v/>
      </c>
      <c r="P137" s="71" t="str">
        <f t="shared" si="22"/>
        <v/>
      </c>
    </row>
    <row r="138" spans="2:16" x14ac:dyDescent="0.2">
      <c r="B138" s="1">
        <v>127</v>
      </c>
      <c r="C138" s="65" t="str">
        <f t="shared" si="18"/>
        <v/>
      </c>
      <c r="D138" s="54" t="str">
        <f t="shared" si="21"/>
        <v/>
      </c>
      <c r="E138" s="194" t="str">
        <f t="shared" si="12"/>
        <v/>
      </c>
      <c r="F138" s="195"/>
      <c r="G138" s="66" t="str">
        <f t="shared" si="13"/>
        <v/>
      </c>
      <c r="H138" s="67" t="str">
        <f t="shared" si="14"/>
        <v/>
      </c>
      <c r="I138" s="147" t="str">
        <f t="shared" si="19"/>
        <v/>
      </c>
      <c r="J138" s="65" t="str">
        <f t="shared" si="23"/>
        <v/>
      </c>
      <c r="K138" s="69" t="str">
        <f t="shared" si="15"/>
        <v/>
      </c>
      <c r="L138" s="70">
        <v>0.05</v>
      </c>
      <c r="M138" s="61" t="str">
        <f t="shared" si="16"/>
        <v/>
      </c>
      <c r="N138" s="61" t="str">
        <f t="shared" si="17"/>
        <v/>
      </c>
      <c r="O138" s="62" t="str">
        <f t="shared" si="20"/>
        <v/>
      </c>
      <c r="P138" s="71" t="str">
        <f t="shared" si="22"/>
        <v/>
      </c>
    </row>
    <row r="139" spans="2:16" x14ac:dyDescent="0.2">
      <c r="B139" s="1">
        <v>128</v>
      </c>
      <c r="C139" s="65" t="str">
        <f t="shared" si="18"/>
        <v/>
      </c>
      <c r="D139" s="54" t="str">
        <f t="shared" si="21"/>
        <v/>
      </c>
      <c r="E139" s="194" t="str">
        <f t="shared" si="12"/>
        <v/>
      </c>
      <c r="F139" s="195"/>
      <c r="G139" s="66" t="str">
        <f t="shared" si="13"/>
        <v/>
      </c>
      <c r="H139" s="67" t="str">
        <f t="shared" si="14"/>
        <v/>
      </c>
      <c r="I139" s="147" t="str">
        <f t="shared" si="19"/>
        <v/>
      </c>
      <c r="J139" s="65" t="str">
        <f t="shared" si="23"/>
        <v/>
      </c>
      <c r="K139" s="69" t="str">
        <f t="shared" si="15"/>
        <v/>
      </c>
      <c r="L139" s="70">
        <v>0.05</v>
      </c>
      <c r="M139" s="61" t="str">
        <f t="shared" si="16"/>
        <v/>
      </c>
      <c r="N139" s="61" t="str">
        <f t="shared" si="17"/>
        <v/>
      </c>
      <c r="O139" s="62" t="str">
        <f t="shared" si="20"/>
        <v/>
      </c>
      <c r="P139" s="71" t="str">
        <f t="shared" si="22"/>
        <v/>
      </c>
    </row>
    <row r="140" spans="2:16" x14ac:dyDescent="0.2">
      <c r="B140" s="1">
        <v>129</v>
      </c>
      <c r="C140" s="65" t="str">
        <f t="shared" si="18"/>
        <v/>
      </c>
      <c r="D140" s="54" t="str">
        <f t="shared" si="21"/>
        <v/>
      </c>
      <c r="E140" s="194" t="str">
        <f t="shared" ref="E140:E203" si="24">IF(D140="","",-PPMT(G$3/100/12,D140,H$5,G$2))</f>
        <v/>
      </c>
      <c r="F140" s="195"/>
      <c r="G140" s="66" t="str">
        <f t="shared" ref="G140:G203" si="25">IF(D140="","",-IPMT(G$3/100/12,D140,G$4*12,G$2))</f>
        <v/>
      </c>
      <c r="H140" s="67" t="str">
        <f t="shared" ref="H140:H203" si="26">IF(D140="","",SUM(E140:G140))</f>
        <v/>
      </c>
      <c r="I140" s="147" t="str">
        <f t="shared" si="19"/>
        <v/>
      </c>
      <c r="J140" s="65" t="str">
        <f t="shared" si="23"/>
        <v/>
      </c>
      <c r="K140" s="69" t="str">
        <f t="shared" ref="K140:K203" si="27">IF(N$5&gt;=B140,B140,"")</f>
        <v/>
      </c>
      <c r="L140" s="70">
        <v>0.05</v>
      </c>
      <c r="M140" s="61" t="str">
        <f t="shared" ref="M140:M203" si="28">IF(K140="","",-PPMT(L140/12,K140,N$5,N$2))</f>
        <v/>
      </c>
      <c r="N140" s="61" t="str">
        <f t="shared" ref="N140:N203" si="29">IF(K140="","",-IPMT(L140/12,K140,N$5,N$2))</f>
        <v/>
      </c>
      <c r="O140" s="62" t="str">
        <f t="shared" si="20"/>
        <v/>
      </c>
      <c r="P140" s="71" t="str">
        <f t="shared" si="22"/>
        <v/>
      </c>
    </row>
    <row r="141" spans="2:16" x14ac:dyDescent="0.2">
      <c r="B141" s="1">
        <v>130</v>
      </c>
      <c r="C141" s="65" t="str">
        <f t="shared" ref="C141:C204" si="30">IF(D141="","",DATE(E$7,IF(H136=31,G$7+D141,G$7+D140),IF(H$8=31,0,H$8)))</f>
        <v/>
      </c>
      <c r="D141" s="54" t="str">
        <f t="shared" si="21"/>
        <v/>
      </c>
      <c r="E141" s="194" t="str">
        <f t="shared" si="24"/>
        <v/>
      </c>
      <c r="F141" s="195"/>
      <c r="G141" s="66" t="str">
        <f t="shared" si="25"/>
        <v/>
      </c>
      <c r="H141" s="67" t="str">
        <f t="shared" si="26"/>
        <v/>
      </c>
      <c r="I141" s="147" t="str">
        <f t="shared" ref="I141:I204" si="31">IF(D141="","",I140-SUM(E141:G141))</f>
        <v/>
      </c>
      <c r="J141" s="65" t="str">
        <f t="shared" si="23"/>
        <v/>
      </c>
      <c r="K141" s="69" t="str">
        <f t="shared" si="27"/>
        <v/>
      </c>
      <c r="L141" s="70">
        <v>0.05</v>
      </c>
      <c r="M141" s="61" t="str">
        <f t="shared" si="28"/>
        <v/>
      </c>
      <c r="N141" s="61" t="str">
        <f t="shared" si="29"/>
        <v/>
      </c>
      <c r="O141" s="62" t="str">
        <f t="shared" ref="O141:O204" si="32">IF(K141="","",SUM(M141:N141))</f>
        <v/>
      </c>
      <c r="P141" s="71" t="str">
        <f t="shared" si="22"/>
        <v/>
      </c>
    </row>
    <row r="142" spans="2:16" x14ac:dyDescent="0.2">
      <c r="B142" s="1">
        <v>131</v>
      </c>
      <c r="C142" s="65" t="str">
        <f t="shared" si="30"/>
        <v/>
      </c>
      <c r="D142" s="54" t="str">
        <f t="shared" ref="D142:D205" si="33">IF(H$5&gt;=B142,B142,"")</f>
        <v/>
      </c>
      <c r="E142" s="194" t="str">
        <f t="shared" si="24"/>
        <v/>
      </c>
      <c r="F142" s="195"/>
      <c r="G142" s="66" t="str">
        <f t="shared" si="25"/>
        <v/>
      </c>
      <c r="H142" s="67" t="str">
        <f t="shared" si="26"/>
        <v/>
      </c>
      <c r="I142" s="147" t="str">
        <f t="shared" si="31"/>
        <v/>
      </c>
      <c r="J142" s="65" t="str">
        <f t="shared" si="23"/>
        <v/>
      </c>
      <c r="K142" s="69" t="str">
        <f t="shared" si="27"/>
        <v/>
      </c>
      <c r="L142" s="70">
        <v>0.05</v>
      </c>
      <c r="M142" s="61" t="str">
        <f t="shared" si="28"/>
        <v/>
      </c>
      <c r="N142" s="61" t="str">
        <f t="shared" si="29"/>
        <v/>
      </c>
      <c r="O142" s="62" t="str">
        <f t="shared" si="32"/>
        <v/>
      </c>
      <c r="P142" s="71" t="str">
        <f t="shared" ref="P142:P205" si="34">IF(K142="","",P141-SUM(M142:N142))</f>
        <v/>
      </c>
    </row>
    <row r="143" spans="2:16" x14ac:dyDescent="0.2">
      <c r="B143" s="1">
        <v>132</v>
      </c>
      <c r="C143" s="65" t="str">
        <f t="shared" si="30"/>
        <v/>
      </c>
      <c r="D143" s="54" t="str">
        <f t="shared" si="33"/>
        <v/>
      </c>
      <c r="E143" s="194" t="str">
        <f t="shared" si="24"/>
        <v/>
      </c>
      <c r="F143" s="195"/>
      <c r="G143" s="66" t="str">
        <f t="shared" si="25"/>
        <v/>
      </c>
      <c r="H143" s="67" t="str">
        <f t="shared" si="26"/>
        <v/>
      </c>
      <c r="I143" s="147" t="str">
        <f t="shared" si="31"/>
        <v/>
      </c>
      <c r="J143" s="65" t="str">
        <f t="shared" ref="J143:J206" si="35">IF(K143="","",DATE(M$7,IF(O$8=31,N$7+K143,N$7+K142),IF(O$8=31,0,O$8)))</f>
        <v/>
      </c>
      <c r="K143" s="69" t="str">
        <f t="shared" si="27"/>
        <v/>
      </c>
      <c r="L143" s="70">
        <v>0.05</v>
      </c>
      <c r="M143" s="61" t="str">
        <f t="shared" si="28"/>
        <v/>
      </c>
      <c r="N143" s="61" t="str">
        <f t="shared" si="29"/>
        <v/>
      </c>
      <c r="O143" s="62" t="str">
        <f t="shared" si="32"/>
        <v/>
      </c>
      <c r="P143" s="71" t="str">
        <f t="shared" si="34"/>
        <v/>
      </c>
    </row>
    <row r="144" spans="2:16" x14ac:dyDescent="0.2">
      <c r="B144" s="1">
        <v>133</v>
      </c>
      <c r="C144" s="65" t="str">
        <f t="shared" si="30"/>
        <v/>
      </c>
      <c r="D144" s="54" t="str">
        <f t="shared" si="33"/>
        <v/>
      </c>
      <c r="E144" s="194" t="str">
        <f t="shared" si="24"/>
        <v/>
      </c>
      <c r="F144" s="195"/>
      <c r="G144" s="66" t="str">
        <f t="shared" si="25"/>
        <v/>
      </c>
      <c r="H144" s="67" t="str">
        <f t="shared" si="26"/>
        <v/>
      </c>
      <c r="I144" s="147" t="str">
        <f t="shared" si="31"/>
        <v/>
      </c>
      <c r="J144" s="65" t="str">
        <f t="shared" si="35"/>
        <v/>
      </c>
      <c r="K144" s="69" t="str">
        <f t="shared" si="27"/>
        <v/>
      </c>
      <c r="L144" s="70">
        <v>0.05</v>
      </c>
      <c r="M144" s="61" t="str">
        <f t="shared" si="28"/>
        <v/>
      </c>
      <c r="N144" s="61" t="str">
        <f t="shared" si="29"/>
        <v/>
      </c>
      <c r="O144" s="62" t="str">
        <f t="shared" si="32"/>
        <v/>
      </c>
      <c r="P144" s="71" t="str">
        <f t="shared" si="34"/>
        <v/>
      </c>
    </row>
    <row r="145" spans="2:16" x14ac:dyDescent="0.2">
      <c r="B145" s="1">
        <v>134</v>
      </c>
      <c r="C145" s="65" t="str">
        <f t="shared" si="30"/>
        <v/>
      </c>
      <c r="D145" s="54" t="str">
        <f t="shared" si="33"/>
        <v/>
      </c>
      <c r="E145" s="194" t="str">
        <f t="shared" si="24"/>
        <v/>
      </c>
      <c r="F145" s="195"/>
      <c r="G145" s="66" t="str">
        <f t="shared" si="25"/>
        <v/>
      </c>
      <c r="H145" s="67" t="str">
        <f t="shared" si="26"/>
        <v/>
      </c>
      <c r="I145" s="147" t="str">
        <f t="shared" si="31"/>
        <v/>
      </c>
      <c r="J145" s="65" t="str">
        <f t="shared" si="35"/>
        <v/>
      </c>
      <c r="K145" s="69" t="str">
        <f t="shared" si="27"/>
        <v/>
      </c>
      <c r="L145" s="70">
        <v>0.05</v>
      </c>
      <c r="M145" s="61" t="str">
        <f t="shared" si="28"/>
        <v/>
      </c>
      <c r="N145" s="61" t="str">
        <f t="shared" si="29"/>
        <v/>
      </c>
      <c r="O145" s="62" t="str">
        <f t="shared" si="32"/>
        <v/>
      </c>
      <c r="P145" s="71" t="str">
        <f t="shared" si="34"/>
        <v/>
      </c>
    </row>
    <row r="146" spans="2:16" x14ac:dyDescent="0.2">
      <c r="B146" s="1">
        <v>135</v>
      </c>
      <c r="C146" s="65" t="str">
        <f t="shared" si="30"/>
        <v/>
      </c>
      <c r="D146" s="54" t="str">
        <f t="shared" si="33"/>
        <v/>
      </c>
      <c r="E146" s="194" t="str">
        <f t="shared" si="24"/>
        <v/>
      </c>
      <c r="F146" s="195"/>
      <c r="G146" s="66" t="str">
        <f t="shared" si="25"/>
        <v/>
      </c>
      <c r="H146" s="67" t="str">
        <f t="shared" si="26"/>
        <v/>
      </c>
      <c r="I146" s="147" t="str">
        <f t="shared" si="31"/>
        <v/>
      </c>
      <c r="J146" s="65" t="str">
        <f t="shared" si="35"/>
        <v/>
      </c>
      <c r="K146" s="69" t="str">
        <f t="shared" si="27"/>
        <v/>
      </c>
      <c r="L146" s="70">
        <v>0.05</v>
      </c>
      <c r="M146" s="61" t="str">
        <f t="shared" si="28"/>
        <v/>
      </c>
      <c r="N146" s="61" t="str">
        <f t="shared" si="29"/>
        <v/>
      </c>
      <c r="O146" s="62" t="str">
        <f t="shared" si="32"/>
        <v/>
      </c>
      <c r="P146" s="71" t="str">
        <f t="shared" si="34"/>
        <v/>
      </c>
    </row>
    <row r="147" spans="2:16" x14ac:dyDescent="0.2">
      <c r="B147" s="1">
        <v>136</v>
      </c>
      <c r="C147" s="65" t="str">
        <f t="shared" si="30"/>
        <v/>
      </c>
      <c r="D147" s="54" t="str">
        <f t="shared" si="33"/>
        <v/>
      </c>
      <c r="E147" s="194" t="str">
        <f t="shared" si="24"/>
        <v/>
      </c>
      <c r="F147" s="195"/>
      <c r="G147" s="66" t="str">
        <f t="shared" si="25"/>
        <v/>
      </c>
      <c r="H147" s="67" t="str">
        <f t="shared" si="26"/>
        <v/>
      </c>
      <c r="I147" s="147" t="str">
        <f t="shared" si="31"/>
        <v/>
      </c>
      <c r="J147" s="65" t="str">
        <f t="shared" si="35"/>
        <v/>
      </c>
      <c r="K147" s="69" t="str">
        <f t="shared" si="27"/>
        <v/>
      </c>
      <c r="L147" s="70">
        <v>0.05</v>
      </c>
      <c r="M147" s="61" t="str">
        <f t="shared" si="28"/>
        <v/>
      </c>
      <c r="N147" s="61" t="str">
        <f t="shared" si="29"/>
        <v/>
      </c>
      <c r="O147" s="62" t="str">
        <f t="shared" si="32"/>
        <v/>
      </c>
      <c r="P147" s="71" t="str">
        <f t="shared" si="34"/>
        <v/>
      </c>
    </row>
    <row r="148" spans="2:16" x14ac:dyDescent="0.2">
      <c r="B148" s="1">
        <v>137</v>
      </c>
      <c r="C148" s="65" t="str">
        <f t="shared" si="30"/>
        <v/>
      </c>
      <c r="D148" s="54" t="str">
        <f t="shared" si="33"/>
        <v/>
      </c>
      <c r="E148" s="194" t="str">
        <f t="shared" si="24"/>
        <v/>
      </c>
      <c r="F148" s="195"/>
      <c r="G148" s="66" t="str">
        <f t="shared" si="25"/>
        <v/>
      </c>
      <c r="H148" s="67" t="str">
        <f t="shared" si="26"/>
        <v/>
      </c>
      <c r="I148" s="147" t="str">
        <f t="shared" si="31"/>
        <v/>
      </c>
      <c r="J148" s="65" t="str">
        <f t="shared" si="35"/>
        <v/>
      </c>
      <c r="K148" s="69" t="str">
        <f t="shared" si="27"/>
        <v/>
      </c>
      <c r="L148" s="70">
        <v>0.05</v>
      </c>
      <c r="M148" s="61" t="str">
        <f t="shared" si="28"/>
        <v/>
      </c>
      <c r="N148" s="61" t="str">
        <f t="shared" si="29"/>
        <v/>
      </c>
      <c r="O148" s="62" t="str">
        <f t="shared" si="32"/>
        <v/>
      </c>
      <c r="P148" s="71" t="str">
        <f t="shared" si="34"/>
        <v/>
      </c>
    </row>
    <row r="149" spans="2:16" x14ac:dyDescent="0.2">
      <c r="B149" s="1">
        <v>138</v>
      </c>
      <c r="C149" s="65" t="str">
        <f t="shared" si="30"/>
        <v/>
      </c>
      <c r="D149" s="54" t="str">
        <f t="shared" si="33"/>
        <v/>
      </c>
      <c r="E149" s="194" t="str">
        <f t="shared" si="24"/>
        <v/>
      </c>
      <c r="F149" s="195"/>
      <c r="G149" s="66" t="str">
        <f t="shared" si="25"/>
        <v/>
      </c>
      <c r="H149" s="67" t="str">
        <f t="shared" si="26"/>
        <v/>
      </c>
      <c r="I149" s="147" t="str">
        <f t="shared" si="31"/>
        <v/>
      </c>
      <c r="J149" s="65" t="str">
        <f t="shared" si="35"/>
        <v/>
      </c>
      <c r="K149" s="69" t="str">
        <f t="shared" si="27"/>
        <v/>
      </c>
      <c r="L149" s="70">
        <v>0.05</v>
      </c>
      <c r="M149" s="61" t="str">
        <f t="shared" si="28"/>
        <v/>
      </c>
      <c r="N149" s="61" t="str">
        <f t="shared" si="29"/>
        <v/>
      </c>
      <c r="O149" s="62" t="str">
        <f t="shared" si="32"/>
        <v/>
      </c>
      <c r="P149" s="71" t="str">
        <f t="shared" si="34"/>
        <v/>
      </c>
    </row>
    <row r="150" spans="2:16" x14ac:dyDescent="0.2">
      <c r="B150" s="1">
        <v>139</v>
      </c>
      <c r="C150" s="65" t="str">
        <f t="shared" si="30"/>
        <v/>
      </c>
      <c r="D150" s="54" t="str">
        <f t="shared" si="33"/>
        <v/>
      </c>
      <c r="E150" s="194" t="str">
        <f t="shared" si="24"/>
        <v/>
      </c>
      <c r="F150" s="195"/>
      <c r="G150" s="66" t="str">
        <f t="shared" si="25"/>
        <v/>
      </c>
      <c r="H150" s="67" t="str">
        <f t="shared" si="26"/>
        <v/>
      </c>
      <c r="I150" s="147" t="str">
        <f t="shared" si="31"/>
        <v/>
      </c>
      <c r="J150" s="65" t="str">
        <f t="shared" si="35"/>
        <v/>
      </c>
      <c r="K150" s="69" t="str">
        <f t="shared" si="27"/>
        <v/>
      </c>
      <c r="L150" s="70">
        <v>0.05</v>
      </c>
      <c r="M150" s="61" t="str">
        <f t="shared" si="28"/>
        <v/>
      </c>
      <c r="N150" s="61" t="str">
        <f t="shared" si="29"/>
        <v/>
      </c>
      <c r="O150" s="62" t="str">
        <f t="shared" si="32"/>
        <v/>
      </c>
      <c r="P150" s="71" t="str">
        <f t="shared" si="34"/>
        <v/>
      </c>
    </row>
    <row r="151" spans="2:16" x14ac:dyDescent="0.2">
      <c r="B151" s="1">
        <v>140</v>
      </c>
      <c r="C151" s="65" t="str">
        <f t="shared" si="30"/>
        <v/>
      </c>
      <c r="D151" s="54" t="str">
        <f t="shared" si="33"/>
        <v/>
      </c>
      <c r="E151" s="194" t="str">
        <f t="shared" si="24"/>
        <v/>
      </c>
      <c r="F151" s="195"/>
      <c r="G151" s="66" t="str">
        <f t="shared" si="25"/>
        <v/>
      </c>
      <c r="H151" s="67" t="str">
        <f t="shared" si="26"/>
        <v/>
      </c>
      <c r="I151" s="147" t="str">
        <f t="shared" si="31"/>
        <v/>
      </c>
      <c r="J151" s="65" t="str">
        <f t="shared" si="35"/>
        <v/>
      </c>
      <c r="K151" s="69" t="str">
        <f t="shared" si="27"/>
        <v/>
      </c>
      <c r="L151" s="70">
        <v>0.05</v>
      </c>
      <c r="M151" s="61" t="str">
        <f t="shared" si="28"/>
        <v/>
      </c>
      <c r="N151" s="61" t="str">
        <f t="shared" si="29"/>
        <v/>
      </c>
      <c r="O151" s="62" t="str">
        <f t="shared" si="32"/>
        <v/>
      </c>
      <c r="P151" s="71" t="str">
        <f t="shared" si="34"/>
        <v/>
      </c>
    </row>
    <row r="152" spans="2:16" x14ac:dyDescent="0.2">
      <c r="B152" s="1">
        <v>141</v>
      </c>
      <c r="C152" s="65" t="str">
        <f t="shared" si="30"/>
        <v/>
      </c>
      <c r="D152" s="54" t="str">
        <f t="shared" si="33"/>
        <v/>
      </c>
      <c r="E152" s="194" t="str">
        <f t="shared" si="24"/>
        <v/>
      </c>
      <c r="F152" s="195"/>
      <c r="G152" s="66" t="str">
        <f t="shared" si="25"/>
        <v/>
      </c>
      <c r="H152" s="67" t="str">
        <f t="shared" si="26"/>
        <v/>
      </c>
      <c r="I152" s="147" t="str">
        <f t="shared" si="31"/>
        <v/>
      </c>
      <c r="J152" s="65" t="str">
        <f t="shared" si="35"/>
        <v/>
      </c>
      <c r="K152" s="69" t="str">
        <f t="shared" si="27"/>
        <v/>
      </c>
      <c r="L152" s="70">
        <v>0.05</v>
      </c>
      <c r="M152" s="61" t="str">
        <f t="shared" si="28"/>
        <v/>
      </c>
      <c r="N152" s="61" t="str">
        <f t="shared" si="29"/>
        <v/>
      </c>
      <c r="O152" s="62" t="str">
        <f t="shared" si="32"/>
        <v/>
      </c>
      <c r="P152" s="71" t="str">
        <f t="shared" si="34"/>
        <v/>
      </c>
    </row>
    <row r="153" spans="2:16" x14ac:dyDescent="0.2">
      <c r="B153" s="1">
        <v>142</v>
      </c>
      <c r="C153" s="65" t="str">
        <f t="shared" si="30"/>
        <v/>
      </c>
      <c r="D153" s="54" t="str">
        <f t="shared" si="33"/>
        <v/>
      </c>
      <c r="E153" s="194" t="str">
        <f t="shared" si="24"/>
        <v/>
      </c>
      <c r="F153" s="195"/>
      <c r="G153" s="66" t="str">
        <f t="shared" si="25"/>
        <v/>
      </c>
      <c r="H153" s="67" t="str">
        <f t="shared" si="26"/>
        <v/>
      </c>
      <c r="I153" s="147" t="str">
        <f t="shared" si="31"/>
        <v/>
      </c>
      <c r="J153" s="65" t="str">
        <f t="shared" si="35"/>
        <v/>
      </c>
      <c r="K153" s="69" t="str">
        <f t="shared" si="27"/>
        <v/>
      </c>
      <c r="L153" s="70">
        <v>0.05</v>
      </c>
      <c r="M153" s="61" t="str">
        <f t="shared" si="28"/>
        <v/>
      </c>
      <c r="N153" s="61" t="str">
        <f t="shared" si="29"/>
        <v/>
      </c>
      <c r="O153" s="62" t="str">
        <f t="shared" si="32"/>
        <v/>
      </c>
      <c r="P153" s="71" t="str">
        <f t="shared" si="34"/>
        <v/>
      </c>
    </row>
    <row r="154" spans="2:16" x14ac:dyDescent="0.2">
      <c r="B154" s="1">
        <v>143</v>
      </c>
      <c r="C154" s="65" t="str">
        <f t="shared" si="30"/>
        <v/>
      </c>
      <c r="D154" s="54" t="str">
        <f t="shared" si="33"/>
        <v/>
      </c>
      <c r="E154" s="194" t="str">
        <f t="shared" si="24"/>
        <v/>
      </c>
      <c r="F154" s="195"/>
      <c r="G154" s="66" t="str">
        <f t="shared" si="25"/>
        <v/>
      </c>
      <c r="H154" s="67" t="str">
        <f t="shared" si="26"/>
        <v/>
      </c>
      <c r="I154" s="147" t="str">
        <f t="shared" si="31"/>
        <v/>
      </c>
      <c r="J154" s="65" t="str">
        <f t="shared" si="35"/>
        <v/>
      </c>
      <c r="K154" s="69" t="str">
        <f t="shared" si="27"/>
        <v/>
      </c>
      <c r="L154" s="70">
        <v>0.05</v>
      </c>
      <c r="M154" s="61" t="str">
        <f t="shared" si="28"/>
        <v/>
      </c>
      <c r="N154" s="61" t="str">
        <f t="shared" si="29"/>
        <v/>
      </c>
      <c r="O154" s="62" t="str">
        <f t="shared" si="32"/>
        <v/>
      </c>
      <c r="P154" s="71" t="str">
        <f t="shared" si="34"/>
        <v/>
      </c>
    </row>
    <row r="155" spans="2:16" x14ac:dyDescent="0.2">
      <c r="B155" s="1">
        <v>144</v>
      </c>
      <c r="C155" s="65" t="str">
        <f t="shared" si="30"/>
        <v/>
      </c>
      <c r="D155" s="54" t="str">
        <f t="shared" si="33"/>
        <v/>
      </c>
      <c r="E155" s="194" t="str">
        <f t="shared" si="24"/>
        <v/>
      </c>
      <c r="F155" s="195"/>
      <c r="G155" s="66" t="str">
        <f t="shared" si="25"/>
        <v/>
      </c>
      <c r="H155" s="67" t="str">
        <f t="shared" si="26"/>
        <v/>
      </c>
      <c r="I155" s="147" t="str">
        <f t="shared" si="31"/>
        <v/>
      </c>
      <c r="J155" s="65" t="str">
        <f t="shared" si="35"/>
        <v/>
      </c>
      <c r="K155" s="69" t="str">
        <f t="shared" si="27"/>
        <v/>
      </c>
      <c r="L155" s="70">
        <v>0.05</v>
      </c>
      <c r="M155" s="61" t="str">
        <f t="shared" si="28"/>
        <v/>
      </c>
      <c r="N155" s="61" t="str">
        <f t="shared" si="29"/>
        <v/>
      </c>
      <c r="O155" s="62" t="str">
        <f t="shared" si="32"/>
        <v/>
      </c>
      <c r="P155" s="71" t="str">
        <f t="shared" si="34"/>
        <v/>
      </c>
    </row>
    <row r="156" spans="2:16" x14ac:dyDescent="0.2">
      <c r="B156" s="1">
        <v>145</v>
      </c>
      <c r="C156" s="65" t="str">
        <f t="shared" si="30"/>
        <v/>
      </c>
      <c r="D156" s="54" t="str">
        <f t="shared" si="33"/>
        <v/>
      </c>
      <c r="E156" s="194" t="str">
        <f t="shared" si="24"/>
        <v/>
      </c>
      <c r="F156" s="195"/>
      <c r="G156" s="66" t="str">
        <f t="shared" si="25"/>
        <v/>
      </c>
      <c r="H156" s="67" t="str">
        <f t="shared" si="26"/>
        <v/>
      </c>
      <c r="I156" s="147" t="str">
        <f t="shared" si="31"/>
        <v/>
      </c>
      <c r="J156" s="65" t="str">
        <f t="shared" si="35"/>
        <v/>
      </c>
      <c r="K156" s="69" t="str">
        <f t="shared" si="27"/>
        <v/>
      </c>
      <c r="L156" s="70">
        <v>0.05</v>
      </c>
      <c r="M156" s="61" t="str">
        <f t="shared" si="28"/>
        <v/>
      </c>
      <c r="N156" s="61" t="str">
        <f t="shared" si="29"/>
        <v/>
      </c>
      <c r="O156" s="62" t="str">
        <f t="shared" si="32"/>
        <v/>
      </c>
      <c r="P156" s="71" t="str">
        <f t="shared" si="34"/>
        <v/>
      </c>
    </row>
    <row r="157" spans="2:16" x14ac:dyDescent="0.2">
      <c r="B157" s="1">
        <v>146</v>
      </c>
      <c r="C157" s="65" t="str">
        <f t="shared" si="30"/>
        <v/>
      </c>
      <c r="D157" s="54" t="str">
        <f t="shared" si="33"/>
        <v/>
      </c>
      <c r="E157" s="194" t="str">
        <f t="shared" si="24"/>
        <v/>
      </c>
      <c r="F157" s="195"/>
      <c r="G157" s="66" t="str">
        <f t="shared" si="25"/>
        <v/>
      </c>
      <c r="H157" s="67" t="str">
        <f t="shared" si="26"/>
        <v/>
      </c>
      <c r="I157" s="147" t="str">
        <f t="shared" si="31"/>
        <v/>
      </c>
      <c r="J157" s="65" t="str">
        <f t="shared" si="35"/>
        <v/>
      </c>
      <c r="K157" s="69" t="str">
        <f t="shared" si="27"/>
        <v/>
      </c>
      <c r="L157" s="70">
        <v>0.05</v>
      </c>
      <c r="M157" s="61" t="str">
        <f t="shared" si="28"/>
        <v/>
      </c>
      <c r="N157" s="61" t="str">
        <f t="shared" si="29"/>
        <v/>
      </c>
      <c r="O157" s="62" t="str">
        <f t="shared" si="32"/>
        <v/>
      </c>
      <c r="P157" s="71" t="str">
        <f t="shared" si="34"/>
        <v/>
      </c>
    </row>
    <row r="158" spans="2:16" x14ac:dyDescent="0.2">
      <c r="B158" s="1">
        <v>147</v>
      </c>
      <c r="C158" s="65" t="str">
        <f t="shared" si="30"/>
        <v/>
      </c>
      <c r="D158" s="54" t="str">
        <f t="shared" si="33"/>
        <v/>
      </c>
      <c r="E158" s="194" t="str">
        <f t="shared" si="24"/>
        <v/>
      </c>
      <c r="F158" s="195"/>
      <c r="G158" s="66" t="str">
        <f t="shared" si="25"/>
        <v/>
      </c>
      <c r="H158" s="67" t="str">
        <f t="shared" si="26"/>
        <v/>
      </c>
      <c r="I158" s="147" t="str">
        <f t="shared" si="31"/>
        <v/>
      </c>
      <c r="J158" s="65" t="str">
        <f t="shared" si="35"/>
        <v/>
      </c>
      <c r="K158" s="69" t="str">
        <f t="shared" si="27"/>
        <v/>
      </c>
      <c r="L158" s="70">
        <v>0.05</v>
      </c>
      <c r="M158" s="61" t="str">
        <f t="shared" si="28"/>
        <v/>
      </c>
      <c r="N158" s="61" t="str">
        <f t="shared" si="29"/>
        <v/>
      </c>
      <c r="O158" s="62" t="str">
        <f t="shared" si="32"/>
        <v/>
      </c>
      <c r="P158" s="71" t="str">
        <f t="shared" si="34"/>
        <v/>
      </c>
    </row>
    <row r="159" spans="2:16" x14ac:dyDescent="0.2">
      <c r="B159" s="1">
        <v>148</v>
      </c>
      <c r="C159" s="65" t="str">
        <f t="shared" si="30"/>
        <v/>
      </c>
      <c r="D159" s="54" t="str">
        <f t="shared" si="33"/>
        <v/>
      </c>
      <c r="E159" s="194" t="str">
        <f t="shared" si="24"/>
        <v/>
      </c>
      <c r="F159" s="195"/>
      <c r="G159" s="66" t="str">
        <f t="shared" si="25"/>
        <v/>
      </c>
      <c r="H159" s="67" t="str">
        <f t="shared" si="26"/>
        <v/>
      </c>
      <c r="I159" s="147" t="str">
        <f t="shared" si="31"/>
        <v/>
      </c>
      <c r="J159" s="65" t="str">
        <f t="shared" si="35"/>
        <v/>
      </c>
      <c r="K159" s="69" t="str">
        <f t="shared" si="27"/>
        <v/>
      </c>
      <c r="L159" s="70">
        <v>0.05</v>
      </c>
      <c r="M159" s="61" t="str">
        <f t="shared" si="28"/>
        <v/>
      </c>
      <c r="N159" s="61" t="str">
        <f t="shared" si="29"/>
        <v/>
      </c>
      <c r="O159" s="62" t="str">
        <f t="shared" si="32"/>
        <v/>
      </c>
      <c r="P159" s="71" t="str">
        <f t="shared" si="34"/>
        <v/>
      </c>
    </row>
    <row r="160" spans="2:16" x14ac:dyDescent="0.2">
      <c r="B160" s="1">
        <v>149</v>
      </c>
      <c r="C160" s="65" t="str">
        <f t="shared" si="30"/>
        <v/>
      </c>
      <c r="D160" s="54" t="str">
        <f t="shared" si="33"/>
        <v/>
      </c>
      <c r="E160" s="194" t="str">
        <f t="shared" si="24"/>
        <v/>
      </c>
      <c r="F160" s="195"/>
      <c r="G160" s="66" t="str">
        <f t="shared" si="25"/>
        <v/>
      </c>
      <c r="H160" s="67" t="str">
        <f t="shared" si="26"/>
        <v/>
      </c>
      <c r="I160" s="147" t="str">
        <f t="shared" si="31"/>
        <v/>
      </c>
      <c r="J160" s="65" t="str">
        <f t="shared" si="35"/>
        <v/>
      </c>
      <c r="K160" s="69" t="str">
        <f t="shared" si="27"/>
        <v/>
      </c>
      <c r="L160" s="70">
        <v>0.05</v>
      </c>
      <c r="M160" s="61" t="str">
        <f t="shared" si="28"/>
        <v/>
      </c>
      <c r="N160" s="61" t="str">
        <f t="shared" si="29"/>
        <v/>
      </c>
      <c r="O160" s="62" t="str">
        <f t="shared" si="32"/>
        <v/>
      </c>
      <c r="P160" s="71" t="str">
        <f t="shared" si="34"/>
        <v/>
      </c>
    </row>
    <row r="161" spans="2:16" x14ac:dyDescent="0.2">
      <c r="B161" s="1">
        <v>150</v>
      </c>
      <c r="C161" s="65" t="str">
        <f t="shared" si="30"/>
        <v/>
      </c>
      <c r="D161" s="54" t="str">
        <f t="shared" si="33"/>
        <v/>
      </c>
      <c r="E161" s="194" t="str">
        <f t="shared" si="24"/>
        <v/>
      </c>
      <c r="F161" s="195"/>
      <c r="G161" s="66" t="str">
        <f t="shared" si="25"/>
        <v/>
      </c>
      <c r="H161" s="67" t="str">
        <f t="shared" si="26"/>
        <v/>
      </c>
      <c r="I161" s="147" t="str">
        <f t="shared" si="31"/>
        <v/>
      </c>
      <c r="J161" s="65" t="str">
        <f t="shared" si="35"/>
        <v/>
      </c>
      <c r="K161" s="69" t="str">
        <f t="shared" si="27"/>
        <v/>
      </c>
      <c r="L161" s="70">
        <v>0.05</v>
      </c>
      <c r="M161" s="61" t="str">
        <f t="shared" si="28"/>
        <v/>
      </c>
      <c r="N161" s="61" t="str">
        <f t="shared" si="29"/>
        <v/>
      </c>
      <c r="O161" s="62" t="str">
        <f t="shared" si="32"/>
        <v/>
      </c>
      <c r="P161" s="71" t="str">
        <f t="shared" si="34"/>
        <v/>
      </c>
    </row>
    <row r="162" spans="2:16" x14ac:dyDescent="0.2">
      <c r="B162" s="1">
        <v>151</v>
      </c>
      <c r="C162" s="65" t="str">
        <f t="shared" si="30"/>
        <v/>
      </c>
      <c r="D162" s="54" t="str">
        <f t="shared" si="33"/>
        <v/>
      </c>
      <c r="E162" s="194" t="str">
        <f t="shared" si="24"/>
        <v/>
      </c>
      <c r="F162" s="195"/>
      <c r="G162" s="66" t="str">
        <f t="shared" si="25"/>
        <v/>
      </c>
      <c r="H162" s="67" t="str">
        <f t="shared" si="26"/>
        <v/>
      </c>
      <c r="I162" s="147" t="str">
        <f t="shared" si="31"/>
        <v/>
      </c>
      <c r="J162" s="65" t="str">
        <f t="shared" si="35"/>
        <v/>
      </c>
      <c r="K162" s="69" t="str">
        <f t="shared" si="27"/>
        <v/>
      </c>
      <c r="L162" s="70">
        <v>0.05</v>
      </c>
      <c r="M162" s="61" t="str">
        <f t="shared" si="28"/>
        <v/>
      </c>
      <c r="N162" s="61" t="str">
        <f t="shared" si="29"/>
        <v/>
      </c>
      <c r="O162" s="62" t="str">
        <f t="shared" si="32"/>
        <v/>
      </c>
      <c r="P162" s="71" t="str">
        <f t="shared" si="34"/>
        <v/>
      </c>
    </row>
    <row r="163" spans="2:16" x14ac:dyDescent="0.2">
      <c r="B163" s="1">
        <v>152</v>
      </c>
      <c r="C163" s="65" t="str">
        <f t="shared" si="30"/>
        <v/>
      </c>
      <c r="D163" s="54" t="str">
        <f t="shared" si="33"/>
        <v/>
      </c>
      <c r="E163" s="194" t="str">
        <f t="shared" si="24"/>
        <v/>
      </c>
      <c r="F163" s="195"/>
      <c r="G163" s="66" t="str">
        <f t="shared" si="25"/>
        <v/>
      </c>
      <c r="H163" s="67" t="str">
        <f t="shared" si="26"/>
        <v/>
      </c>
      <c r="I163" s="147" t="str">
        <f t="shared" si="31"/>
        <v/>
      </c>
      <c r="J163" s="65" t="str">
        <f t="shared" si="35"/>
        <v/>
      </c>
      <c r="K163" s="69" t="str">
        <f t="shared" si="27"/>
        <v/>
      </c>
      <c r="L163" s="70">
        <v>0.05</v>
      </c>
      <c r="M163" s="61" t="str">
        <f t="shared" si="28"/>
        <v/>
      </c>
      <c r="N163" s="61" t="str">
        <f t="shared" si="29"/>
        <v/>
      </c>
      <c r="O163" s="62" t="str">
        <f t="shared" si="32"/>
        <v/>
      </c>
      <c r="P163" s="71" t="str">
        <f t="shared" si="34"/>
        <v/>
      </c>
    </row>
    <row r="164" spans="2:16" x14ac:dyDescent="0.2">
      <c r="B164" s="1">
        <v>153</v>
      </c>
      <c r="C164" s="65" t="str">
        <f t="shared" si="30"/>
        <v/>
      </c>
      <c r="D164" s="54" t="str">
        <f t="shared" si="33"/>
        <v/>
      </c>
      <c r="E164" s="194" t="str">
        <f t="shared" si="24"/>
        <v/>
      </c>
      <c r="F164" s="195"/>
      <c r="G164" s="66" t="str">
        <f t="shared" si="25"/>
        <v/>
      </c>
      <c r="H164" s="67" t="str">
        <f t="shared" si="26"/>
        <v/>
      </c>
      <c r="I164" s="147" t="str">
        <f t="shared" si="31"/>
        <v/>
      </c>
      <c r="J164" s="65" t="str">
        <f t="shared" si="35"/>
        <v/>
      </c>
      <c r="K164" s="69" t="str">
        <f t="shared" si="27"/>
        <v/>
      </c>
      <c r="L164" s="70">
        <v>0.05</v>
      </c>
      <c r="M164" s="61" t="str">
        <f t="shared" si="28"/>
        <v/>
      </c>
      <c r="N164" s="61" t="str">
        <f t="shared" si="29"/>
        <v/>
      </c>
      <c r="O164" s="62" t="str">
        <f t="shared" si="32"/>
        <v/>
      </c>
      <c r="P164" s="71" t="str">
        <f t="shared" si="34"/>
        <v/>
      </c>
    </row>
    <row r="165" spans="2:16" x14ac:dyDescent="0.2">
      <c r="B165" s="1">
        <v>154</v>
      </c>
      <c r="C165" s="65" t="str">
        <f t="shared" si="30"/>
        <v/>
      </c>
      <c r="D165" s="54" t="str">
        <f t="shared" si="33"/>
        <v/>
      </c>
      <c r="E165" s="194" t="str">
        <f t="shared" si="24"/>
        <v/>
      </c>
      <c r="F165" s="195"/>
      <c r="G165" s="66" t="str">
        <f t="shared" si="25"/>
        <v/>
      </c>
      <c r="H165" s="67" t="str">
        <f t="shared" si="26"/>
        <v/>
      </c>
      <c r="I165" s="147" t="str">
        <f t="shared" si="31"/>
        <v/>
      </c>
      <c r="J165" s="65" t="str">
        <f t="shared" si="35"/>
        <v/>
      </c>
      <c r="K165" s="69" t="str">
        <f t="shared" si="27"/>
        <v/>
      </c>
      <c r="L165" s="70">
        <v>0.05</v>
      </c>
      <c r="M165" s="61" t="str">
        <f t="shared" si="28"/>
        <v/>
      </c>
      <c r="N165" s="61" t="str">
        <f t="shared" si="29"/>
        <v/>
      </c>
      <c r="O165" s="62" t="str">
        <f t="shared" si="32"/>
        <v/>
      </c>
      <c r="P165" s="71" t="str">
        <f t="shared" si="34"/>
        <v/>
      </c>
    </row>
    <row r="166" spans="2:16" x14ac:dyDescent="0.2">
      <c r="B166" s="1">
        <v>155</v>
      </c>
      <c r="C166" s="65" t="str">
        <f t="shared" si="30"/>
        <v/>
      </c>
      <c r="D166" s="54" t="str">
        <f t="shared" si="33"/>
        <v/>
      </c>
      <c r="E166" s="194" t="str">
        <f t="shared" si="24"/>
        <v/>
      </c>
      <c r="F166" s="195"/>
      <c r="G166" s="66" t="str">
        <f t="shared" si="25"/>
        <v/>
      </c>
      <c r="H166" s="67" t="str">
        <f t="shared" si="26"/>
        <v/>
      </c>
      <c r="I166" s="147" t="str">
        <f t="shared" si="31"/>
        <v/>
      </c>
      <c r="J166" s="65" t="str">
        <f t="shared" si="35"/>
        <v/>
      </c>
      <c r="K166" s="69" t="str">
        <f t="shared" si="27"/>
        <v/>
      </c>
      <c r="L166" s="70">
        <v>0.05</v>
      </c>
      <c r="M166" s="61" t="str">
        <f t="shared" si="28"/>
        <v/>
      </c>
      <c r="N166" s="61" t="str">
        <f t="shared" si="29"/>
        <v/>
      </c>
      <c r="O166" s="62" t="str">
        <f t="shared" si="32"/>
        <v/>
      </c>
      <c r="P166" s="71" t="str">
        <f t="shared" si="34"/>
        <v/>
      </c>
    </row>
    <row r="167" spans="2:16" x14ac:dyDescent="0.2">
      <c r="B167" s="1">
        <v>156</v>
      </c>
      <c r="C167" s="65" t="str">
        <f t="shared" si="30"/>
        <v/>
      </c>
      <c r="D167" s="54" t="str">
        <f t="shared" si="33"/>
        <v/>
      </c>
      <c r="E167" s="194" t="str">
        <f t="shared" si="24"/>
        <v/>
      </c>
      <c r="F167" s="195"/>
      <c r="G167" s="66" t="str">
        <f t="shared" si="25"/>
        <v/>
      </c>
      <c r="H167" s="67" t="str">
        <f t="shared" si="26"/>
        <v/>
      </c>
      <c r="I167" s="147" t="str">
        <f t="shared" si="31"/>
        <v/>
      </c>
      <c r="J167" s="65" t="str">
        <f t="shared" si="35"/>
        <v/>
      </c>
      <c r="K167" s="69" t="str">
        <f t="shared" si="27"/>
        <v/>
      </c>
      <c r="L167" s="70">
        <v>0.05</v>
      </c>
      <c r="M167" s="61" t="str">
        <f t="shared" si="28"/>
        <v/>
      </c>
      <c r="N167" s="61" t="str">
        <f t="shared" si="29"/>
        <v/>
      </c>
      <c r="O167" s="62" t="str">
        <f t="shared" si="32"/>
        <v/>
      </c>
      <c r="P167" s="71" t="str">
        <f t="shared" si="34"/>
        <v/>
      </c>
    </row>
    <row r="168" spans="2:16" x14ac:dyDescent="0.2">
      <c r="B168" s="1">
        <v>157</v>
      </c>
      <c r="C168" s="65" t="str">
        <f t="shared" si="30"/>
        <v/>
      </c>
      <c r="D168" s="54" t="str">
        <f t="shared" si="33"/>
        <v/>
      </c>
      <c r="E168" s="194" t="str">
        <f t="shared" si="24"/>
        <v/>
      </c>
      <c r="F168" s="195"/>
      <c r="G168" s="66" t="str">
        <f t="shared" si="25"/>
        <v/>
      </c>
      <c r="H168" s="67" t="str">
        <f t="shared" si="26"/>
        <v/>
      </c>
      <c r="I168" s="147" t="str">
        <f t="shared" si="31"/>
        <v/>
      </c>
      <c r="J168" s="65" t="str">
        <f t="shared" si="35"/>
        <v/>
      </c>
      <c r="K168" s="69" t="str">
        <f t="shared" si="27"/>
        <v/>
      </c>
      <c r="L168" s="70">
        <v>0.05</v>
      </c>
      <c r="M168" s="61" t="str">
        <f t="shared" si="28"/>
        <v/>
      </c>
      <c r="N168" s="61" t="str">
        <f t="shared" si="29"/>
        <v/>
      </c>
      <c r="O168" s="62" t="str">
        <f t="shared" si="32"/>
        <v/>
      </c>
      <c r="P168" s="71" t="str">
        <f t="shared" si="34"/>
        <v/>
      </c>
    </row>
    <row r="169" spans="2:16" x14ac:dyDescent="0.2">
      <c r="B169" s="1">
        <v>158</v>
      </c>
      <c r="C169" s="65" t="str">
        <f t="shared" si="30"/>
        <v/>
      </c>
      <c r="D169" s="54" t="str">
        <f t="shared" si="33"/>
        <v/>
      </c>
      <c r="E169" s="194" t="str">
        <f t="shared" si="24"/>
        <v/>
      </c>
      <c r="F169" s="195"/>
      <c r="G169" s="66" t="str">
        <f t="shared" si="25"/>
        <v/>
      </c>
      <c r="H169" s="67" t="str">
        <f t="shared" si="26"/>
        <v/>
      </c>
      <c r="I169" s="147" t="str">
        <f t="shared" si="31"/>
        <v/>
      </c>
      <c r="J169" s="65" t="str">
        <f t="shared" si="35"/>
        <v/>
      </c>
      <c r="K169" s="69" t="str">
        <f t="shared" si="27"/>
        <v/>
      </c>
      <c r="L169" s="70">
        <v>0.05</v>
      </c>
      <c r="M169" s="61" t="str">
        <f t="shared" si="28"/>
        <v/>
      </c>
      <c r="N169" s="61" t="str">
        <f t="shared" si="29"/>
        <v/>
      </c>
      <c r="O169" s="62" t="str">
        <f t="shared" si="32"/>
        <v/>
      </c>
      <c r="P169" s="71" t="str">
        <f t="shared" si="34"/>
        <v/>
      </c>
    </row>
    <row r="170" spans="2:16" x14ac:dyDescent="0.2">
      <c r="B170" s="1">
        <v>159</v>
      </c>
      <c r="C170" s="65" t="str">
        <f t="shared" si="30"/>
        <v/>
      </c>
      <c r="D170" s="54" t="str">
        <f t="shared" si="33"/>
        <v/>
      </c>
      <c r="E170" s="194" t="str">
        <f t="shared" si="24"/>
        <v/>
      </c>
      <c r="F170" s="195"/>
      <c r="G170" s="66" t="str">
        <f t="shared" si="25"/>
        <v/>
      </c>
      <c r="H170" s="67" t="str">
        <f t="shared" si="26"/>
        <v/>
      </c>
      <c r="I170" s="147" t="str">
        <f t="shared" si="31"/>
        <v/>
      </c>
      <c r="J170" s="65" t="str">
        <f t="shared" si="35"/>
        <v/>
      </c>
      <c r="K170" s="69" t="str">
        <f t="shared" si="27"/>
        <v/>
      </c>
      <c r="L170" s="70">
        <v>0.05</v>
      </c>
      <c r="M170" s="61" t="str">
        <f t="shared" si="28"/>
        <v/>
      </c>
      <c r="N170" s="61" t="str">
        <f t="shared" si="29"/>
        <v/>
      </c>
      <c r="O170" s="62" t="str">
        <f t="shared" si="32"/>
        <v/>
      </c>
      <c r="P170" s="71" t="str">
        <f t="shared" si="34"/>
        <v/>
      </c>
    </row>
    <row r="171" spans="2:16" x14ac:dyDescent="0.2">
      <c r="B171" s="1">
        <v>160</v>
      </c>
      <c r="C171" s="65" t="str">
        <f t="shared" si="30"/>
        <v/>
      </c>
      <c r="D171" s="54" t="str">
        <f t="shared" si="33"/>
        <v/>
      </c>
      <c r="E171" s="194" t="str">
        <f t="shared" si="24"/>
        <v/>
      </c>
      <c r="F171" s="195"/>
      <c r="G171" s="66" t="str">
        <f t="shared" si="25"/>
        <v/>
      </c>
      <c r="H171" s="67" t="str">
        <f t="shared" si="26"/>
        <v/>
      </c>
      <c r="I171" s="147" t="str">
        <f t="shared" si="31"/>
        <v/>
      </c>
      <c r="J171" s="65" t="str">
        <f t="shared" si="35"/>
        <v/>
      </c>
      <c r="K171" s="69" t="str">
        <f t="shared" si="27"/>
        <v/>
      </c>
      <c r="L171" s="70">
        <v>0.05</v>
      </c>
      <c r="M171" s="61" t="str">
        <f t="shared" si="28"/>
        <v/>
      </c>
      <c r="N171" s="61" t="str">
        <f t="shared" si="29"/>
        <v/>
      </c>
      <c r="O171" s="62" t="str">
        <f t="shared" si="32"/>
        <v/>
      </c>
      <c r="P171" s="71" t="str">
        <f t="shared" si="34"/>
        <v/>
      </c>
    </row>
    <row r="172" spans="2:16" x14ac:dyDescent="0.2">
      <c r="B172" s="1">
        <v>161</v>
      </c>
      <c r="C172" s="65" t="str">
        <f t="shared" si="30"/>
        <v/>
      </c>
      <c r="D172" s="54" t="str">
        <f t="shared" si="33"/>
        <v/>
      </c>
      <c r="E172" s="194" t="str">
        <f t="shared" si="24"/>
        <v/>
      </c>
      <c r="F172" s="195"/>
      <c r="G172" s="66" t="str">
        <f t="shared" si="25"/>
        <v/>
      </c>
      <c r="H172" s="67" t="str">
        <f t="shared" si="26"/>
        <v/>
      </c>
      <c r="I172" s="147" t="str">
        <f t="shared" si="31"/>
        <v/>
      </c>
      <c r="J172" s="65" t="str">
        <f t="shared" si="35"/>
        <v/>
      </c>
      <c r="K172" s="69" t="str">
        <f t="shared" si="27"/>
        <v/>
      </c>
      <c r="L172" s="70">
        <v>0.05</v>
      </c>
      <c r="M172" s="61" t="str">
        <f t="shared" si="28"/>
        <v/>
      </c>
      <c r="N172" s="61" t="str">
        <f t="shared" si="29"/>
        <v/>
      </c>
      <c r="O172" s="62" t="str">
        <f t="shared" si="32"/>
        <v/>
      </c>
      <c r="P172" s="71" t="str">
        <f t="shared" si="34"/>
        <v/>
      </c>
    </row>
    <row r="173" spans="2:16" x14ac:dyDescent="0.2">
      <c r="B173" s="1">
        <v>162</v>
      </c>
      <c r="C173" s="65" t="str">
        <f t="shared" si="30"/>
        <v/>
      </c>
      <c r="D173" s="54" t="str">
        <f t="shared" si="33"/>
        <v/>
      </c>
      <c r="E173" s="194" t="str">
        <f t="shared" si="24"/>
        <v/>
      </c>
      <c r="F173" s="195"/>
      <c r="G173" s="66" t="str">
        <f t="shared" si="25"/>
        <v/>
      </c>
      <c r="H173" s="67" t="str">
        <f t="shared" si="26"/>
        <v/>
      </c>
      <c r="I173" s="147" t="str">
        <f t="shared" si="31"/>
        <v/>
      </c>
      <c r="J173" s="65" t="str">
        <f t="shared" si="35"/>
        <v/>
      </c>
      <c r="K173" s="69" t="str">
        <f t="shared" si="27"/>
        <v/>
      </c>
      <c r="L173" s="70">
        <v>0.05</v>
      </c>
      <c r="M173" s="61" t="str">
        <f t="shared" si="28"/>
        <v/>
      </c>
      <c r="N173" s="61" t="str">
        <f t="shared" si="29"/>
        <v/>
      </c>
      <c r="O173" s="62" t="str">
        <f t="shared" si="32"/>
        <v/>
      </c>
      <c r="P173" s="71" t="str">
        <f t="shared" si="34"/>
        <v/>
      </c>
    </row>
    <row r="174" spans="2:16" x14ac:dyDescent="0.2">
      <c r="B174" s="1">
        <v>163</v>
      </c>
      <c r="C174" s="65" t="str">
        <f t="shared" si="30"/>
        <v/>
      </c>
      <c r="D174" s="54" t="str">
        <f t="shared" si="33"/>
        <v/>
      </c>
      <c r="E174" s="194" t="str">
        <f t="shared" si="24"/>
        <v/>
      </c>
      <c r="F174" s="195"/>
      <c r="G174" s="66" t="str">
        <f t="shared" si="25"/>
        <v/>
      </c>
      <c r="H174" s="67" t="str">
        <f t="shared" si="26"/>
        <v/>
      </c>
      <c r="I174" s="147" t="str">
        <f t="shared" si="31"/>
        <v/>
      </c>
      <c r="J174" s="65" t="str">
        <f t="shared" si="35"/>
        <v/>
      </c>
      <c r="K174" s="69" t="str">
        <f t="shared" si="27"/>
        <v/>
      </c>
      <c r="L174" s="70">
        <v>0.05</v>
      </c>
      <c r="M174" s="61" t="str">
        <f t="shared" si="28"/>
        <v/>
      </c>
      <c r="N174" s="61" t="str">
        <f t="shared" si="29"/>
        <v/>
      </c>
      <c r="O174" s="62" t="str">
        <f t="shared" si="32"/>
        <v/>
      </c>
      <c r="P174" s="71" t="str">
        <f t="shared" si="34"/>
        <v/>
      </c>
    </row>
    <row r="175" spans="2:16" x14ac:dyDescent="0.2">
      <c r="B175" s="1">
        <v>164</v>
      </c>
      <c r="C175" s="65" t="str">
        <f t="shared" si="30"/>
        <v/>
      </c>
      <c r="D175" s="54" t="str">
        <f t="shared" si="33"/>
        <v/>
      </c>
      <c r="E175" s="194" t="str">
        <f t="shared" si="24"/>
        <v/>
      </c>
      <c r="F175" s="195"/>
      <c r="G175" s="66" t="str">
        <f t="shared" si="25"/>
        <v/>
      </c>
      <c r="H175" s="67" t="str">
        <f t="shared" si="26"/>
        <v/>
      </c>
      <c r="I175" s="147" t="str">
        <f t="shared" si="31"/>
        <v/>
      </c>
      <c r="J175" s="65" t="str">
        <f t="shared" si="35"/>
        <v/>
      </c>
      <c r="K175" s="69" t="str">
        <f t="shared" si="27"/>
        <v/>
      </c>
      <c r="L175" s="70">
        <v>0.05</v>
      </c>
      <c r="M175" s="61" t="str">
        <f t="shared" si="28"/>
        <v/>
      </c>
      <c r="N175" s="61" t="str">
        <f t="shared" si="29"/>
        <v/>
      </c>
      <c r="O175" s="62" t="str">
        <f t="shared" si="32"/>
        <v/>
      </c>
      <c r="P175" s="71" t="str">
        <f t="shared" si="34"/>
        <v/>
      </c>
    </row>
    <row r="176" spans="2:16" x14ac:dyDescent="0.2">
      <c r="B176" s="1">
        <v>165</v>
      </c>
      <c r="C176" s="65" t="str">
        <f t="shared" si="30"/>
        <v/>
      </c>
      <c r="D176" s="54" t="str">
        <f t="shared" si="33"/>
        <v/>
      </c>
      <c r="E176" s="194" t="str">
        <f t="shared" si="24"/>
        <v/>
      </c>
      <c r="F176" s="195"/>
      <c r="G176" s="66" t="str">
        <f t="shared" si="25"/>
        <v/>
      </c>
      <c r="H176" s="67" t="str">
        <f t="shared" si="26"/>
        <v/>
      </c>
      <c r="I176" s="147" t="str">
        <f t="shared" si="31"/>
        <v/>
      </c>
      <c r="J176" s="65" t="str">
        <f t="shared" si="35"/>
        <v/>
      </c>
      <c r="K176" s="69" t="str">
        <f t="shared" si="27"/>
        <v/>
      </c>
      <c r="L176" s="70">
        <v>0.05</v>
      </c>
      <c r="M176" s="61" t="str">
        <f t="shared" si="28"/>
        <v/>
      </c>
      <c r="N176" s="61" t="str">
        <f t="shared" si="29"/>
        <v/>
      </c>
      <c r="O176" s="62" t="str">
        <f t="shared" si="32"/>
        <v/>
      </c>
      <c r="P176" s="71" t="str">
        <f t="shared" si="34"/>
        <v/>
      </c>
    </row>
    <row r="177" spans="2:16" x14ac:dyDescent="0.2">
      <c r="B177" s="1">
        <v>166</v>
      </c>
      <c r="C177" s="65" t="str">
        <f t="shared" si="30"/>
        <v/>
      </c>
      <c r="D177" s="54" t="str">
        <f t="shared" si="33"/>
        <v/>
      </c>
      <c r="E177" s="194" t="str">
        <f t="shared" si="24"/>
        <v/>
      </c>
      <c r="F177" s="195"/>
      <c r="G177" s="66" t="str">
        <f t="shared" si="25"/>
        <v/>
      </c>
      <c r="H177" s="67" t="str">
        <f t="shared" si="26"/>
        <v/>
      </c>
      <c r="I177" s="147" t="str">
        <f t="shared" si="31"/>
        <v/>
      </c>
      <c r="J177" s="65" t="str">
        <f t="shared" si="35"/>
        <v/>
      </c>
      <c r="K177" s="69" t="str">
        <f t="shared" si="27"/>
        <v/>
      </c>
      <c r="L177" s="70">
        <v>0.05</v>
      </c>
      <c r="M177" s="61" t="str">
        <f t="shared" si="28"/>
        <v/>
      </c>
      <c r="N177" s="61" t="str">
        <f t="shared" si="29"/>
        <v/>
      </c>
      <c r="O177" s="62" t="str">
        <f t="shared" si="32"/>
        <v/>
      </c>
      <c r="P177" s="71" t="str">
        <f t="shared" si="34"/>
        <v/>
      </c>
    </row>
    <row r="178" spans="2:16" x14ac:dyDescent="0.2">
      <c r="B178" s="1">
        <v>167</v>
      </c>
      <c r="C178" s="65" t="str">
        <f t="shared" si="30"/>
        <v/>
      </c>
      <c r="D178" s="54" t="str">
        <f t="shared" si="33"/>
        <v/>
      </c>
      <c r="E178" s="194" t="str">
        <f t="shared" si="24"/>
        <v/>
      </c>
      <c r="F178" s="195"/>
      <c r="G178" s="66" t="str">
        <f t="shared" si="25"/>
        <v/>
      </c>
      <c r="H178" s="67" t="str">
        <f t="shared" si="26"/>
        <v/>
      </c>
      <c r="I178" s="147" t="str">
        <f t="shared" si="31"/>
        <v/>
      </c>
      <c r="J178" s="65" t="str">
        <f t="shared" si="35"/>
        <v/>
      </c>
      <c r="K178" s="69" t="str">
        <f t="shared" si="27"/>
        <v/>
      </c>
      <c r="L178" s="70">
        <v>0.05</v>
      </c>
      <c r="M178" s="61" t="str">
        <f t="shared" si="28"/>
        <v/>
      </c>
      <c r="N178" s="61" t="str">
        <f t="shared" si="29"/>
        <v/>
      </c>
      <c r="O178" s="62" t="str">
        <f t="shared" si="32"/>
        <v/>
      </c>
      <c r="P178" s="71" t="str">
        <f t="shared" si="34"/>
        <v/>
      </c>
    </row>
    <row r="179" spans="2:16" x14ac:dyDescent="0.2">
      <c r="B179" s="1">
        <v>168</v>
      </c>
      <c r="C179" s="65" t="str">
        <f t="shared" si="30"/>
        <v/>
      </c>
      <c r="D179" s="54" t="str">
        <f t="shared" si="33"/>
        <v/>
      </c>
      <c r="E179" s="194" t="str">
        <f t="shared" si="24"/>
        <v/>
      </c>
      <c r="F179" s="195"/>
      <c r="G179" s="66" t="str">
        <f t="shared" si="25"/>
        <v/>
      </c>
      <c r="H179" s="67" t="str">
        <f t="shared" si="26"/>
        <v/>
      </c>
      <c r="I179" s="147" t="str">
        <f t="shared" si="31"/>
        <v/>
      </c>
      <c r="J179" s="65" t="str">
        <f t="shared" si="35"/>
        <v/>
      </c>
      <c r="K179" s="69" t="str">
        <f t="shared" si="27"/>
        <v/>
      </c>
      <c r="L179" s="70">
        <v>0.05</v>
      </c>
      <c r="M179" s="61" t="str">
        <f t="shared" si="28"/>
        <v/>
      </c>
      <c r="N179" s="61" t="str">
        <f t="shared" si="29"/>
        <v/>
      </c>
      <c r="O179" s="62" t="str">
        <f t="shared" si="32"/>
        <v/>
      </c>
      <c r="P179" s="71" t="str">
        <f t="shared" si="34"/>
        <v/>
      </c>
    </row>
    <row r="180" spans="2:16" x14ac:dyDescent="0.2">
      <c r="B180" s="1">
        <v>169</v>
      </c>
      <c r="C180" s="65" t="str">
        <f t="shared" si="30"/>
        <v/>
      </c>
      <c r="D180" s="54" t="str">
        <f t="shared" si="33"/>
        <v/>
      </c>
      <c r="E180" s="194" t="str">
        <f t="shared" si="24"/>
        <v/>
      </c>
      <c r="F180" s="195"/>
      <c r="G180" s="66" t="str">
        <f t="shared" si="25"/>
        <v/>
      </c>
      <c r="H180" s="67" t="str">
        <f t="shared" si="26"/>
        <v/>
      </c>
      <c r="I180" s="147" t="str">
        <f t="shared" si="31"/>
        <v/>
      </c>
      <c r="J180" s="65" t="str">
        <f t="shared" si="35"/>
        <v/>
      </c>
      <c r="K180" s="69" t="str">
        <f t="shared" si="27"/>
        <v/>
      </c>
      <c r="L180" s="70">
        <v>0.05</v>
      </c>
      <c r="M180" s="61" t="str">
        <f t="shared" si="28"/>
        <v/>
      </c>
      <c r="N180" s="61" t="str">
        <f t="shared" si="29"/>
        <v/>
      </c>
      <c r="O180" s="62" t="str">
        <f t="shared" si="32"/>
        <v/>
      </c>
      <c r="P180" s="71" t="str">
        <f t="shared" si="34"/>
        <v/>
      </c>
    </row>
    <row r="181" spans="2:16" x14ac:dyDescent="0.2">
      <c r="B181" s="1">
        <v>170</v>
      </c>
      <c r="C181" s="65" t="str">
        <f t="shared" si="30"/>
        <v/>
      </c>
      <c r="D181" s="54" t="str">
        <f t="shared" si="33"/>
        <v/>
      </c>
      <c r="E181" s="194" t="str">
        <f t="shared" si="24"/>
        <v/>
      </c>
      <c r="F181" s="195"/>
      <c r="G181" s="66" t="str">
        <f t="shared" si="25"/>
        <v/>
      </c>
      <c r="H181" s="67" t="str">
        <f t="shared" si="26"/>
        <v/>
      </c>
      <c r="I181" s="147" t="str">
        <f t="shared" si="31"/>
        <v/>
      </c>
      <c r="J181" s="65" t="str">
        <f t="shared" si="35"/>
        <v/>
      </c>
      <c r="K181" s="69" t="str">
        <f t="shared" si="27"/>
        <v/>
      </c>
      <c r="L181" s="70">
        <v>0.05</v>
      </c>
      <c r="M181" s="61" t="str">
        <f t="shared" si="28"/>
        <v/>
      </c>
      <c r="N181" s="61" t="str">
        <f t="shared" si="29"/>
        <v/>
      </c>
      <c r="O181" s="62" t="str">
        <f t="shared" si="32"/>
        <v/>
      </c>
      <c r="P181" s="71" t="str">
        <f t="shared" si="34"/>
        <v/>
      </c>
    </row>
    <row r="182" spans="2:16" x14ac:dyDescent="0.2">
      <c r="B182" s="1">
        <v>171</v>
      </c>
      <c r="C182" s="65" t="str">
        <f t="shared" si="30"/>
        <v/>
      </c>
      <c r="D182" s="54" t="str">
        <f t="shared" si="33"/>
        <v/>
      </c>
      <c r="E182" s="194" t="str">
        <f t="shared" si="24"/>
        <v/>
      </c>
      <c r="F182" s="195"/>
      <c r="G182" s="66" t="str">
        <f t="shared" si="25"/>
        <v/>
      </c>
      <c r="H182" s="67" t="str">
        <f t="shared" si="26"/>
        <v/>
      </c>
      <c r="I182" s="147" t="str">
        <f t="shared" si="31"/>
        <v/>
      </c>
      <c r="J182" s="65" t="str">
        <f t="shared" si="35"/>
        <v/>
      </c>
      <c r="K182" s="69" t="str">
        <f t="shared" si="27"/>
        <v/>
      </c>
      <c r="L182" s="70">
        <v>0.05</v>
      </c>
      <c r="M182" s="61" t="str">
        <f t="shared" si="28"/>
        <v/>
      </c>
      <c r="N182" s="61" t="str">
        <f t="shared" si="29"/>
        <v/>
      </c>
      <c r="O182" s="62" t="str">
        <f t="shared" si="32"/>
        <v/>
      </c>
      <c r="P182" s="71" t="str">
        <f t="shared" si="34"/>
        <v/>
      </c>
    </row>
    <row r="183" spans="2:16" x14ac:dyDescent="0.2">
      <c r="B183" s="1">
        <v>172</v>
      </c>
      <c r="C183" s="65" t="str">
        <f t="shared" si="30"/>
        <v/>
      </c>
      <c r="D183" s="54" t="str">
        <f t="shared" si="33"/>
        <v/>
      </c>
      <c r="E183" s="194" t="str">
        <f t="shared" si="24"/>
        <v/>
      </c>
      <c r="F183" s="195"/>
      <c r="G183" s="66" t="str">
        <f t="shared" si="25"/>
        <v/>
      </c>
      <c r="H183" s="67" t="str">
        <f t="shared" si="26"/>
        <v/>
      </c>
      <c r="I183" s="147" t="str">
        <f t="shared" si="31"/>
        <v/>
      </c>
      <c r="J183" s="65" t="str">
        <f t="shared" si="35"/>
        <v/>
      </c>
      <c r="K183" s="69" t="str">
        <f t="shared" si="27"/>
        <v/>
      </c>
      <c r="L183" s="70">
        <v>0.05</v>
      </c>
      <c r="M183" s="61" t="str">
        <f t="shared" si="28"/>
        <v/>
      </c>
      <c r="N183" s="61" t="str">
        <f t="shared" si="29"/>
        <v/>
      </c>
      <c r="O183" s="62" t="str">
        <f t="shared" si="32"/>
        <v/>
      </c>
      <c r="P183" s="71" t="str">
        <f t="shared" si="34"/>
        <v/>
      </c>
    </row>
    <row r="184" spans="2:16" x14ac:dyDescent="0.2">
      <c r="B184" s="1">
        <v>173</v>
      </c>
      <c r="C184" s="65" t="str">
        <f t="shared" si="30"/>
        <v/>
      </c>
      <c r="D184" s="54" t="str">
        <f t="shared" si="33"/>
        <v/>
      </c>
      <c r="E184" s="194" t="str">
        <f t="shared" si="24"/>
        <v/>
      </c>
      <c r="F184" s="195"/>
      <c r="G184" s="66" t="str">
        <f t="shared" si="25"/>
        <v/>
      </c>
      <c r="H184" s="67" t="str">
        <f t="shared" si="26"/>
        <v/>
      </c>
      <c r="I184" s="147" t="str">
        <f t="shared" si="31"/>
        <v/>
      </c>
      <c r="J184" s="65" t="str">
        <f t="shared" si="35"/>
        <v/>
      </c>
      <c r="K184" s="69" t="str">
        <f t="shared" si="27"/>
        <v/>
      </c>
      <c r="L184" s="70">
        <v>0.05</v>
      </c>
      <c r="M184" s="61" t="str">
        <f t="shared" si="28"/>
        <v/>
      </c>
      <c r="N184" s="61" t="str">
        <f t="shared" si="29"/>
        <v/>
      </c>
      <c r="O184" s="62" t="str">
        <f t="shared" si="32"/>
        <v/>
      </c>
      <c r="P184" s="71" t="str">
        <f t="shared" si="34"/>
        <v/>
      </c>
    </row>
    <row r="185" spans="2:16" x14ac:dyDescent="0.2">
      <c r="B185" s="1">
        <v>174</v>
      </c>
      <c r="C185" s="65" t="str">
        <f t="shared" si="30"/>
        <v/>
      </c>
      <c r="D185" s="54" t="str">
        <f t="shared" si="33"/>
        <v/>
      </c>
      <c r="E185" s="194" t="str">
        <f t="shared" si="24"/>
        <v/>
      </c>
      <c r="F185" s="195"/>
      <c r="G185" s="66" t="str">
        <f t="shared" si="25"/>
        <v/>
      </c>
      <c r="H185" s="67" t="str">
        <f t="shared" si="26"/>
        <v/>
      </c>
      <c r="I185" s="147" t="str">
        <f t="shared" si="31"/>
        <v/>
      </c>
      <c r="J185" s="65" t="str">
        <f t="shared" si="35"/>
        <v/>
      </c>
      <c r="K185" s="69" t="str">
        <f t="shared" si="27"/>
        <v/>
      </c>
      <c r="L185" s="70">
        <v>0.05</v>
      </c>
      <c r="M185" s="61" t="str">
        <f t="shared" si="28"/>
        <v/>
      </c>
      <c r="N185" s="61" t="str">
        <f t="shared" si="29"/>
        <v/>
      </c>
      <c r="O185" s="62" t="str">
        <f t="shared" si="32"/>
        <v/>
      </c>
      <c r="P185" s="71" t="str">
        <f t="shared" si="34"/>
        <v/>
      </c>
    </row>
    <row r="186" spans="2:16" x14ac:dyDescent="0.2">
      <c r="B186" s="1">
        <v>175</v>
      </c>
      <c r="C186" s="65" t="str">
        <f t="shared" si="30"/>
        <v/>
      </c>
      <c r="D186" s="54" t="str">
        <f t="shared" si="33"/>
        <v/>
      </c>
      <c r="E186" s="194" t="str">
        <f t="shared" si="24"/>
        <v/>
      </c>
      <c r="F186" s="195"/>
      <c r="G186" s="66" t="str">
        <f t="shared" si="25"/>
        <v/>
      </c>
      <c r="H186" s="67" t="str">
        <f t="shared" si="26"/>
        <v/>
      </c>
      <c r="I186" s="147" t="str">
        <f t="shared" si="31"/>
        <v/>
      </c>
      <c r="J186" s="65" t="str">
        <f t="shared" si="35"/>
        <v/>
      </c>
      <c r="K186" s="69" t="str">
        <f t="shared" si="27"/>
        <v/>
      </c>
      <c r="L186" s="70">
        <v>0.05</v>
      </c>
      <c r="M186" s="61" t="str">
        <f t="shared" si="28"/>
        <v/>
      </c>
      <c r="N186" s="61" t="str">
        <f t="shared" si="29"/>
        <v/>
      </c>
      <c r="O186" s="62" t="str">
        <f t="shared" si="32"/>
        <v/>
      </c>
      <c r="P186" s="71" t="str">
        <f t="shared" si="34"/>
        <v/>
      </c>
    </row>
    <row r="187" spans="2:16" x14ac:dyDescent="0.2">
      <c r="B187" s="1">
        <v>176</v>
      </c>
      <c r="C187" s="65" t="str">
        <f t="shared" si="30"/>
        <v/>
      </c>
      <c r="D187" s="54" t="str">
        <f t="shared" si="33"/>
        <v/>
      </c>
      <c r="E187" s="194" t="str">
        <f t="shared" si="24"/>
        <v/>
      </c>
      <c r="F187" s="195"/>
      <c r="G187" s="66" t="str">
        <f t="shared" si="25"/>
        <v/>
      </c>
      <c r="H187" s="67" t="str">
        <f t="shared" si="26"/>
        <v/>
      </c>
      <c r="I187" s="147" t="str">
        <f t="shared" si="31"/>
        <v/>
      </c>
      <c r="J187" s="65" t="str">
        <f t="shared" si="35"/>
        <v/>
      </c>
      <c r="K187" s="69" t="str">
        <f t="shared" si="27"/>
        <v/>
      </c>
      <c r="L187" s="70">
        <v>0.05</v>
      </c>
      <c r="M187" s="61" t="str">
        <f t="shared" si="28"/>
        <v/>
      </c>
      <c r="N187" s="61" t="str">
        <f t="shared" si="29"/>
        <v/>
      </c>
      <c r="O187" s="62" t="str">
        <f t="shared" si="32"/>
        <v/>
      </c>
      <c r="P187" s="71" t="str">
        <f t="shared" si="34"/>
        <v/>
      </c>
    </row>
    <row r="188" spans="2:16" x14ac:dyDescent="0.2">
      <c r="B188" s="1">
        <v>177</v>
      </c>
      <c r="C188" s="65" t="str">
        <f t="shared" si="30"/>
        <v/>
      </c>
      <c r="D188" s="54" t="str">
        <f t="shared" si="33"/>
        <v/>
      </c>
      <c r="E188" s="194" t="str">
        <f t="shared" si="24"/>
        <v/>
      </c>
      <c r="F188" s="195"/>
      <c r="G188" s="66" t="str">
        <f t="shared" si="25"/>
        <v/>
      </c>
      <c r="H188" s="67" t="str">
        <f t="shared" si="26"/>
        <v/>
      </c>
      <c r="I188" s="147" t="str">
        <f t="shared" si="31"/>
        <v/>
      </c>
      <c r="J188" s="65" t="str">
        <f t="shared" si="35"/>
        <v/>
      </c>
      <c r="K188" s="69" t="str">
        <f t="shared" si="27"/>
        <v/>
      </c>
      <c r="L188" s="70">
        <v>0.05</v>
      </c>
      <c r="M188" s="61" t="str">
        <f t="shared" si="28"/>
        <v/>
      </c>
      <c r="N188" s="61" t="str">
        <f t="shared" si="29"/>
        <v/>
      </c>
      <c r="O188" s="62" t="str">
        <f t="shared" si="32"/>
        <v/>
      </c>
      <c r="P188" s="71" t="str">
        <f t="shared" si="34"/>
        <v/>
      </c>
    </row>
    <row r="189" spans="2:16" x14ac:dyDescent="0.2">
      <c r="B189" s="1">
        <v>178</v>
      </c>
      <c r="C189" s="65" t="str">
        <f t="shared" si="30"/>
        <v/>
      </c>
      <c r="D189" s="54" t="str">
        <f t="shared" si="33"/>
        <v/>
      </c>
      <c r="E189" s="194" t="str">
        <f t="shared" si="24"/>
        <v/>
      </c>
      <c r="F189" s="195"/>
      <c r="G189" s="66" t="str">
        <f t="shared" si="25"/>
        <v/>
      </c>
      <c r="H189" s="67" t="str">
        <f t="shared" si="26"/>
        <v/>
      </c>
      <c r="I189" s="147" t="str">
        <f t="shared" si="31"/>
        <v/>
      </c>
      <c r="J189" s="65" t="str">
        <f t="shared" si="35"/>
        <v/>
      </c>
      <c r="K189" s="69" t="str">
        <f t="shared" si="27"/>
        <v/>
      </c>
      <c r="L189" s="70">
        <v>0.05</v>
      </c>
      <c r="M189" s="61" t="str">
        <f t="shared" si="28"/>
        <v/>
      </c>
      <c r="N189" s="61" t="str">
        <f t="shared" si="29"/>
        <v/>
      </c>
      <c r="O189" s="62" t="str">
        <f t="shared" si="32"/>
        <v/>
      </c>
      <c r="P189" s="71" t="str">
        <f t="shared" si="34"/>
        <v/>
      </c>
    </row>
    <row r="190" spans="2:16" x14ac:dyDescent="0.2">
      <c r="B190" s="1">
        <v>179</v>
      </c>
      <c r="C190" s="65" t="str">
        <f t="shared" si="30"/>
        <v/>
      </c>
      <c r="D190" s="54" t="str">
        <f t="shared" si="33"/>
        <v/>
      </c>
      <c r="E190" s="194" t="str">
        <f t="shared" si="24"/>
        <v/>
      </c>
      <c r="F190" s="195"/>
      <c r="G190" s="66" t="str">
        <f t="shared" si="25"/>
        <v/>
      </c>
      <c r="H190" s="67" t="str">
        <f t="shared" si="26"/>
        <v/>
      </c>
      <c r="I190" s="147" t="str">
        <f t="shared" si="31"/>
        <v/>
      </c>
      <c r="J190" s="65" t="str">
        <f t="shared" si="35"/>
        <v/>
      </c>
      <c r="K190" s="69" t="str">
        <f t="shared" si="27"/>
        <v/>
      </c>
      <c r="L190" s="70">
        <v>0.05</v>
      </c>
      <c r="M190" s="61" t="str">
        <f t="shared" si="28"/>
        <v/>
      </c>
      <c r="N190" s="61" t="str">
        <f t="shared" si="29"/>
        <v/>
      </c>
      <c r="O190" s="62" t="str">
        <f t="shared" si="32"/>
        <v/>
      </c>
      <c r="P190" s="71" t="str">
        <f t="shared" si="34"/>
        <v/>
      </c>
    </row>
    <row r="191" spans="2:16" x14ac:dyDescent="0.2">
      <c r="B191" s="1">
        <v>180</v>
      </c>
      <c r="C191" s="65" t="str">
        <f t="shared" si="30"/>
        <v/>
      </c>
      <c r="D191" s="54" t="str">
        <f t="shared" si="33"/>
        <v/>
      </c>
      <c r="E191" s="194" t="str">
        <f t="shared" si="24"/>
        <v/>
      </c>
      <c r="F191" s="195"/>
      <c r="G191" s="66" t="str">
        <f t="shared" si="25"/>
        <v/>
      </c>
      <c r="H191" s="67" t="str">
        <f t="shared" si="26"/>
        <v/>
      </c>
      <c r="I191" s="147" t="str">
        <f t="shared" si="31"/>
        <v/>
      </c>
      <c r="J191" s="65" t="str">
        <f t="shared" si="35"/>
        <v/>
      </c>
      <c r="K191" s="69" t="str">
        <f t="shared" si="27"/>
        <v/>
      </c>
      <c r="L191" s="70">
        <v>0.05</v>
      </c>
      <c r="M191" s="61" t="str">
        <f t="shared" si="28"/>
        <v/>
      </c>
      <c r="N191" s="61" t="str">
        <f t="shared" si="29"/>
        <v/>
      </c>
      <c r="O191" s="62" t="str">
        <f t="shared" si="32"/>
        <v/>
      </c>
      <c r="P191" s="71" t="str">
        <f t="shared" si="34"/>
        <v/>
      </c>
    </row>
    <row r="192" spans="2:16" x14ac:dyDescent="0.2">
      <c r="B192" s="1">
        <v>181</v>
      </c>
      <c r="C192" s="65" t="str">
        <f t="shared" si="30"/>
        <v/>
      </c>
      <c r="D192" s="54" t="str">
        <f t="shared" si="33"/>
        <v/>
      </c>
      <c r="E192" s="194" t="str">
        <f t="shared" si="24"/>
        <v/>
      </c>
      <c r="F192" s="195"/>
      <c r="G192" s="66" t="str">
        <f t="shared" si="25"/>
        <v/>
      </c>
      <c r="H192" s="67" t="str">
        <f t="shared" si="26"/>
        <v/>
      </c>
      <c r="I192" s="147" t="str">
        <f t="shared" si="31"/>
        <v/>
      </c>
      <c r="J192" s="65" t="str">
        <f t="shared" si="35"/>
        <v/>
      </c>
      <c r="K192" s="69" t="str">
        <f t="shared" si="27"/>
        <v/>
      </c>
      <c r="L192" s="70">
        <v>0.05</v>
      </c>
      <c r="M192" s="61" t="str">
        <f t="shared" si="28"/>
        <v/>
      </c>
      <c r="N192" s="61" t="str">
        <f t="shared" si="29"/>
        <v/>
      </c>
      <c r="O192" s="62" t="str">
        <f t="shared" si="32"/>
        <v/>
      </c>
      <c r="P192" s="71" t="str">
        <f t="shared" si="34"/>
        <v/>
      </c>
    </row>
    <row r="193" spans="2:16" x14ac:dyDescent="0.2">
      <c r="B193" s="1">
        <v>182</v>
      </c>
      <c r="C193" s="65" t="str">
        <f t="shared" si="30"/>
        <v/>
      </c>
      <c r="D193" s="54" t="str">
        <f t="shared" si="33"/>
        <v/>
      </c>
      <c r="E193" s="194" t="str">
        <f t="shared" si="24"/>
        <v/>
      </c>
      <c r="F193" s="195"/>
      <c r="G193" s="66" t="str">
        <f t="shared" si="25"/>
        <v/>
      </c>
      <c r="H193" s="67" t="str">
        <f t="shared" si="26"/>
        <v/>
      </c>
      <c r="I193" s="147" t="str">
        <f t="shared" si="31"/>
        <v/>
      </c>
      <c r="J193" s="65" t="str">
        <f t="shared" si="35"/>
        <v/>
      </c>
      <c r="K193" s="69" t="str">
        <f t="shared" si="27"/>
        <v/>
      </c>
      <c r="L193" s="70">
        <v>0.05</v>
      </c>
      <c r="M193" s="61" t="str">
        <f t="shared" si="28"/>
        <v/>
      </c>
      <c r="N193" s="61" t="str">
        <f t="shared" si="29"/>
        <v/>
      </c>
      <c r="O193" s="62" t="str">
        <f t="shared" si="32"/>
        <v/>
      </c>
      <c r="P193" s="71" t="str">
        <f t="shared" si="34"/>
        <v/>
      </c>
    </row>
    <row r="194" spans="2:16" x14ac:dyDescent="0.2">
      <c r="B194" s="1">
        <v>183</v>
      </c>
      <c r="C194" s="65" t="str">
        <f t="shared" si="30"/>
        <v/>
      </c>
      <c r="D194" s="54" t="str">
        <f t="shared" si="33"/>
        <v/>
      </c>
      <c r="E194" s="194" t="str">
        <f t="shared" si="24"/>
        <v/>
      </c>
      <c r="F194" s="195"/>
      <c r="G194" s="66" t="str">
        <f t="shared" si="25"/>
        <v/>
      </c>
      <c r="H194" s="67" t="str">
        <f t="shared" si="26"/>
        <v/>
      </c>
      <c r="I194" s="147" t="str">
        <f t="shared" si="31"/>
        <v/>
      </c>
      <c r="J194" s="65" t="str">
        <f t="shared" si="35"/>
        <v/>
      </c>
      <c r="K194" s="69" t="str">
        <f t="shared" si="27"/>
        <v/>
      </c>
      <c r="L194" s="70">
        <v>0.05</v>
      </c>
      <c r="M194" s="61" t="str">
        <f t="shared" si="28"/>
        <v/>
      </c>
      <c r="N194" s="61" t="str">
        <f t="shared" si="29"/>
        <v/>
      </c>
      <c r="O194" s="62" t="str">
        <f t="shared" si="32"/>
        <v/>
      </c>
      <c r="P194" s="71" t="str">
        <f t="shared" si="34"/>
        <v/>
      </c>
    </row>
    <row r="195" spans="2:16" x14ac:dyDescent="0.2">
      <c r="B195" s="1">
        <v>184</v>
      </c>
      <c r="C195" s="65" t="str">
        <f t="shared" si="30"/>
        <v/>
      </c>
      <c r="D195" s="54" t="str">
        <f t="shared" si="33"/>
        <v/>
      </c>
      <c r="E195" s="194" t="str">
        <f t="shared" si="24"/>
        <v/>
      </c>
      <c r="F195" s="195"/>
      <c r="G195" s="66" t="str">
        <f t="shared" si="25"/>
        <v/>
      </c>
      <c r="H195" s="67" t="str">
        <f t="shared" si="26"/>
        <v/>
      </c>
      <c r="I195" s="147" t="str">
        <f t="shared" si="31"/>
        <v/>
      </c>
      <c r="J195" s="65" t="str">
        <f t="shared" si="35"/>
        <v/>
      </c>
      <c r="K195" s="69" t="str">
        <f t="shared" si="27"/>
        <v/>
      </c>
      <c r="L195" s="70">
        <v>0.05</v>
      </c>
      <c r="M195" s="61" t="str">
        <f t="shared" si="28"/>
        <v/>
      </c>
      <c r="N195" s="61" t="str">
        <f t="shared" si="29"/>
        <v/>
      </c>
      <c r="O195" s="62" t="str">
        <f t="shared" si="32"/>
        <v/>
      </c>
      <c r="P195" s="71" t="str">
        <f t="shared" si="34"/>
        <v/>
      </c>
    </row>
    <row r="196" spans="2:16" x14ac:dyDescent="0.2">
      <c r="B196" s="1">
        <v>185</v>
      </c>
      <c r="C196" s="65" t="str">
        <f t="shared" si="30"/>
        <v/>
      </c>
      <c r="D196" s="54" t="str">
        <f t="shared" si="33"/>
        <v/>
      </c>
      <c r="E196" s="194" t="str">
        <f t="shared" si="24"/>
        <v/>
      </c>
      <c r="F196" s="195"/>
      <c r="G196" s="66" t="str">
        <f t="shared" si="25"/>
        <v/>
      </c>
      <c r="H196" s="67" t="str">
        <f t="shared" si="26"/>
        <v/>
      </c>
      <c r="I196" s="147" t="str">
        <f t="shared" si="31"/>
        <v/>
      </c>
      <c r="J196" s="65" t="str">
        <f t="shared" si="35"/>
        <v/>
      </c>
      <c r="K196" s="69" t="str">
        <f t="shared" si="27"/>
        <v/>
      </c>
      <c r="L196" s="70">
        <v>0.05</v>
      </c>
      <c r="M196" s="61" t="str">
        <f t="shared" si="28"/>
        <v/>
      </c>
      <c r="N196" s="61" t="str">
        <f t="shared" si="29"/>
        <v/>
      </c>
      <c r="O196" s="62" t="str">
        <f t="shared" si="32"/>
        <v/>
      </c>
      <c r="P196" s="71" t="str">
        <f t="shared" si="34"/>
        <v/>
      </c>
    </row>
    <row r="197" spans="2:16" x14ac:dyDescent="0.2">
      <c r="B197" s="1">
        <v>186</v>
      </c>
      <c r="C197" s="65" t="str">
        <f t="shared" si="30"/>
        <v/>
      </c>
      <c r="D197" s="54" t="str">
        <f t="shared" si="33"/>
        <v/>
      </c>
      <c r="E197" s="194" t="str">
        <f t="shared" si="24"/>
        <v/>
      </c>
      <c r="F197" s="195"/>
      <c r="G197" s="66" t="str">
        <f t="shared" si="25"/>
        <v/>
      </c>
      <c r="H197" s="67" t="str">
        <f t="shared" si="26"/>
        <v/>
      </c>
      <c r="I197" s="147" t="str">
        <f t="shared" si="31"/>
        <v/>
      </c>
      <c r="J197" s="65" t="str">
        <f t="shared" si="35"/>
        <v/>
      </c>
      <c r="K197" s="69" t="str">
        <f t="shared" si="27"/>
        <v/>
      </c>
      <c r="L197" s="70">
        <v>0.05</v>
      </c>
      <c r="M197" s="61" t="str">
        <f t="shared" si="28"/>
        <v/>
      </c>
      <c r="N197" s="61" t="str">
        <f t="shared" si="29"/>
        <v/>
      </c>
      <c r="O197" s="62" t="str">
        <f t="shared" si="32"/>
        <v/>
      </c>
      <c r="P197" s="71" t="str">
        <f t="shared" si="34"/>
        <v/>
      </c>
    </row>
    <row r="198" spans="2:16" x14ac:dyDescent="0.2">
      <c r="B198" s="1">
        <v>187</v>
      </c>
      <c r="C198" s="65" t="str">
        <f t="shared" si="30"/>
        <v/>
      </c>
      <c r="D198" s="54" t="str">
        <f t="shared" si="33"/>
        <v/>
      </c>
      <c r="E198" s="194" t="str">
        <f t="shared" si="24"/>
        <v/>
      </c>
      <c r="F198" s="195"/>
      <c r="G198" s="66" t="str">
        <f t="shared" si="25"/>
        <v/>
      </c>
      <c r="H198" s="67" t="str">
        <f t="shared" si="26"/>
        <v/>
      </c>
      <c r="I198" s="147" t="str">
        <f t="shared" si="31"/>
        <v/>
      </c>
      <c r="J198" s="65" t="str">
        <f t="shared" si="35"/>
        <v/>
      </c>
      <c r="K198" s="69" t="str">
        <f t="shared" si="27"/>
        <v/>
      </c>
      <c r="L198" s="70">
        <v>0.05</v>
      </c>
      <c r="M198" s="61" t="str">
        <f t="shared" si="28"/>
        <v/>
      </c>
      <c r="N198" s="61" t="str">
        <f t="shared" si="29"/>
        <v/>
      </c>
      <c r="O198" s="62" t="str">
        <f t="shared" si="32"/>
        <v/>
      </c>
      <c r="P198" s="71" t="str">
        <f t="shared" si="34"/>
        <v/>
      </c>
    </row>
    <row r="199" spans="2:16" x14ac:dyDescent="0.2">
      <c r="B199" s="1">
        <v>188</v>
      </c>
      <c r="C199" s="65" t="str">
        <f t="shared" si="30"/>
        <v/>
      </c>
      <c r="D199" s="54" t="str">
        <f t="shared" si="33"/>
        <v/>
      </c>
      <c r="E199" s="194" t="str">
        <f t="shared" si="24"/>
        <v/>
      </c>
      <c r="F199" s="195"/>
      <c r="G199" s="66" t="str">
        <f t="shared" si="25"/>
        <v/>
      </c>
      <c r="H199" s="67" t="str">
        <f t="shared" si="26"/>
        <v/>
      </c>
      <c r="I199" s="147" t="str">
        <f t="shared" si="31"/>
        <v/>
      </c>
      <c r="J199" s="65" t="str">
        <f t="shared" si="35"/>
        <v/>
      </c>
      <c r="K199" s="69" t="str">
        <f t="shared" si="27"/>
        <v/>
      </c>
      <c r="L199" s="70">
        <v>0.05</v>
      </c>
      <c r="M199" s="61" t="str">
        <f t="shared" si="28"/>
        <v/>
      </c>
      <c r="N199" s="61" t="str">
        <f t="shared" si="29"/>
        <v/>
      </c>
      <c r="O199" s="62" t="str">
        <f t="shared" si="32"/>
        <v/>
      </c>
      <c r="P199" s="71" t="str">
        <f t="shared" si="34"/>
        <v/>
      </c>
    </row>
    <row r="200" spans="2:16" x14ac:dyDescent="0.2">
      <c r="B200" s="1">
        <v>189</v>
      </c>
      <c r="C200" s="65" t="str">
        <f t="shared" si="30"/>
        <v/>
      </c>
      <c r="D200" s="54" t="str">
        <f t="shared" si="33"/>
        <v/>
      </c>
      <c r="E200" s="194" t="str">
        <f t="shared" si="24"/>
        <v/>
      </c>
      <c r="F200" s="195"/>
      <c r="G200" s="66" t="str">
        <f t="shared" si="25"/>
        <v/>
      </c>
      <c r="H200" s="67" t="str">
        <f t="shared" si="26"/>
        <v/>
      </c>
      <c r="I200" s="147" t="str">
        <f t="shared" si="31"/>
        <v/>
      </c>
      <c r="J200" s="65" t="str">
        <f t="shared" si="35"/>
        <v/>
      </c>
      <c r="K200" s="69" t="str">
        <f t="shared" si="27"/>
        <v/>
      </c>
      <c r="L200" s="70">
        <v>0.05</v>
      </c>
      <c r="M200" s="61" t="str">
        <f t="shared" si="28"/>
        <v/>
      </c>
      <c r="N200" s="61" t="str">
        <f t="shared" si="29"/>
        <v/>
      </c>
      <c r="O200" s="62" t="str">
        <f t="shared" si="32"/>
        <v/>
      </c>
      <c r="P200" s="71" t="str">
        <f t="shared" si="34"/>
        <v/>
      </c>
    </row>
    <row r="201" spans="2:16" x14ac:dyDescent="0.2">
      <c r="B201" s="1">
        <v>190</v>
      </c>
      <c r="C201" s="65" t="str">
        <f t="shared" si="30"/>
        <v/>
      </c>
      <c r="D201" s="54" t="str">
        <f t="shared" si="33"/>
        <v/>
      </c>
      <c r="E201" s="194" t="str">
        <f t="shared" si="24"/>
        <v/>
      </c>
      <c r="F201" s="195"/>
      <c r="G201" s="66" t="str">
        <f t="shared" si="25"/>
        <v/>
      </c>
      <c r="H201" s="67" t="str">
        <f t="shared" si="26"/>
        <v/>
      </c>
      <c r="I201" s="147" t="str">
        <f t="shared" si="31"/>
        <v/>
      </c>
      <c r="J201" s="65" t="str">
        <f t="shared" si="35"/>
        <v/>
      </c>
      <c r="K201" s="69" t="str">
        <f t="shared" si="27"/>
        <v/>
      </c>
      <c r="L201" s="70">
        <v>0.05</v>
      </c>
      <c r="M201" s="61" t="str">
        <f t="shared" si="28"/>
        <v/>
      </c>
      <c r="N201" s="61" t="str">
        <f t="shared" si="29"/>
        <v/>
      </c>
      <c r="O201" s="62" t="str">
        <f t="shared" si="32"/>
        <v/>
      </c>
      <c r="P201" s="71" t="str">
        <f t="shared" si="34"/>
        <v/>
      </c>
    </row>
    <row r="202" spans="2:16" x14ac:dyDescent="0.2">
      <c r="B202" s="1">
        <v>191</v>
      </c>
      <c r="C202" s="65" t="str">
        <f t="shared" si="30"/>
        <v/>
      </c>
      <c r="D202" s="54" t="str">
        <f t="shared" si="33"/>
        <v/>
      </c>
      <c r="E202" s="194" t="str">
        <f t="shared" si="24"/>
        <v/>
      </c>
      <c r="F202" s="195"/>
      <c r="G202" s="66" t="str">
        <f t="shared" si="25"/>
        <v/>
      </c>
      <c r="H202" s="67" t="str">
        <f t="shared" si="26"/>
        <v/>
      </c>
      <c r="I202" s="147" t="str">
        <f t="shared" si="31"/>
        <v/>
      </c>
      <c r="J202" s="65" t="str">
        <f t="shared" si="35"/>
        <v/>
      </c>
      <c r="K202" s="69" t="str">
        <f t="shared" si="27"/>
        <v/>
      </c>
      <c r="L202" s="70">
        <v>0.05</v>
      </c>
      <c r="M202" s="61" t="str">
        <f t="shared" si="28"/>
        <v/>
      </c>
      <c r="N202" s="61" t="str">
        <f t="shared" si="29"/>
        <v/>
      </c>
      <c r="O202" s="62" t="str">
        <f t="shared" si="32"/>
        <v/>
      </c>
      <c r="P202" s="71" t="str">
        <f t="shared" si="34"/>
        <v/>
      </c>
    </row>
    <row r="203" spans="2:16" x14ac:dyDescent="0.2">
      <c r="B203" s="1">
        <v>192</v>
      </c>
      <c r="C203" s="65" t="str">
        <f t="shared" si="30"/>
        <v/>
      </c>
      <c r="D203" s="54" t="str">
        <f t="shared" si="33"/>
        <v/>
      </c>
      <c r="E203" s="194" t="str">
        <f t="shared" si="24"/>
        <v/>
      </c>
      <c r="F203" s="195"/>
      <c r="G203" s="66" t="str">
        <f t="shared" si="25"/>
        <v/>
      </c>
      <c r="H203" s="67" t="str">
        <f t="shared" si="26"/>
        <v/>
      </c>
      <c r="I203" s="147" t="str">
        <f t="shared" si="31"/>
        <v/>
      </c>
      <c r="J203" s="65" t="str">
        <f t="shared" si="35"/>
        <v/>
      </c>
      <c r="K203" s="69" t="str">
        <f t="shared" si="27"/>
        <v/>
      </c>
      <c r="L203" s="70">
        <v>0.05</v>
      </c>
      <c r="M203" s="61" t="str">
        <f t="shared" si="28"/>
        <v/>
      </c>
      <c r="N203" s="61" t="str">
        <f t="shared" si="29"/>
        <v/>
      </c>
      <c r="O203" s="62" t="str">
        <f t="shared" si="32"/>
        <v/>
      </c>
      <c r="P203" s="71" t="str">
        <f t="shared" si="34"/>
        <v/>
      </c>
    </row>
    <row r="204" spans="2:16" x14ac:dyDescent="0.2">
      <c r="B204" s="1">
        <v>193</v>
      </c>
      <c r="C204" s="65" t="str">
        <f t="shared" si="30"/>
        <v/>
      </c>
      <c r="D204" s="54" t="str">
        <f t="shared" si="33"/>
        <v/>
      </c>
      <c r="E204" s="194" t="str">
        <f t="shared" ref="E204:E267" si="36">IF(D204="","",-PPMT(G$3/100/12,D204,H$5,G$2))</f>
        <v/>
      </c>
      <c r="F204" s="195"/>
      <c r="G204" s="66" t="str">
        <f t="shared" ref="G204:G267" si="37">IF(D204="","",-IPMT(G$3/100/12,D204,G$4*12,G$2))</f>
        <v/>
      </c>
      <c r="H204" s="67" t="str">
        <f t="shared" ref="H204:H267" si="38">IF(D204="","",SUM(E204:G204))</f>
        <v/>
      </c>
      <c r="I204" s="147" t="str">
        <f t="shared" si="31"/>
        <v/>
      </c>
      <c r="J204" s="65" t="str">
        <f t="shared" si="35"/>
        <v/>
      </c>
      <c r="K204" s="69" t="str">
        <f t="shared" ref="K204:K267" si="39">IF(N$5&gt;=B204,B204,"")</f>
        <v/>
      </c>
      <c r="L204" s="70">
        <v>0.05</v>
      </c>
      <c r="M204" s="61" t="str">
        <f t="shared" ref="M204:M267" si="40">IF(K204="","",-PPMT(L204/12,K204,N$5,N$2))</f>
        <v/>
      </c>
      <c r="N204" s="61" t="str">
        <f t="shared" ref="N204:N267" si="41">IF(K204="","",-IPMT(L204/12,K204,N$5,N$2))</f>
        <v/>
      </c>
      <c r="O204" s="62" t="str">
        <f t="shared" si="32"/>
        <v/>
      </c>
      <c r="P204" s="71" t="str">
        <f t="shared" si="34"/>
        <v/>
      </c>
    </row>
    <row r="205" spans="2:16" x14ac:dyDescent="0.2">
      <c r="B205" s="1">
        <v>194</v>
      </c>
      <c r="C205" s="65" t="str">
        <f t="shared" ref="C205:C268" si="42">IF(D205="","",DATE(E$7,IF(H200=31,G$7+D205,G$7+D204),IF(H$8=31,0,H$8)))</f>
        <v/>
      </c>
      <c r="D205" s="54" t="str">
        <f t="shared" si="33"/>
        <v/>
      </c>
      <c r="E205" s="194" t="str">
        <f t="shared" si="36"/>
        <v/>
      </c>
      <c r="F205" s="195"/>
      <c r="G205" s="66" t="str">
        <f t="shared" si="37"/>
        <v/>
      </c>
      <c r="H205" s="67" t="str">
        <f t="shared" si="38"/>
        <v/>
      </c>
      <c r="I205" s="147" t="str">
        <f t="shared" ref="I205:I268" si="43">IF(D205="","",I204-SUM(E205:G205))</f>
        <v/>
      </c>
      <c r="J205" s="65" t="str">
        <f t="shared" si="35"/>
        <v/>
      </c>
      <c r="K205" s="69" t="str">
        <f t="shared" si="39"/>
        <v/>
      </c>
      <c r="L205" s="70">
        <v>0.05</v>
      </c>
      <c r="M205" s="61" t="str">
        <f t="shared" si="40"/>
        <v/>
      </c>
      <c r="N205" s="61" t="str">
        <f t="shared" si="41"/>
        <v/>
      </c>
      <c r="O205" s="62" t="str">
        <f t="shared" ref="O205:O268" si="44">IF(K205="","",SUM(M205:N205))</f>
        <v/>
      </c>
      <c r="P205" s="71" t="str">
        <f t="shared" si="34"/>
        <v/>
      </c>
    </row>
    <row r="206" spans="2:16" x14ac:dyDescent="0.2">
      <c r="B206" s="1">
        <v>195</v>
      </c>
      <c r="C206" s="65" t="str">
        <f t="shared" si="42"/>
        <v/>
      </c>
      <c r="D206" s="54" t="str">
        <f t="shared" ref="D206:D269" si="45">IF(H$5&gt;=B206,B206,"")</f>
        <v/>
      </c>
      <c r="E206" s="194" t="str">
        <f t="shared" si="36"/>
        <v/>
      </c>
      <c r="F206" s="195"/>
      <c r="G206" s="66" t="str">
        <f t="shared" si="37"/>
        <v/>
      </c>
      <c r="H206" s="67" t="str">
        <f t="shared" si="38"/>
        <v/>
      </c>
      <c r="I206" s="147" t="str">
        <f t="shared" si="43"/>
        <v/>
      </c>
      <c r="J206" s="65" t="str">
        <f t="shared" si="35"/>
        <v/>
      </c>
      <c r="K206" s="69" t="str">
        <f t="shared" si="39"/>
        <v/>
      </c>
      <c r="L206" s="70">
        <v>0.05</v>
      </c>
      <c r="M206" s="61" t="str">
        <f t="shared" si="40"/>
        <v/>
      </c>
      <c r="N206" s="61" t="str">
        <f t="shared" si="41"/>
        <v/>
      </c>
      <c r="O206" s="62" t="str">
        <f t="shared" si="44"/>
        <v/>
      </c>
      <c r="P206" s="71" t="str">
        <f t="shared" ref="P206:P269" si="46">IF(K206="","",P205-SUM(M206:N206))</f>
        <v/>
      </c>
    </row>
    <row r="207" spans="2:16" x14ac:dyDescent="0.2">
      <c r="B207" s="1">
        <v>196</v>
      </c>
      <c r="C207" s="65" t="str">
        <f t="shared" si="42"/>
        <v/>
      </c>
      <c r="D207" s="54" t="str">
        <f t="shared" si="45"/>
        <v/>
      </c>
      <c r="E207" s="194" t="str">
        <f t="shared" si="36"/>
        <v/>
      </c>
      <c r="F207" s="195"/>
      <c r="G207" s="66" t="str">
        <f t="shared" si="37"/>
        <v/>
      </c>
      <c r="H207" s="67" t="str">
        <f t="shared" si="38"/>
        <v/>
      </c>
      <c r="I207" s="147" t="str">
        <f t="shared" si="43"/>
        <v/>
      </c>
      <c r="J207" s="65" t="str">
        <f t="shared" ref="J207:J270" si="47">IF(K207="","",DATE(M$7,IF(O$8=31,N$7+K207,N$7+K206),IF(O$8=31,0,O$8)))</f>
        <v/>
      </c>
      <c r="K207" s="69" t="str">
        <f t="shared" si="39"/>
        <v/>
      </c>
      <c r="L207" s="70">
        <v>0.05</v>
      </c>
      <c r="M207" s="61" t="str">
        <f t="shared" si="40"/>
        <v/>
      </c>
      <c r="N207" s="61" t="str">
        <f t="shared" si="41"/>
        <v/>
      </c>
      <c r="O207" s="62" t="str">
        <f t="shared" si="44"/>
        <v/>
      </c>
      <c r="P207" s="71" t="str">
        <f t="shared" si="46"/>
        <v/>
      </c>
    </row>
    <row r="208" spans="2:16" x14ac:dyDescent="0.2">
      <c r="B208" s="1">
        <v>197</v>
      </c>
      <c r="C208" s="65" t="str">
        <f t="shared" si="42"/>
        <v/>
      </c>
      <c r="D208" s="54" t="str">
        <f t="shared" si="45"/>
        <v/>
      </c>
      <c r="E208" s="194" t="str">
        <f t="shared" si="36"/>
        <v/>
      </c>
      <c r="F208" s="195"/>
      <c r="G208" s="66" t="str">
        <f t="shared" si="37"/>
        <v/>
      </c>
      <c r="H208" s="67" t="str">
        <f t="shared" si="38"/>
        <v/>
      </c>
      <c r="I208" s="147" t="str">
        <f t="shared" si="43"/>
        <v/>
      </c>
      <c r="J208" s="65" t="str">
        <f t="shared" si="47"/>
        <v/>
      </c>
      <c r="K208" s="69" t="str">
        <f t="shared" si="39"/>
        <v/>
      </c>
      <c r="L208" s="70">
        <v>0.05</v>
      </c>
      <c r="M208" s="61" t="str">
        <f t="shared" si="40"/>
        <v/>
      </c>
      <c r="N208" s="61" t="str">
        <f t="shared" si="41"/>
        <v/>
      </c>
      <c r="O208" s="62" t="str">
        <f t="shared" si="44"/>
        <v/>
      </c>
      <c r="P208" s="71" t="str">
        <f t="shared" si="46"/>
        <v/>
      </c>
    </row>
    <row r="209" spans="2:16" x14ac:dyDescent="0.2">
      <c r="B209" s="1">
        <v>198</v>
      </c>
      <c r="C209" s="65" t="str">
        <f t="shared" si="42"/>
        <v/>
      </c>
      <c r="D209" s="54" t="str">
        <f t="shared" si="45"/>
        <v/>
      </c>
      <c r="E209" s="194" t="str">
        <f t="shared" si="36"/>
        <v/>
      </c>
      <c r="F209" s="195"/>
      <c r="G209" s="66" t="str">
        <f t="shared" si="37"/>
        <v/>
      </c>
      <c r="H209" s="67" t="str">
        <f t="shared" si="38"/>
        <v/>
      </c>
      <c r="I209" s="147" t="str">
        <f t="shared" si="43"/>
        <v/>
      </c>
      <c r="J209" s="65" t="str">
        <f t="shared" si="47"/>
        <v/>
      </c>
      <c r="K209" s="69" t="str">
        <f t="shared" si="39"/>
        <v/>
      </c>
      <c r="L209" s="70">
        <v>0.05</v>
      </c>
      <c r="M209" s="61" t="str">
        <f t="shared" si="40"/>
        <v/>
      </c>
      <c r="N209" s="61" t="str">
        <f t="shared" si="41"/>
        <v/>
      </c>
      <c r="O209" s="62" t="str">
        <f t="shared" si="44"/>
        <v/>
      </c>
      <c r="P209" s="71" t="str">
        <f t="shared" si="46"/>
        <v/>
      </c>
    </row>
    <row r="210" spans="2:16" x14ac:dyDescent="0.2">
      <c r="B210" s="1">
        <v>199</v>
      </c>
      <c r="C210" s="65" t="str">
        <f t="shared" si="42"/>
        <v/>
      </c>
      <c r="D210" s="54" t="str">
        <f t="shared" si="45"/>
        <v/>
      </c>
      <c r="E210" s="194" t="str">
        <f t="shared" si="36"/>
        <v/>
      </c>
      <c r="F210" s="195"/>
      <c r="G210" s="66" t="str">
        <f t="shared" si="37"/>
        <v/>
      </c>
      <c r="H210" s="67" t="str">
        <f t="shared" si="38"/>
        <v/>
      </c>
      <c r="I210" s="147" t="str">
        <f t="shared" si="43"/>
        <v/>
      </c>
      <c r="J210" s="65" t="str">
        <f t="shared" si="47"/>
        <v/>
      </c>
      <c r="K210" s="69" t="str">
        <f t="shared" si="39"/>
        <v/>
      </c>
      <c r="L210" s="70">
        <v>0.05</v>
      </c>
      <c r="M210" s="61" t="str">
        <f t="shared" si="40"/>
        <v/>
      </c>
      <c r="N210" s="61" t="str">
        <f t="shared" si="41"/>
        <v/>
      </c>
      <c r="O210" s="62" t="str">
        <f t="shared" si="44"/>
        <v/>
      </c>
      <c r="P210" s="71" t="str">
        <f t="shared" si="46"/>
        <v/>
      </c>
    </row>
    <row r="211" spans="2:16" x14ac:dyDescent="0.2">
      <c r="B211" s="1">
        <v>200</v>
      </c>
      <c r="C211" s="65" t="str">
        <f t="shared" si="42"/>
        <v/>
      </c>
      <c r="D211" s="54" t="str">
        <f t="shared" si="45"/>
        <v/>
      </c>
      <c r="E211" s="194" t="str">
        <f t="shared" si="36"/>
        <v/>
      </c>
      <c r="F211" s="195"/>
      <c r="G211" s="66" t="str">
        <f t="shared" si="37"/>
        <v/>
      </c>
      <c r="H211" s="67" t="str">
        <f t="shared" si="38"/>
        <v/>
      </c>
      <c r="I211" s="147" t="str">
        <f t="shared" si="43"/>
        <v/>
      </c>
      <c r="J211" s="65" t="str">
        <f t="shared" si="47"/>
        <v/>
      </c>
      <c r="K211" s="69" t="str">
        <f t="shared" si="39"/>
        <v/>
      </c>
      <c r="L211" s="70">
        <v>0.05</v>
      </c>
      <c r="M211" s="61" t="str">
        <f t="shared" si="40"/>
        <v/>
      </c>
      <c r="N211" s="61" t="str">
        <f t="shared" si="41"/>
        <v/>
      </c>
      <c r="O211" s="62" t="str">
        <f t="shared" si="44"/>
        <v/>
      </c>
      <c r="P211" s="71" t="str">
        <f t="shared" si="46"/>
        <v/>
      </c>
    </row>
    <row r="212" spans="2:16" x14ac:dyDescent="0.2">
      <c r="B212" s="1">
        <v>201</v>
      </c>
      <c r="C212" s="65" t="str">
        <f t="shared" si="42"/>
        <v/>
      </c>
      <c r="D212" s="54" t="str">
        <f t="shared" si="45"/>
        <v/>
      </c>
      <c r="E212" s="194" t="str">
        <f t="shared" si="36"/>
        <v/>
      </c>
      <c r="F212" s="195"/>
      <c r="G212" s="66" t="str">
        <f t="shared" si="37"/>
        <v/>
      </c>
      <c r="H212" s="67" t="str">
        <f t="shared" si="38"/>
        <v/>
      </c>
      <c r="I212" s="147" t="str">
        <f t="shared" si="43"/>
        <v/>
      </c>
      <c r="J212" s="65" t="str">
        <f t="shared" si="47"/>
        <v/>
      </c>
      <c r="K212" s="69" t="str">
        <f t="shared" si="39"/>
        <v/>
      </c>
      <c r="L212" s="70">
        <v>0.05</v>
      </c>
      <c r="M212" s="61" t="str">
        <f t="shared" si="40"/>
        <v/>
      </c>
      <c r="N212" s="61" t="str">
        <f t="shared" si="41"/>
        <v/>
      </c>
      <c r="O212" s="62" t="str">
        <f t="shared" si="44"/>
        <v/>
      </c>
      <c r="P212" s="71" t="str">
        <f t="shared" si="46"/>
        <v/>
      </c>
    </row>
    <row r="213" spans="2:16" x14ac:dyDescent="0.2">
      <c r="B213" s="1">
        <v>202</v>
      </c>
      <c r="C213" s="65" t="str">
        <f t="shared" si="42"/>
        <v/>
      </c>
      <c r="D213" s="54" t="str">
        <f t="shared" si="45"/>
        <v/>
      </c>
      <c r="E213" s="194" t="str">
        <f t="shared" si="36"/>
        <v/>
      </c>
      <c r="F213" s="195"/>
      <c r="G213" s="66" t="str">
        <f t="shared" si="37"/>
        <v/>
      </c>
      <c r="H213" s="67" t="str">
        <f t="shared" si="38"/>
        <v/>
      </c>
      <c r="I213" s="147" t="str">
        <f t="shared" si="43"/>
        <v/>
      </c>
      <c r="J213" s="65" t="str">
        <f t="shared" si="47"/>
        <v/>
      </c>
      <c r="K213" s="69" t="str">
        <f t="shared" si="39"/>
        <v/>
      </c>
      <c r="L213" s="70">
        <v>0.05</v>
      </c>
      <c r="M213" s="61" t="str">
        <f t="shared" si="40"/>
        <v/>
      </c>
      <c r="N213" s="61" t="str">
        <f t="shared" si="41"/>
        <v/>
      </c>
      <c r="O213" s="62" t="str">
        <f t="shared" si="44"/>
        <v/>
      </c>
      <c r="P213" s="71" t="str">
        <f t="shared" si="46"/>
        <v/>
      </c>
    </row>
    <row r="214" spans="2:16" x14ac:dyDescent="0.2">
      <c r="B214" s="1">
        <v>203</v>
      </c>
      <c r="C214" s="65" t="str">
        <f t="shared" si="42"/>
        <v/>
      </c>
      <c r="D214" s="54" t="str">
        <f t="shared" si="45"/>
        <v/>
      </c>
      <c r="E214" s="194" t="str">
        <f t="shared" si="36"/>
        <v/>
      </c>
      <c r="F214" s="195"/>
      <c r="G214" s="66" t="str">
        <f t="shared" si="37"/>
        <v/>
      </c>
      <c r="H214" s="67" t="str">
        <f t="shared" si="38"/>
        <v/>
      </c>
      <c r="I214" s="147" t="str">
        <f t="shared" si="43"/>
        <v/>
      </c>
      <c r="J214" s="65" t="str">
        <f t="shared" si="47"/>
        <v/>
      </c>
      <c r="K214" s="69" t="str">
        <f t="shared" si="39"/>
        <v/>
      </c>
      <c r="L214" s="70">
        <v>0.05</v>
      </c>
      <c r="M214" s="61" t="str">
        <f t="shared" si="40"/>
        <v/>
      </c>
      <c r="N214" s="61" t="str">
        <f t="shared" si="41"/>
        <v/>
      </c>
      <c r="O214" s="62" t="str">
        <f t="shared" si="44"/>
        <v/>
      </c>
      <c r="P214" s="71" t="str">
        <f t="shared" si="46"/>
        <v/>
      </c>
    </row>
    <row r="215" spans="2:16" x14ac:dyDescent="0.2">
      <c r="B215" s="1">
        <v>204</v>
      </c>
      <c r="C215" s="65" t="str">
        <f t="shared" si="42"/>
        <v/>
      </c>
      <c r="D215" s="54" t="str">
        <f t="shared" si="45"/>
        <v/>
      </c>
      <c r="E215" s="194" t="str">
        <f t="shared" si="36"/>
        <v/>
      </c>
      <c r="F215" s="195"/>
      <c r="G215" s="66" t="str">
        <f t="shared" si="37"/>
        <v/>
      </c>
      <c r="H215" s="67" t="str">
        <f t="shared" si="38"/>
        <v/>
      </c>
      <c r="I215" s="147" t="str">
        <f t="shared" si="43"/>
        <v/>
      </c>
      <c r="J215" s="65" t="str">
        <f t="shared" si="47"/>
        <v/>
      </c>
      <c r="K215" s="69" t="str">
        <f t="shared" si="39"/>
        <v/>
      </c>
      <c r="L215" s="70">
        <v>0.05</v>
      </c>
      <c r="M215" s="61" t="str">
        <f t="shared" si="40"/>
        <v/>
      </c>
      <c r="N215" s="61" t="str">
        <f t="shared" si="41"/>
        <v/>
      </c>
      <c r="O215" s="62" t="str">
        <f t="shared" si="44"/>
        <v/>
      </c>
      <c r="P215" s="71" t="str">
        <f t="shared" si="46"/>
        <v/>
      </c>
    </row>
    <row r="216" spans="2:16" x14ac:dyDescent="0.2">
      <c r="B216" s="1">
        <v>205</v>
      </c>
      <c r="C216" s="65" t="str">
        <f t="shared" si="42"/>
        <v/>
      </c>
      <c r="D216" s="54" t="str">
        <f t="shared" si="45"/>
        <v/>
      </c>
      <c r="E216" s="194" t="str">
        <f t="shared" si="36"/>
        <v/>
      </c>
      <c r="F216" s="195"/>
      <c r="G216" s="66" t="str">
        <f t="shared" si="37"/>
        <v/>
      </c>
      <c r="H216" s="67" t="str">
        <f t="shared" si="38"/>
        <v/>
      </c>
      <c r="I216" s="147" t="str">
        <f t="shared" si="43"/>
        <v/>
      </c>
      <c r="J216" s="65" t="str">
        <f t="shared" si="47"/>
        <v/>
      </c>
      <c r="K216" s="69" t="str">
        <f t="shared" si="39"/>
        <v/>
      </c>
      <c r="L216" s="70">
        <v>0.05</v>
      </c>
      <c r="M216" s="61" t="str">
        <f t="shared" si="40"/>
        <v/>
      </c>
      <c r="N216" s="61" t="str">
        <f t="shared" si="41"/>
        <v/>
      </c>
      <c r="O216" s="62" t="str">
        <f t="shared" si="44"/>
        <v/>
      </c>
      <c r="P216" s="71" t="str">
        <f t="shared" si="46"/>
        <v/>
      </c>
    </row>
    <row r="217" spans="2:16" x14ac:dyDescent="0.2">
      <c r="B217" s="1">
        <v>206</v>
      </c>
      <c r="C217" s="65" t="str">
        <f t="shared" si="42"/>
        <v/>
      </c>
      <c r="D217" s="54" t="str">
        <f t="shared" si="45"/>
        <v/>
      </c>
      <c r="E217" s="194" t="str">
        <f t="shared" si="36"/>
        <v/>
      </c>
      <c r="F217" s="195"/>
      <c r="G217" s="66" t="str">
        <f t="shared" si="37"/>
        <v/>
      </c>
      <c r="H217" s="67" t="str">
        <f t="shared" si="38"/>
        <v/>
      </c>
      <c r="I217" s="147" t="str">
        <f t="shared" si="43"/>
        <v/>
      </c>
      <c r="J217" s="65" t="str">
        <f t="shared" si="47"/>
        <v/>
      </c>
      <c r="K217" s="69" t="str">
        <f t="shared" si="39"/>
        <v/>
      </c>
      <c r="L217" s="70">
        <v>0.05</v>
      </c>
      <c r="M217" s="61" t="str">
        <f t="shared" si="40"/>
        <v/>
      </c>
      <c r="N217" s="61" t="str">
        <f t="shared" si="41"/>
        <v/>
      </c>
      <c r="O217" s="62" t="str">
        <f t="shared" si="44"/>
        <v/>
      </c>
      <c r="P217" s="71" t="str">
        <f t="shared" si="46"/>
        <v/>
      </c>
    </row>
    <row r="218" spans="2:16" x14ac:dyDescent="0.2">
      <c r="B218" s="1">
        <v>207</v>
      </c>
      <c r="C218" s="65" t="str">
        <f t="shared" si="42"/>
        <v/>
      </c>
      <c r="D218" s="54" t="str">
        <f t="shared" si="45"/>
        <v/>
      </c>
      <c r="E218" s="194" t="str">
        <f t="shared" si="36"/>
        <v/>
      </c>
      <c r="F218" s="195"/>
      <c r="G218" s="66" t="str">
        <f t="shared" si="37"/>
        <v/>
      </c>
      <c r="H218" s="67" t="str">
        <f t="shared" si="38"/>
        <v/>
      </c>
      <c r="I218" s="147" t="str">
        <f t="shared" si="43"/>
        <v/>
      </c>
      <c r="J218" s="65" t="str">
        <f t="shared" si="47"/>
        <v/>
      </c>
      <c r="K218" s="69" t="str">
        <f t="shared" si="39"/>
        <v/>
      </c>
      <c r="L218" s="70">
        <v>0.05</v>
      </c>
      <c r="M218" s="61" t="str">
        <f t="shared" si="40"/>
        <v/>
      </c>
      <c r="N218" s="61" t="str">
        <f t="shared" si="41"/>
        <v/>
      </c>
      <c r="O218" s="62" t="str">
        <f t="shared" si="44"/>
        <v/>
      </c>
      <c r="P218" s="71" t="str">
        <f t="shared" si="46"/>
        <v/>
      </c>
    </row>
    <row r="219" spans="2:16" x14ac:dyDescent="0.2">
      <c r="B219" s="1">
        <v>208</v>
      </c>
      <c r="C219" s="65" t="str">
        <f t="shared" si="42"/>
        <v/>
      </c>
      <c r="D219" s="54" t="str">
        <f t="shared" si="45"/>
        <v/>
      </c>
      <c r="E219" s="194" t="str">
        <f t="shared" si="36"/>
        <v/>
      </c>
      <c r="F219" s="195"/>
      <c r="G219" s="66" t="str">
        <f t="shared" si="37"/>
        <v/>
      </c>
      <c r="H219" s="67" t="str">
        <f t="shared" si="38"/>
        <v/>
      </c>
      <c r="I219" s="147" t="str">
        <f t="shared" si="43"/>
        <v/>
      </c>
      <c r="J219" s="65" t="str">
        <f t="shared" si="47"/>
        <v/>
      </c>
      <c r="K219" s="69" t="str">
        <f t="shared" si="39"/>
        <v/>
      </c>
      <c r="L219" s="70">
        <v>0.05</v>
      </c>
      <c r="M219" s="61" t="str">
        <f t="shared" si="40"/>
        <v/>
      </c>
      <c r="N219" s="61" t="str">
        <f t="shared" si="41"/>
        <v/>
      </c>
      <c r="O219" s="62" t="str">
        <f t="shared" si="44"/>
        <v/>
      </c>
      <c r="P219" s="71" t="str">
        <f t="shared" si="46"/>
        <v/>
      </c>
    </row>
    <row r="220" spans="2:16" x14ac:dyDescent="0.2">
      <c r="B220" s="1">
        <v>209</v>
      </c>
      <c r="C220" s="65" t="str">
        <f t="shared" si="42"/>
        <v/>
      </c>
      <c r="D220" s="54" t="str">
        <f t="shared" si="45"/>
        <v/>
      </c>
      <c r="E220" s="194" t="str">
        <f t="shared" si="36"/>
        <v/>
      </c>
      <c r="F220" s="195"/>
      <c r="G220" s="66" t="str">
        <f t="shared" si="37"/>
        <v/>
      </c>
      <c r="H220" s="67" t="str">
        <f t="shared" si="38"/>
        <v/>
      </c>
      <c r="I220" s="147" t="str">
        <f t="shared" si="43"/>
        <v/>
      </c>
      <c r="J220" s="65" t="str">
        <f t="shared" si="47"/>
        <v/>
      </c>
      <c r="K220" s="69" t="str">
        <f t="shared" si="39"/>
        <v/>
      </c>
      <c r="L220" s="70">
        <v>0.05</v>
      </c>
      <c r="M220" s="61" t="str">
        <f t="shared" si="40"/>
        <v/>
      </c>
      <c r="N220" s="61" t="str">
        <f t="shared" si="41"/>
        <v/>
      </c>
      <c r="O220" s="62" t="str">
        <f t="shared" si="44"/>
        <v/>
      </c>
      <c r="P220" s="71" t="str">
        <f t="shared" si="46"/>
        <v/>
      </c>
    </row>
    <row r="221" spans="2:16" x14ac:dyDescent="0.2">
      <c r="B221" s="1">
        <v>210</v>
      </c>
      <c r="C221" s="65" t="str">
        <f t="shared" si="42"/>
        <v/>
      </c>
      <c r="D221" s="54" t="str">
        <f t="shared" si="45"/>
        <v/>
      </c>
      <c r="E221" s="194" t="str">
        <f t="shared" si="36"/>
        <v/>
      </c>
      <c r="F221" s="195"/>
      <c r="G221" s="66" t="str">
        <f t="shared" si="37"/>
        <v/>
      </c>
      <c r="H221" s="67" t="str">
        <f t="shared" si="38"/>
        <v/>
      </c>
      <c r="I221" s="147" t="str">
        <f t="shared" si="43"/>
        <v/>
      </c>
      <c r="J221" s="65" t="str">
        <f t="shared" si="47"/>
        <v/>
      </c>
      <c r="K221" s="69" t="str">
        <f t="shared" si="39"/>
        <v/>
      </c>
      <c r="L221" s="70">
        <v>0.05</v>
      </c>
      <c r="M221" s="61" t="str">
        <f t="shared" si="40"/>
        <v/>
      </c>
      <c r="N221" s="61" t="str">
        <f t="shared" si="41"/>
        <v/>
      </c>
      <c r="O221" s="62" t="str">
        <f t="shared" si="44"/>
        <v/>
      </c>
      <c r="P221" s="71" t="str">
        <f t="shared" si="46"/>
        <v/>
      </c>
    </row>
    <row r="222" spans="2:16" x14ac:dyDescent="0.2">
      <c r="B222" s="1">
        <v>211</v>
      </c>
      <c r="C222" s="65" t="str">
        <f t="shared" si="42"/>
        <v/>
      </c>
      <c r="D222" s="54" t="str">
        <f t="shared" si="45"/>
        <v/>
      </c>
      <c r="E222" s="194" t="str">
        <f t="shared" si="36"/>
        <v/>
      </c>
      <c r="F222" s="195"/>
      <c r="G222" s="66" t="str">
        <f t="shared" si="37"/>
        <v/>
      </c>
      <c r="H222" s="67" t="str">
        <f t="shared" si="38"/>
        <v/>
      </c>
      <c r="I222" s="147" t="str">
        <f t="shared" si="43"/>
        <v/>
      </c>
      <c r="J222" s="65" t="str">
        <f t="shared" si="47"/>
        <v/>
      </c>
      <c r="K222" s="69" t="str">
        <f t="shared" si="39"/>
        <v/>
      </c>
      <c r="L222" s="70">
        <v>0.05</v>
      </c>
      <c r="M222" s="61" t="str">
        <f t="shared" si="40"/>
        <v/>
      </c>
      <c r="N222" s="61" t="str">
        <f t="shared" si="41"/>
        <v/>
      </c>
      <c r="O222" s="62" t="str">
        <f t="shared" si="44"/>
        <v/>
      </c>
      <c r="P222" s="71" t="str">
        <f t="shared" si="46"/>
        <v/>
      </c>
    </row>
    <row r="223" spans="2:16" x14ac:dyDescent="0.2">
      <c r="B223" s="1">
        <v>212</v>
      </c>
      <c r="C223" s="65" t="str">
        <f t="shared" si="42"/>
        <v/>
      </c>
      <c r="D223" s="54" t="str">
        <f t="shared" si="45"/>
        <v/>
      </c>
      <c r="E223" s="194" t="str">
        <f t="shared" si="36"/>
        <v/>
      </c>
      <c r="F223" s="195"/>
      <c r="G223" s="66" t="str">
        <f t="shared" si="37"/>
        <v/>
      </c>
      <c r="H223" s="67" t="str">
        <f t="shared" si="38"/>
        <v/>
      </c>
      <c r="I223" s="147" t="str">
        <f t="shared" si="43"/>
        <v/>
      </c>
      <c r="J223" s="65" t="str">
        <f t="shared" si="47"/>
        <v/>
      </c>
      <c r="K223" s="69" t="str">
        <f t="shared" si="39"/>
        <v/>
      </c>
      <c r="L223" s="70">
        <v>0.05</v>
      </c>
      <c r="M223" s="61" t="str">
        <f t="shared" si="40"/>
        <v/>
      </c>
      <c r="N223" s="61" t="str">
        <f t="shared" si="41"/>
        <v/>
      </c>
      <c r="O223" s="62" t="str">
        <f t="shared" si="44"/>
        <v/>
      </c>
      <c r="P223" s="71" t="str">
        <f t="shared" si="46"/>
        <v/>
      </c>
    </row>
    <row r="224" spans="2:16" x14ac:dyDescent="0.2">
      <c r="B224" s="1">
        <v>213</v>
      </c>
      <c r="C224" s="65" t="str">
        <f t="shared" si="42"/>
        <v/>
      </c>
      <c r="D224" s="54" t="str">
        <f t="shared" si="45"/>
        <v/>
      </c>
      <c r="E224" s="194" t="str">
        <f t="shared" si="36"/>
        <v/>
      </c>
      <c r="F224" s="195"/>
      <c r="G224" s="66" t="str">
        <f t="shared" si="37"/>
        <v/>
      </c>
      <c r="H224" s="67" t="str">
        <f t="shared" si="38"/>
        <v/>
      </c>
      <c r="I224" s="147" t="str">
        <f t="shared" si="43"/>
        <v/>
      </c>
      <c r="J224" s="65" t="str">
        <f t="shared" si="47"/>
        <v/>
      </c>
      <c r="K224" s="69" t="str">
        <f t="shared" si="39"/>
        <v/>
      </c>
      <c r="L224" s="70">
        <v>0.05</v>
      </c>
      <c r="M224" s="61" t="str">
        <f t="shared" si="40"/>
        <v/>
      </c>
      <c r="N224" s="61" t="str">
        <f t="shared" si="41"/>
        <v/>
      </c>
      <c r="O224" s="62" t="str">
        <f t="shared" si="44"/>
        <v/>
      </c>
      <c r="P224" s="71" t="str">
        <f t="shared" si="46"/>
        <v/>
      </c>
    </row>
    <row r="225" spans="2:16" x14ac:dyDescent="0.2">
      <c r="B225" s="1">
        <v>214</v>
      </c>
      <c r="C225" s="65" t="str">
        <f t="shared" si="42"/>
        <v/>
      </c>
      <c r="D225" s="54" t="str">
        <f t="shared" si="45"/>
        <v/>
      </c>
      <c r="E225" s="194" t="str">
        <f t="shared" si="36"/>
        <v/>
      </c>
      <c r="F225" s="195"/>
      <c r="G225" s="66" t="str">
        <f t="shared" si="37"/>
        <v/>
      </c>
      <c r="H225" s="67" t="str">
        <f t="shared" si="38"/>
        <v/>
      </c>
      <c r="I225" s="147" t="str">
        <f t="shared" si="43"/>
        <v/>
      </c>
      <c r="J225" s="65" t="str">
        <f t="shared" si="47"/>
        <v/>
      </c>
      <c r="K225" s="69" t="str">
        <f t="shared" si="39"/>
        <v/>
      </c>
      <c r="L225" s="70">
        <v>0.05</v>
      </c>
      <c r="M225" s="61" t="str">
        <f t="shared" si="40"/>
        <v/>
      </c>
      <c r="N225" s="61" t="str">
        <f t="shared" si="41"/>
        <v/>
      </c>
      <c r="O225" s="62" t="str">
        <f t="shared" si="44"/>
        <v/>
      </c>
      <c r="P225" s="71" t="str">
        <f t="shared" si="46"/>
        <v/>
      </c>
    </row>
    <row r="226" spans="2:16" x14ac:dyDescent="0.2">
      <c r="B226" s="1">
        <v>215</v>
      </c>
      <c r="C226" s="65" t="str">
        <f t="shared" si="42"/>
        <v/>
      </c>
      <c r="D226" s="54" t="str">
        <f t="shared" si="45"/>
        <v/>
      </c>
      <c r="E226" s="194" t="str">
        <f t="shared" si="36"/>
        <v/>
      </c>
      <c r="F226" s="195"/>
      <c r="G226" s="66" t="str">
        <f t="shared" si="37"/>
        <v/>
      </c>
      <c r="H226" s="67" t="str">
        <f t="shared" si="38"/>
        <v/>
      </c>
      <c r="I226" s="147" t="str">
        <f t="shared" si="43"/>
        <v/>
      </c>
      <c r="J226" s="65" t="str">
        <f t="shared" si="47"/>
        <v/>
      </c>
      <c r="K226" s="69" t="str">
        <f t="shared" si="39"/>
        <v/>
      </c>
      <c r="L226" s="70">
        <v>0.05</v>
      </c>
      <c r="M226" s="61" t="str">
        <f t="shared" si="40"/>
        <v/>
      </c>
      <c r="N226" s="61" t="str">
        <f t="shared" si="41"/>
        <v/>
      </c>
      <c r="O226" s="62" t="str">
        <f t="shared" si="44"/>
        <v/>
      </c>
      <c r="P226" s="71" t="str">
        <f t="shared" si="46"/>
        <v/>
      </c>
    </row>
    <row r="227" spans="2:16" x14ac:dyDescent="0.2">
      <c r="B227" s="1">
        <v>216</v>
      </c>
      <c r="C227" s="65" t="str">
        <f t="shared" si="42"/>
        <v/>
      </c>
      <c r="D227" s="54" t="str">
        <f t="shared" si="45"/>
        <v/>
      </c>
      <c r="E227" s="194" t="str">
        <f t="shared" si="36"/>
        <v/>
      </c>
      <c r="F227" s="195"/>
      <c r="G227" s="66" t="str">
        <f t="shared" si="37"/>
        <v/>
      </c>
      <c r="H227" s="67" t="str">
        <f t="shared" si="38"/>
        <v/>
      </c>
      <c r="I227" s="147" t="str">
        <f t="shared" si="43"/>
        <v/>
      </c>
      <c r="J227" s="65" t="str">
        <f t="shared" si="47"/>
        <v/>
      </c>
      <c r="K227" s="69" t="str">
        <f t="shared" si="39"/>
        <v/>
      </c>
      <c r="L227" s="70">
        <v>0.05</v>
      </c>
      <c r="M227" s="61" t="str">
        <f t="shared" si="40"/>
        <v/>
      </c>
      <c r="N227" s="61" t="str">
        <f t="shared" si="41"/>
        <v/>
      </c>
      <c r="O227" s="62" t="str">
        <f t="shared" si="44"/>
        <v/>
      </c>
      <c r="P227" s="71" t="str">
        <f t="shared" si="46"/>
        <v/>
      </c>
    </row>
    <row r="228" spans="2:16" x14ac:dyDescent="0.2">
      <c r="B228" s="1">
        <v>217</v>
      </c>
      <c r="C228" s="65" t="str">
        <f t="shared" si="42"/>
        <v/>
      </c>
      <c r="D228" s="54" t="str">
        <f t="shared" si="45"/>
        <v/>
      </c>
      <c r="E228" s="194" t="str">
        <f t="shared" si="36"/>
        <v/>
      </c>
      <c r="F228" s="195"/>
      <c r="G228" s="66" t="str">
        <f t="shared" si="37"/>
        <v/>
      </c>
      <c r="H228" s="67" t="str">
        <f t="shared" si="38"/>
        <v/>
      </c>
      <c r="I228" s="147" t="str">
        <f t="shared" si="43"/>
        <v/>
      </c>
      <c r="J228" s="65" t="str">
        <f t="shared" si="47"/>
        <v/>
      </c>
      <c r="K228" s="69" t="str">
        <f t="shared" si="39"/>
        <v/>
      </c>
      <c r="L228" s="70">
        <v>0.05</v>
      </c>
      <c r="M228" s="61" t="str">
        <f t="shared" si="40"/>
        <v/>
      </c>
      <c r="N228" s="61" t="str">
        <f t="shared" si="41"/>
        <v/>
      </c>
      <c r="O228" s="62" t="str">
        <f t="shared" si="44"/>
        <v/>
      </c>
      <c r="P228" s="71" t="str">
        <f t="shared" si="46"/>
        <v/>
      </c>
    </row>
    <row r="229" spans="2:16" x14ac:dyDescent="0.2">
      <c r="B229" s="1">
        <v>218</v>
      </c>
      <c r="C229" s="65" t="str">
        <f t="shared" si="42"/>
        <v/>
      </c>
      <c r="D229" s="54" t="str">
        <f t="shared" si="45"/>
        <v/>
      </c>
      <c r="E229" s="194" t="str">
        <f t="shared" si="36"/>
        <v/>
      </c>
      <c r="F229" s="195"/>
      <c r="G229" s="66" t="str">
        <f t="shared" si="37"/>
        <v/>
      </c>
      <c r="H229" s="67" t="str">
        <f t="shared" si="38"/>
        <v/>
      </c>
      <c r="I229" s="147" t="str">
        <f t="shared" si="43"/>
        <v/>
      </c>
      <c r="J229" s="65" t="str">
        <f t="shared" si="47"/>
        <v/>
      </c>
      <c r="K229" s="69" t="str">
        <f t="shared" si="39"/>
        <v/>
      </c>
      <c r="L229" s="70">
        <v>0.05</v>
      </c>
      <c r="M229" s="61" t="str">
        <f t="shared" si="40"/>
        <v/>
      </c>
      <c r="N229" s="61" t="str">
        <f t="shared" si="41"/>
        <v/>
      </c>
      <c r="O229" s="62" t="str">
        <f t="shared" si="44"/>
        <v/>
      </c>
      <c r="P229" s="71" t="str">
        <f t="shared" si="46"/>
        <v/>
      </c>
    </row>
    <row r="230" spans="2:16" x14ac:dyDescent="0.2">
      <c r="B230" s="1">
        <v>219</v>
      </c>
      <c r="C230" s="65" t="str">
        <f t="shared" si="42"/>
        <v/>
      </c>
      <c r="D230" s="54" t="str">
        <f t="shared" si="45"/>
        <v/>
      </c>
      <c r="E230" s="194" t="str">
        <f t="shared" si="36"/>
        <v/>
      </c>
      <c r="F230" s="195"/>
      <c r="G230" s="66" t="str">
        <f t="shared" si="37"/>
        <v/>
      </c>
      <c r="H230" s="67" t="str">
        <f t="shared" si="38"/>
        <v/>
      </c>
      <c r="I230" s="147" t="str">
        <f t="shared" si="43"/>
        <v/>
      </c>
      <c r="J230" s="65" t="str">
        <f t="shared" si="47"/>
        <v/>
      </c>
      <c r="K230" s="69" t="str">
        <f t="shared" si="39"/>
        <v/>
      </c>
      <c r="L230" s="70">
        <v>0.05</v>
      </c>
      <c r="M230" s="61" t="str">
        <f t="shared" si="40"/>
        <v/>
      </c>
      <c r="N230" s="61" t="str">
        <f t="shared" si="41"/>
        <v/>
      </c>
      <c r="O230" s="62" t="str">
        <f t="shared" si="44"/>
        <v/>
      </c>
      <c r="P230" s="71" t="str">
        <f t="shared" si="46"/>
        <v/>
      </c>
    </row>
    <row r="231" spans="2:16" x14ac:dyDescent="0.2">
      <c r="B231" s="1">
        <v>220</v>
      </c>
      <c r="C231" s="65" t="str">
        <f t="shared" si="42"/>
        <v/>
      </c>
      <c r="D231" s="54" t="str">
        <f t="shared" si="45"/>
        <v/>
      </c>
      <c r="E231" s="194" t="str">
        <f t="shared" si="36"/>
        <v/>
      </c>
      <c r="F231" s="195"/>
      <c r="G231" s="66" t="str">
        <f t="shared" si="37"/>
        <v/>
      </c>
      <c r="H231" s="67" t="str">
        <f t="shared" si="38"/>
        <v/>
      </c>
      <c r="I231" s="147" t="str">
        <f t="shared" si="43"/>
        <v/>
      </c>
      <c r="J231" s="65" t="str">
        <f t="shared" si="47"/>
        <v/>
      </c>
      <c r="K231" s="69" t="str">
        <f t="shared" si="39"/>
        <v/>
      </c>
      <c r="L231" s="70">
        <v>0.05</v>
      </c>
      <c r="M231" s="61" t="str">
        <f t="shared" si="40"/>
        <v/>
      </c>
      <c r="N231" s="61" t="str">
        <f t="shared" si="41"/>
        <v/>
      </c>
      <c r="O231" s="62" t="str">
        <f t="shared" si="44"/>
        <v/>
      </c>
      <c r="P231" s="71" t="str">
        <f t="shared" si="46"/>
        <v/>
      </c>
    </row>
    <row r="232" spans="2:16" x14ac:dyDescent="0.2">
      <c r="B232" s="1">
        <v>221</v>
      </c>
      <c r="C232" s="65" t="str">
        <f t="shared" si="42"/>
        <v/>
      </c>
      <c r="D232" s="54" t="str">
        <f t="shared" si="45"/>
        <v/>
      </c>
      <c r="E232" s="194" t="str">
        <f t="shared" si="36"/>
        <v/>
      </c>
      <c r="F232" s="195"/>
      <c r="G232" s="66" t="str">
        <f t="shared" si="37"/>
        <v/>
      </c>
      <c r="H232" s="67" t="str">
        <f t="shared" si="38"/>
        <v/>
      </c>
      <c r="I232" s="147" t="str">
        <f t="shared" si="43"/>
        <v/>
      </c>
      <c r="J232" s="65" t="str">
        <f t="shared" si="47"/>
        <v/>
      </c>
      <c r="K232" s="69" t="str">
        <f t="shared" si="39"/>
        <v/>
      </c>
      <c r="L232" s="70">
        <v>0.05</v>
      </c>
      <c r="M232" s="61" t="str">
        <f t="shared" si="40"/>
        <v/>
      </c>
      <c r="N232" s="61" t="str">
        <f t="shared" si="41"/>
        <v/>
      </c>
      <c r="O232" s="62" t="str">
        <f t="shared" si="44"/>
        <v/>
      </c>
      <c r="P232" s="71" t="str">
        <f t="shared" si="46"/>
        <v/>
      </c>
    </row>
    <row r="233" spans="2:16" x14ac:dyDescent="0.2">
      <c r="B233" s="1">
        <v>222</v>
      </c>
      <c r="C233" s="65" t="str">
        <f t="shared" si="42"/>
        <v/>
      </c>
      <c r="D233" s="54" t="str">
        <f t="shared" si="45"/>
        <v/>
      </c>
      <c r="E233" s="194" t="str">
        <f t="shared" si="36"/>
        <v/>
      </c>
      <c r="F233" s="195"/>
      <c r="G233" s="66" t="str">
        <f t="shared" si="37"/>
        <v/>
      </c>
      <c r="H233" s="67" t="str">
        <f t="shared" si="38"/>
        <v/>
      </c>
      <c r="I233" s="147" t="str">
        <f t="shared" si="43"/>
        <v/>
      </c>
      <c r="J233" s="65" t="str">
        <f t="shared" si="47"/>
        <v/>
      </c>
      <c r="K233" s="69" t="str">
        <f t="shared" si="39"/>
        <v/>
      </c>
      <c r="L233" s="70">
        <v>0.05</v>
      </c>
      <c r="M233" s="61" t="str">
        <f t="shared" si="40"/>
        <v/>
      </c>
      <c r="N233" s="61" t="str">
        <f t="shared" si="41"/>
        <v/>
      </c>
      <c r="O233" s="62" t="str">
        <f t="shared" si="44"/>
        <v/>
      </c>
      <c r="P233" s="71" t="str">
        <f t="shared" si="46"/>
        <v/>
      </c>
    </row>
    <row r="234" spans="2:16" x14ac:dyDescent="0.2">
      <c r="B234" s="1">
        <v>223</v>
      </c>
      <c r="C234" s="65" t="str">
        <f t="shared" si="42"/>
        <v/>
      </c>
      <c r="D234" s="54" t="str">
        <f t="shared" si="45"/>
        <v/>
      </c>
      <c r="E234" s="194" t="str">
        <f t="shared" si="36"/>
        <v/>
      </c>
      <c r="F234" s="195"/>
      <c r="G234" s="66" t="str">
        <f t="shared" si="37"/>
        <v/>
      </c>
      <c r="H234" s="67" t="str">
        <f t="shared" si="38"/>
        <v/>
      </c>
      <c r="I234" s="147" t="str">
        <f t="shared" si="43"/>
        <v/>
      </c>
      <c r="J234" s="65" t="str">
        <f t="shared" si="47"/>
        <v/>
      </c>
      <c r="K234" s="69" t="str">
        <f t="shared" si="39"/>
        <v/>
      </c>
      <c r="L234" s="70">
        <v>0.05</v>
      </c>
      <c r="M234" s="61" t="str">
        <f t="shared" si="40"/>
        <v/>
      </c>
      <c r="N234" s="61" t="str">
        <f t="shared" si="41"/>
        <v/>
      </c>
      <c r="O234" s="62" t="str">
        <f t="shared" si="44"/>
        <v/>
      </c>
      <c r="P234" s="71" t="str">
        <f t="shared" si="46"/>
        <v/>
      </c>
    </row>
    <row r="235" spans="2:16" x14ac:dyDescent="0.2">
      <c r="B235" s="1">
        <v>224</v>
      </c>
      <c r="C235" s="65" t="str">
        <f t="shared" si="42"/>
        <v/>
      </c>
      <c r="D235" s="54" t="str">
        <f t="shared" si="45"/>
        <v/>
      </c>
      <c r="E235" s="194" t="str">
        <f t="shared" si="36"/>
        <v/>
      </c>
      <c r="F235" s="195"/>
      <c r="G235" s="66" t="str">
        <f t="shared" si="37"/>
        <v/>
      </c>
      <c r="H235" s="67" t="str">
        <f t="shared" si="38"/>
        <v/>
      </c>
      <c r="I235" s="147" t="str">
        <f t="shared" si="43"/>
        <v/>
      </c>
      <c r="J235" s="65" t="str">
        <f t="shared" si="47"/>
        <v/>
      </c>
      <c r="K235" s="69" t="str">
        <f t="shared" si="39"/>
        <v/>
      </c>
      <c r="L235" s="70">
        <v>0.05</v>
      </c>
      <c r="M235" s="61" t="str">
        <f t="shared" si="40"/>
        <v/>
      </c>
      <c r="N235" s="61" t="str">
        <f t="shared" si="41"/>
        <v/>
      </c>
      <c r="O235" s="62" t="str">
        <f t="shared" si="44"/>
        <v/>
      </c>
      <c r="P235" s="71" t="str">
        <f t="shared" si="46"/>
        <v/>
      </c>
    </row>
    <row r="236" spans="2:16" x14ac:dyDescent="0.2">
      <c r="B236" s="1">
        <v>225</v>
      </c>
      <c r="C236" s="65" t="str">
        <f t="shared" si="42"/>
        <v/>
      </c>
      <c r="D236" s="54" t="str">
        <f t="shared" si="45"/>
        <v/>
      </c>
      <c r="E236" s="194" t="str">
        <f t="shared" si="36"/>
        <v/>
      </c>
      <c r="F236" s="195"/>
      <c r="G236" s="66" t="str">
        <f t="shared" si="37"/>
        <v/>
      </c>
      <c r="H236" s="67" t="str">
        <f t="shared" si="38"/>
        <v/>
      </c>
      <c r="I236" s="147" t="str">
        <f t="shared" si="43"/>
        <v/>
      </c>
      <c r="J236" s="65" t="str">
        <f t="shared" si="47"/>
        <v/>
      </c>
      <c r="K236" s="69" t="str">
        <f t="shared" si="39"/>
        <v/>
      </c>
      <c r="L236" s="70">
        <v>0.05</v>
      </c>
      <c r="M236" s="61" t="str">
        <f t="shared" si="40"/>
        <v/>
      </c>
      <c r="N236" s="61" t="str">
        <f t="shared" si="41"/>
        <v/>
      </c>
      <c r="O236" s="62" t="str">
        <f t="shared" si="44"/>
        <v/>
      </c>
      <c r="P236" s="71" t="str">
        <f t="shared" si="46"/>
        <v/>
      </c>
    </row>
    <row r="237" spans="2:16" x14ac:dyDescent="0.2">
      <c r="B237" s="1">
        <v>226</v>
      </c>
      <c r="C237" s="65" t="str">
        <f t="shared" si="42"/>
        <v/>
      </c>
      <c r="D237" s="54" t="str">
        <f t="shared" si="45"/>
        <v/>
      </c>
      <c r="E237" s="194" t="str">
        <f t="shared" si="36"/>
        <v/>
      </c>
      <c r="F237" s="195"/>
      <c r="G237" s="66" t="str">
        <f t="shared" si="37"/>
        <v/>
      </c>
      <c r="H237" s="67" t="str">
        <f t="shared" si="38"/>
        <v/>
      </c>
      <c r="I237" s="147" t="str">
        <f t="shared" si="43"/>
        <v/>
      </c>
      <c r="J237" s="65" t="str">
        <f t="shared" si="47"/>
        <v/>
      </c>
      <c r="K237" s="69" t="str">
        <f t="shared" si="39"/>
        <v/>
      </c>
      <c r="L237" s="70">
        <v>0.05</v>
      </c>
      <c r="M237" s="61" t="str">
        <f t="shared" si="40"/>
        <v/>
      </c>
      <c r="N237" s="61" t="str">
        <f t="shared" si="41"/>
        <v/>
      </c>
      <c r="O237" s="62" t="str">
        <f t="shared" si="44"/>
        <v/>
      </c>
      <c r="P237" s="71" t="str">
        <f t="shared" si="46"/>
        <v/>
      </c>
    </row>
    <row r="238" spans="2:16" x14ac:dyDescent="0.2">
      <c r="B238" s="1">
        <v>227</v>
      </c>
      <c r="C238" s="65" t="str">
        <f t="shared" si="42"/>
        <v/>
      </c>
      <c r="D238" s="54" t="str">
        <f t="shared" si="45"/>
        <v/>
      </c>
      <c r="E238" s="194" t="str">
        <f t="shared" si="36"/>
        <v/>
      </c>
      <c r="F238" s="195"/>
      <c r="G238" s="66" t="str">
        <f t="shared" si="37"/>
        <v/>
      </c>
      <c r="H238" s="67" t="str">
        <f t="shared" si="38"/>
        <v/>
      </c>
      <c r="I238" s="147" t="str">
        <f t="shared" si="43"/>
        <v/>
      </c>
      <c r="J238" s="65" t="str">
        <f t="shared" si="47"/>
        <v/>
      </c>
      <c r="K238" s="69" t="str">
        <f t="shared" si="39"/>
        <v/>
      </c>
      <c r="L238" s="70">
        <v>0.05</v>
      </c>
      <c r="M238" s="61" t="str">
        <f t="shared" si="40"/>
        <v/>
      </c>
      <c r="N238" s="61" t="str">
        <f t="shared" si="41"/>
        <v/>
      </c>
      <c r="O238" s="62" t="str">
        <f t="shared" si="44"/>
        <v/>
      </c>
      <c r="P238" s="71" t="str">
        <f t="shared" si="46"/>
        <v/>
      </c>
    </row>
    <row r="239" spans="2:16" x14ac:dyDescent="0.2">
      <c r="B239" s="1">
        <v>228</v>
      </c>
      <c r="C239" s="65" t="str">
        <f t="shared" si="42"/>
        <v/>
      </c>
      <c r="D239" s="54" t="str">
        <f t="shared" si="45"/>
        <v/>
      </c>
      <c r="E239" s="194" t="str">
        <f t="shared" si="36"/>
        <v/>
      </c>
      <c r="F239" s="195"/>
      <c r="G239" s="66" t="str">
        <f t="shared" si="37"/>
        <v/>
      </c>
      <c r="H239" s="67" t="str">
        <f t="shared" si="38"/>
        <v/>
      </c>
      <c r="I239" s="147" t="str">
        <f t="shared" si="43"/>
        <v/>
      </c>
      <c r="J239" s="65" t="str">
        <f t="shared" si="47"/>
        <v/>
      </c>
      <c r="K239" s="69" t="str">
        <f t="shared" si="39"/>
        <v/>
      </c>
      <c r="L239" s="70">
        <v>0.05</v>
      </c>
      <c r="M239" s="61" t="str">
        <f t="shared" si="40"/>
        <v/>
      </c>
      <c r="N239" s="61" t="str">
        <f t="shared" si="41"/>
        <v/>
      </c>
      <c r="O239" s="62" t="str">
        <f t="shared" si="44"/>
        <v/>
      </c>
      <c r="P239" s="71" t="str">
        <f t="shared" si="46"/>
        <v/>
      </c>
    </row>
    <row r="240" spans="2:16" x14ac:dyDescent="0.2">
      <c r="B240" s="1">
        <v>229</v>
      </c>
      <c r="C240" s="65" t="str">
        <f t="shared" si="42"/>
        <v/>
      </c>
      <c r="D240" s="54" t="str">
        <f t="shared" si="45"/>
        <v/>
      </c>
      <c r="E240" s="194" t="str">
        <f t="shared" si="36"/>
        <v/>
      </c>
      <c r="F240" s="195"/>
      <c r="G240" s="66" t="str">
        <f t="shared" si="37"/>
        <v/>
      </c>
      <c r="H240" s="67" t="str">
        <f t="shared" si="38"/>
        <v/>
      </c>
      <c r="I240" s="147" t="str">
        <f t="shared" si="43"/>
        <v/>
      </c>
      <c r="J240" s="65" t="str">
        <f t="shared" si="47"/>
        <v/>
      </c>
      <c r="K240" s="69" t="str">
        <f t="shared" si="39"/>
        <v/>
      </c>
      <c r="L240" s="70">
        <v>0.05</v>
      </c>
      <c r="M240" s="61" t="str">
        <f t="shared" si="40"/>
        <v/>
      </c>
      <c r="N240" s="61" t="str">
        <f t="shared" si="41"/>
        <v/>
      </c>
      <c r="O240" s="62" t="str">
        <f t="shared" si="44"/>
        <v/>
      </c>
      <c r="P240" s="71" t="str">
        <f t="shared" si="46"/>
        <v/>
      </c>
    </row>
    <row r="241" spans="2:16" x14ac:dyDescent="0.2">
      <c r="B241" s="1">
        <v>230</v>
      </c>
      <c r="C241" s="65" t="str">
        <f t="shared" si="42"/>
        <v/>
      </c>
      <c r="D241" s="54" t="str">
        <f t="shared" si="45"/>
        <v/>
      </c>
      <c r="E241" s="194" t="str">
        <f t="shared" si="36"/>
        <v/>
      </c>
      <c r="F241" s="195"/>
      <c r="G241" s="66" t="str">
        <f t="shared" si="37"/>
        <v/>
      </c>
      <c r="H241" s="67" t="str">
        <f t="shared" si="38"/>
        <v/>
      </c>
      <c r="I241" s="147" t="str">
        <f t="shared" si="43"/>
        <v/>
      </c>
      <c r="J241" s="65" t="str">
        <f t="shared" si="47"/>
        <v/>
      </c>
      <c r="K241" s="69" t="str">
        <f t="shared" si="39"/>
        <v/>
      </c>
      <c r="L241" s="70">
        <v>0.05</v>
      </c>
      <c r="M241" s="61" t="str">
        <f t="shared" si="40"/>
        <v/>
      </c>
      <c r="N241" s="61" t="str">
        <f t="shared" si="41"/>
        <v/>
      </c>
      <c r="O241" s="62" t="str">
        <f t="shared" si="44"/>
        <v/>
      </c>
      <c r="P241" s="71" t="str">
        <f t="shared" si="46"/>
        <v/>
      </c>
    </row>
    <row r="242" spans="2:16" x14ac:dyDescent="0.2">
      <c r="B242" s="1">
        <v>231</v>
      </c>
      <c r="C242" s="65" t="str">
        <f t="shared" si="42"/>
        <v/>
      </c>
      <c r="D242" s="54" t="str">
        <f t="shared" si="45"/>
        <v/>
      </c>
      <c r="E242" s="194" t="str">
        <f t="shared" si="36"/>
        <v/>
      </c>
      <c r="F242" s="195"/>
      <c r="G242" s="66" t="str">
        <f t="shared" si="37"/>
        <v/>
      </c>
      <c r="H242" s="67" t="str">
        <f t="shared" si="38"/>
        <v/>
      </c>
      <c r="I242" s="147" t="str">
        <f t="shared" si="43"/>
        <v/>
      </c>
      <c r="J242" s="65" t="str">
        <f t="shared" si="47"/>
        <v/>
      </c>
      <c r="K242" s="69" t="str">
        <f t="shared" si="39"/>
        <v/>
      </c>
      <c r="L242" s="70">
        <v>0.05</v>
      </c>
      <c r="M242" s="61" t="str">
        <f t="shared" si="40"/>
        <v/>
      </c>
      <c r="N242" s="61" t="str">
        <f t="shared" si="41"/>
        <v/>
      </c>
      <c r="O242" s="62" t="str">
        <f t="shared" si="44"/>
        <v/>
      </c>
      <c r="P242" s="71" t="str">
        <f t="shared" si="46"/>
        <v/>
      </c>
    </row>
    <row r="243" spans="2:16" x14ac:dyDescent="0.2">
      <c r="B243" s="1">
        <v>232</v>
      </c>
      <c r="C243" s="65" t="str">
        <f t="shared" si="42"/>
        <v/>
      </c>
      <c r="D243" s="54" t="str">
        <f t="shared" si="45"/>
        <v/>
      </c>
      <c r="E243" s="194" t="str">
        <f t="shared" si="36"/>
        <v/>
      </c>
      <c r="F243" s="195"/>
      <c r="G243" s="66" t="str">
        <f t="shared" si="37"/>
        <v/>
      </c>
      <c r="H243" s="67" t="str">
        <f t="shared" si="38"/>
        <v/>
      </c>
      <c r="I243" s="147" t="str">
        <f t="shared" si="43"/>
        <v/>
      </c>
      <c r="J243" s="65" t="str">
        <f t="shared" si="47"/>
        <v/>
      </c>
      <c r="K243" s="69" t="str">
        <f t="shared" si="39"/>
        <v/>
      </c>
      <c r="L243" s="70">
        <v>0.05</v>
      </c>
      <c r="M243" s="61" t="str">
        <f t="shared" si="40"/>
        <v/>
      </c>
      <c r="N243" s="61" t="str">
        <f t="shared" si="41"/>
        <v/>
      </c>
      <c r="O243" s="62" t="str">
        <f t="shared" si="44"/>
        <v/>
      </c>
      <c r="P243" s="71" t="str">
        <f t="shared" si="46"/>
        <v/>
      </c>
    </row>
    <row r="244" spans="2:16" x14ac:dyDescent="0.2">
      <c r="B244" s="1">
        <v>233</v>
      </c>
      <c r="C244" s="65" t="str">
        <f t="shared" si="42"/>
        <v/>
      </c>
      <c r="D244" s="54" t="str">
        <f t="shared" si="45"/>
        <v/>
      </c>
      <c r="E244" s="194" t="str">
        <f t="shared" si="36"/>
        <v/>
      </c>
      <c r="F244" s="195"/>
      <c r="G244" s="66" t="str">
        <f t="shared" si="37"/>
        <v/>
      </c>
      <c r="H244" s="67" t="str">
        <f t="shared" si="38"/>
        <v/>
      </c>
      <c r="I244" s="147" t="str">
        <f t="shared" si="43"/>
        <v/>
      </c>
      <c r="J244" s="65" t="str">
        <f t="shared" si="47"/>
        <v/>
      </c>
      <c r="K244" s="69" t="str">
        <f t="shared" si="39"/>
        <v/>
      </c>
      <c r="L244" s="70">
        <v>0.05</v>
      </c>
      <c r="M244" s="61" t="str">
        <f t="shared" si="40"/>
        <v/>
      </c>
      <c r="N244" s="61" t="str">
        <f t="shared" si="41"/>
        <v/>
      </c>
      <c r="O244" s="62" t="str">
        <f t="shared" si="44"/>
        <v/>
      </c>
      <c r="P244" s="71" t="str">
        <f t="shared" si="46"/>
        <v/>
      </c>
    </row>
    <row r="245" spans="2:16" x14ac:dyDescent="0.2">
      <c r="B245" s="1">
        <v>234</v>
      </c>
      <c r="C245" s="65" t="str">
        <f t="shared" si="42"/>
        <v/>
      </c>
      <c r="D245" s="54" t="str">
        <f t="shared" si="45"/>
        <v/>
      </c>
      <c r="E245" s="194" t="str">
        <f t="shared" si="36"/>
        <v/>
      </c>
      <c r="F245" s="195"/>
      <c r="G245" s="66" t="str">
        <f t="shared" si="37"/>
        <v/>
      </c>
      <c r="H245" s="67" t="str">
        <f t="shared" si="38"/>
        <v/>
      </c>
      <c r="I245" s="147" t="str">
        <f t="shared" si="43"/>
        <v/>
      </c>
      <c r="J245" s="65" t="str">
        <f t="shared" si="47"/>
        <v/>
      </c>
      <c r="K245" s="69" t="str">
        <f t="shared" si="39"/>
        <v/>
      </c>
      <c r="L245" s="70">
        <v>0.05</v>
      </c>
      <c r="M245" s="61" t="str">
        <f t="shared" si="40"/>
        <v/>
      </c>
      <c r="N245" s="61" t="str">
        <f t="shared" si="41"/>
        <v/>
      </c>
      <c r="O245" s="62" t="str">
        <f t="shared" si="44"/>
        <v/>
      </c>
      <c r="P245" s="71" t="str">
        <f t="shared" si="46"/>
        <v/>
      </c>
    </row>
    <row r="246" spans="2:16" x14ac:dyDescent="0.2">
      <c r="B246" s="1">
        <v>235</v>
      </c>
      <c r="C246" s="65" t="str">
        <f t="shared" si="42"/>
        <v/>
      </c>
      <c r="D246" s="54" t="str">
        <f t="shared" si="45"/>
        <v/>
      </c>
      <c r="E246" s="194" t="str">
        <f t="shared" si="36"/>
        <v/>
      </c>
      <c r="F246" s="195"/>
      <c r="G246" s="66" t="str">
        <f t="shared" si="37"/>
        <v/>
      </c>
      <c r="H246" s="67" t="str">
        <f t="shared" si="38"/>
        <v/>
      </c>
      <c r="I246" s="147" t="str">
        <f t="shared" si="43"/>
        <v/>
      </c>
      <c r="J246" s="65" t="str">
        <f t="shared" si="47"/>
        <v/>
      </c>
      <c r="K246" s="69" t="str">
        <f t="shared" si="39"/>
        <v/>
      </c>
      <c r="L246" s="70">
        <v>0.05</v>
      </c>
      <c r="M246" s="61" t="str">
        <f t="shared" si="40"/>
        <v/>
      </c>
      <c r="N246" s="61" t="str">
        <f t="shared" si="41"/>
        <v/>
      </c>
      <c r="O246" s="62" t="str">
        <f t="shared" si="44"/>
        <v/>
      </c>
      <c r="P246" s="71" t="str">
        <f t="shared" si="46"/>
        <v/>
      </c>
    </row>
    <row r="247" spans="2:16" x14ac:dyDescent="0.2">
      <c r="B247" s="1">
        <v>236</v>
      </c>
      <c r="C247" s="65" t="str">
        <f t="shared" si="42"/>
        <v/>
      </c>
      <c r="D247" s="54" t="str">
        <f t="shared" si="45"/>
        <v/>
      </c>
      <c r="E247" s="194" t="str">
        <f t="shared" si="36"/>
        <v/>
      </c>
      <c r="F247" s="195"/>
      <c r="G247" s="66" t="str">
        <f t="shared" si="37"/>
        <v/>
      </c>
      <c r="H247" s="67" t="str">
        <f t="shared" si="38"/>
        <v/>
      </c>
      <c r="I247" s="147" t="str">
        <f t="shared" si="43"/>
        <v/>
      </c>
      <c r="J247" s="65" t="str">
        <f t="shared" si="47"/>
        <v/>
      </c>
      <c r="K247" s="69" t="str">
        <f t="shared" si="39"/>
        <v/>
      </c>
      <c r="L247" s="70">
        <v>0.05</v>
      </c>
      <c r="M247" s="61" t="str">
        <f t="shared" si="40"/>
        <v/>
      </c>
      <c r="N247" s="61" t="str">
        <f t="shared" si="41"/>
        <v/>
      </c>
      <c r="O247" s="62" t="str">
        <f t="shared" si="44"/>
        <v/>
      </c>
      <c r="P247" s="71" t="str">
        <f t="shared" si="46"/>
        <v/>
      </c>
    </row>
    <row r="248" spans="2:16" x14ac:dyDescent="0.2">
      <c r="B248" s="1">
        <v>237</v>
      </c>
      <c r="C248" s="65" t="str">
        <f t="shared" si="42"/>
        <v/>
      </c>
      <c r="D248" s="54" t="str">
        <f t="shared" si="45"/>
        <v/>
      </c>
      <c r="E248" s="194" t="str">
        <f t="shared" si="36"/>
        <v/>
      </c>
      <c r="F248" s="195"/>
      <c r="G248" s="66" t="str">
        <f t="shared" si="37"/>
        <v/>
      </c>
      <c r="H248" s="67" t="str">
        <f t="shared" si="38"/>
        <v/>
      </c>
      <c r="I248" s="147" t="str">
        <f t="shared" si="43"/>
        <v/>
      </c>
      <c r="J248" s="65" t="str">
        <f t="shared" si="47"/>
        <v/>
      </c>
      <c r="K248" s="69" t="str">
        <f t="shared" si="39"/>
        <v/>
      </c>
      <c r="L248" s="70">
        <v>0.05</v>
      </c>
      <c r="M248" s="61" t="str">
        <f t="shared" si="40"/>
        <v/>
      </c>
      <c r="N248" s="61" t="str">
        <f t="shared" si="41"/>
        <v/>
      </c>
      <c r="O248" s="62" t="str">
        <f t="shared" si="44"/>
        <v/>
      </c>
      <c r="P248" s="71" t="str">
        <f t="shared" si="46"/>
        <v/>
      </c>
    </row>
    <row r="249" spans="2:16" x14ac:dyDescent="0.2">
      <c r="B249" s="1">
        <v>238</v>
      </c>
      <c r="C249" s="65" t="str">
        <f t="shared" si="42"/>
        <v/>
      </c>
      <c r="D249" s="54" t="str">
        <f t="shared" si="45"/>
        <v/>
      </c>
      <c r="E249" s="194" t="str">
        <f t="shared" si="36"/>
        <v/>
      </c>
      <c r="F249" s="195"/>
      <c r="G249" s="66" t="str">
        <f t="shared" si="37"/>
        <v/>
      </c>
      <c r="H249" s="67" t="str">
        <f t="shared" si="38"/>
        <v/>
      </c>
      <c r="I249" s="147" t="str">
        <f t="shared" si="43"/>
        <v/>
      </c>
      <c r="J249" s="65" t="str">
        <f t="shared" si="47"/>
        <v/>
      </c>
      <c r="K249" s="69" t="str">
        <f t="shared" si="39"/>
        <v/>
      </c>
      <c r="L249" s="70">
        <v>0.05</v>
      </c>
      <c r="M249" s="61" t="str">
        <f t="shared" si="40"/>
        <v/>
      </c>
      <c r="N249" s="61" t="str">
        <f t="shared" si="41"/>
        <v/>
      </c>
      <c r="O249" s="62" t="str">
        <f t="shared" si="44"/>
        <v/>
      </c>
      <c r="P249" s="71" t="str">
        <f t="shared" si="46"/>
        <v/>
      </c>
    </row>
    <row r="250" spans="2:16" x14ac:dyDescent="0.2">
      <c r="B250" s="1">
        <v>239</v>
      </c>
      <c r="C250" s="65" t="str">
        <f t="shared" si="42"/>
        <v/>
      </c>
      <c r="D250" s="54" t="str">
        <f t="shared" si="45"/>
        <v/>
      </c>
      <c r="E250" s="194" t="str">
        <f t="shared" si="36"/>
        <v/>
      </c>
      <c r="F250" s="195"/>
      <c r="G250" s="66" t="str">
        <f t="shared" si="37"/>
        <v/>
      </c>
      <c r="H250" s="67" t="str">
        <f t="shared" si="38"/>
        <v/>
      </c>
      <c r="I250" s="147" t="str">
        <f t="shared" si="43"/>
        <v/>
      </c>
      <c r="J250" s="65" t="str">
        <f t="shared" si="47"/>
        <v/>
      </c>
      <c r="K250" s="69" t="str">
        <f t="shared" si="39"/>
        <v/>
      </c>
      <c r="L250" s="70">
        <v>0.05</v>
      </c>
      <c r="M250" s="61" t="str">
        <f t="shared" si="40"/>
        <v/>
      </c>
      <c r="N250" s="61" t="str">
        <f t="shared" si="41"/>
        <v/>
      </c>
      <c r="O250" s="62" t="str">
        <f t="shared" si="44"/>
        <v/>
      </c>
      <c r="P250" s="71" t="str">
        <f t="shared" si="46"/>
        <v/>
      </c>
    </row>
    <row r="251" spans="2:16" x14ac:dyDescent="0.2">
      <c r="B251" s="1">
        <v>240</v>
      </c>
      <c r="C251" s="65" t="str">
        <f t="shared" si="42"/>
        <v/>
      </c>
      <c r="D251" s="54" t="str">
        <f t="shared" si="45"/>
        <v/>
      </c>
      <c r="E251" s="194" t="str">
        <f t="shared" si="36"/>
        <v/>
      </c>
      <c r="F251" s="195"/>
      <c r="G251" s="66" t="str">
        <f t="shared" si="37"/>
        <v/>
      </c>
      <c r="H251" s="67" t="str">
        <f t="shared" si="38"/>
        <v/>
      </c>
      <c r="I251" s="147" t="str">
        <f t="shared" si="43"/>
        <v/>
      </c>
      <c r="J251" s="65" t="str">
        <f t="shared" si="47"/>
        <v/>
      </c>
      <c r="K251" s="69" t="str">
        <f t="shared" si="39"/>
        <v/>
      </c>
      <c r="L251" s="70">
        <v>0.05</v>
      </c>
      <c r="M251" s="61" t="str">
        <f t="shared" si="40"/>
        <v/>
      </c>
      <c r="N251" s="61" t="str">
        <f t="shared" si="41"/>
        <v/>
      </c>
      <c r="O251" s="62" t="str">
        <f t="shared" si="44"/>
        <v/>
      </c>
      <c r="P251" s="71" t="str">
        <f t="shared" si="46"/>
        <v/>
      </c>
    </row>
    <row r="252" spans="2:16" x14ac:dyDescent="0.2">
      <c r="B252" s="1">
        <v>241</v>
      </c>
      <c r="C252" s="65" t="str">
        <f t="shared" si="42"/>
        <v/>
      </c>
      <c r="D252" s="54" t="str">
        <f t="shared" si="45"/>
        <v/>
      </c>
      <c r="E252" s="194" t="str">
        <f t="shared" si="36"/>
        <v/>
      </c>
      <c r="F252" s="195"/>
      <c r="G252" s="66" t="str">
        <f t="shared" si="37"/>
        <v/>
      </c>
      <c r="H252" s="67" t="str">
        <f t="shared" si="38"/>
        <v/>
      </c>
      <c r="I252" s="147" t="str">
        <f t="shared" si="43"/>
        <v/>
      </c>
      <c r="J252" s="65" t="str">
        <f t="shared" si="47"/>
        <v/>
      </c>
      <c r="K252" s="69" t="str">
        <f t="shared" si="39"/>
        <v/>
      </c>
      <c r="L252" s="70">
        <v>0.05</v>
      </c>
      <c r="M252" s="61" t="str">
        <f t="shared" si="40"/>
        <v/>
      </c>
      <c r="N252" s="61" t="str">
        <f t="shared" si="41"/>
        <v/>
      </c>
      <c r="O252" s="62" t="str">
        <f t="shared" si="44"/>
        <v/>
      </c>
      <c r="P252" s="71" t="str">
        <f t="shared" si="46"/>
        <v/>
      </c>
    </row>
    <row r="253" spans="2:16" x14ac:dyDescent="0.2">
      <c r="B253" s="1">
        <v>242</v>
      </c>
      <c r="C253" s="65" t="str">
        <f t="shared" si="42"/>
        <v/>
      </c>
      <c r="D253" s="54" t="str">
        <f t="shared" si="45"/>
        <v/>
      </c>
      <c r="E253" s="194" t="str">
        <f t="shared" si="36"/>
        <v/>
      </c>
      <c r="F253" s="195"/>
      <c r="G253" s="66" t="str">
        <f t="shared" si="37"/>
        <v/>
      </c>
      <c r="H253" s="67" t="str">
        <f t="shared" si="38"/>
        <v/>
      </c>
      <c r="I253" s="147" t="str">
        <f t="shared" si="43"/>
        <v/>
      </c>
      <c r="J253" s="65" t="str">
        <f t="shared" si="47"/>
        <v/>
      </c>
      <c r="K253" s="69" t="str">
        <f t="shared" si="39"/>
        <v/>
      </c>
      <c r="L253" s="70">
        <v>0.05</v>
      </c>
      <c r="M253" s="61" t="str">
        <f t="shared" si="40"/>
        <v/>
      </c>
      <c r="N253" s="61" t="str">
        <f t="shared" si="41"/>
        <v/>
      </c>
      <c r="O253" s="62" t="str">
        <f t="shared" si="44"/>
        <v/>
      </c>
      <c r="P253" s="71" t="str">
        <f t="shared" si="46"/>
        <v/>
      </c>
    </row>
    <row r="254" spans="2:16" x14ac:dyDescent="0.2">
      <c r="B254" s="1">
        <v>243</v>
      </c>
      <c r="C254" s="65" t="str">
        <f t="shared" si="42"/>
        <v/>
      </c>
      <c r="D254" s="54" t="str">
        <f t="shared" si="45"/>
        <v/>
      </c>
      <c r="E254" s="194" t="str">
        <f t="shared" si="36"/>
        <v/>
      </c>
      <c r="F254" s="195"/>
      <c r="G254" s="66" t="str">
        <f t="shared" si="37"/>
        <v/>
      </c>
      <c r="H254" s="67" t="str">
        <f t="shared" si="38"/>
        <v/>
      </c>
      <c r="I254" s="147" t="str">
        <f t="shared" si="43"/>
        <v/>
      </c>
      <c r="J254" s="65" t="str">
        <f t="shared" si="47"/>
        <v/>
      </c>
      <c r="K254" s="69" t="str">
        <f t="shared" si="39"/>
        <v/>
      </c>
      <c r="L254" s="70">
        <v>0.05</v>
      </c>
      <c r="M254" s="61" t="str">
        <f t="shared" si="40"/>
        <v/>
      </c>
      <c r="N254" s="61" t="str">
        <f t="shared" si="41"/>
        <v/>
      </c>
      <c r="O254" s="62" t="str">
        <f t="shared" si="44"/>
        <v/>
      </c>
      <c r="P254" s="71" t="str">
        <f t="shared" si="46"/>
        <v/>
      </c>
    </row>
    <row r="255" spans="2:16" x14ac:dyDescent="0.2">
      <c r="B255" s="1">
        <v>244</v>
      </c>
      <c r="C255" s="65" t="str">
        <f t="shared" si="42"/>
        <v/>
      </c>
      <c r="D255" s="54" t="str">
        <f t="shared" si="45"/>
        <v/>
      </c>
      <c r="E255" s="194" t="str">
        <f t="shared" si="36"/>
        <v/>
      </c>
      <c r="F255" s="195"/>
      <c r="G255" s="66" t="str">
        <f t="shared" si="37"/>
        <v/>
      </c>
      <c r="H255" s="67" t="str">
        <f t="shared" si="38"/>
        <v/>
      </c>
      <c r="I255" s="147" t="str">
        <f t="shared" si="43"/>
        <v/>
      </c>
      <c r="J255" s="65" t="str">
        <f t="shared" si="47"/>
        <v/>
      </c>
      <c r="K255" s="69" t="str">
        <f t="shared" si="39"/>
        <v/>
      </c>
      <c r="L255" s="70">
        <v>0.05</v>
      </c>
      <c r="M255" s="61" t="str">
        <f t="shared" si="40"/>
        <v/>
      </c>
      <c r="N255" s="61" t="str">
        <f t="shared" si="41"/>
        <v/>
      </c>
      <c r="O255" s="62" t="str">
        <f t="shared" si="44"/>
        <v/>
      </c>
      <c r="P255" s="71" t="str">
        <f t="shared" si="46"/>
        <v/>
      </c>
    </row>
    <row r="256" spans="2:16" x14ac:dyDescent="0.2">
      <c r="B256" s="1">
        <v>245</v>
      </c>
      <c r="C256" s="65" t="str">
        <f t="shared" si="42"/>
        <v/>
      </c>
      <c r="D256" s="54" t="str">
        <f t="shared" si="45"/>
        <v/>
      </c>
      <c r="E256" s="194" t="str">
        <f t="shared" si="36"/>
        <v/>
      </c>
      <c r="F256" s="195"/>
      <c r="G256" s="66" t="str">
        <f t="shared" si="37"/>
        <v/>
      </c>
      <c r="H256" s="67" t="str">
        <f t="shared" si="38"/>
        <v/>
      </c>
      <c r="I256" s="147" t="str">
        <f t="shared" si="43"/>
        <v/>
      </c>
      <c r="J256" s="65" t="str">
        <f t="shared" si="47"/>
        <v/>
      </c>
      <c r="K256" s="69" t="str">
        <f t="shared" si="39"/>
        <v/>
      </c>
      <c r="L256" s="70">
        <v>0.05</v>
      </c>
      <c r="M256" s="61" t="str">
        <f t="shared" si="40"/>
        <v/>
      </c>
      <c r="N256" s="61" t="str">
        <f t="shared" si="41"/>
        <v/>
      </c>
      <c r="O256" s="62" t="str">
        <f t="shared" si="44"/>
        <v/>
      </c>
      <c r="P256" s="71" t="str">
        <f t="shared" si="46"/>
        <v/>
      </c>
    </row>
    <row r="257" spans="2:16" x14ac:dyDescent="0.2">
      <c r="B257" s="1">
        <v>246</v>
      </c>
      <c r="C257" s="65" t="str">
        <f t="shared" si="42"/>
        <v/>
      </c>
      <c r="D257" s="54" t="str">
        <f t="shared" si="45"/>
        <v/>
      </c>
      <c r="E257" s="194" t="str">
        <f t="shared" si="36"/>
        <v/>
      </c>
      <c r="F257" s="195"/>
      <c r="G257" s="66" t="str">
        <f t="shared" si="37"/>
        <v/>
      </c>
      <c r="H257" s="67" t="str">
        <f t="shared" si="38"/>
        <v/>
      </c>
      <c r="I257" s="147" t="str">
        <f t="shared" si="43"/>
        <v/>
      </c>
      <c r="J257" s="65" t="str">
        <f t="shared" si="47"/>
        <v/>
      </c>
      <c r="K257" s="69" t="str">
        <f t="shared" si="39"/>
        <v/>
      </c>
      <c r="L257" s="70">
        <v>0.05</v>
      </c>
      <c r="M257" s="61" t="str">
        <f t="shared" si="40"/>
        <v/>
      </c>
      <c r="N257" s="61" t="str">
        <f t="shared" si="41"/>
        <v/>
      </c>
      <c r="O257" s="62" t="str">
        <f t="shared" si="44"/>
        <v/>
      </c>
      <c r="P257" s="71" t="str">
        <f t="shared" si="46"/>
        <v/>
      </c>
    </row>
    <row r="258" spans="2:16" x14ac:dyDescent="0.2">
      <c r="B258" s="1">
        <v>247</v>
      </c>
      <c r="C258" s="65" t="str">
        <f t="shared" si="42"/>
        <v/>
      </c>
      <c r="D258" s="54" t="str">
        <f t="shared" si="45"/>
        <v/>
      </c>
      <c r="E258" s="194" t="str">
        <f t="shared" si="36"/>
        <v/>
      </c>
      <c r="F258" s="195"/>
      <c r="G258" s="66" t="str">
        <f t="shared" si="37"/>
        <v/>
      </c>
      <c r="H258" s="67" t="str">
        <f t="shared" si="38"/>
        <v/>
      </c>
      <c r="I258" s="147" t="str">
        <f t="shared" si="43"/>
        <v/>
      </c>
      <c r="J258" s="65" t="str">
        <f t="shared" si="47"/>
        <v/>
      </c>
      <c r="K258" s="69" t="str">
        <f t="shared" si="39"/>
        <v/>
      </c>
      <c r="L258" s="70">
        <v>0.05</v>
      </c>
      <c r="M258" s="61" t="str">
        <f t="shared" si="40"/>
        <v/>
      </c>
      <c r="N258" s="61" t="str">
        <f t="shared" si="41"/>
        <v/>
      </c>
      <c r="O258" s="62" t="str">
        <f t="shared" si="44"/>
        <v/>
      </c>
      <c r="P258" s="71" t="str">
        <f t="shared" si="46"/>
        <v/>
      </c>
    </row>
    <row r="259" spans="2:16" x14ac:dyDescent="0.2">
      <c r="B259" s="1">
        <v>248</v>
      </c>
      <c r="C259" s="65" t="str">
        <f t="shared" si="42"/>
        <v/>
      </c>
      <c r="D259" s="54" t="str">
        <f t="shared" si="45"/>
        <v/>
      </c>
      <c r="E259" s="194" t="str">
        <f t="shared" si="36"/>
        <v/>
      </c>
      <c r="F259" s="195"/>
      <c r="G259" s="66" t="str">
        <f t="shared" si="37"/>
        <v/>
      </c>
      <c r="H259" s="67" t="str">
        <f t="shared" si="38"/>
        <v/>
      </c>
      <c r="I259" s="147" t="str">
        <f t="shared" si="43"/>
        <v/>
      </c>
      <c r="J259" s="65" t="str">
        <f t="shared" si="47"/>
        <v/>
      </c>
      <c r="K259" s="69" t="str">
        <f t="shared" si="39"/>
        <v/>
      </c>
      <c r="L259" s="70">
        <v>0.05</v>
      </c>
      <c r="M259" s="61" t="str">
        <f t="shared" si="40"/>
        <v/>
      </c>
      <c r="N259" s="61" t="str">
        <f t="shared" si="41"/>
        <v/>
      </c>
      <c r="O259" s="62" t="str">
        <f t="shared" si="44"/>
        <v/>
      </c>
      <c r="P259" s="71" t="str">
        <f t="shared" si="46"/>
        <v/>
      </c>
    </row>
    <row r="260" spans="2:16" x14ac:dyDescent="0.2">
      <c r="B260" s="1">
        <v>249</v>
      </c>
      <c r="C260" s="65" t="str">
        <f t="shared" si="42"/>
        <v/>
      </c>
      <c r="D260" s="54" t="str">
        <f t="shared" si="45"/>
        <v/>
      </c>
      <c r="E260" s="194" t="str">
        <f t="shared" si="36"/>
        <v/>
      </c>
      <c r="F260" s="195"/>
      <c r="G260" s="66" t="str">
        <f t="shared" si="37"/>
        <v/>
      </c>
      <c r="H260" s="67" t="str">
        <f t="shared" si="38"/>
        <v/>
      </c>
      <c r="I260" s="147" t="str">
        <f t="shared" si="43"/>
        <v/>
      </c>
      <c r="J260" s="65" t="str">
        <f t="shared" si="47"/>
        <v/>
      </c>
      <c r="K260" s="69" t="str">
        <f t="shared" si="39"/>
        <v/>
      </c>
      <c r="L260" s="70">
        <v>0.05</v>
      </c>
      <c r="M260" s="61" t="str">
        <f t="shared" si="40"/>
        <v/>
      </c>
      <c r="N260" s="61" t="str">
        <f t="shared" si="41"/>
        <v/>
      </c>
      <c r="O260" s="62" t="str">
        <f t="shared" si="44"/>
        <v/>
      </c>
      <c r="P260" s="71" t="str">
        <f t="shared" si="46"/>
        <v/>
      </c>
    </row>
    <row r="261" spans="2:16" x14ac:dyDescent="0.2">
      <c r="B261" s="1">
        <v>250</v>
      </c>
      <c r="C261" s="65" t="str">
        <f t="shared" si="42"/>
        <v/>
      </c>
      <c r="D261" s="54" t="str">
        <f t="shared" si="45"/>
        <v/>
      </c>
      <c r="E261" s="194" t="str">
        <f t="shared" si="36"/>
        <v/>
      </c>
      <c r="F261" s="195"/>
      <c r="G261" s="66" t="str">
        <f t="shared" si="37"/>
        <v/>
      </c>
      <c r="H261" s="67" t="str">
        <f t="shared" si="38"/>
        <v/>
      </c>
      <c r="I261" s="147" t="str">
        <f t="shared" si="43"/>
        <v/>
      </c>
      <c r="J261" s="65" t="str">
        <f t="shared" si="47"/>
        <v/>
      </c>
      <c r="K261" s="69" t="str">
        <f t="shared" si="39"/>
        <v/>
      </c>
      <c r="L261" s="70">
        <v>0.05</v>
      </c>
      <c r="M261" s="61" t="str">
        <f t="shared" si="40"/>
        <v/>
      </c>
      <c r="N261" s="61" t="str">
        <f t="shared" si="41"/>
        <v/>
      </c>
      <c r="O261" s="62" t="str">
        <f t="shared" si="44"/>
        <v/>
      </c>
      <c r="P261" s="71" t="str">
        <f t="shared" si="46"/>
        <v/>
      </c>
    </row>
    <row r="262" spans="2:16" x14ac:dyDescent="0.2">
      <c r="B262" s="1">
        <v>251</v>
      </c>
      <c r="C262" s="65" t="str">
        <f t="shared" si="42"/>
        <v/>
      </c>
      <c r="D262" s="54" t="str">
        <f t="shared" si="45"/>
        <v/>
      </c>
      <c r="E262" s="194" t="str">
        <f t="shared" si="36"/>
        <v/>
      </c>
      <c r="F262" s="195"/>
      <c r="G262" s="66" t="str">
        <f t="shared" si="37"/>
        <v/>
      </c>
      <c r="H262" s="67" t="str">
        <f t="shared" si="38"/>
        <v/>
      </c>
      <c r="I262" s="147" t="str">
        <f t="shared" si="43"/>
        <v/>
      </c>
      <c r="J262" s="65" t="str">
        <f t="shared" si="47"/>
        <v/>
      </c>
      <c r="K262" s="69" t="str">
        <f t="shared" si="39"/>
        <v/>
      </c>
      <c r="L262" s="70">
        <v>0.05</v>
      </c>
      <c r="M262" s="61" t="str">
        <f t="shared" si="40"/>
        <v/>
      </c>
      <c r="N262" s="61" t="str">
        <f t="shared" si="41"/>
        <v/>
      </c>
      <c r="O262" s="62" t="str">
        <f t="shared" si="44"/>
        <v/>
      </c>
      <c r="P262" s="71" t="str">
        <f t="shared" si="46"/>
        <v/>
      </c>
    </row>
    <row r="263" spans="2:16" x14ac:dyDescent="0.2">
      <c r="B263" s="1">
        <v>252</v>
      </c>
      <c r="C263" s="65" t="str">
        <f t="shared" si="42"/>
        <v/>
      </c>
      <c r="D263" s="54" t="str">
        <f t="shared" si="45"/>
        <v/>
      </c>
      <c r="E263" s="194" t="str">
        <f t="shared" si="36"/>
        <v/>
      </c>
      <c r="F263" s="195"/>
      <c r="G263" s="66" t="str">
        <f t="shared" si="37"/>
        <v/>
      </c>
      <c r="H263" s="67" t="str">
        <f t="shared" si="38"/>
        <v/>
      </c>
      <c r="I263" s="147" t="str">
        <f t="shared" si="43"/>
        <v/>
      </c>
      <c r="J263" s="65" t="str">
        <f t="shared" si="47"/>
        <v/>
      </c>
      <c r="K263" s="69" t="str">
        <f t="shared" si="39"/>
        <v/>
      </c>
      <c r="L263" s="70">
        <v>0.05</v>
      </c>
      <c r="M263" s="61" t="str">
        <f t="shared" si="40"/>
        <v/>
      </c>
      <c r="N263" s="61" t="str">
        <f t="shared" si="41"/>
        <v/>
      </c>
      <c r="O263" s="62" t="str">
        <f t="shared" si="44"/>
        <v/>
      </c>
      <c r="P263" s="71" t="str">
        <f t="shared" si="46"/>
        <v/>
      </c>
    </row>
    <row r="264" spans="2:16" x14ac:dyDescent="0.2">
      <c r="B264" s="1">
        <v>253</v>
      </c>
      <c r="C264" s="65" t="str">
        <f t="shared" si="42"/>
        <v/>
      </c>
      <c r="D264" s="54" t="str">
        <f t="shared" si="45"/>
        <v/>
      </c>
      <c r="E264" s="194" t="str">
        <f t="shared" si="36"/>
        <v/>
      </c>
      <c r="F264" s="195"/>
      <c r="G264" s="66" t="str">
        <f t="shared" si="37"/>
        <v/>
      </c>
      <c r="H264" s="67" t="str">
        <f t="shared" si="38"/>
        <v/>
      </c>
      <c r="I264" s="147" t="str">
        <f t="shared" si="43"/>
        <v/>
      </c>
      <c r="J264" s="65" t="str">
        <f t="shared" si="47"/>
        <v/>
      </c>
      <c r="K264" s="69" t="str">
        <f t="shared" si="39"/>
        <v/>
      </c>
      <c r="L264" s="70">
        <v>0.05</v>
      </c>
      <c r="M264" s="61" t="str">
        <f t="shared" si="40"/>
        <v/>
      </c>
      <c r="N264" s="61" t="str">
        <f t="shared" si="41"/>
        <v/>
      </c>
      <c r="O264" s="62" t="str">
        <f t="shared" si="44"/>
        <v/>
      </c>
      <c r="P264" s="71" t="str">
        <f t="shared" si="46"/>
        <v/>
      </c>
    </row>
    <row r="265" spans="2:16" x14ac:dyDescent="0.2">
      <c r="B265" s="1">
        <v>254</v>
      </c>
      <c r="C265" s="65" t="str">
        <f t="shared" si="42"/>
        <v/>
      </c>
      <c r="D265" s="54" t="str">
        <f t="shared" si="45"/>
        <v/>
      </c>
      <c r="E265" s="194" t="str">
        <f t="shared" si="36"/>
        <v/>
      </c>
      <c r="F265" s="195"/>
      <c r="G265" s="66" t="str">
        <f t="shared" si="37"/>
        <v/>
      </c>
      <c r="H265" s="67" t="str">
        <f t="shared" si="38"/>
        <v/>
      </c>
      <c r="I265" s="147" t="str">
        <f t="shared" si="43"/>
        <v/>
      </c>
      <c r="J265" s="65" t="str">
        <f t="shared" si="47"/>
        <v/>
      </c>
      <c r="K265" s="69" t="str">
        <f t="shared" si="39"/>
        <v/>
      </c>
      <c r="L265" s="70">
        <v>0.05</v>
      </c>
      <c r="M265" s="61" t="str">
        <f t="shared" si="40"/>
        <v/>
      </c>
      <c r="N265" s="61" t="str">
        <f t="shared" si="41"/>
        <v/>
      </c>
      <c r="O265" s="62" t="str">
        <f t="shared" si="44"/>
        <v/>
      </c>
      <c r="P265" s="71" t="str">
        <f t="shared" si="46"/>
        <v/>
      </c>
    </row>
    <row r="266" spans="2:16" x14ac:dyDescent="0.2">
      <c r="B266" s="1">
        <v>255</v>
      </c>
      <c r="C266" s="65" t="str">
        <f t="shared" si="42"/>
        <v/>
      </c>
      <c r="D266" s="54" t="str">
        <f t="shared" si="45"/>
        <v/>
      </c>
      <c r="E266" s="194" t="str">
        <f t="shared" si="36"/>
        <v/>
      </c>
      <c r="F266" s="195"/>
      <c r="G266" s="66" t="str">
        <f t="shared" si="37"/>
        <v/>
      </c>
      <c r="H266" s="67" t="str">
        <f t="shared" si="38"/>
        <v/>
      </c>
      <c r="I266" s="147" t="str">
        <f t="shared" si="43"/>
        <v/>
      </c>
      <c r="J266" s="65" t="str">
        <f t="shared" si="47"/>
        <v/>
      </c>
      <c r="K266" s="69" t="str">
        <f t="shared" si="39"/>
        <v/>
      </c>
      <c r="L266" s="70">
        <v>0.05</v>
      </c>
      <c r="M266" s="61" t="str">
        <f t="shared" si="40"/>
        <v/>
      </c>
      <c r="N266" s="61" t="str">
        <f t="shared" si="41"/>
        <v/>
      </c>
      <c r="O266" s="62" t="str">
        <f t="shared" si="44"/>
        <v/>
      </c>
      <c r="P266" s="71" t="str">
        <f t="shared" si="46"/>
        <v/>
      </c>
    </row>
    <row r="267" spans="2:16" x14ac:dyDescent="0.2">
      <c r="B267" s="1">
        <v>256</v>
      </c>
      <c r="C267" s="65" t="str">
        <f t="shared" si="42"/>
        <v/>
      </c>
      <c r="D267" s="54" t="str">
        <f t="shared" si="45"/>
        <v/>
      </c>
      <c r="E267" s="194" t="str">
        <f t="shared" si="36"/>
        <v/>
      </c>
      <c r="F267" s="195"/>
      <c r="G267" s="66" t="str">
        <f t="shared" si="37"/>
        <v/>
      </c>
      <c r="H267" s="67" t="str">
        <f t="shared" si="38"/>
        <v/>
      </c>
      <c r="I267" s="147" t="str">
        <f t="shared" si="43"/>
        <v/>
      </c>
      <c r="J267" s="65" t="str">
        <f t="shared" si="47"/>
        <v/>
      </c>
      <c r="K267" s="69" t="str">
        <f t="shared" si="39"/>
        <v/>
      </c>
      <c r="L267" s="70">
        <v>0.05</v>
      </c>
      <c r="M267" s="61" t="str">
        <f t="shared" si="40"/>
        <v/>
      </c>
      <c r="N267" s="61" t="str">
        <f t="shared" si="41"/>
        <v/>
      </c>
      <c r="O267" s="62" t="str">
        <f t="shared" si="44"/>
        <v/>
      </c>
      <c r="P267" s="71" t="str">
        <f t="shared" si="46"/>
        <v/>
      </c>
    </row>
    <row r="268" spans="2:16" x14ac:dyDescent="0.2">
      <c r="B268" s="1">
        <v>257</v>
      </c>
      <c r="C268" s="65" t="str">
        <f t="shared" si="42"/>
        <v/>
      </c>
      <c r="D268" s="54" t="str">
        <f t="shared" si="45"/>
        <v/>
      </c>
      <c r="E268" s="194" t="str">
        <f t="shared" ref="E268:E331" si="48">IF(D268="","",-PPMT(G$3/100/12,D268,H$5,G$2))</f>
        <v/>
      </c>
      <c r="F268" s="195"/>
      <c r="G268" s="66" t="str">
        <f t="shared" ref="G268:G331" si="49">IF(D268="","",-IPMT(G$3/100/12,D268,G$4*12,G$2))</f>
        <v/>
      </c>
      <c r="H268" s="67" t="str">
        <f t="shared" ref="H268:H331" si="50">IF(D268="","",SUM(E268:G268))</f>
        <v/>
      </c>
      <c r="I268" s="147" t="str">
        <f t="shared" si="43"/>
        <v/>
      </c>
      <c r="J268" s="65" t="str">
        <f t="shared" si="47"/>
        <v/>
      </c>
      <c r="K268" s="69" t="str">
        <f t="shared" ref="K268:K331" si="51">IF(N$5&gt;=B268,B268,"")</f>
        <v/>
      </c>
      <c r="L268" s="70">
        <v>0.05</v>
      </c>
      <c r="M268" s="61" t="str">
        <f t="shared" ref="M268:M331" si="52">IF(K268="","",-PPMT(L268/12,K268,N$5,N$2))</f>
        <v/>
      </c>
      <c r="N268" s="61" t="str">
        <f t="shared" ref="N268:N331" si="53">IF(K268="","",-IPMT(L268/12,K268,N$5,N$2))</f>
        <v/>
      </c>
      <c r="O268" s="62" t="str">
        <f t="shared" si="44"/>
        <v/>
      </c>
      <c r="P268" s="71" t="str">
        <f t="shared" si="46"/>
        <v/>
      </c>
    </row>
    <row r="269" spans="2:16" x14ac:dyDescent="0.2">
      <c r="B269" s="1">
        <v>258</v>
      </c>
      <c r="C269" s="65" t="str">
        <f t="shared" ref="C269:C332" si="54">IF(D269="","",DATE(E$7,IF(H264=31,G$7+D269,G$7+D268),IF(H$8=31,0,H$8)))</f>
        <v/>
      </c>
      <c r="D269" s="54" t="str">
        <f t="shared" si="45"/>
        <v/>
      </c>
      <c r="E269" s="194" t="str">
        <f t="shared" si="48"/>
        <v/>
      </c>
      <c r="F269" s="195"/>
      <c r="G269" s="66" t="str">
        <f t="shared" si="49"/>
        <v/>
      </c>
      <c r="H269" s="67" t="str">
        <f t="shared" si="50"/>
        <v/>
      </c>
      <c r="I269" s="147" t="str">
        <f t="shared" ref="I269:I332" si="55">IF(D269="","",I268-SUM(E269:G269))</f>
        <v/>
      </c>
      <c r="J269" s="65" t="str">
        <f t="shared" si="47"/>
        <v/>
      </c>
      <c r="K269" s="69" t="str">
        <f t="shared" si="51"/>
        <v/>
      </c>
      <c r="L269" s="70">
        <v>0.05</v>
      </c>
      <c r="M269" s="61" t="str">
        <f t="shared" si="52"/>
        <v/>
      </c>
      <c r="N269" s="61" t="str">
        <f t="shared" si="53"/>
        <v/>
      </c>
      <c r="O269" s="62" t="str">
        <f t="shared" ref="O269:O332" si="56">IF(K269="","",SUM(M269:N269))</f>
        <v/>
      </c>
      <c r="P269" s="71" t="str">
        <f t="shared" si="46"/>
        <v/>
      </c>
    </row>
    <row r="270" spans="2:16" x14ac:dyDescent="0.2">
      <c r="B270" s="1">
        <v>259</v>
      </c>
      <c r="C270" s="65" t="str">
        <f t="shared" si="54"/>
        <v/>
      </c>
      <c r="D270" s="54" t="str">
        <f t="shared" ref="D270:D333" si="57">IF(H$5&gt;=B270,B270,"")</f>
        <v/>
      </c>
      <c r="E270" s="194" t="str">
        <f t="shared" si="48"/>
        <v/>
      </c>
      <c r="F270" s="195"/>
      <c r="G270" s="66" t="str">
        <f t="shared" si="49"/>
        <v/>
      </c>
      <c r="H270" s="67" t="str">
        <f t="shared" si="50"/>
        <v/>
      </c>
      <c r="I270" s="147" t="str">
        <f t="shared" si="55"/>
        <v/>
      </c>
      <c r="J270" s="65" t="str">
        <f t="shared" si="47"/>
        <v/>
      </c>
      <c r="K270" s="69" t="str">
        <f t="shared" si="51"/>
        <v/>
      </c>
      <c r="L270" s="70">
        <v>0.05</v>
      </c>
      <c r="M270" s="61" t="str">
        <f t="shared" si="52"/>
        <v/>
      </c>
      <c r="N270" s="61" t="str">
        <f t="shared" si="53"/>
        <v/>
      </c>
      <c r="O270" s="62" t="str">
        <f t="shared" si="56"/>
        <v/>
      </c>
      <c r="P270" s="71" t="str">
        <f t="shared" ref="P270:P333" si="58">IF(K270="","",P269-SUM(M270:N270))</f>
        <v/>
      </c>
    </row>
    <row r="271" spans="2:16" x14ac:dyDescent="0.2">
      <c r="B271" s="1">
        <v>260</v>
      </c>
      <c r="C271" s="65" t="str">
        <f t="shared" si="54"/>
        <v/>
      </c>
      <c r="D271" s="54" t="str">
        <f t="shared" si="57"/>
        <v/>
      </c>
      <c r="E271" s="194" t="str">
        <f t="shared" si="48"/>
        <v/>
      </c>
      <c r="F271" s="195"/>
      <c r="G271" s="66" t="str">
        <f t="shared" si="49"/>
        <v/>
      </c>
      <c r="H271" s="67" t="str">
        <f t="shared" si="50"/>
        <v/>
      </c>
      <c r="I271" s="147" t="str">
        <f t="shared" si="55"/>
        <v/>
      </c>
      <c r="J271" s="65" t="str">
        <f t="shared" ref="J271:J334" si="59">IF(K271="","",DATE(M$7,IF(O$8=31,N$7+K271,N$7+K270),IF(O$8=31,0,O$8)))</f>
        <v/>
      </c>
      <c r="K271" s="69" t="str">
        <f t="shared" si="51"/>
        <v/>
      </c>
      <c r="L271" s="70">
        <v>0.05</v>
      </c>
      <c r="M271" s="61" t="str">
        <f t="shared" si="52"/>
        <v/>
      </c>
      <c r="N271" s="61" t="str">
        <f t="shared" si="53"/>
        <v/>
      </c>
      <c r="O271" s="62" t="str">
        <f t="shared" si="56"/>
        <v/>
      </c>
      <c r="P271" s="71" t="str">
        <f t="shared" si="58"/>
        <v/>
      </c>
    </row>
    <row r="272" spans="2:16" x14ac:dyDescent="0.2">
      <c r="B272" s="1">
        <v>261</v>
      </c>
      <c r="C272" s="65" t="str">
        <f t="shared" si="54"/>
        <v/>
      </c>
      <c r="D272" s="54" t="str">
        <f t="shared" si="57"/>
        <v/>
      </c>
      <c r="E272" s="194" t="str">
        <f t="shared" si="48"/>
        <v/>
      </c>
      <c r="F272" s="195"/>
      <c r="G272" s="66" t="str">
        <f t="shared" si="49"/>
        <v/>
      </c>
      <c r="H272" s="67" t="str">
        <f t="shared" si="50"/>
        <v/>
      </c>
      <c r="I272" s="147" t="str">
        <f t="shared" si="55"/>
        <v/>
      </c>
      <c r="J272" s="65" t="str">
        <f t="shared" si="59"/>
        <v/>
      </c>
      <c r="K272" s="69" t="str">
        <f t="shared" si="51"/>
        <v/>
      </c>
      <c r="L272" s="70">
        <v>0.05</v>
      </c>
      <c r="M272" s="61" t="str">
        <f t="shared" si="52"/>
        <v/>
      </c>
      <c r="N272" s="61" t="str">
        <f t="shared" si="53"/>
        <v/>
      </c>
      <c r="O272" s="62" t="str">
        <f t="shared" si="56"/>
        <v/>
      </c>
      <c r="P272" s="71" t="str">
        <f t="shared" si="58"/>
        <v/>
      </c>
    </row>
    <row r="273" spans="2:16" x14ac:dyDescent="0.2">
      <c r="B273" s="1">
        <v>262</v>
      </c>
      <c r="C273" s="65" t="str">
        <f t="shared" si="54"/>
        <v/>
      </c>
      <c r="D273" s="54" t="str">
        <f t="shared" si="57"/>
        <v/>
      </c>
      <c r="E273" s="194" t="str">
        <f t="shared" si="48"/>
        <v/>
      </c>
      <c r="F273" s="195"/>
      <c r="G273" s="66" t="str">
        <f t="shared" si="49"/>
        <v/>
      </c>
      <c r="H273" s="67" t="str">
        <f t="shared" si="50"/>
        <v/>
      </c>
      <c r="I273" s="147" t="str">
        <f t="shared" si="55"/>
        <v/>
      </c>
      <c r="J273" s="65" t="str">
        <f t="shared" si="59"/>
        <v/>
      </c>
      <c r="K273" s="69" t="str">
        <f t="shared" si="51"/>
        <v/>
      </c>
      <c r="L273" s="70">
        <v>0.05</v>
      </c>
      <c r="M273" s="61" t="str">
        <f t="shared" si="52"/>
        <v/>
      </c>
      <c r="N273" s="61" t="str">
        <f t="shared" si="53"/>
        <v/>
      </c>
      <c r="O273" s="62" t="str">
        <f t="shared" si="56"/>
        <v/>
      </c>
      <c r="P273" s="71" t="str">
        <f t="shared" si="58"/>
        <v/>
      </c>
    </row>
    <row r="274" spans="2:16" x14ac:dyDescent="0.2">
      <c r="B274" s="1">
        <v>263</v>
      </c>
      <c r="C274" s="65" t="str">
        <f t="shared" si="54"/>
        <v/>
      </c>
      <c r="D274" s="54" t="str">
        <f t="shared" si="57"/>
        <v/>
      </c>
      <c r="E274" s="194" t="str">
        <f t="shared" si="48"/>
        <v/>
      </c>
      <c r="F274" s="195"/>
      <c r="G274" s="66" t="str">
        <f t="shared" si="49"/>
        <v/>
      </c>
      <c r="H274" s="67" t="str">
        <f t="shared" si="50"/>
        <v/>
      </c>
      <c r="I274" s="147" t="str">
        <f t="shared" si="55"/>
        <v/>
      </c>
      <c r="J274" s="65" t="str">
        <f t="shared" si="59"/>
        <v/>
      </c>
      <c r="K274" s="69" t="str">
        <f t="shared" si="51"/>
        <v/>
      </c>
      <c r="L274" s="70">
        <v>0.05</v>
      </c>
      <c r="M274" s="61" t="str">
        <f t="shared" si="52"/>
        <v/>
      </c>
      <c r="N274" s="61" t="str">
        <f t="shared" si="53"/>
        <v/>
      </c>
      <c r="O274" s="62" t="str">
        <f t="shared" si="56"/>
        <v/>
      </c>
      <c r="P274" s="71" t="str">
        <f t="shared" si="58"/>
        <v/>
      </c>
    </row>
    <row r="275" spans="2:16" x14ac:dyDescent="0.2">
      <c r="B275" s="1">
        <v>264</v>
      </c>
      <c r="C275" s="65" t="str">
        <f t="shared" si="54"/>
        <v/>
      </c>
      <c r="D275" s="54" t="str">
        <f t="shared" si="57"/>
        <v/>
      </c>
      <c r="E275" s="194" t="str">
        <f t="shared" si="48"/>
        <v/>
      </c>
      <c r="F275" s="195"/>
      <c r="G275" s="66" t="str">
        <f t="shared" si="49"/>
        <v/>
      </c>
      <c r="H275" s="67" t="str">
        <f t="shared" si="50"/>
        <v/>
      </c>
      <c r="I275" s="147" t="str">
        <f t="shared" si="55"/>
        <v/>
      </c>
      <c r="J275" s="65" t="str">
        <f t="shared" si="59"/>
        <v/>
      </c>
      <c r="K275" s="69" t="str">
        <f t="shared" si="51"/>
        <v/>
      </c>
      <c r="L275" s="70">
        <v>0.05</v>
      </c>
      <c r="M275" s="61" t="str">
        <f t="shared" si="52"/>
        <v/>
      </c>
      <c r="N275" s="61" t="str">
        <f t="shared" si="53"/>
        <v/>
      </c>
      <c r="O275" s="62" t="str">
        <f t="shared" si="56"/>
        <v/>
      </c>
      <c r="P275" s="71" t="str">
        <f t="shared" si="58"/>
        <v/>
      </c>
    </row>
    <row r="276" spans="2:16" x14ac:dyDescent="0.2">
      <c r="B276" s="1">
        <v>265</v>
      </c>
      <c r="C276" s="65" t="str">
        <f t="shared" si="54"/>
        <v/>
      </c>
      <c r="D276" s="54" t="str">
        <f t="shared" si="57"/>
        <v/>
      </c>
      <c r="E276" s="194" t="str">
        <f t="shared" si="48"/>
        <v/>
      </c>
      <c r="F276" s="195"/>
      <c r="G276" s="66" t="str">
        <f t="shared" si="49"/>
        <v/>
      </c>
      <c r="H276" s="67" t="str">
        <f t="shared" si="50"/>
        <v/>
      </c>
      <c r="I276" s="147" t="str">
        <f t="shared" si="55"/>
        <v/>
      </c>
      <c r="J276" s="65" t="str">
        <f t="shared" si="59"/>
        <v/>
      </c>
      <c r="K276" s="69" t="str">
        <f t="shared" si="51"/>
        <v/>
      </c>
      <c r="L276" s="70">
        <v>0.05</v>
      </c>
      <c r="M276" s="61" t="str">
        <f t="shared" si="52"/>
        <v/>
      </c>
      <c r="N276" s="61" t="str">
        <f t="shared" si="53"/>
        <v/>
      </c>
      <c r="O276" s="62" t="str">
        <f t="shared" si="56"/>
        <v/>
      </c>
      <c r="P276" s="71" t="str">
        <f t="shared" si="58"/>
        <v/>
      </c>
    </row>
    <row r="277" spans="2:16" x14ac:dyDescent="0.2">
      <c r="B277" s="1">
        <v>266</v>
      </c>
      <c r="C277" s="65" t="str">
        <f t="shared" si="54"/>
        <v/>
      </c>
      <c r="D277" s="54" t="str">
        <f t="shared" si="57"/>
        <v/>
      </c>
      <c r="E277" s="194" t="str">
        <f t="shared" si="48"/>
        <v/>
      </c>
      <c r="F277" s="195"/>
      <c r="G277" s="66" t="str">
        <f t="shared" si="49"/>
        <v/>
      </c>
      <c r="H277" s="67" t="str">
        <f t="shared" si="50"/>
        <v/>
      </c>
      <c r="I277" s="147" t="str">
        <f t="shared" si="55"/>
        <v/>
      </c>
      <c r="J277" s="65" t="str">
        <f t="shared" si="59"/>
        <v/>
      </c>
      <c r="K277" s="69" t="str">
        <f t="shared" si="51"/>
        <v/>
      </c>
      <c r="L277" s="70">
        <v>0.05</v>
      </c>
      <c r="M277" s="61" t="str">
        <f t="shared" si="52"/>
        <v/>
      </c>
      <c r="N277" s="61" t="str">
        <f t="shared" si="53"/>
        <v/>
      </c>
      <c r="O277" s="62" t="str">
        <f t="shared" si="56"/>
        <v/>
      </c>
      <c r="P277" s="71" t="str">
        <f t="shared" si="58"/>
        <v/>
      </c>
    </row>
    <row r="278" spans="2:16" x14ac:dyDescent="0.2">
      <c r="B278" s="1">
        <v>267</v>
      </c>
      <c r="C278" s="65" t="str">
        <f t="shared" si="54"/>
        <v/>
      </c>
      <c r="D278" s="54" t="str">
        <f t="shared" si="57"/>
        <v/>
      </c>
      <c r="E278" s="194" t="str">
        <f t="shared" si="48"/>
        <v/>
      </c>
      <c r="F278" s="195"/>
      <c r="G278" s="66" t="str">
        <f t="shared" si="49"/>
        <v/>
      </c>
      <c r="H278" s="67" t="str">
        <f t="shared" si="50"/>
        <v/>
      </c>
      <c r="I278" s="147" t="str">
        <f t="shared" si="55"/>
        <v/>
      </c>
      <c r="J278" s="65" t="str">
        <f t="shared" si="59"/>
        <v/>
      </c>
      <c r="K278" s="69" t="str">
        <f t="shared" si="51"/>
        <v/>
      </c>
      <c r="L278" s="70">
        <v>0.05</v>
      </c>
      <c r="M278" s="61" t="str">
        <f t="shared" si="52"/>
        <v/>
      </c>
      <c r="N278" s="61" t="str">
        <f t="shared" si="53"/>
        <v/>
      </c>
      <c r="O278" s="62" t="str">
        <f t="shared" si="56"/>
        <v/>
      </c>
      <c r="P278" s="71" t="str">
        <f t="shared" si="58"/>
        <v/>
      </c>
    </row>
    <row r="279" spans="2:16" x14ac:dyDescent="0.2">
      <c r="B279" s="1">
        <v>268</v>
      </c>
      <c r="C279" s="65" t="str">
        <f t="shared" si="54"/>
        <v/>
      </c>
      <c r="D279" s="54" t="str">
        <f t="shared" si="57"/>
        <v/>
      </c>
      <c r="E279" s="194" t="str">
        <f t="shared" si="48"/>
        <v/>
      </c>
      <c r="F279" s="195"/>
      <c r="G279" s="66" t="str">
        <f t="shared" si="49"/>
        <v/>
      </c>
      <c r="H279" s="67" t="str">
        <f t="shared" si="50"/>
        <v/>
      </c>
      <c r="I279" s="147" t="str">
        <f t="shared" si="55"/>
        <v/>
      </c>
      <c r="J279" s="65" t="str">
        <f t="shared" si="59"/>
        <v/>
      </c>
      <c r="K279" s="69" t="str">
        <f t="shared" si="51"/>
        <v/>
      </c>
      <c r="L279" s="70">
        <v>0.05</v>
      </c>
      <c r="M279" s="61" t="str">
        <f t="shared" si="52"/>
        <v/>
      </c>
      <c r="N279" s="61" t="str">
        <f t="shared" si="53"/>
        <v/>
      </c>
      <c r="O279" s="62" t="str">
        <f t="shared" si="56"/>
        <v/>
      </c>
      <c r="P279" s="71" t="str">
        <f t="shared" si="58"/>
        <v/>
      </c>
    </row>
    <row r="280" spans="2:16" x14ac:dyDescent="0.2">
      <c r="B280" s="1">
        <v>269</v>
      </c>
      <c r="C280" s="65" t="str">
        <f t="shared" si="54"/>
        <v/>
      </c>
      <c r="D280" s="54" t="str">
        <f t="shared" si="57"/>
        <v/>
      </c>
      <c r="E280" s="194" t="str">
        <f t="shared" si="48"/>
        <v/>
      </c>
      <c r="F280" s="195"/>
      <c r="G280" s="66" t="str">
        <f t="shared" si="49"/>
        <v/>
      </c>
      <c r="H280" s="67" t="str">
        <f t="shared" si="50"/>
        <v/>
      </c>
      <c r="I280" s="147" t="str">
        <f t="shared" si="55"/>
        <v/>
      </c>
      <c r="J280" s="65" t="str">
        <f t="shared" si="59"/>
        <v/>
      </c>
      <c r="K280" s="69" t="str">
        <f t="shared" si="51"/>
        <v/>
      </c>
      <c r="L280" s="70">
        <v>0.05</v>
      </c>
      <c r="M280" s="61" t="str">
        <f t="shared" si="52"/>
        <v/>
      </c>
      <c r="N280" s="61" t="str">
        <f t="shared" si="53"/>
        <v/>
      </c>
      <c r="O280" s="62" t="str">
        <f t="shared" si="56"/>
        <v/>
      </c>
      <c r="P280" s="71" t="str">
        <f t="shared" si="58"/>
        <v/>
      </c>
    </row>
    <row r="281" spans="2:16" x14ac:dyDescent="0.2">
      <c r="B281" s="1">
        <v>270</v>
      </c>
      <c r="C281" s="65" t="str">
        <f t="shared" si="54"/>
        <v/>
      </c>
      <c r="D281" s="54" t="str">
        <f t="shared" si="57"/>
        <v/>
      </c>
      <c r="E281" s="194" t="str">
        <f t="shared" si="48"/>
        <v/>
      </c>
      <c r="F281" s="195"/>
      <c r="G281" s="66" t="str">
        <f t="shared" si="49"/>
        <v/>
      </c>
      <c r="H281" s="67" t="str">
        <f t="shared" si="50"/>
        <v/>
      </c>
      <c r="I281" s="147" t="str">
        <f t="shared" si="55"/>
        <v/>
      </c>
      <c r="J281" s="65" t="str">
        <f t="shared" si="59"/>
        <v/>
      </c>
      <c r="K281" s="69" t="str">
        <f t="shared" si="51"/>
        <v/>
      </c>
      <c r="L281" s="70">
        <v>0.05</v>
      </c>
      <c r="M281" s="61" t="str">
        <f t="shared" si="52"/>
        <v/>
      </c>
      <c r="N281" s="61" t="str">
        <f t="shared" si="53"/>
        <v/>
      </c>
      <c r="O281" s="62" t="str">
        <f t="shared" si="56"/>
        <v/>
      </c>
      <c r="P281" s="71" t="str">
        <f t="shared" si="58"/>
        <v/>
      </c>
    </row>
    <row r="282" spans="2:16" x14ac:dyDescent="0.2">
      <c r="B282" s="1">
        <v>271</v>
      </c>
      <c r="C282" s="65" t="str">
        <f t="shared" si="54"/>
        <v/>
      </c>
      <c r="D282" s="54" t="str">
        <f t="shared" si="57"/>
        <v/>
      </c>
      <c r="E282" s="194" t="str">
        <f t="shared" si="48"/>
        <v/>
      </c>
      <c r="F282" s="195"/>
      <c r="G282" s="66" t="str">
        <f t="shared" si="49"/>
        <v/>
      </c>
      <c r="H282" s="67" t="str">
        <f t="shared" si="50"/>
        <v/>
      </c>
      <c r="I282" s="147" t="str">
        <f t="shared" si="55"/>
        <v/>
      </c>
      <c r="J282" s="65" t="str">
        <f t="shared" si="59"/>
        <v/>
      </c>
      <c r="K282" s="69" t="str">
        <f t="shared" si="51"/>
        <v/>
      </c>
      <c r="L282" s="70">
        <v>0.05</v>
      </c>
      <c r="M282" s="61" t="str">
        <f t="shared" si="52"/>
        <v/>
      </c>
      <c r="N282" s="61" t="str">
        <f t="shared" si="53"/>
        <v/>
      </c>
      <c r="O282" s="62" t="str">
        <f t="shared" si="56"/>
        <v/>
      </c>
      <c r="P282" s="71" t="str">
        <f t="shared" si="58"/>
        <v/>
      </c>
    </row>
    <row r="283" spans="2:16" x14ac:dyDescent="0.2">
      <c r="B283" s="1">
        <v>272</v>
      </c>
      <c r="C283" s="65" t="str">
        <f t="shared" si="54"/>
        <v/>
      </c>
      <c r="D283" s="54" t="str">
        <f t="shared" si="57"/>
        <v/>
      </c>
      <c r="E283" s="194" t="str">
        <f t="shared" si="48"/>
        <v/>
      </c>
      <c r="F283" s="195"/>
      <c r="G283" s="66" t="str">
        <f t="shared" si="49"/>
        <v/>
      </c>
      <c r="H283" s="67" t="str">
        <f t="shared" si="50"/>
        <v/>
      </c>
      <c r="I283" s="147" t="str">
        <f t="shared" si="55"/>
        <v/>
      </c>
      <c r="J283" s="65" t="str">
        <f t="shared" si="59"/>
        <v/>
      </c>
      <c r="K283" s="69" t="str">
        <f t="shared" si="51"/>
        <v/>
      </c>
      <c r="L283" s="70">
        <v>0.05</v>
      </c>
      <c r="M283" s="61" t="str">
        <f t="shared" si="52"/>
        <v/>
      </c>
      <c r="N283" s="61" t="str">
        <f t="shared" si="53"/>
        <v/>
      </c>
      <c r="O283" s="62" t="str">
        <f t="shared" si="56"/>
        <v/>
      </c>
      <c r="P283" s="71" t="str">
        <f t="shared" si="58"/>
        <v/>
      </c>
    </row>
    <row r="284" spans="2:16" x14ac:dyDescent="0.2">
      <c r="B284" s="1">
        <v>273</v>
      </c>
      <c r="C284" s="65" t="str">
        <f t="shared" si="54"/>
        <v/>
      </c>
      <c r="D284" s="54" t="str">
        <f t="shared" si="57"/>
        <v/>
      </c>
      <c r="E284" s="194" t="str">
        <f t="shared" si="48"/>
        <v/>
      </c>
      <c r="F284" s="195"/>
      <c r="G284" s="66" t="str">
        <f t="shared" si="49"/>
        <v/>
      </c>
      <c r="H284" s="67" t="str">
        <f t="shared" si="50"/>
        <v/>
      </c>
      <c r="I284" s="147" t="str">
        <f t="shared" si="55"/>
        <v/>
      </c>
      <c r="J284" s="65" t="str">
        <f t="shared" si="59"/>
        <v/>
      </c>
      <c r="K284" s="69" t="str">
        <f t="shared" si="51"/>
        <v/>
      </c>
      <c r="L284" s="70">
        <v>0.05</v>
      </c>
      <c r="M284" s="61" t="str">
        <f t="shared" si="52"/>
        <v/>
      </c>
      <c r="N284" s="61" t="str">
        <f t="shared" si="53"/>
        <v/>
      </c>
      <c r="O284" s="62" t="str">
        <f t="shared" si="56"/>
        <v/>
      </c>
      <c r="P284" s="71" t="str">
        <f t="shared" si="58"/>
        <v/>
      </c>
    </row>
    <row r="285" spans="2:16" x14ac:dyDescent="0.2">
      <c r="B285" s="1">
        <v>274</v>
      </c>
      <c r="C285" s="65" t="str">
        <f t="shared" si="54"/>
        <v/>
      </c>
      <c r="D285" s="54" t="str">
        <f t="shared" si="57"/>
        <v/>
      </c>
      <c r="E285" s="194" t="str">
        <f t="shared" si="48"/>
        <v/>
      </c>
      <c r="F285" s="195"/>
      <c r="G285" s="66" t="str">
        <f t="shared" si="49"/>
        <v/>
      </c>
      <c r="H285" s="67" t="str">
        <f t="shared" si="50"/>
        <v/>
      </c>
      <c r="I285" s="147" t="str">
        <f t="shared" si="55"/>
        <v/>
      </c>
      <c r="J285" s="65" t="str">
        <f t="shared" si="59"/>
        <v/>
      </c>
      <c r="K285" s="69" t="str">
        <f t="shared" si="51"/>
        <v/>
      </c>
      <c r="L285" s="70">
        <v>0.05</v>
      </c>
      <c r="M285" s="61" t="str">
        <f t="shared" si="52"/>
        <v/>
      </c>
      <c r="N285" s="61" t="str">
        <f t="shared" si="53"/>
        <v/>
      </c>
      <c r="O285" s="62" t="str">
        <f t="shared" si="56"/>
        <v/>
      </c>
      <c r="P285" s="71" t="str">
        <f t="shared" si="58"/>
        <v/>
      </c>
    </row>
    <row r="286" spans="2:16" x14ac:dyDescent="0.2">
      <c r="B286" s="1">
        <v>275</v>
      </c>
      <c r="C286" s="65" t="str">
        <f t="shared" si="54"/>
        <v/>
      </c>
      <c r="D286" s="54" t="str">
        <f t="shared" si="57"/>
        <v/>
      </c>
      <c r="E286" s="194" t="str">
        <f t="shared" si="48"/>
        <v/>
      </c>
      <c r="F286" s="195"/>
      <c r="G286" s="66" t="str">
        <f t="shared" si="49"/>
        <v/>
      </c>
      <c r="H286" s="67" t="str">
        <f t="shared" si="50"/>
        <v/>
      </c>
      <c r="I286" s="147" t="str">
        <f t="shared" si="55"/>
        <v/>
      </c>
      <c r="J286" s="65" t="str">
        <f t="shared" si="59"/>
        <v/>
      </c>
      <c r="K286" s="69" t="str">
        <f t="shared" si="51"/>
        <v/>
      </c>
      <c r="L286" s="70">
        <v>0.05</v>
      </c>
      <c r="M286" s="61" t="str">
        <f t="shared" si="52"/>
        <v/>
      </c>
      <c r="N286" s="61" t="str">
        <f t="shared" si="53"/>
        <v/>
      </c>
      <c r="O286" s="62" t="str">
        <f t="shared" si="56"/>
        <v/>
      </c>
      <c r="P286" s="71" t="str">
        <f t="shared" si="58"/>
        <v/>
      </c>
    </row>
    <row r="287" spans="2:16" x14ac:dyDescent="0.2">
      <c r="B287" s="1">
        <v>276</v>
      </c>
      <c r="C287" s="65" t="str">
        <f t="shared" si="54"/>
        <v/>
      </c>
      <c r="D287" s="54" t="str">
        <f t="shared" si="57"/>
        <v/>
      </c>
      <c r="E287" s="194" t="str">
        <f t="shared" si="48"/>
        <v/>
      </c>
      <c r="F287" s="195"/>
      <c r="G287" s="66" t="str">
        <f t="shared" si="49"/>
        <v/>
      </c>
      <c r="H287" s="67" t="str">
        <f t="shared" si="50"/>
        <v/>
      </c>
      <c r="I287" s="147" t="str">
        <f t="shared" si="55"/>
        <v/>
      </c>
      <c r="J287" s="65" t="str">
        <f t="shared" si="59"/>
        <v/>
      </c>
      <c r="K287" s="69" t="str">
        <f t="shared" si="51"/>
        <v/>
      </c>
      <c r="L287" s="70">
        <v>0.05</v>
      </c>
      <c r="M287" s="61" t="str">
        <f t="shared" si="52"/>
        <v/>
      </c>
      <c r="N287" s="61" t="str">
        <f t="shared" si="53"/>
        <v/>
      </c>
      <c r="O287" s="62" t="str">
        <f t="shared" si="56"/>
        <v/>
      </c>
      <c r="P287" s="71" t="str">
        <f t="shared" si="58"/>
        <v/>
      </c>
    </row>
    <row r="288" spans="2:16" x14ac:dyDescent="0.2">
      <c r="B288" s="1">
        <v>277</v>
      </c>
      <c r="C288" s="65" t="str">
        <f t="shared" si="54"/>
        <v/>
      </c>
      <c r="D288" s="54" t="str">
        <f t="shared" si="57"/>
        <v/>
      </c>
      <c r="E288" s="194" t="str">
        <f t="shared" si="48"/>
        <v/>
      </c>
      <c r="F288" s="195"/>
      <c r="G288" s="66" t="str">
        <f t="shared" si="49"/>
        <v/>
      </c>
      <c r="H288" s="67" t="str">
        <f t="shared" si="50"/>
        <v/>
      </c>
      <c r="I288" s="147" t="str">
        <f t="shared" si="55"/>
        <v/>
      </c>
      <c r="J288" s="65" t="str">
        <f t="shared" si="59"/>
        <v/>
      </c>
      <c r="K288" s="69" t="str">
        <f t="shared" si="51"/>
        <v/>
      </c>
      <c r="L288" s="70">
        <v>0.05</v>
      </c>
      <c r="M288" s="61" t="str">
        <f t="shared" si="52"/>
        <v/>
      </c>
      <c r="N288" s="61" t="str">
        <f t="shared" si="53"/>
        <v/>
      </c>
      <c r="O288" s="62" t="str">
        <f t="shared" si="56"/>
        <v/>
      </c>
      <c r="P288" s="71" t="str">
        <f t="shared" si="58"/>
        <v/>
      </c>
    </row>
    <row r="289" spans="2:16" x14ac:dyDescent="0.2">
      <c r="B289" s="1">
        <v>278</v>
      </c>
      <c r="C289" s="65" t="str">
        <f t="shared" si="54"/>
        <v/>
      </c>
      <c r="D289" s="54" t="str">
        <f t="shared" si="57"/>
        <v/>
      </c>
      <c r="E289" s="194" t="str">
        <f t="shared" si="48"/>
        <v/>
      </c>
      <c r="F289" s="195"/>
      <c r="G289" s="66" t="str">
        <f t="shared" si="49"/>
        <v/>
      </c>
      <c r="H289" s="67" t="str">
        <f t="shared" si="50"/>
        <v/>
      </c>
      <c r="I289" s="147" t="str">
        <f t="shared" si="55"/>
        <v/>
      </c>
      <c r="J289" s="65" t="str">
        <f t="shared" si="59"/>
        <v/>
      </c>
      <c r="K289" s="69" t="str">
        <f t="shared" si="51"/>
        <v/>
      </c>
      <c r="L289" s="70">
        <v>0.05</v>
      </c>
      <c r="M289" s="61" t="str">
        <f t="shared" si="52"/>
        <v/>
      </c>
      <c r="N289" s="61" t="str">
        <f t="shared" si="53"/>
        <v/>
      </c>
      <c r="O289" s="62" t="str">
        <f t="shared" si="56"/>
        <v/>
      </c>
      <c r="P289" s="71" t="str">
        <f t="shared" si="58"/>
        <v/>
      </c>
    </row>
    <row r="290" spans="2:16" x14ac:dyDescent="0.2">
      <c r="B290" s="1">
        <v>279</v>
      </c>
      <c r="C290" s="65" t="str">
        <f t="shared" si="54"/>
        <v/>
      </c>
      <c r="D290" s="54" t="str">
        <f t="shared" si="57"/>
        <v/>
      </c>
      <c r="E290" s="194" t="str">
        <f t="shared" si="48"/>
        <v/>
      </c>
      <c r="F290" s="195"/>
      <c r="G290" s="66" t="str">
        <f t="shared" si="49"/>
        <v/>
      </c>
      <c r="H290" s="67" t="str">
        <f t="shared" si="50"/>
        <v/>
      </c>
      <c r="I290" s="147" t="str">
        <f t="shared" si="55"/>
        <v/>
      </c>
      <c r="J290" s="65" t="str">
        <f t="shared" si="59"/>
        <v/>
      </c>
      <c r="K290" s="69" t="str">
        <f t="shared" si="51"/>
        <v/>
      </c>
      <c r="L290" s="70">
        <v>0.05</v>
      </c>
      <c r="M290" s="61" t="str">
        <f t="shared" si="52"/>
        <v/>
      </c>
      <c r="N290" s="61" t="str">
        <f t="shared" si="53"/>
        <v/>
      </c>
      <c r="O290" s="62" t="str">
        <f t="shared" si="56"/>
        <v/>
      </c>
      <c r="P290" s="71" t="str">
        <f t="shared" si="58"/>
        <v/>
      </c>
    </row>
    <row r="291" spans="2:16" x14ac:dyDescent="0.2">
      <c r="B291" s="1">
        <v>280</v>
      </c>
      <c r="C291" s="65" t="str">
        <f t="shared" si="54"/>
        <v/>
      </c>
      <c r="D291" s="54" t="str">
        <f t="shared" si="57"/>
        <v/>
      </c>
      <c r="E291" s="194" t="str">
        <f t="shared" si="48"/>
        <v/>
      </c>
      <c r="F291" s="195"/>
      <c r="G291" s="66" t="str">
        <f t="shared" si="49"/>
        <v/>
      </c>
      <c r="H291" s="67" t="str">
        <f t="shared" si="50"/>
        <v/>
      </c>
      <c r="I291" s="147" t="str">
        <f t="shared" si="55"/>
        <v/>
      </c>
      <c r="J291" s="65" t="str">
        <f t="shared" si="59"/>
        <v/>
      </c>
      <c r="K291" s="69" t="str">
        <f t="shared" si="51"/>
        <v/>
      </c>
      <c r="L291" s="70">
        <v>0.05</v>
      </c>
      <c r="M291" s="61" t="str">
        <f t="shared" si="52"/>
        <v/>
      </c>
      <c r="N291" s="61" t="str">
        <f t="shared" si="53"/>
        <v/>
      </c>
      <c r="O291" s="62" t="str">
        <f t="shared" si="56"/>
        <v/>
      </c>
      <c r="P291" s="71" t="str">
        <f t="shared" si="58"/>
        <v/>
      </c>
    </row>
    <row r="292" spans="2:16" x14ac:dyDescent="0.2">
      <c r="B292" s="1">
        <v>281</v>
      </c>
      <c r="C292" s="65" t="str">
        <f t="shared" si="54"/>
        <v/>
      </c>
      <c r="D292" s="54" t="str">
        <f t="shared" si="57"/>
        <v/>
      </c>
      <c r="E292" s="194" t="str">
        <f t="shared" si="48"/>
        <v/>
      </c>
      <c r="F292" s="195"/>
      <c r="G292" s="66" t="str">
        <f t="shared" si="49"/>
        <v/>
      </c>
      <c r="H292" s="67" t="str">
        <f t="shared" si="50"/>
        <v/>
      </c>
      <c r="I292" s="147" t="str">
        <f t="shared" si="55"/>
        <v/>
      </c>
      <c r="J292" s="65" t="str">
        <f t="shared" si="59"/>
        <v/>
      </c>
      <c r="K292" s="69" t="str">
        <f t="shared" si="51"/>
        <v/>
      </c>
      <c r="L292" s="70">
        <v>0.05</v>
      </c>
      <c r="M292" s="61" t="str">
        <f t="shared" si="52"/>
        <v/>
      </c>
      <c r="N292" s="61" t="str">
        <f t="shared" si="53"/>
        <v/>
      </c>
      <c r="O292" s="62" t="str">
        <f t="shared" si="56"/>
        <v/>
      </c>
      <c r="P292" s="71" t="str">
        <f t="shared" si="58"/>
        <v/>
      </c>
    </row>
    <row r="293" spans="2:16" x14ac:dyDescent="0.2">
      <c r="B293" s="1">
        <v>282</v>
      </c>
      <c r="C293" s="65" t="str">
        <f t="shared" si="54"/>
        <v/>
      </c>
      <c r="D293" s="54" t="str">
        <f t="shared" si="57"/>
        <v/>
      </c>
      <c r="E293" s="194" t="str">
        <f t="shared" si="48"/>
        <v/>
      </c>
      <c r="F293" s="195"/>
      <c r="G293" s="66" t="str">
        <f t="shared" si="49"/>
        <v/>
      </c>
      <c r="H293" s="67" t="str">
        <f t="shared" si="50"/>
        <v/>
      </c>
      <c r="I293" s="147" t="str">
        <f t="shared" si="55"/>
        <v/>
      </c>
      <c r="J293" s="65" t="str">
        <f t="shared" si="59"/>
        <v/>
      </c>
      <c r="K293" s="69" t="str">
        <f t="shared" si="51"/>
        <v/>
      </c>
      <c r="L293" s="70">
        <v>0.05</v>
      </c>
      <c r="M293" s="61" t="str">
        <f t="shared" si="52"/>
        <v/>
      </c>
      <c r="N293" s="61" t="str">
        <f t="shared" si="53"/>
        <v/>
      </c>
      <c r="O293" s="62" t="str">
        <f t="shared" si="56"/>
        <v/>
      </c>
      <c r="P293" s="71" t="str">
        <f t="shared" si="58"/>
        <v/>
      </c>
    </row>
    <row r="294" spans="2:16" x14ac:dyDescent="0.2">
      <c r="B294" s="1">
        <v>283</v>
      </c>
      <c r="C294" s="65" t="str">
        <f t="shared" si="54"/>
        <v/>
      </c>
      <c r="D294" s="54" t="str">
        <f t="shared" si="57"/>
        <v/>
      </c>
      <c r="E294" s="194" t="str">
        <f t="shared" si="48"/>
        <v/>
      </c>
      <c r="F294" s="195"/>
      <c r="G294" s="66" t="str">
        <f t="shared" si="49"/>
        <v/>
      </c>
      <c r="H294" s="67" t="str">
        <f t="shared" si="50"/>
        <v/>
      </c>
      <c r="I294" s="147" t="str">
        <f t="shared" si="55"/>
        <v/>
      </c>
      <c r="J294" s="65" t="str">
        <f t="shared" si="59"/>
        <v/>
      </c>
      <c r="K294" s="69" t="str">
        <f t="shared" si="51"/>
        <v/>
      </c>
      <c r="L294" s="70">
        <v>0.05</v>
      </c>
      <c r="M294" s="61" t="str">
        <f t="shared" si="52"/>
        <v/>
      </c>
      <c r="N294" s="61" t="str">
        <f t="shared" si="53"/>
        <v/>
      </c>
      <c r="O294" s="62" t="str">
        <f t="shared" si="56"/>
        <v/>
      </c>
      <c r="P294" s="71" t="str">
        <f t="shared" si="58"/>
        <v/>
      </c>
    </row>
    <row r="295" spans="2:16" x14ac:dyDescent="0.2">
      <c r="B295" s="1">
        <v>284</v>
      </c>
      <c r="C295" s="65" t="str">
        <f t="shared" si="54"/>
        <v/>
      </c>
      <c r="D295" s="54" t="str">
        <f t="shared" si="57"/>
        <v/>
      </c>
      <c r="E295" s="194" t="str">
        <f t="shared" si="48"/>
        <v/>
      </c>
      <c r="F295" s="195"/>
      <c r="G295" s="66" t="str">
        <f t="shared" si="49"/>
        <v/>
      </c>
      <c r="H295" s="67" t="str">
        <f t="shared" si="50"/>
        <v/>
      </c>
      <c r="I295" s="147" t="str">
        <f t="shared" si="55"/>
        <v/>
      </c>
      <c r="J295" s="65" t="str">
        <f t="shared" si="59"/>
        <v/>
      </c>
      <c r="K295" s="69" t="str">
        <f t="shared" si="51"/>
        <v/>
      </c>
      <c r="L295" s="70">
        <v>0.05</v>
      </c>
      <c r="M295" s="61" t="str">
        <f t="shared" si="52"/>
        <v/>
      </c>
      <c r="N295" s="61" t="str">
        <f t="shared" si="53"/>
        <v/>
      </c>
      <c r="O295" s="62" t="str">
        <f t="shared" si="56"/>
        <v/>
      </c>
      <c r="P295" s="71" t="str">
        <f t="shared" si="58"/>
        <v/>
      </c>
    </row>
    <row r="296" spans="2:16" x14ac:dyDescent="0.2">
      <c r="B296" s="1">
        <v>285</v>
      </c>
      <c r="C296" s="65" t="str">
        <f t="shared" si="54"/>
        <v/>
      </c>
      <c r="D296" s="54" t="str">
        <f t="shared" si="57"/>
        <v/>
      </c>
      <c r="E296" s="194" t="str">
        <f t="shared" si="48"/>
        <v/>
      </c>
      <c r="F296" s="195"/>
      <c r="G296" s="66" t="str">
        <f t="shared" si="49"/>
        <v/>
      </c>
      <c r="H296" s="67" t="str">
        <f t="shared" si="50"/>
        <v/>
      </c>
      <c r="I296" s="147" t="str">
        <f t="shared" si="55"/>
        <v/>
      </c>
      <c r="J296" s="65" t="str">
        <f t="shared" si="59"/>
        <v/>
      </c>
      <c r="K296" s="69" t="str">
        <f t="shared" si="51"/>
        <v/>
      </c>
      <c r="L296" s="70">
        <v>0.05</v>
      </c>
      <c r="M296" s="61" t="str">
        <f t="shared" si="52"/>
        <v/>
      </c>
      <c r="N296" s="61" t="str">
        <f t="shared" si="53"/>
        <v/>
      </c>
      <c r="O296" s="62" t="str">
        <f t="shared" si="56"/>
        <v/>
      </c>
      <c r="P296" s="71" t="str">
        <f t="shared" si="58"/>
        <v/>
      </c>
    </row>
    <row r="297" spans="2:16" x14ac:dyDescent="0.2">
      <c r="B297" s="1">
        <v>286</v>
      </c>
      <c r="C297" s="65" t="str">
        <f t="shared" si="54"/>
        <v/>
      </c>
      <c r="D297" s="54" t="str">
        <f t="shared" si="57"/>
        <v/>
      </c>
      <c r="E297" s="194" t="str">
        <f t="shared" si="48"/>
        <v/>
      </c>
      <c r="F297" s="195"/>
      <c r="G297" s="66" t="str">
        <f t="shared" si="49"/>
        <v/>
      </c>
      <c r="H297" s="67" t="str">
        <f t="shared" si="50"/>
        <v/>
      </c>
      <c r="I297" s="147" t="str">
        <f t="shared" si="55"/>
        <v/>
      </c>
      <c r="J297" s="65" t="str">
        <f t="shared" si="59"/>
        <v/>
      </c>
      <c r="K297" s="69" t="str">
        <f t="shared" si="51"/>
        <v/>
      </c>
      <c r="L297" s="70">
        <v>0.05</v>
      </c>
      <c r="M297" s="61" t="str">
        <f t="shared" si="52"/>
        <v/>
      </c>
      <c r="N297" s="61" t="str">
        <f t="shared" si="53"/>
        <v/>
      </c>
      <c r="O297" s="62" t="str">
        <f t="shared" si="56"/>
        <v/>
      </c>
      <c r="P297" s="71" t="str">
        <f t="shared" si="58"/>
        <v/>
      </c>
    </row>
    <row r="298" spans="2:16" x14ac:dyDescent="0.2">
      <c r="B298" s="1">
        <v>287</v>
      </c>
      <c r="C298" s="65" t="str">
        <f t="shared" si="54"/>
        <v/>
      </c>
      <c r="D298" s="54" t="str">
        <f t="shared" si="57"/>
        <v/>
      </c>
      <c r="E298" s="194" t="str">
        <f t="shared" si="48"/>
        <v/>
      </c>
      <c r="F298" s="195"/>
      <c r="G298" s="66" t="str">
        <f t="shared" si="49"/>
        <v/>
      </c>
      <c r="H298" s="67" t="str">
        <f t="shared" si="50"/>
        <v/>
      </c>
      <c r="I298" s="147" t="str">
        <f t="shared" si="55"/>
        <v/>
      </c>
      <c r="J298" s="65" t="str">
        <f t="shared" si="59"/>
        <v/>
      </c>
      <c r="K298" s="69" t="str">
        <f t="shared" si="51"/>
        <v/>
      </c>
      <c r="L298" s="70">
        <v>0.05</v>
      </c>
      <c r="M298" s="61" t="str">
        <f t="shared" si="52"/>
        <v/>
      </c>
      <c r="N298" s="61" t="str">
        <f t="shared" si="53"/>
        <v/>
      </c>
      <c r="O298" s="62" t="str">
        <f t="shared" si="56"/>
        <v/>
      </c>
      <c r="P298" s="71" t="str">
        <f t="shared" si="58"/>
        <v/>
      </c>
    </row>
    <row r="299" spans="2:16" x14ac:dyDescent="0.2">
      <c r="B299" s="1">
        <v>288</v>
      </c>
      <c r="C299" s="65" t="str">
        <f t="shared" si="54"/>
        <v/>
      </c>
      <c r="D299" s="54" t="str">
        <f t="shared" si="57"/>
        <v/>
      </c>
      <c r="E299" s="194" t="str">
        <f t="shared" si="48"/>
        <v/>
      </c>
      <c r="F299" s="195"/>
      <c r="G299" s="66" t="str">
        <f t="shared" si="49"/>
        <v/>
      </c>
      <c r="H299" s="67" t="str">
        <f t="shared" si="50"/>
        <v/>
      </c>
      <c r="I299" s="147" t="str">
        <f t="shared" si="55"/>
        <v/>
      </c>
      <c r="J299" s="65" t="str">
        <f t="shared" si="59"/>
        <v/>
      </c>
      <c r="K299" s="69" t="str">
        <f t="shared" si="51"/>
        <v/>
      </c>
      <c r="L299" s="70">
        <v>0.05</v>
      </c>
      <c r="M299" s="61" t="str">
        <f t="shared" si="52"/>
        <v/>
      </c>
      <c r="N299" s="61" t="str">
        <f t="shared" si="53"/>
        <v/>
      </c>
      <c r="O299" s="62" t="str">
        <f t="shared" si="56"/>
        <v/>
      </c>
      <c r="P299" s="71" t="str">
        <f t="shared" si="58"/>
        <v/>
      </c>
    </row>
    <row r="300" spans="2:16" x14ac:dyDescent="0.2">
      <c r="B300" s="1">
        <v>289</v>
      </c>
      <c r="C300" s="65" t="str">
        <f t="shared" si="54"/>
        <v/>
      </c>
      <c r="D300" s="54" t="str">
        <f t="shared" si="57"/>
        <v/>
      </c>
      <c r="E300" s="194" t="str">
        <f t="shared" si="48"/>
        <v/>
      </c>
      <c r="F300" s="195"/>
      <c r="G300" s="66" t="str">
        <f t="shared" si="49"/>
        <v/>
      </c>
      <c r="H300" s="67" t="str">
        <f t="shared" si="50"/>
        <v/>
      </c>
      <c r="I300" s="147" t="str">
        <f t="shared" si="55"/>
        <v/>
      </c>
      <c r="J300" s="65" t="str">
        <f t="shared" si="59"/>
        <v/>
      </c>
      <c r="K300" s="69" t="str">
        <f t="shared" si="51"/>
        <v/>
      </c>
      <c r="L300" s="70">
        <v>0.05</v>
      </c>
      <c r="M300" s="61" t="str">
        <f t="shared" si="52"/>
        <v/>
      </c>
      <c r="N300" s="61" t="str">
        <f t="shared" si="53"/>
        <v/>
      </c>
      <c r="O300" s="62" t="str">
        <f t="shared" si="56"/>
        <v/>
      </c>
      <c r="P300" s="71" t="str">
        <f t="shared" si="58"/>
        <v/>
      </c>
    </row>
    <row r="301" spans="2:16" x14ac:dyDescent="0.2">
      <c r="B301" s="1">
        <v>290</v>
      </c>
      <c r="C301" s="65" t="str">
        <f t="shared" si="54"/>
        <v/>
      </c>
      <c r="D301" s="54" t="str">
        <f t="shared" si="57"/>
        <v/>
      </c>
      <c r="E301" s="194" t="str">
        <f t="shared" si="48"/>
        <v/>
      </c>
      <c r="F301" s="195"/>
      <c r="G301" s="66" t="str">
        <f t="shared" si="49"/>
        <v/>
      </c>
      <c r="H301" s="67" t="str">
        <f t="shared" si="50"/>
        <v/>
      </c>
      <c r="I301" s="147" t="str">
        <f t="shared" si="55"/>
        <v/>
      </c>
      <c r="J301" s="65" t="str">
        <f t="shared" si="59"/>
        <v/>
      </c>
      <c r="K301" s="69" t="str">
        <f t="shared" si="51"/>
        <v/>
      </c>
      <c r="L301" s="70">
        <v>0.05</v>
      </c>
      <c r="M301" s="61" t="str">
        <f t="shared" si="52"/>
        <v/>
      </c>
      <c r="N301" s="61" t="str">
        <f t="shared" si="53"/>
        <v/>
      </c>
      <c r="O301" s="62" t="str">
        <f t="shared" si="56"/>
        <v/>
      </c>
      <c r="P301" s="71" t="str">
        <f t="shared" si="58"/>
        <v/>
      </c>
    </row>
    <row r="302" spans="2:16" x14ac:dyDescent="0.2">
      <c r="B302" s="1">
        <v>291</v>
      </c>
      <c r="C302" s="65" t="str">
        <f t="shared" si="54"/>
        <v/>
      </c>
      <c r="D302" s="54" t="str">
        <f t="shared" si="57"/>
        <v/>
      </c>
      <c r="E302" s="194" t="str">
        <f t="shared" si="48"/>
        <v/>
      </c>
      <c r="F302" s="195"/>
      <c r="G302" s="66" t="str">
        <f t="shared" si="49"/>
        <v/>
      </c>
      <c r="H302" s="67" t="str">
        <f t="shared" si="50"/>
        <v/>
      </c>
      <c r="I302" s="147" t="str">
        <f t="shared" si="55"/>
        <v/>
      </c>
      <c r="J302" s="65" t="str">
        <f t="shared" si="59"/>
        <v/>
      </c>
      <c r="K302" s="69" t="str">
        <f t="shared" si="51"/>
        <v/>
      </c>
      <c r="L302" s="70">
        <v>0.05</v>
      </c>
      <c r="M302" s="61" t="str">
        <f t="shared" si="52"/>
        <v/>
      </c>
      <c r="N302" s="61" t="str">
        <f t="shared" si="53"/>
        <v/>
      </c>
      <c r="O302" s="62" t="str">
        <f t="shared" si="56"/>
        <v/>
      </c>
      <c r="P302" s="71" t="str">
        <f t="shared" si="58"/>
        <v/>
      </c>
    </row>
    <row r="303" spans="2:16" x14ac:dyDescent="0.2">
      <c r="B303" s="1">
        <v>292</v>
      </c>
      <c r="C303" s="65" t="str">
        <f t="shared" si="54"/>
        <v/>
      </c>
      <c r="D303" s="54" t="str">
        <f t="shared" si="57"/>
        <v/>
      </c>
      <c r="E303" s="194" t="str">
        <f t="shared" si="48"/>
        <v/>
      </c>
      <c r="F303" s="195"/>
      <c r="G303" s="66" t="str">
        <f t="shared" si="49"/>
        <v/>
      </c>
      <c r="H303" s="67" t="str">
        <f t="shared" si="50"/>
        <v/>
      </c>
      <c r="I303" s="147" t="str">
        <f t="shared" si="55"/>
        <v/>
      </c>
      <c r="J303" s="65" t="str">
        <f t="shared" si="59"/>
        <v/>
      </c>
      <c r="K303" s="69" t="str">
        <f t="shared" si="51"/>
        <v/>
      </c>
      <c r="L303" s="70">
        <v>0.05</v>
      </c>
      <c r="M303" s="61" t="str">
        <f t="shared" si="52"/>
        <v/>
      </c>
      <c r="N303" s="61" t="str">
        <f t="shared" si="53"/>
        <v/>
      </c>
      <c r="O303" s="62" t="str">
        <f t="shared" si="56"/>
        <v/>
      </c>
      <c r="P303" s="71" t="str">
        <f t="shared" si="58"/>
        <v/>
      </c>
    </row>
    <row r="304" spans="2:16" x14ac:dyDescent="0.2">
      <c r="B304" s="1">
        <v>293</v>
      </c>
      <c r="C304" s="65" t="str">
        <f t="shared" si="54"/>
        <v/>
      </c>
      <c r="D304" s="54" t="str">
        <f t="shared" si="57"/>
        <v/>
      </c>
      <c r="E304" s="194" t="str">
        <f t="shared" si="48"/>
        <v/>
      </c>
      <c r="F304" s="195"/>
      <c r="G304" s="66" t="str">
        <f t="shared" si="49"/>
        <v/>
      </c>
      <c r="H304" s="67" t="str">
        <f t="shared" si="50"/>
        <v/>
      </c>
      <c r="I304" s="147" t="str">
        <f t="shared" si="55"/>
        <v/>
      </c>
      <c r="J304" s="65" t="str">
        <f t="shared" si="59"/>
        <v/>
      </c>
      <c r="K304" s="69" t="str">
        <f t="shared" si="51"/>
        <v/>
      </c>
      <c r="L304" s="70">
        <v>0.05</v>
      </c>
      <c r="M304" s="61" t="str">
        <f t="shared" si="52"/>
        <v/>
      </c>
      <c r="N304" s="61" t="str">
        <f t="shared" si="53"/>
        <v/>
      </c>
      <c r="O304" s="62" t="str">
        <f t="shared" si="56"/>
        <v/>
      </c>
      <c r="P304" s="71" t="str">
        <f t="shared" si="58"/>
        <v/>
      </c>
    </row>
    <row r="305" spans="2:16" x14ac:dyDescent="0.2">
      <c r="B305" s="1">
        <v>294</v>
      </c>
      <c r="C305" s="65" t="str">
        <f t="shared" si="54"/>
        <v/>
      </c>
      <c r="D305" s="54" t="str">
        <f t="shared" si="57"/>
        <v/>
      </c>
      <c r="E305" s="194" t="str">
        <f t="shared" si="48"/>
        <v/>
      </c>
      <c r="F305" s="195"/>
      <c r="G305" s="66" t="str">
        <f t="shared" si="49"/>
        <v/>
      </c>
      <c r="H305" s="67" t="str">
        <f t="shared" si="50"/>
        <v/>
      </c>
      <c r="I305" s="147" t="str">
        <f t="shared" si="55"/>
        <v/>
      </c>
      <c r="J305" s="65" t="str">
        <f t="shared" si="59"/>
        <v/>
      </c>
      <c r="K305" s="69" t="str">
        <f t="shared" si="51"/>
        <v/>
      </c>
      <c r="L305" s="70">
        <v>0.05</v>
      </c>
      <c r="M305" s="61" t="str">
        <f t="shared" si="52"/>
        <v/>
      </c>
      <c r="N305" s="61" t="str">
        <f t="shared" si="53"/>
        <v/>
      </c>
      <c r="O305" s="62" t="str">
        <f t="shared" si="56"/>
        <v/>
      </c>
      <c r="P305" s="71" t="str">
        <f t="shared" si="58"/>
        <v/>
      </c>
    </row>
    <row r="306" spans="2:16" x14ac:dyDescent="0.2">
      <c r="B306" s="1">
        <v>295</v>
      </c>
      <c r="C306" s="65" t="str">
        <f t="shared" si="54"/>
        <v/>
      </c>
      <c r="D306" s="54" t="str">
        <f t="shared" si="57"/>
        <v/>
      </c>
      <c r="E306" s="194" t="str">
        <f t="shared" si="48"/>
        <v/>
      </c>
      <c r="F306" s="195"/>
      <c r="G306" s="66" t="str">
        <f t="shared" si="49"/>
        <v/>
      </c>
      <c r="H306" s="67" t="str">
        <f t="shared" si="50"/>
        <v/>
      </c>
      <c r="I306" s="147" t="str">
        <f t="shared" si="55"/>
        <v/>
      </c>
      <c r="J306" s="65" t="str">
        <f t="shared" si="59"/>
        <v/>
      </c>
      <c r="K306" s="69" t="str">
        <f t="shared" si="51"/>
        <v/>
      </c>
      <c r="L306" s="70">
        <v>0.05</v>
      </c>
      <c r="M306" s="61" t="str">
        <f t="shared" si="52"/>
        <v/>
      </c>
      <c r="N306" s="61" t="str">
        <f t="shared" si="53"/>
        <v/>
      </c>
      <c r="O306" s="62" t="str">
        <f t="shared" si="56"/>
        <v/>
      </c>
      <c r="P306" s="71" t="str">
        <f t="shared" si="58"/>
        <v/>
      </c>
    </row>
    <row r="307" spans="2:16" x14ac:dyDescent="0.2">
      <c r="B307" s="1">
        <v>296</v>
      </c>
      <c r="C307" s="65" t="str">
        <f t="shared" si="54"/>
        <v/>
      </c>
      <c r="D307" s="54" t="str">
        <f t="shared" si="57"/>
        <v/>
      </c>
      <c r="E307" s="194" t="str">
        <f t="shared" si="48"/>
        <v/>
      </c>
      <c r="F307" s="195"/>
      <c r="G307" s="66" t="str">
        <f t="shared" si="49"/>
        <v/>
      </c>
      <c r="H307" s="67" t="str">
        <f t="shared" si="50"/>
        <v/>
      </c>
      <c r="I307" s="147" t="str">
        <f t="shared" si="55"/>
        <v/>
      </c>
      <c r="J307" s="65" t="str">
        <f t="shared" si="59"/>
        <v/>
      </c>
      <c r="K307" s="69" t="str">
        <f t="shared" si="51"/>
        <v/>
      </c>
      <c r="L307" s="70">
        <v>0.05</v>
      </c>
      <c r="M307" s="61" t="str">
        <f t="shared" si="52"/>
        <v/>
      </c>
      <c r="N307" s="61" t="str">
        <f t="shared" si="53"/>
        <v/>
      </c>
      <c r="O307" s="62" t="str">
        <f t="shared" si="56"/>
        <v/>
      </c>
      <c r="P307" s="71" t="str">
        <f t="shared" si="58"/>
        <v/>
      </c>
    </row>
    <row r="308" spans="2:16" x14ac:dyDescent="0.2">
      <c r="B308" s="1">
        <v>297</v>
      </c>
      <c r="C308" s="65" t="str">
        <f t="shared" si="54"/>
        <v/>
      </c>
      <c r="D308" s="54" t="str">
        <f t="shared" si="57"/>
        <v/>
      </c>
      <c r="E308" s="194" t="str">
        <f t="shared" si="48"/>
        <v/>
      </c>
      <c r="F308" s="195"/>
      <c r="G308" s="66" t="str">
        <f t="shared" si="49"/>
        <v/>
      </c>
      <c r="H308" s="67" t="str">
        <f t="shared" si="50"/>
        <v/>
      </c>
      <c r="I308" s="147" t="str">
        <f t="shared" si="55"/>
        <v/>
      </c>
      <c r="J308" s="65" t="str">
        <f t="shared" si="59"/>
        <v/>
      </c>
      <c r="K308" s="69" t="str">
        <f t="shared" si="51"/>
        <v/>
      </c>
      <c r="L308" s="70">
        <v>0.05</v>
      </c>
      <c r="M308" s="61" t="str">
        <f t="shared" si="52"/>
        <v/>
      </c>
      <c r="N308" s="61" t="str">
        <f t="shared" si="53"/>
        <v/>
      </c>
      <c r="O308" s="62" t="str">
        <f t="shared" si="56"/>
        <v/>
      </c>
      <c r="P308" s="71" t="str">
        <f t="shared" si="58"/>
        <v/>
      </c>
    </row>
    <row r="309" spans="2:16" x14ac:dyDescent="0.2">
      <c r="B309" s="1">
        <v>298</v>
      </c>
      <c r="C309" s="65" t="str">
        <f t="shared" si="54"/>
        <v/>
      </c>
      <c r="D309" s="54" t="str">
        <f t="shared" si="57"/>
        <v/>
      </c>
      <c r="E309" s="194" t="str">
        <f t="shared" si="48"/>
        <v/>
      </c>
      <c r="F309" s="195"/>
      <c r="G309" s="66" t="str">
        <f t="shared" si="49"/>
        <v/>
      </c>
      <c r="H309" s="67" t="str">
        <f t="shared" si="50"/>
        <v/>
      </c>
      <c r="I309" s="147" t="str">
        <f t="shared" si="55"/>
        <v/>
      </c>
      <c r="J309" s="65" t="str">
        <f t="shared" si="59"/>
        <v/>
      </c>
      <c r="K309" s="69" t="str">
        <f t="shared" si="51"/>
        <v/>
      </c>
      <c r="L309" s="70">
        <v>0.05</v>
      </c>
      <c r="M309" s="61" t="str">
        <f t="shared" si="52"/>
        <v/>
      </c>
      <c r="N309" s="61" t="str">
        <f t="shared" si="53"/>
        <v/>
      </c>
      <c r="O309" s="62" t="str">
        <f t="shared" si="56"/>
        <v/>
      </c>
      <c r="P309" s="71" t="str">
        <f t="shared" si="58"/>
        <v/>
      </c>
    </row>
    <row r="310" spans="2:16" x14ac:dyDescent="0.2">
      <c r="B310" s="1">
        <v>299</v>
      </c>
      <c r="C310" s="65" t="str">
        <f t="shared" si="54"/>
        <v/>
      </c>
      <c r="D310" s="54" t="str">
        <f t="shared" si="57"/>
        <v/>
      </c>
      <c r="E310" s="194" t="str">
        <f t="shared" si="48"/>
        <v/>
      </c>
      <c r="F310" s="195"/>
      <c r="G310" s="66" t="str">
        <f t="shared" si="49"/>
        <v/>
      </c>
      <c r="H310" s="67" t="str">
        <f t="shared" si="50"/>
        <v/>
      </c>
      <c r="I310" s="147" t="str">
        <f t="shared" si="55"/>
        <v/>
      </c>
      <c r="J310" s="65" t="str">
        <f t="shared" si="59"/>
        <v/>
      </c>
      <c r="K310" s="69" t="str">
        <f t="shared" si="51"/>
        <v/>
      </c>
      <c r="L310" s="70">
        <v>0.05</v>
      </c>
      <c r="M310" s="61" t="str">
        <f t="shared" si="52"/>
        <v/>
      </c>
      <c r="N310" s="61" t="str">
        <f t="shared" si="53"/>
        <v/>
      </c>
      <c r="O310" s="62" t="str">
        <f t="shared" si="56"/>
        <v/>
      </c>
      <c r="P310" s="71" t="str">
        <f t="shared" si="58"/>
        <v/>
      </c>
    </row>
    <row r="311" spans="2:16" x14ac:dyDescent="0.2">
      <c r="B311" s="1">
        <v>300</v>
      </c>
      <c r="C311" s="65" t="str">
        <f t="shared" si="54"/>
        <v/>
      </c>
      <c r="D311" s="54" t="str">
        <f t="shared" si="57"/>
        <v/>
      </c>
      <c r="E311" s="194" t="str">
        <f t="shared" si="48"/>
        <v/>
      </c>
      <c r="F311" s="195"/>
      <c r="G311" s="66" t="str">
        <f t="shared" si="49"/>
        <v/>
      </c>
      <c r="H311" s="67" t="str">
        <f t="shared" si="50"/>
        <v/>
      </c>
      <c r="I311" s="147" t="str">
        <f t="shared" si="55"/>
        <v/>
      </c>
      <c r="J311" s="65" t="str">
        <f t="shared" si="59"/>
        <v/>
      </c>
      <c r="K311" s="69" t="str">
        <f t="shared" si="51"/>
        <v/>
      </c>
      <c r="L311" s="70">
        <v>0.05</v>
      </c>
      <c r="M311" s="61" t="str">
        <f t="shared" si="52"/>
        <v/>
      </c>
      <c r="N311" s="61" t="str">
        <f t="shared" si="53"/>
        <v/>
      </c>
      <c r="O311" s="62" t="str">
        <f t="shared" si="56"/>
        <v/>
      </c>
      <c r="P311" s="71" t="str">
        <f t="shared" si="58"/>
        <v/>
      </c>
    </row>
    <row r="312" spans="2:16" x14ac:dyDescent="0.2">
      <c r="B312" s="1">
        <v>301</v>
      </c>
      <c r="C312" s="65" t="str">
        <f t="shared" si="54"/>
        <v/>
      </c>
      <c r="D312" s="54" t="str">
        <f t="shared" si="57"/>
        <v/>
      </c>
      <c r="E312" s="194" t="str">
        <f t="shared" si="48"/>
        <v/>
      </c>
      <c r="F312" s="195"/>
      <c r="G312" s="66" t="str">
        <f t="shared" si="49"/>
        <v/>
      </c>
      <c r="H312" s="67" t="str">
        <f t="shared" si="50"/>
        <v/>
      </c>
      <c r="I312" s="147" t="str">
        <f t="shared" si="55"/>
        <v/>
      </c>
      <c r="J312" s="65" t="str">
        <f t="shared" si="59"/>
        <v/>
      </c>
      <c r="K312" s="69" t="str">
        <f t="shared" si="51"/>
        <v/>
      </c>
      <c r="L312" s="70">
        <v>0.05</v>
      </c>
      <c r="M312" s="61" t="str">
        <f t="shared" si="52"/>
        <v/>
      </c>
      <c r="N312" s="61" t="str">
        <f t="shared" si="53"/>
        <v/>
      </c>
      <c r="O312" s="62" t="str">
        <f t="shared" si="56"/>
        <v/>
      </c>
      <c r="P312" s="71" t="str">
        <f t="shared" si="58"/>
        <v/>
      </c>
    </row>
    <row r="313" spans="2:16" x14ac:dyDescent="0.2">
      <c r="B313" s="1">
        <v>302</v>
      </c>
      <c r="C313" s="65" t="str">
        <f t="shared" si="54"/>
        <v/>
      </c>
      <c r="D313" s="54" t="str">
        <f t="shared" si="57"/>
        <v/>
      </c>
      <c r="E313" s="194" t="str">
        <f t="shared" si="48"/>
        <v/>
      </c>
      <c r="F313" s="195"/>
      <c r="G313" s="66" t="str">
        <f t="shared" si="49"/>
        <v/>
      </c>
      <c r="H313" s="67" t="str">
        <f t="shared" si="50"/>
        <v/>
      </c>
      <c r="I313" s="147" t="str">
        <f t="shared" si="55"/>
        <v/>
      </c>
      <c r="J313" s="65" t="str">
        <f t="shared" si="59"/>
        <v/>
      </c>
      <c r="K313" s="69" t="str">
        <f t="shared" si="51"/>
        <v/>
      </c>
      <c r="L313" s="70">
        <v>0.05</v>
      </c>
      <c r="M313" s="61" t="str">
        <f t="shared" si="52"/>
        <v/>
      </c>
      <c r="N313" s="61" t="str">
        <f t="shared" si="53"/>
        <v/>
      </c>
      <c r="O313" s="62" t="str">
        <f t="shared" si="56"/>
        <v/>
      </c>
      <c r="P313" s="71" t="str">
        <f t="shared" si="58"/>
        <v/>
      </c>
    </row>
    <row r="314" spans="2:16" x14ac:dyDescent="0.2">
      <c r="B314" s="1">
        <v>303</v>
      </c>
      <c r="C314" s="65" t="str">
        <f t="shared" si="54"/>
        <v/>
      </c>
      <c r="D314" s="54" t="str">
        <f t="shared" si="57"/>
        <v/>
      </c>
      <c r="E314" s="194" t="str">
        <f t="shared" si="48"/>
        <v/>
      </c>
      <c r="F314" s="195"/>
      <c r="G314" s="66" t="str">
        <f t="shared" si="49"/>
        <v/>
      </c>
      <c r="H314" s="67" t="str">
        <f t="shared" si="50"/>
        <v/>
      </c>
      <c r="I314" s="147" t="str">
        <f t="shared" si="55"/>
        <v/>
      </c>
      <c r="J314" s="65" t="str">
        <f t="shared" si="59"/>
        <v/>
      </c>
      <c r="K314" s="69" t="str">
        <f t="shared" si="51"/>
        <v/>
      </c>
      <c r="L314" s="70">
        <v>0.05</v>
      </c>
      <c r="M314" s="61" t="str">
        <f t="shared" si="52"/>
        <v/>
      </c>
      <c r="N314" s="61" t="str">
        <f t="shared" si="53"/>
        <v/>
      </c>
      <c r="O314" s="62" t="str">
        <f t="shared" si="56"/>
        <v/>
      </c>
      <c r="P314" s="71" t="str">
        <f t="shared" si="58"/>
        <v/>
      </c>
    </row>
    <row r="315" spans="2:16" x14ac:dyDescent="0.2">
      <c r="B315" s="1">
        <v>304</v>
      </c>
      <c r="C315" s="65" t="str">
        <f t="shared" si="54"/>
        <v/>
      </c>
      <c r="D315" s="54" t="str">
        <f t="shared" si="57"/>
        <v/>
      </c>
      <c r="E315" s="194" t="str">
        <f t="shared" si="48"/>
        <v/>
      </c>
      <c r="F315" s="195"/>
      <c r="G315" s="66" t="str">
        <f t="shared" si="49"/>
        <v/>
      </c>
      <c r="H315" s="67" t="str">
        <f t="shared" si="50"/>
        <v/>
      </c>
      <c r="I315" s="147" t="str">
        <f t="shared" si="55"/>
        <v/>
      </c>
      <c r="J315" s="65" t="str">
        <f t="shared" si="59"/>
        <v/>
      </c>
      <c r="K315" s="69" t="str">
        <f t="shared" si="51"/>
        <v/>
      </c>
      <c r="L315" s="70">
        <v>0.05</v>
      </c>
      <c r="M315" s="61" t="str">
        <f t="shared" si="52"/>
        <v/>
      </c>
      <c r="N315" s="61" t="str">
        <f t="shared" si="53"/>
        <v/>
      </c>
      <c r="O315" s="62" t="str">
        <f t="shared" si="56"/>
        <v/>
      </c>
      <c r="P315" s="71" t="str">
        <f t="shared" si="58"/>
        <v/>
      </c>
    </row>
    <row r="316" spans="2:16" x14ac:dyDescent="0.2">
      <c r="B316" s="1">
        <v>305</v>
      </c>
      <c r="C316" s="65" t="str">
        <f t="shared" si="54"/>
        <v/>
      </c>
      <c r="D316" s="54" t="str">
        <f t="shared" si="57"/>
        <v/>
      </c>
      <c r="E316" s="194" t="str">
        <f t="shared" si="48"/>
        <v/>
      </c>
      <c r="F316" s="195"/>
      <c r="G316" s="66" t="str">
        <f t="shared" si="49"/>
        <v/>
      </c>
      <c r="H316" s="67" t="str">
        <f t="shared" si="50"/>
        <v/>
      </c>
      <c r="I316" s="147" t="str">
        <f t="shared" si="55"/>
        <v/>
      </c>
      <c r="J316" s="65" t="str">
        <f t="shared" si="59"/>
        <v/>
      </c>
      <c r="K316" s="69" t="str">
        <f t="shared" si="51"/>
        <v/>
      </c>
      <c r="L316" s="70">
        <v>0.05</v>
      </c>
      <c r="M316" s="61" t="str">
        <f t="shared" si="52"/>
        <v/>
      </c>
      <c r="N316" s="61" t="str">
        <f t="shared" si="53"/>
        <v/>
      </c>
      <c r="O316" s="62" t="str">
        <f t="shared" si="56"/>
        <v/>
      </c>
      <c r="P316" s="71" t="str">
        <f t="shared" si="58"/>
        <v/>
      </c>
    </row>
    <row r="317" spans="2:16" x14ac:dyDescent="0.2">
      <c r="B317" s="1">
        <v>306</v>
      </c>
      <c r="C317" s="65" t="str">
        <f t="shared" si="54"/>
        <v/>
      </c>
      <c r="D317" s="54" t="str">
        <f t="shared" si="57"/>
        <v/>
      </c>
      <c r="E317" s="194" t="str">
        <f t="shared" si="48"/>
        <v/>
      </c>
      <c r="F317" s="195"/>
      <c r="G317" s="66" t="str">
        <f t="shared" si="49"/>
        <v/>
      </c>
      <c r="H317" s="67" t="str">
        <f t="shared" si="50"/>
        <v/>
      </c>
      <c r="I317" s="147" t="str">
        <f t="shared" si="55"/>
        <v/>
      </c>
      <c r="J317" s="65" t="str">
        <f t="shared" si="59"/>
        <v/>
      </c>
      <c r="K317" s="69" t="str">
        <f t="shared" si="51"/>
        <v/>
      </c>
      <c r="L317" s="70">
        <v>0.05</v>
      </c>
      <c r="M317" s="61" t="str">
        <f t="shared" si="52"/>
        <v/>
      </c>
      <c r="N317" s="61" t="str">
        <f t="shared" si="53"/>
        <v/>
      </c>
      <c r="O317" s="62" t="str">
        <f t="shared" si="56"/>
        <v/>
      </c>
      <c r="P317" s="71" t="str">
        <f t="shared" si="58"/>
        <v/>
      </c>
    </row>
    <row r="318" spans="2:16" x14ac:dyDescent="0.2">
      <c r="B318" s="1">
        <v>307</v>
      </c>
      <c r="C318" s="65" t="str">
        <f t="shared" si="54"/>
        <v/>
      </c>
      <c r="D318" s="54" t="str">
        <f t="shared" si="57"/>
        <v/>
      </c>
      <c r="E318" s="194" t="str">
        <f t="shared" si="48"/>
        <v/>
      </c>
      <c r="F318" s="195"/>
      <c r="G318" s="66" t="str">
        <f t="shared" si="49"/>
        <v/>
      </c>
      <c r="H318" s="67" t="str">
        <f t="shared" si="50"/>
        <v/>
      </c>
      <c r="I318" s="147" t="str">
        <f t="shared" si="55"/>
        <v/>
      </c>
      <c r="J318" s="65" t="str">
        <f t="shared" si="59"/>
        <v/>
      </c>
      <c r="K318" s="69" t="str">
        <f t="shared" si="51"/>
        <v/>
      </c>
      <c r="L318" s="70">
        <v>0.05</v>
      </c>
      <c r="M318" s="61" t="str">
        <f t="shared" si="52"/>
        <v/>
      </c>
      <c r="N318" s="61" t="str">
        <f t="shared" si="53"/>
        <v/>
      </c>
      <c r="O318" s="62" t="str">
        <f t="shared" si="56"/>
        <v/>
      </c>
      <c r="P318" s="71" t="str">
        <f t="shared" si="58"/>
        <v/>
      </c>
    </row>
    <row r="319" spans="2:16" x14ac:dyDescent="0.2">
      <c r="B319" s="1">
        <v>308</v>
      </c>
      <c r="C319" s="65" t="str">
        <f t="shared" si="54"/>
        <v/>
      </c>
      <c r="D319" s="54" t="str">
        <f t="shared" si="57"/>
        <v/>
      </c>
      <c r="E319" s="194" t="str">
        <f t="shared" si="48"/>
        <v/>
      </c>
      <c r="F319" s="195"/>
      <c r="G319" s="66" t="str">
        <f t="shared" si="49"/>
        <v/>
      </c>
      <c r="H319" s="67" t="str">
        <f t="shared" si="50"/>
        <v/>
      </c>
      <c r="I319" s="147" t="str">
        <f t="shared" si="55"/>
        <v/>
      </c>
      <c r="J319" s="65" t="str">
        <f t="shared" si="59"/>
        <v/>
      </c>
      <c r="K319" s="69" t="str">
        <f t="shared" si="51"/>
        <v/>
      </c>
      <c r="L319" s="70">
        <v>0.05</v>
      </c>
      <c r="M319" s="61" t="str">
        <f t="shared" si="52"/>
        <v/>
      </c>
      <c r="N319" s="61" t="str">
        <f t="shared" si="53"/>
        <v/>
      </c>
      <c r="O319" s="62" t="str">
        <f t="shared" si="56"/>
        <v/>
      </c>
      <c r="P319" s="71" t="str">
        <f t="shared" si="58"/>
        <v/>
      </c>
    </row>
    <row r="320" spans="2:16" x14ac:dyDescent="0.2">
      <c r="B320" s="1">
        <v>309</v>
      </c>
      <c r="C320" s="65" t="str">
        <f t="shared" si="54"/>
        <v/>
      </c>
      <c r="D320" s="54" t="str">
        <f t="shared" si="57"/>
        <v/>
      </c>
      <c r="E320" s="194" t="str">
        <f t="shared" si="48"/>
        <v/>
      </c>
      <c r="F320" s="195"/>
      <c r="G320" s="66" t="str">
        <f t="shared" si="49"/>
        <v/>
      </c>
      <c r="H320" s="67" t="str">
        <f t="shared" si="50"/>
        <v/>
      </c>
      <c r="I320" s="147" t="str">
        <f t="shared" si="55"/>
        <v/>
      </c>
      <c r="J320" s="65" t="str">
        <f t="shared" si="59"/>
        <v/>
      </c>
      <c r="K320" s="69" t="str">
        <f t="shared" si="51"/>
        <v/>
      </c>
      <c r="L320" s="70">
        <v>0.05</v>
      </c>
      <c r="M320" s="61" t="str">
        <f t="shared" si="52"/>
        <v/>
      </c>
      <c r="N320" s="61" t="str">
        <f t="shared" si="53"/>
        <v/>
      </c>
      <c r="O320" s="62" t="str">
        <f t="shared" si="56"/>
        <v/>
      </c>
      <c r="P320" s="71" t="str">
        <f t="shared" si="58"/>
        <v/>
      </c>
    </row>
    <row r="321" spans="2:16" x14ac:dyDescent="0.2">
      <c r="B321" s="1">
        <v>310</v>
      </c>
      <c r="C321" s="65" t="str">
        <f t="shared" si="54"/>
        <v/>
      </c>
      <c r="D321" s="54" t="str">
        <f t="shared" si="57"/>
        <v/>
      </c>
      <c r="E321" s="194" t="str">
        <f t="shared" si="48"/>
        <v/>
      </c>
      <c r="F321" s="195"/>
      <c r="G321" s="66" t="str">
        <f t="shared" si="49"/>
        <v/>
      </c>
      <c r="H321" s="67" t="str">
        <f t="shared" si="50"/>
        <v/>
      </c>
      <c r="I321" s="147" t="str">
        <f t="shared" si="55"/>
        <v/>
      </c>
      <c r="J321" s="65" t="str">
        <f t="shared" si="59"/>
        <v/>
      </c>
      <c r="K321" s="69" t="str">
        <f t="shared" si="51"/>
        <v/>
      </c>
      <c r="L321" s="70">
        <v>0.05</v>
      </c>
      <c r="M321" s="61" t="str">
        <f t="shared" si="52"/>
        <v/>
      </c>
      <c r="N321" s="61" t="str">
        <f t="shared" si="53"/>
        <v/>
      </c>
      <c r="O321" s="62" t="str">
        <f t="shared" si="56"/>
        <v/>
      </c>
      <c r="P321" s="71" t="str">
        <f t="shared" si="58"/>
        <v/>
      </c>
    </row>
    <row r="322" spans="2:16" x14ac:dyDescent="0.2">
      <c r="B322" s="1">
        <v>311</v>
      </c>
      <c r="C322" s="65" t="str">
        <f t="shared" si="54"/>
        <v/>
      </c>
      <c r="D322" s="54" t="str">
        <f t="shared" si="57"/>
        <v/>
      </c>
      <c r="E322" s="194" t="str">
        <f t="shared" si="48"/>
        <v/>
      </c>
      <c r="F322" s="195"/>
      <c r="G322" s="66" t="str">
        <f t="shared" si="49"/>
        <v/>
      </c>
      <c r="H322" s="67" t="str">
        <f t="shared" si="50"/>
        <v/>
      </c>
      <c r="I322" s="147" t="str">
        <f t="shared" si="55"/>
        <v/>
      </c>
      <c r="J322" s="65" t="str">
        <f t="shared" si="59"/>
        <v/>
      </c>
      <c r="K322" s="69" t="str">
        <f t="shared" si="51"/>
        <v/>
      </c>
      <c r="L322" s="70">
        <v>0.05</v>
      </c>
      <c r="M322" s="61" t="str">
        <f t="shared" si="52"/>
        <v/>
      </c>
      <c r="N322" s="61" t="str">
        <f t="shared" si="53"/>
        <v/>
      </c>
      <c r="O322" s="62" t="str">
        <f t="shared" si="56"/>
        <v/>
      </c>
      <c r="P322" s="71" t="str">
        <f t="shared" si="58"/>
        <v/>
      </c>
    </row>
    <row r="323" spans="2:16" x14ac:dyDescent="0.2">
      <c r="B323" s="1">
        <v>312</v>
      </c>
      <c r="C323" s="65" t="str">
        <f t="shared" si="54"/>
        <v/>
      </c>
      <c r="D323" s="54" t="str">
        <f t="shared" si="57"/>
        <v/>
      </c>
      <c r="E323" s="194" t="str">
        <f t="shared" si="48"/>
        <v/>
      </c>
      <c r="F323" s="195"/>
      <c r="G323" s="66" t="str">
        <f t="shared" si="49"/>
        <v/>
      </c>
      <c r="H323" s="67" t="str">
        <f t="shared" si="50"/>
        <v/>
      </c>
      <c r="I323" s="147" t="str">
        <f t="shared" si="55"/>
        <v/>
      </c>
      <c r="J323" s="65" t="str">
        <f t="shared" si="59"/>
        <v/>
      </c>
      <c r="K323" s="69" t="str">
        <f t="shared" si="51"/>
        <v/>
      </c>
      <c r="L323" s="70">
        <v>0.05</v>
      </c>
      <c r="M323" s="61" t="str">
        <f t="shared" si="52"/>
        <v/>
      </c>
      <c r="N323" s="61" t="str">
        <f t="shared" si="53"/>
        <v/>
      </c>
      <c r="O323" s="62" t="str">
        <f t="shared" si="56"/>
        <v/>
      </c>
      <c r="P323" s="71" t="str">
        <f t="shared" si="58"/>
        <v/>
      </c>
    </row>
    <row r="324" spans="2:16" x14ac:dyDescent="0.2">
      <c r="B324" s="1">
        <v>313</v>
      </c>
      <c r="C324" s="65" t="str">
        <f t="shared" si="54"/>
        <v/>
      </c>
      <c r="D324" s="54" t="str">
        <f t="shared" si="57"/>
        <v/>
      </c>
      <c r="E324" s="194" t="str">
        <f t="shared" si="48"/>
        <v/>
      </c>
      <c r="F324" s="195"/>
      <c r="G324" s="66" t="str">
        <f t="shared" si="49"/>
        <v/>
      </c>
      <c r="H324" s="67" t="str">
        <f t="shared" si="50"/>
        <v/>
      </c>
      <c r="I324" s="147" t="str">
        <f t="shared" si="55"/>
        <v/>
      </c>
      <c r="J324" s="65" t="str">
        <f t="shared" si="59"/>
        <v/>
      </c>
      <c r="K324" s="69" t="str">
        <f t="shared" si="51"/>
        <v/>
      </c>
      <c r="L324" s="70">
        <v>0.05</v>
      </c>
      <c r="M324" s="61" t="str">
        <f t="shared" si="52"/>
        <v/>
      </c>
      <c r="N324" s="61" t="str">
        <f t="shared" si="53"/>
        <v/>
      </c>
      <c r="O324" s="62" t="str">
        <f t="shared" si="56"/>
        <v/>
      </c>
      <c r="P324" s="71" t="str">
        <f t="shared" si="58"/>
        <v/>
      </c>
    </row>
    <row r="325" spans="2:16" x14ac:dyDescent="0.2">
      <c r="B325" s="1">
        <v>314</v>
      </c>
      <c r="C325" s="65" t="str">
        <f t="shared" si="54"/>
        <v/>
      </c>
      <c r="D325" s="54" t="str">
        <f t="shared" si="57"/>
        <v/>
      </c>
      <c r="E325" s="194" t="str">
        <f t="shared" si="48"/>
        <v/>
      </c>
      <c r="F325" s="195"/>
      <c r="G325" s="66" t="str">
        <f t="shared" si="49"/>
        <v/>
      </c>
      <c r="H325" s="67" t="str">
        <f t="shared" si="50"/>
        <v/>
      </c>
      <c r="I325" s="147" t="str">
        <f t="shared" si="55"/>
        <v/>
      </c>
      <c r="J325" s="65" t="str">
        <f t="shared" si="59"/>
        <v/>
      </c>
      <c r="K325" s="69" t="str">
        <f t="shared" si="51"/>
        <v/>
      </c>
      <c r="L325" s="70">
        <v>0.05</v>
      </c>
      <c r="M325" s="61" t="str">
        <f t="shared" si="52"/>
        <v/>
      </c>
      <c r="N325" s="61" t="str">
        <f t="shared" si="53"/>
        <v/>
      </c>
      <c r="O325" s="62" t="str">
        <f t="shared" si="56"/>
        <v/>
      </c>
      <c r="P325" s="71" t="str">
        <f t="shared" si="58"/>
        <v/>
      </c>
    </row>
    <row r="326" spans="2:16" x14ac:dyDescent="0.2">
      <c r="B326" s="1">
        <v>315</v>
      </c>
      <c r="C326" s="65" t="str">
        <f t="shared" si="54"/>
        <v/>
      </c>
      <c r="D326" s="54" t="str">
        <f t="shared" si="57"/>
        <v/>
      </c>
      <c r="E326" s="194" t="str">
        <f t="shared" si="48"/>
        <v/>
      </c>
      <c r="F326" s="195"/>
      <c r="G326" s="66" t="str">
        <f t="shared" si="49"/>
        <v/>
      </c>
      <c r="H326" s="67" t="str">
        <f t="shared" si="50"/>
        <v/>
      </c>
      <c r="I326" s="147" t="str">
        <f t="shared" si="55"/>
        <v/>
      </c>
      <c r="J326" s="65" t="str">
        <f t="shared" si="59"/>
        <v/>
      </c>
      <c r="K326" s="69" t="str">
        <f t="shared" si="51"/>
        <v/>
      </c>
      <c r="L326" s="70">
        <v>0.05</v>
      </c>
      <c r="M326" s="61" t="str">
        <f t="shared" si="52"/>
        <v/>
      </c>
      <c r="N326" s="61" t="str">
        <f t="shared" si="53"/>
        <v/>
      </c>
      <c r="O326" s="62" t="str">
        <f t="shared" si="56"/>
        <v/>
      </c>
      <c r="P326" s="71" t="str">
        <f t="shared" si="58"/>
        <v/>
      </c>
    </row>
    <row r="327" spans="2:16" x14ac:dyDescent="0.2">
      <c r="B327" s="1">
        <v>316</v>
      </c>
      <c r="C327" s="65" t="str">
        <f t="shared" si="54"/>
        <v/>
      </c>
      <c r="D327" s="54" t="str">
        <f t="shared" si="57"/>
        <v/>
      </c>
      <c r="E327" s="194" t="str">
        <f t="shared" si="48"/>
        <v/>
      </c>
      <c r="F327" s="195"/>
      <c r="G327" s="66" t="str">
        <f t="shared" si="49"/>
        <v/>
      </c>
      <c r="H327" s="67" t="str">
        <f t="shared" si="50"/>
        <v/>
      </c>
      <c r="I327" s="147" t="str">
        <f t="shared" si="55"/>
        <v/>
      </c>
      <c r="J327" s="65" t="str">
        <f t="shared" si="59"/>
        <v/>
      </c>
      <c r="K327" s="69" t="str">
        <f t="shared" si="51"/>
        <v/>
      </c>
      <c r="L327" s="70">
        <v>0.05</v>
      </c>
      <c r="M327" s="61" t="str">
        <f t="shared" si="52"/>
        <v/>
      </c>
      <c r="N327" s="61" t="str">
        <f t="shared" si="53"/>
        <v/>
      </c>
      <c r="O327" s="62" t="str">
        <f t="shared" si="56"/>
        <v/>
      </c>
      <c r="P327" s="71" t="str">
        <f t="shared" si="58"/>
        <v/>
      </c>
    </row>
    <row r="328" spans="2:16" x14ac:dyDescent="0.2">
      <c r="B328" s="1">
        <v>317</v>
      </c>
      <c r="C328" s="65" t="str">
        <f t="shared" si="54"/>
        <v/>
      </c>
      <c r="D328" s="54" t="str">
        <f t="shared" si="57"/>
        <v/>
      </c>
      <c r="E328" s="194" t="str">
        <f t="shared" si="48"/>
        <v/>
      </c>
      <c r="F328" s="195"/>
      <c r="G328" s="66" t="str">
        <f t="shared" si="49"/>
        <v/>
      </c>
      <c r="H328" s="67" t="str">
        <f t="shared" si="50"/>
        <v/>
      </c>
      <c r="I328" s="147" t="str">
        <f t="shared" si="55"/>
        <v/>
      </c>
      <c r="J328" s="65" t="str">
        <f t="shared" si="59"/>
        <v/>
      </c>
      <c r="K328" s="69" t="str">
        <f t="shared" si="51"/>
        <v/>
      </c>
      <c r="L328" s="70">
        <v>0.05</v>
      </c>
      <c r="M328" s="61" t="str">
        <f t="shared" si="52"/>
        <v/>
      </c>
      <c r="N328" s="61" t="str">
        <f t="shared" si="53"/>
        <v/>
      </c>
      <c r="O328" s="62" t="str">
        <f t="shared" si="56"/>
        <v/>
      </c>
      <c r="P328" s="71" t="str">
        <f t="shared" si="58"/>
        <v/>
      </c>
    </row>
    <row r="329" spans="2:16" x14ac:dyDescent="0.2">
      <c r="B329" s="1">
        <v>318</v>
      </c>
      <c r="C329" s="65" t="str">
        <f t="shared" si="54"/>
        <v/>
      </c>
      <c r="D329" s="54" t="str">
        <f t="shared" si="57"/>
        <v/>
      </c>
      <c r="E329" s="194" t="str">
        <f t="shared" si="48"/>
        <v/>
      </c>
      <c r="F329" s="195"/>
      <c r="G329" s="66" t="str">
        <f t="shared" si="49"/>
        <v/>
      </c>
      <c r="H329" s="67" t="str">
        <f t="shared" si="50"/>
        <v/>
      </c>
      <c r="I329" s="147" t="str">
        <f t="shared" si="55"/>
        <v/>
      </c>
      <c r="J329" s="65" t="str">
        <f t="shared" si="59"/>
        <v/>
      </c>
      <c r="K329" s="69" t="str">
        <f t="shared" si="51"/>
        <v/>
      </c>
      <c r="L329" s="70">
        <v>0.05</v>
      </c>
      <c r="M329" s="61" t="str">
        <f t="shared" si="52"/>
        <v/>
      </c>
      <c r="N329" s="61" t="str">
        <f t="shared" si="53"/>
        <v/>
      </c>
      <c r="O329" s="62" t="str">
        <f t="shared" si="56"/>
        <v/>
      </c>
      <c r="P329" s="71" t="str">
        <f t="shared" si="58"/>
        <v/>
      </c>
    </row>
    <row r="330" spans="2:16" x14ac:dyDescent="0.2">
      <c r="B330" s="1">
        <v>319</v>
      </c>
      <c r="C330" s="65" t="str">
        <f t="shared" si="54"/>
        <v/>
      </c>
      <c r="D330" s="54" t="str">
        <f t="shared" si="57"/>
        <v/>
      </c>
      <c r="E330" s="194" t="str">
        <f t="shared" si="48"/>
        <v/>
      </c>
      <c r="F330" s="195"/>
      <c r="G330" s="66" t="str">
        <f t="shared" si="49"/>
        <v/>
      </c>
      <c r="H330" s="67" t="str">
        <f t="shared" si="50"/>
        <v/>
      </c>
      <c r="I330" s="147" t="str">
        <f t="shared" si="55"/>
        <v/>
      </c>
      <c r="J330" s="65" t="str">
        <f t="shared" si="59"/>
        <v/>
      </c>
      <c r="K330" s="69" t="str">
        <f t="shared" si="51"/>
        <v/>
      </c>
      <c r="L330" s="70">
        <v>0.05</v>
      </c>
      <c r="M330" s="61" t="str">
        <f t="shared" si="52"/>
        <v/>
      </c>
      <c r="N330" s="61" t="str">
        <f t="shared" si="53"/>
        <v/>
      </c>
      <c r="O330" s="62" t="str">
        <f t="shared" si="56"/>
        <v/>
      </c>
      <c r="P330" s="71" t="str">
        <f t="shared" si="58"/>
        <v/>
      </c>
    </row>
    <row r="331" spans="2:16" x14ac:dyDescent="0.2">
      <c r="B331" s="1">
        <v>320</v>
      </c>
      <c r="C331" s="65" t="str">
        <f t="shared" si="54"/>
        <v/>
      </c>
      <c r="D331" s="54" t="str">
        <f t="shared" si="57"/>
        <v/>
      </c>
      <c r="E331" s="194" t="str">
        <f t="shared" si="48"/>
        <v/>
      </c>
      <c r="F331" s="195"/>
      <c r="G331" s="66" t="str">
        <f t="shared" si="49"/>
        <v/>
      </c>
      <c r="H331" s="67" t="str">
        <f t="shared" si="50"/>
        <v/>
      </c>
      <c r="I331" s="147" t="str">
        <f t="shared" si="55"/>
        <v/>
      </c>
      <c r="J331" s="65" t="str">
        <f t="shared" si="59"/>
        <v/>
      </c>
      <c r="K331" s="69" t="str">
        <f t="shared" si="51"/>
        <v/>
      </c>
      <c r="L331" s="70">
        <v>0.05</v>
      </c>
      <c r="M331" s="61" t="str">
        <f t="shared" si="52"/>
        <v/>
      </c>
      <c r="N331" s="61" t="str">
        <f t="shared" si="53"/>
        <v/>
      </c>
      <c r="O331" s="62" t="str">
        <f t="shared" si="56"/>
        <v/>
      </c>
      <c r="P331" s="71" t="str">
        <f t="shared" si="58"/>
        <v/>
      </c>
    </row>
    <row r="332" spans="2:16" x14ac:dyDescent="0.2">
      <c r="B332" s="1">
        <v>321</v>
      </c>
      <c r="C332" s="65" t="str">
        <f t="shared" si="54"/>
        <v/>
      </c>
      <c r="D332" s="54" t="str">
        <f t="shared" si="57"/>
        <v/>
      </c>
      <c r="E332" s="194" t="str">
        <f t="shared" ref="E332:E395" si="60">IF(D332="","",-PPMT(G$3/100/12,D332,H$5,G$2))</f>
        <v/>
      </c>
      <c r="F332" s="195"/>
      <c r="G332" s="66" t="str">
        <f t="shared" ref="G332:G395" si="61">IF(D332="","",-IPMT(G$3/100/12,D332,G$4*12,G$2))</f>
        <v/>
      </c>
      <c r="H332" s="67" t="str">
        <f t="shared" ref="H332:H395" si="62">IF(D332="","",SUM(E332:G332))</f>
        <v/>
      </c>
      <c r="I332" s="147" t="str">
        <f t="shared" si="55"/>
        <v/>
      </c>
      <c r="J332" s="65" t="str">
        <f t="shared" si="59"/>
        <v/>
      </c>
      <c r="K332" s="69" t="str">
        <f t="shared" ref="K332:K395" si="63">IF(N$5&gt;=B332,B332,"")</f>
        <v/>
      </c>
      <c r="L332" s="70">
        <v>0.05</v>
      </c>
      <c r="M332" s="61" t="str">
        <f t="shared" ref="M332:M395" si="64">IF(K332="","",-PPMT(L332/12,K332,N$5,N$2))</f>
        <v/>
      </c>
      <c r="N332" s="61" t="str">
        <f t="shared" ref="N332:N395" si="65">IF(K332="","",-IPMT(L332/12,K332,N$5,N$2))</f>
        <v/>
      </c>
      <c r="O332" s="62" t="str">
        <f t="shared" si="56"/>
        <v/>
      </c>
      <c r="P332" s="71" t="str">
        <f t="shared" si="58"/>
        <v/>
      </c>
    </row>
    <row r="333" spans="2:16" x14ac:dyDescent="0.2">
      <c r="B333" s="1">
        <v>322</v>
      </c>
      <c r="C333" s="65" t="str">
        <f t="shared" ref="C333:C396" si="66">IF(D333="","",DATE(E$7,IF(H328=31,G$7+D333,G$7+D332),IF(H$8=31,0,H$8)))</f>
        <v/>
      </c>
      <c r="D333" s="54" t="str">
        <f t="shared" si="57"/>
        <v/>
      </c>
      <c r="E333" s="194" t="str">
        <f t="shared" si="60"/>
        <v/>
      </c>
      <c r="F333" s="195"/>
      <c r="G333" s="66" t="str">
        <f t="shared" si="61"/>
        <v/>
      </c>
      <c r="H333" s="67" t="str">
        <f t="shared" si="62"/>
        <v/>
      </c>
      <c r="I333" s="147" t="str">
        <f t="shared" ref="I333:I396" si="67">IF(D333="","",I332-SUM(E333:G333))</f>
        <v/>
      </c>
      <c r="J333" s="65" t="str">
        <f t="shared" si="59"/>
        <v/>
      </c>
      <c r="K333" s="69" t="str">
        <f t="shared" si="63"/>
        <v/>
      </c>
      <c r="L333" s="70">
        <v>0.05</v>
      </c>
      <c r="M333" s="61" t="str">
        <f t="shared" si="64"/>
        <v/>
      </c>
      <c r="N333" s="61" t="str">
        <f t="shared" si="65"/>
        <v/>
      </c>
      <c r="O333" s="62" t="str">
        <f t="shared" ref="O333:O396" si="68">IF(K333="","",SUM(M333:N333))</f>
        <v/>
      </c>
      <c r="P333" s="71" t="str">
        <f t="shared" si="58"/>
        <v/>
      </c>
    </row>
    <row r="334" spans="2:16" x14ac:dyDescent="0.2">
      <c r="B334" s="1">
        <v>323</v>
      </c>
      <c r="C334" s="65" t="str">
        <f t="shared" si="66"/>
        <v/>
      </c>
      <c r="D334" s="54" t="str">
        <f t="shared" ref="D334:D397" si="69">IF(H$5&gt;=B334,B334,"")</f>
        <v/>
      </c>
      <c r="E334" s="194" t="str">
        <f t="shared" si="60"/>
        <v/>
      </c>
      <c r="F334" s="195"/>
      <c r="G334" s="66" t="str">
        <f t="shared" si="61"/>
        <v/>
      </c>
      <c r="H334" s="67" t="str">
        <f t="shared" si="62"/>
        <v/>
      </c>
      <c r="I334" s="147" t="str">
        <f t="shared" si="67"/>
        <v/>
      </c>
      <c r="J334" s="65" t="str">
        <f t="shared" si="59"/>
        <v/>
      </c>
      <c r="K334" s="69" t="str">
        <f t="shared" si="63"/>
        <v/>
      </c>
      <c r="L334" s="70">
        <v>0.05</v>
      </c>
      <c r="M334" s="61" t="str">
        <f t="shared" si="64"/>
        <v/>
      </c>
      <c r="N334" s="61" t="str">
        <f t="shared" si="65"/>
        <v/>
      </c>
      <c r="O334" s="62" t="str">
        <f t="shared" si="68"/>
        <v/>
      </c>
      <c r="P334" s="71" t="str">
        <f t="shared" ref="P334:P397" si="70">IF(K334="","",P333-SUM(M334:N334))</f>
        <v/>
      </c>
    </row>
    <row r="335" spans="2:16" x14ac:dyDescent="0.2">
      <c r="B335" s="1">
        <v>324</v>
      </c>
      <c r="C335" s="65" t="str">
        <f t="shared" si="66"/>
        <v/>
      </c>
      <c r="D335" s="54" t="str">
        <f t="shared" si="69"/>
        <v/>
      </c>
      <c r="E335" s="194" t="str">
        <f t="shared" si="60"/>
        <v/>
      </c>
      <c r="F335" s="195"/>
      <c r="G335" s="66" t="str">
        <f t="shared" si="61"/>
        <v/>
      </c>
      <c r="H335" s="67" t="str">
        <f t="shared" si="62"/>
        <v/>
      </c>
      <c r="I335" s="147" t="str">
        <f t="shared" si="67"/>
        <v/>
      </c>
      <c r="J335" s="65" t="str">
        <f t="shared" ref="J335:J398" si="71">IF(K335="","",DATE(M$7,IF(O$8=31,N$7+K335,N$7+K334),IF(O$8=31,0,O$8)))</f>
        <v/>
      </c>
      <c r="K335" s="69" t="str">
        <f t="shared" si="63"/>
        <v/>
      </c>
      <c r="L335" s="70">
        <v>0.05</v>
      </c>
      <c r="M335" s="61" t="str">
        <f t="shared" si="64"/>
        <v/>
      </c>
      <c r="N335" s="61" t="str">
        <f t="shared" si="65"/>
        <v/>
      </c>
      <c r="O335" s="62" t="str">
        <f t="shared" si="68"/>
        <v/>
      </c>
      <c r="P335" s="71" t="str">
        <f t="shared" si="70"/>
        <v/>
      </c>
    </row>
    <row r="336" spans="2:16" x14ac:dyDescent="0.2">
      <c r="B336" s="1">
        <v>325</v>
      </c>
      <c r="C336" s="65" t="str">
        <f t="shared" si="66"/>
        <v/>
      </c>
      <c r="D336" s="54" t="str">
        <f t="shared" si="69"/>
        <v/>
      </c>
      <c r="E336" s="194" t="str">
        <f t="shared" si="60"/>
        <v/>
      </c>
      <c r="F336" s="195"/>
      <c r="G336" s="66" t="str">
        <f t="shared" si="61"/>
        <v/>
      </c>
      <c r="H336" s="67" t="str">
        <f t="shared" si="62"/>
        <v/>
      </c>
      <c r="I336" s="147" t="str">
        <f t="shared" si="67"/>
        <v/>
      </c>
      <c r="J336" s="65" t="str">
        <f t="shared" si="71"/>
        <v/>
      </c>
      <c r="K336" s="69" t="str">
        <f t="shared" si="63"/>
        <v/>
      </c>
      <c r="L336" s="70">
        <v>0.05</v>
      </c>
      <c r="M336" s="61" t="str">
        <f t="shared" si="64"/>
        <v/>
      </c>
      <c r="N336" s="61" t="str">
        <f t="shared" si="65"/>
        <v/>
      </c>
      <c r="O336" s="62" t="str">
        <f t="shared" si="68"/>
        <v/>
      </c>
      <c r="P336" s="71" t="str">
        <f t="shared" si="70"/>
        <v/>
      </c>
    </row>
    <row r="337" spans="2:16" x14ac:dyDescent="0.2">
      <c r="B337" s="1">
        <v>326</v>
      </c>
      <c r="C337" s="65" t="str">
        <f t="shared" si="66"/>
        <v/>
      </c>
      <c r="D337" s="54" t="str">
        <f t="shared" si="69"/>
        <v/>
      </c>
      <c r="E337" s="194" t="str">
        <f t="shared" si="60"/>
        <v/>
      </c>
      <c r="F337" s="195"/>
      <c r="G337" s="66" t="str">
        <f t="shared" si="61"/>
        <v/>
      </c>
      <c r="H337" s="67" t="str">
        <f t="shared" si="62"/>
        <v/>
      </c>
      <c r="I337" s="147" t="str">
        <f t="shared" si="67"/>
        <v/>
      </c>
      <c r="J337" s="65" t="str">
        <f t="shared" si="71"/>
        <v/>
      </c>
      <c r="K337" s="69" t="str">
        <f t="shared" si="63"/>
        <v/>
      </c>
      <c r="L337" s="70">
        <v>0.05</v>
      </c>
      <c r="M337" s="61" t="str">
        <f t="shared" si="64"/>
        <v/>
      </c>
      <c r="N337" s="61" t="str">
        <f t="shared" si="65"/>
        <v/>
      </c>
      <c r="O337" s="62" t="str">
        <f t="shared" si="68"/>
        <v/>
      </c>
      <c r="P337" s="71" t="str">
        <f t="shared" si="70"/>
        <v/>
      </c>
    </row>
    <row r="338" spans="2:16" x14ac:dyDescent="0.2">
      <c r="B338" s="1">
        <v>327</v>
      </c>
      <c r="C338" s="65" t="str">
        <f t="shared" si="66"/>
        <v/>
      </c>
      <c r="D338" s="54" t="str">
        <f t="shared" si="69"/>
        <v/>
      </c>
      <c r="E338" s="194" t="str">
        <f t="shared" si="60"/>
        <v/>
      </c>
      <c r="F338" s="195"/>
      <c r="G338" s="66" t="str">
        <f t="shared" si="61"/>
        <v/>
      </c>
      <c r="H338" s="67" t="str">
        <f t="shared" si="62"/>
        <v/>
      </c>
      <c r="I338" s="147" t="str">
        <f t="shared" si="67"/>
        <v/>
      </c>
      <c r="J338" s="65" t="str">
        <f t="shared" si="71"/>
        <v/>
      </c>
      <c r="K338" s="69" t="str">
        <f t="shared" si="63"/>
        <v/>
      </c>
      <c r="L338" s="70">
        <v>0.05</v>
      </c>
      <c r="M338" s="61" t="str">
        <f t="shared" si="64"/>
        <v/>
      </c>
      <c r="N338" s="61" t="str">
        <f t="shared" si="65"/>
        <v/>
      </c>
      <c r="O338" s="62" t="str">
        <f t="shared" si="68"/>
        <v/>
      </c>
      <c r="P338" s="71" t="str">
        <f t="shared" si="70"/>
        <v/>
      </c>
    </row>
    <row r="339" spans="2:16" x14ac:dyDescent="0.2">
      <c r="B339" s="1">
        <v>328</v>
      </c>
      <c r="C339" s="65" t="str">
        <f t="shared" si="66"/>
        <v/>
      </c>
      <c r="D339" s="54" t="str">
        <f t="shared" si="69"/>
        <v/>
      </c>
      <c r="E339" s="194" t="str">
        <f t="shared" si="60"/>
        <v/>
      </c>
      <c r="F339" s="195"/>
      <c r="G339" s="66" t="str">
        <f t="shared" si="61"/>
        <v/>
      </c>
      <c r="H339" s="67" t="str">
        <f t="shared" si="62"/>
        <v/>
      </c>
      <c r="I339" s="147" t="str">
        <f t="shared" si="67"/>
        <v/>
      </c>
      <c r="J339" s="65" t="str">
        <f t="shared" si="71"/>
        <v/>
      </c>
      <c r="K339" s="69" t="str">
        <f t="shared" si="63"/>
        <v/>
      </c>
      <c r="L339" s="70">
        <v>0.05</v>
      </c>
      <c r="M339" s="61" t="str">
        <f t="shared" si="64"/>
        <v/>
      </c>
      <c r="N339" s="61" t="str">
        <f t="shared" si="65"/>
        <v/>
      </c>
      <c r="O339" s="62" t="str">
        <f t="shared" si="68"/>
        <v/>
      </c>
      <c r="P339" s="71" t="str">
        <f t="shared" si="70"/>
        <v/>
      </c>
    </row>
    <row r="340" spans="2:16" x14ac:dyDescent="0.2">
      <c r="B340" s="1">
        <v>329</v>
      </c>
      <c r="C340" s="65" t="str">
        <f t="shared" si="66"/>
        <v/>
      </c>
      <c r="D340" s="54" t="str">
        <f t="shared" si="69"/>
        <v/>
      </c>
      <c r="E340" s="194" t="str">
        <f t="shared" si="60"/>
        <v/>
      </c>
      <c r="F340" s="195"/>
      <c r="G340" s="66" t="str">
        <f t="shared" si="61"/>
        <v/>
      </c>
      <c r="H340" s="67" t="str">
        <f t="shared" si="62"/>
        <v/>
      </c>
      <c r="I340" s="147" t="str">
        <f t="shared" si="67"/>
        <v/>
      </c>
      <c r="J340" s="65" t="str">
        <f t="shared" si="71"/>
        <v/>
      </c>
      <c r="K340" s="69" t="str">
        <f t="shared" si="63"/>
        <v/>
      </c>
      <c r="L340" s="70">
        <v>0.05</v>
      </c>
      <c r="M340" s="61" t="str">
        <f t="shared" si="64"/>
        <v/>
      </c>
      <c r="N340" s="61" t="str">
        <f t="shared" si="65"/>
        <v/>
      </c>
      <c r="O340" s="62" t="str">
        <f t="shared" si="68"/>
        <v/>
      </c>
      <c r="P340" s="71" t="str">
        <f t="shared" si="70"/>
        <v/>
      </c>
    </row>
    <row r="341" spans="2:16" x14ac:dyDescent="0.2">
      <c r="B341" s="1">
        <v>330</v>
      </c>
      <c r="C341" s="65" t="str">
        <f t="shared" si="66"/>
        <v/>
      </c>
      <c r="D341" s="54" t="str">
        <f t="shared" si="69"/>
        <v/>
      </c>
      <c r="E341" s="194" t="str">
        <f t="shared" si="60"/>
        <v/>
      </c>
      <c r="F341" s="195"/>
      <c r="G341" s="66" t="str">
        <f t="shared" si="61"/>
        <v/>
      </c>
      <c r="H341" s="67" t="str">
        <f t="shared" si="62"/>
        <v/>
      </c>
      <c r="I341" s="147" t="str">
        <f t="shared" si="67"/>
        <v/>
      </c>
      <c r="J341" s="65" t="str">
        <f t="shared" si="71"/>
        <v/>
      </c>
      <c r="K341" s="69" t="str">
        <f t="shared" si="63"/>
        <v/>
      </c>
      <c r="L341" s="70">
        <v>0.05</v>
      </c>
      <c r="M341" s="61" t="str">
        <f t="shared" si="64"/>
        <v/>
      </c>
      <c r="N341" s="61" t="str">
        <f t="shared" si="65"/>
        <v/>
      </c>
      <c r="O341" s="62" t="str">
        <f t="shared" si="68"/>
        <v/>
      </c>
      <c r="P341" s="71" t="str">
        <f t="shared" si="70"/>
        <v/>
      </c>
    </row>
    <row r="342" spans="2:16" x14ac:dyDescent="0.2">
      <c r="B342" s="1">
        <v>331</v>
      </c>
      <c r="C342" s="65" t="str">
        <f t="shared" si="66"/>
        <v/>
      </c>
      <c r="D342" s="54" t="str">
        <f t="shared" si="69"/>
        <v/>
      </c>
      <c r="E342" s="194" t="str">
        <f t="shared" si="60"/>
        <v/>
      </c>
      <c r="F342" s="195"/>
      <c r="G342" s="66" t="str">
        <f t="shared" si="61"/>
        <v/>
      </c>
      <c r="H342" s="67" t="str">
        <f t="shared" si="62"/>
        <v/>
      </c>
      <c r="I342" s="147" t="str">
        <f t="shared" si="67"/>
        <v/>
      </c>
      <c r="J342" s="65" t="str">
        <f t="shared" si="71"/>
        <v/>
      </c>
      <c r="K342" s="69" t="str">
        <f t="shared" si="63"/>
        <v/>
      </c>
      <c r="L342" s="70">
        <v>0.05</v>
      </c>
      <c r="M342" s="61" t="str">
        <f t="shared" si="64"/>
        <v/>
      </c>
      <c r="N342" s="61" t="str">
        <f t="shared" si="65"/>
        <v/>
      </c>
      <c r="O342" s="62" t="str">
        <f t="shared" si="68"/>
        <v/>
      </c>
      <c r="P342" s="71" t="str">
        <f t="shared" si="70"/>
        <v/>
      </c>
    </row>
    <row r="343" spans="2:16" x14ac:dyDescent="0.2">
      <c r="B343" s="1">
        <v>332</v>
      </c>
      <c r="C343" s="65" t="str">
        <f t="shared" si="66"/>
        <v/>
      </c>
      <c r="D343" s="54" t="str">
        <f t="shared" si="69"/>
        <v/>
      </c>
      <c r="E343" s="194" t="str">
        <f t="shared" si="60"/>
        <v/>
      </c>
      <c r="F343" s="195"/>
      <c r="G343" s="66" t="str">
        <f t="shared" si="61"/>
        <v/>
      </c>
      <c r="H343" s="67" t="str">
        <f t="shared" si="62"/>
        <v/>
      </c>
      <c r="I343" s="147" t="str">
        <f t="shared" si="67"/>
        <v/>
      </c>
      <c r="J343" s="65" t="str">
        <f t="shared" si="71"/>
        <v/>
      </c>
      <c r="K343" s="69" t="str">
        <f t="shared" si="63"/>
        <v/>
      </c>
      <c r="L343" s="70">
        <v>0.05</v>
      </c>
      <c r="M343" s="61" t="str">
        <f t="shared" si="64"/>
        <v/>
      </c>
      <c r="N343" s="61" t="str">
        <f t="shared" si="65"/>
        <v/>
      </c>
      <c r="O343" s="62" t="str">
        <f t="shared" si="68"/>
        <v/>
      </c>
      <c r="P343" s="71" t="str">
        <f t="shared" si="70"/>
        <v/>
      </c>
    </row>
    <row r="344" spans="2:16" x14ac:dyDescent="0.2">
      <c r="B344" s="1">
        <v>333</v>
      </c>
      <c r="C344" s="65" t="str">
        <f t="shared" si="66"/>
        <v/>
      </c>
      <c r="D344" s="54" t="str">
        <f t="shared" si="69"/>
        <v/>
      </c>
      <c r="E344" s="194" t="str">
        <f t="shared" si="60"/>
        <v/>
      </c>
      <c r="F344" s="195"/>
      <c r="G344" s="66" t="str">
        <f t="shared" si="61"/>
        <v/>
      </c>
      <c r="H344" s="67" t="str">
        <f t="shared" si="62"/>
        <v/>
      </c>
      <c r="I344" s="147" t="str">
        <f t="shared" si="67"/>
        <v/>
      </c>
      <c r="J344" s="65" t="str">
        <f t="shared" si="71"/>
        <v/>
      </c>
      <c r="K344" s="69" t="str">
        <f t="shared" si="63"/>
        <v/>
      </c>
      <c r="L344" s="70">
        <v>0.05</v>
      </c>
      <c r="M344" s="61" t="str">
        <f t="shared" si="64"/>
        <v/>
      </c>
      <c r="N344" s="61" t="str">
        <f t="shared" si="65"/>
        <v/>
      </c>
      <c r="O344" s="62" t="str">
        <f t="shared" si="68"/>
        <v/>
      </c>
      <c r="P344" s="71" t="str">
        <f t="shared" si="70"/>
        <v/>
      </c>
    </row>
    <row r="345" spans="2:16" x14ac:dyDescent="0.2">
      <c r="B345" s="1">
        <v>334</v>
      </c>
      <c r="C345" s="65" t="str">
        <f t="shared" si="66"/>
        <v/>
      </c>
      <c r="D345" s="54" t="str">
        <f t="shared" si="69"/>
        <v/>
      </c>
      <c r="E345" s="194" t="str">
        <f t="shared" si="60"/>
        <v/>
      </c>
      <c r="F345" s="195"/>
      <c r="G345" s="66" t="str">
        <f t="shared" si="61"/>
        <v/>
      </c>
      <c r="H345" s="67" t="str">
        <f t="shared" si="62"/>
        <v/>
      </c>
      <c r="I345" s="147" t="str">
        <f t="shared" si="67"/>
        <v/>
      </c>
      <c r="J345" s="65" t="str">
        <f t="shared" si="71"/>
        <v/>
      </c>
      <c r="K345" s="69" t="str">
        <f t="shared" si="63"/>
        <v/>
      </c>
      <c r="L345" s="70">
        <v>0.05</v>
      </c>
      <c r="M345" s="61" t="str">
        <f t="shared" si="64"/>
        <v/>
      </c>
      <c r="N345" s="61" t="str">
        <f t="shared" si="65"/>
        <v/>
      </c>
      <c r="O345" s="62" t="str">
        <f t="shared" si="68"/>
        <v/>
      </c>
      <c r="P345" s="71" t="str">
        <f t="shared" si="70"/>
        <v/>
      </c>
    </row>
    <row r="346" spans="2:16" x14ac:dyDescent="0.2">
      <c r="B346" s="1">
        <v>335</v>
      </c>
      <c r="C346" s="65" t="str">
        <f t="shared" si="66"/>
        <v/>
      </c>
      <c r="D346" s="54" t="str">
        <f t="shared" si="69"/>
        <v/>
      </c>
      <c r="E346" s="194" t="str">
        <f t="shared" si="60"/>
        <v/>
      </c>
      <c r="F346" s="195"/>
      <c r="G346" s="66" t="str">
        <f t="shared" si="61"/>
        <v/>
      </c>
      <c r="H346" s="67" t="str">
        <f t="shared" si="62"/>
        <v/>
      </c>
      <c r="I346" s="147" t="str">
        <f t="shared" si="67"/>
        <v/>
      </c>
      <c r="J346" s="65" t="str">
        <f t="shared" si="71"/>
        <v/>
      </c>
      <c r="K346" s="69" t="str">
        <f t="shared" si="63"/>
        <v/>
      </c>
      <c r="L346" s="70">
        <v>0.05</v>
      </c>
      <c r="M346" s="61" t="str">
        <f t="shared" si="64"/>
        <v/>
      </c>
      <c r="N346" s="61" t="str">
        <f t="shared" si="65"/>
        <v/>
      </c>
      <c r="O346" s="62" t="str">
        <f t="shared" si="68"/>
        <v/>
      </c>
      <c r="P346" s="71" t="str">
        <f t="shared" si="70"/>
        <v/>
      </c>
    </row>
    <row r="347" spans="2:16" x14ac:dyDescent="0.2">
      <c r="B347" s="1">
        <v>336</v>
      </c>
      <c r="C347" s="65" t="str">
        <f t="shared" si="66"/>
        <v/>
      </c>
      <c r="D347" s="54" t="str">
        <f t="shared" si="69"/>
        <v/>
      </c>
      <c r="E347" s="194" t="str">
        <f t="shared" si="60"/>
        <v/>
      </c>
      <c r="F347" s="195"/>
      <c r="G347" s="66" t="str">
        <f t="shared" si="61"/>
        <v/>
      </c>
      <c r="H347" s="67" t="str">
        <f t="shared" si="62"/>
        <v/>
      </c>
      <c r="I347" s="147" t="str">
        <f t="shared" si="67"/>
        <v/>
      </c>
      <c r="J347" s="65" t="str">
        <f t="shared" si="71"/>
        <v/>
      </c>
      <c r="K347" s="69" t="str">
        <f t="shared" si="63"/>
        <v/>
      </c>
      <c r="L347" s="70">
        <v>0.05</v>
      </c>
      <c r="M347" s="61" t="str">
        <f t="shared" si="64"/>
        <v/>
      </c>
      <c r="N347" s="61" t="str">
        <f t="shared" si="65"/>
        <v/>
      </c>
      <c r="O347" s="62" t="str">
        <f t="shared" si="68"/>
        <v/>
      </c>
      <c r="P347" s="71" t="str">
        <f t="shared" si="70"/>
        <v/>
      </c>
    </row>
    <row r="348" spans="2:16" x14ac:dyDescent="0.2">
      <c r="B348" s="1">
        <v>337</v>
      </c>
      <c r="C348" s="65" t="str">
        <f t="shared" si="66"/>
        <v/>
      </c>
      <c r="D348" s="54" t="str">
        <f t="shared" si="69"/>
        <v/>
      </c>
      <c r="E348" s="194" t="str">
        <f t="shared" si="60"/>
        <v/>
      </c>
      <c r="F348" s="195"/>
      <c r="G348" s="66" t="str">
        <f t="shared" si="61"/>
        <v/>
      </c>
      <c r="H348" s="67" t="str">
        <f t="shared" si="62"/>
        <v/>
      </c>
      <c r="I348" s="147" t="str">
        <f t="shared" si="67"/>
        <v/>
      </c>
      <c r="J348" s="65" t="str">
        <f t="shared" si="71"/>
        <v/>
      </c>
      <c r="K348" s="69" t="str">
        <f t="shared" si="63"/>
        <v/>
      </c>
      <c r="L348" s="70">
        <v>0.05</v>
      </c>
      <c r="M348" s="61" t="str">
        <f t="shared" si="64"/>
        <v/>
      </c>
      <c r="N348" s="61" t="str">
        <f t="shared" si="65"/>
        <v/>
      </c>
      <c r="O348" s="62" t="str">
        <f t="shared" si="68"/>
        <v/>
      </c>
      <c r="P348" s="71" t="str">
        <f t="shared" si="70"/>
        <v/>
      </c>
    </row>
    <row r="349" spans="2:16" x14ac:dyDescent="0.2">
      <c r="B349" s="1">
        <v>338</v>
      </c>
      <c r="C349" s="65" t="str">
        <f t="shared" si="66"/>
        <v/>
      </c>
      <c r="D349" s="54" t="str">
        <f t="shared" si="69"/>
        <v/>
      </c>
      <c r="E349" s="194" t="str">
        <f t="shared" si="60"/>
        <v/>
      </c>
      <c r="F349" s="195"/>
      <c r="G349" s="66" t="str">
        <f t="shared" si="61"/>
        <v/>
      </c>
      <c r="H349" s="67" t="str">
        <f t="shared" si="62"/>
        <v/>
      </c>
      <c r="I349" s="147" t="str">
        <f t="shared" si="67"/>
        <v/>
      </c>
      <c r="J349" s="65" t="str">
        <f t="shared" si="71"/>
        <v/>
      </c>
      <c r="K349" s="69" t="str">
        <f t="shared" si="63"/>
        <v/>
      </c>
      <c r="L349" s="70">
        <v>0.05</v>
      </c>
      <c r="M349" s="61" t="str">
        <f t="shared" si="64"/>
        <v/>
      </c>
      <c r="N349" s="61" t="str">
        <f t="shared" si="65"/>
        <v/>
      </c>
      <c r="O349" s="62" t="str">
        <f t="shared" si="68"/>
        <v/>
      </c>
      <c r="P349" s="71" t="str">
        <f t="shared" si="70"/>
        <v/>
      </c>
    </row>
    <row r="350" spans="2:16" x14ac:dyDescent="0.2">
      <c r="B350" s="1">
        <v>339</v>
      </c>
      <c r="C350" s="65" t="str">
        <f t="shared" si="66"/>
        <v/>
      </c>
      <c r="D350" s="54" t="str">
        <f t="shared" si="69"/>
        <v/>
      </c>
      <c r="E350" s="194" t="str">
        <f t="shared" si="60"/>
        <v/>
      </c>
      <c r="F350" s="195"/>
      <c r="G350" s="66" t="str">
        <f t="shared" si="61"/>
        <v/>
      </c>
      <c r="H350" s="67" t="str">
        <f t="shared" si="62"/>
        <v/>
      </c>
      <c r="I350" s="147" t="str">
        <f t="shared" si="67"/>
        <v/>
      </c>
      <c r="J350" s="65" t="str">
        <f t="shared" si="71"/>
        <v/>
      </c>
      <c r="K350" s="69" t="str">
        <f t="shared" si="63"/>
        <v/>
      </c>
      <c r="L350" s="70">
        <v>0.05</v>
      </c>
      <c r="M350" s="61" t="str">
        <f t="shared" si="64"/>
        <v/>
      </c>
      <c r="N350" s="61" t="str">
        <f t="shared" si="65"/>
        <v/>
      </c>
      <c r="O350" s="62" t="str">
        <f t="shared" si="68"/>
        <v/>
      </c>
      <c r="P350" s="71" t="str">
        <f t="shared" si="70"/>
        <v/>
      </c>
    </row>
    <row r="351" spans="2:16" x14ac:dyDescent="0.2">
      <c r="B351" s="1">
        <v>340</v>
      </c>
      <c r="C351" s="65" t="str">
        <f t="shared" si="66"/>
        <v/>
      </c>
      <c r="D351" s="54" t="str">
        <f t="shared" si="69"/>
        <v/>
      </c>
      <c r="E351" s="194" t="str">
        <f t="shared" si="60"/>
        <v/>
      </c>
      <c r="F351" s="195"/>
      <c r="G351" s="66" t="str">
        <f t="shared" si="61"/>
        <v/>
      </c>
      <c r="H351" s="67" t="str">
        <f t="shared" si="62"/>
        <v/>
      </c>
      <c r="I351" s="147" t="str">
        <f t="shared" si="67"/>
        <v/>
      </c>
      <c r="J351" s="65" t="str">
        <f t="shared" si="71"/>
        <v/>
      </c>
      <c r="K351" s="69" t="str">
        <f t="shared" si="63"/>
        <v/>
      </c>
      <c r="L351" s="70">
        <v>0.05</v>
      </c>
      <c r="M351" s="61" t="str">
        <f t="shared" si="64"/>
        <v/>
      </c>
      <c r="N351" s="61" t="str">
        <f t="shared" si="65"/>
        <v/>
      </c>
      <c r="O351" s="62" t="str">
        <f t="shared" si="68"/>
        <v/>
      </c>
      <c r="P351" s="71" t="str">
        <f t="shared" si="70"/>
        <v/>
      </c>
    </row>
    <row r="352" spans="2:16" x14ac:dyDescent="0.2">
      <c r="B352" s="1">
        <v>341</v>
      </c>
      <c r="C352" s="65" t="str">
        <f t="shared" si="66"/>
        <v/>
      </c>
      <c r="D352" s="54" t="str">
        <f t="shared" si="69"/>
        <v/>
      </c>
      <c r="E352" s="194" t="str">
        <f t="shared" si="60"/>
        <v/>
      </c>
      <c r="F352" s="195"/>
      <c r="G352" s="66" t="str">
        <f t="shared" si="61"/>
        <v/>
      </c>
      <c r="H352" s="67" t="str">
        <f t="shared" si="62"/>
        <v/>
      </c>
      <c r="I352" s="147" t="str">
        <f t="shared" si="67"/>
        <v/>
      </c>
      <c r="J352" s="65" t="str">
        <f t="shared" si="71"/>
        <v/>
      </c>
      <c r="K352" s="69" t="str">
        <f t="shared" si="63"/>
        <v/>
      </c>
      <c r="L352" s="70">
        <v>0.05</v>
      </c>
      <c r="M352" s="61" t="str">
        <f t="shared" si="64"/>
        <v/>
      </c>
      <c r="N352" s="61" t="str">
        <f t="shared" si="65"/>
        <v/>
      </c>
      <c r="O352" s="62" t="str">
        <f t="shared" si="68"/>
        <v/>
      </c>
      <c r="P352" s="71" t="str">
        <f t="shared" si="70"/>
        <v/>
      </c>
    </row>
    <row r="353" spans="2:16" x14ac:dyDescent="0.2">
      <c r="B353" s="1">
        <v>342</v>
      </c>
      <c r="C353" s="65" t="str">
        <f t="shared" si="66"/>
        <v/>
      </c>
      <c r="D353" s="54" t="str">
        <f t="shared" si="69"/>
        <v/>
      </c>
      <c r="E353" s="194" t="str">
        <f t="shared" si="60"/>
        <v/>
      </c>
      <c r="F353" s="195"/>
      <c r="G353" s="66" t="str">
        <f t="shared" si="61"/>
        <v/>
      </c>
      <c r="H353" s="67" t="str">
        <f t="shared" si="62"/>
        <v/>
      </c>
      <c r="I353" s="147" t="str">
        <f t="shared" si="67"/>
        <v/>
      </c>
      <c r="J353" s="65" t="str">
        <f t="shared" si="71"/>
        <v/>
      </c>
      <c r="K353" s="69" t="str">
        <f t="shared" si="63"/>
        <v/>
      </c>
      <c r="L353" s="70">
        <v>0.05</v>
      </c>
      <c r="M353" s="61" t="str">
        <f t="shared" si="64"/>
        <v/>
      </c>
      <c r="N353" s="61" t="str">
        <f t="shared" si="65"/>
        <v/>
      </c>
      <c r="O353" s="62" t="str">
        <f t="shared" si="68"/>
        <v/>
      </c>
      <c r="P353" s="71" t="str">
        <f t="shared" si="70"/>
        <v/>
      </c>
    </row>
    <row r="354" spans="2:16" x14ac:dyDescent="0.2">
      <c r="B354" s="1">
        <v>343</v>
      </c>
      <c r="C354" s="65" t="str">
        <f t="shared" si="66"/>
        <v/>
      </c>
      <c r="D354" s="54" t="str">
        <f t="shared" si="69"/>
        <v/>
      </c>
      <c r="E354" s="194" t="str">
        <f t="shared" si="60"/>
        <v/>
      </c>
      <c r="F354" s="195"/>
      <c r="G354" s="66" t="str">
        <f t="shared" si="61"/>
        <v/>
      </c>
      <c r="H354" s="67" t="str">
        <f t="shared" si="62"/>
        <v/>
      </c>
      <c r="I354" s="147" t="str">
        <f t="shared" si="67"/>
        <v/>
      </c>
      <c r="J354" s="65" t="str">
        <f t="shared" si="71"/>
        <v/>
      </c>
      <c r="K354" s="69" t="str">
        <f t="shared" si="63"/>
        <v/>
      </c>
      <c r="L354" s="70">
        <v>0.05</v>
      </c>
      <c r="M354" s="61" t="str">
        <f t="shared" si="64"/>
        <v/>
      </c>
      <c r="N354" s="61" t="str">
        <f t="shared" si="65"/>
        <v/>
      </c>
      <c r="O354" s="62" t="str">
        <f t="shared" si="68"/>
        <v/>
      </c>
      <c r="P354" s="71" t="str">
        <f t="shared" si="70"/>
        <v/>
      </c>
    </row>
    <row r="355" spans="2:16" x14ac:dyDescent="0.2">
      <c r="B355" s="1">
        <v>344</v>
      </c>
      <c r="C355" s="65" t="str">
        <f t="shared" si="66"/>
        <v/>
      </c>
      <c r="D355" s="54" t="str">
        <f t="shared" si="69"/>
        <v/>
      </c>
      <c r="E355" s="194" t="str">
        <f t="shared" si="60"/>
        <v/>
      </c>
      <c r="F355" s="195"/>
      <c r="G355" s="66" t="str">
        <f t="shared" si="61"/>
        <v/>
      </c>
      <c r="H355" s="67" t="str">
        <f t="shared" si="62"/>
        <v/>
      </c>
      <c r="I355" s="147" t="str">
        <f t="shared" si="67"/>
        <v/>
      </c>
      <c r="J355" s="65" t="str">
        <f t="shared" si="71"/>
        <v/>
      </c>
      <c r="K355" s="69" t="str">
        <f t="shared" si="63"/>
        <v/>
      </c>
      <c r="L355" s="70">
        <v>0.05</v>
      </c>
      <c r="M355" s="61" t="str">
        <f t="shared" si="64"/>
        <v/>
      </c>
      <c r="N355" s="61" t="str">
        <f t="shared" si="65"/>
        <v/>
      </c>
      <c r="O355" s="62" t="str">
        <f t="shared" si="68"/>
        <v/>
      </c>
      <c r="P355" s="71" t="str">
        <f t="shared" si="70"/>
        <v/>
      </c>
    </row>
    <row r="356" spans="2:16" x14ac:dyDescent="0.2">
      <c r="B356" s="1">
        <v>345</v>
      </c>
      <c r="C356" s="65" t="str">
        <f t="shared" si="66"/>
        <v/>
      </c>
      <c r="D356" s="54" t="str">
        <f t="shared" si="69"/>
        <v/>
      </c>
      <c r="E356" s="194" t="str">
        <f t="shared" si="60"/>
        <v/>
      </c>
      <c r="F356" s="195"/>
      <c r="G356" s="66" t="str">
        <f t="shared" si="61"/>
        <v/>
      </c>
      <c r="H356" s="67" t="str">
        <f t="shared" si="62"/>
        <v/>
      </c>
      <c r="I356" s="147" t="str">
        <f t="shared" si="67"/>
        <v/>
      </c>
      <c r="J356" s="65" t="str">
        <f t="shared" si="71"/>
        <v/>
      </c>
      <c r="K356" s="69" t="str">
        <f t="shared" si="63"/>
        <v/>
      </c>
      <c r="L356" s="70">
        <v>0.05</v>
      </c>
      <c r="M356" s="61" t="str">
        <f t="shared" si="64"/>
        <v/>
      </c>
      <c r="N356" s="61" t="str">
        <f t="shared" si="65"/>
        <v/>
      </c>
      <c r="O356" s="62" t="str">
        <f t="shared" si="68"/>
        <v/>
      </c>
      <c r="P356" s="71" t="str">
        <f t="shared" si="70"/>
        <v/>
      </c>
    </row>
    <row r="357" spans="2:16" x14ac:dyDescent="0.2">
      <c r="B357" s="1">
        <v>346</v>
      </c>
      <c r="C357" s="65" t="str">
        <f t="shared" si="66"/>
        <v/>
      </c>
      <c r="D357" s="54" t="str">
        <f t="shared" si="69"/>
        <v/>
      </c>
      <c r="E357" s="194" t="str">
        <f t="shared" si="60"/>
        <v/>
      </c>
      <c r="F357" s="195"/>
      <c r="G357" s="66" t="str">
        <f t="shared" si="61"/>
        <v/>
      </c>
      <c r="H357" s="67" t="str">
        <f t="shared" si="62"/>
        <v/>
      </c>
      <c r="I357" s="147" t="str">
        <f t="shared" si="67"/>
        <v/>
      </c>
      <c r="J357" s="65" t="str">
        <f t="shared" si="71"/>
        <v/>
      </c>
      <c r="K357" s="69" t="str">
        <f t="shared" si="63"/>
        <v/>
      </c>
      <c r="L357" s="70">
        <v>0.05</v>
      </c>
      <c r="M357" s="61" t="str">
        <f t="shared" si="64"/>
        <v/>
      </c>
      <c r="N357" s="61" t="str">
        <f t="shared" si="65"/>
        <v/>
      </c>
      <c r="O357" s="62" t="str">
        <f t="shared" si="68"/>
        <v/>
      </c>
      <c r="P357" s="71" t="str">
        <f t="shared" si="70"/>
        <v/>
      </c>
    </row>
    <row r="358" spans="2:16" x14ac:dyDescent="0.2">
      <c r="B358" s="1">
        <v>347</v>
      </c>
      <c r="C358" s="65" t="str">
        <f t="shared" si="66"/>
        <v/>
      </c>
      <c r="D358" s="54" t="str">
        <f t="shared" si="69"/>
        <v/>
      </c>
      <c r="E358" s="194" t="str">
        <f t="shared" si="60"/>
        <v/>
      </c>
      <c r="F358" s="195"/>
      <c r="G358" s="66" t="str">
        <f t="shared" si="61"/>
        <v/>
      </c>
      <c r="H358" s="67" t="str">
        <f t="shared" si="62"/>
        <v/>
      </c>
      <c r="I358" s="147" t="str">
        <f t="shared" si="67"/>
        <v/>
      </c>
      <c r="J358" s="65" t="str">
        <f t="shared" si="71"/>
        <v/>
      </c>
      <c r="K358" s="69" t="str">
        <f t="shared" si="63"/>
        <v/>
      </c>
      <c r="L358" s="70">
        <v>0.05</v>
      </c>
      <c r="M358" s="61" t="str">
        <f t="shared" si="64"/>
        <v/>
      </c>
      <c r="N358" s="61" t="str">
        <f t="shared" si="65"/>
        <v/>
      </c>
      <c r="O358" s="62" t="str">
        <f t="shared" si="68"/>
        <v/>
      </c>
      <c r="P358" s="71" t="str">
        <f t="shared" si="70"/>
        <v/>
      </c>
    </row>
    <row r="359" spans="2:16" x14ac:dyDescent="0.2">
      <c r="B359" s="1">
        <v>348</v>
      </c>
      <c r="C359" s="65" t="str">
        <f t="shared" si="66"/>
        <v/>
      </c>
      <c r="D359" s="54" t="str">
        <f t="shared" si="69"/>
        <v/>
      </c>
      <c r="E359" s="194" t="str">
        <f t="shared" si="60"/>
        <v/>
      </c>
      <c r="F359" s="195"/>
      <c r="G359" s="66" t="str">
        <f t="shared" si="61"/>
        <v/>
      </c>
      <c r="H359" s="67" t="str">
        <f t="shared" si="62"/>
        <v/>
      </c>
      <c r="I359" s="147" t="str">
        <f t="shared" si="67"/>
        <v/>
      </c>
      <c r="J359" s="65" t="str">
        <f t="shared" si="71"/>
        <v/>
      </c>
      <c r="K359" s="69" t="str">
        <f t="shared" si="63"/>
        <v/>
      </c>
      <c r="L359" s="70">
        <v>0.05</v>
      </c>
      <c r="M359" s="61" t="str">
        <f t="shared" si="64"/>
        <v/>
      </c>
      <c r="N359" s="61" t="str">
        <f t="shared" si="65"/>
        <v/>
      </c>
      <c r="O359" s="62" t="str">
        <f t="shared" si="68"/>
        <v/>
      </c>
      <c r="P359" s="71" t="str">
        <f t="shared" si="70"/>
        <v/>
      </c>
    </row>
    <row r="360" spans="2:16" x14ac:dyDescent="0.2">
      <c r="B360" s="1">
        <v>349</v>
      </c>
      <c r="C360" s="65" t="str">
        <f t="shared" si="66"/>
        <v/>
      </c>
      <c r="D360" s="54" t="str">
        <f t="shared" si="69"/>
        <v/>
      </c>
      <c r="E360" s="194" t="str">
        <f t="shared" si="60"/>
        <v/>
      </c>
      <c r="F360" s="195"/>
      <c r="G360" s="66" t="str">
        <f t="shared" si="61"/>
        <v/>
      </c>
      <c r="H360" s="67" t="str">
        <f t="shared" si="62"/>
        <v/>
      </c>
      <c r="I360" s="147" t="str">
        <f t="shared" si="67"/>
        <v/>
      </c>
      <c r="J360" s="65" t="str">
        <f t="shared" si="71"/>
        <v/>
      </c>
      <c r="K360" s="69" t="str">
        <f t="shared" si="63"/>
        <v/>
      </c>
      <c r="L360" s="70">
        <v>0.05</v>
      </c>
      <c r="M360" s="61" t="str">
        <f t="shared" si="64"/>
        <v/>
      </c>
      <c r="N360" s="61" t="str">
        <f t="shared" si="65"/>
        <v/>
      </c>
      <c r="O360" s="62" t="str">
        <f t="shared" si="68"/>
        <v/>
      </c>
      <c r="P360" s="71" t="str">
        <f t="shared" si="70"/>
        <v/>
      </c>
    </row>
    <row r="361" spans="2:16" x14ac:dyDescent="0.2">
      <c r="B361" s="1">
        <v>350</v>
      </c>
      <c r="C361" s="65" t="str">
        <f t="shared" si="66"/>
        <v/>
      </c>
      <c r="D361" s="54" t="str">
        <f t="shared" si="69"/>
        <v/>
      </c>
      <c r="E361" s="194" t="str">
        <f t="shared" si="60"/>
        <v/>
      </c>
      <c r="F361" s="195"/>
      <c r="G361" s="66" t="str">
        <f t="shared" si="61"/>
        <v/>
      </c>
      <c r="H361" s="67" t="str">
        <f t="shared" si="62"/>
        <v/>
      </c>
      <c r="I361" s="147" t="str">
        <f t="shared" si="67"/>
        <v/>
      </c>
      <c r="J361" s="65" t="str">
        <f t="shared" si="71"/>
        <v/>
      </c>
      <c r="K361" s="69" t="str">
        <f t="shared" si="63"/>
        <v/>
      </c>
      <c r="L361" s="70">
        <v>0.05</v>
      </c>
      <c r="M361" s="61" t="str">
        <f t="shared" si="64"/>
        <v/>
      </c>
      <c r="N361" s="61" t="str">
        <f t="shared" si="65"/>
        <v/>
      </c>
      <c r="O361" s="62" t="str">
        <f t="shared" si="68"/>
        <v/>
      </c>
      <c r="P361" s="71" t="str">
        <f t="shared" si="70"/>
        <v/>
      </c>
    </row>
    <row r="362" spans="2:16" x14ac:dyDescent="0.2">
      <c r="B362" s="1">
        <v>351</v>
      </c>
      <c r="C362" s="65" t="str">
        <f t="shared" si="66"/>
        <v/>
      </c>
      <c r="D362" s="54" t="str">
        <f t="shared" si="69"/>
        <v/>
      </c>
      <c r="E362" s="194" t="str">
        <f t="shared" si="60"/>
        <v/>
      </c>
      <c r="F362" s="195"/>
      <c r="G362" s="66" t="str">
        <f t="shared" si="61"/>
        <v/>
      </c>
      <c r="H362" s="67" t="str">
        <f t="shared" si="62"/>
        <v/>
      </c>
      <c r="I362" s="147" t="str">
        <f t="shared" si="67"/>
        <v/>
      </c>
      <c r="J362" s="65" t="str">
        <f t="shared" si="71"/>
        <v/>
      </c>
      <c r="K362" s="69" t="str">
        <f t="shared" si="63"/>
        <v/>
      </c>
      <c r="L362" s="70">
        <v>0.05</v>
      </c>
      <c r="M362" s="61" t="str">
        <f t="shared" si="64"/>
        <v/>
      </c>
      <c r="N362" s="61" t="str">
        <f t="shared" si="65"/>
        <v/>
      </c>
      <c r="O362" s="62" t="str">
        <f t="shared" si="68"/>
        <v/>
      </c>
      <c r="P362" s="71" t="str">
        <f t="shared" si="70"/>
        <v/>
      </c>
    </row>
    <row r="363" spans="2:16" x14ac:dyDescent="0.2">
      <c r="B363" s="1">
        <v>352</v>
      </c>
      <c r="C363" s="65" t="str">
        <f t="shared" si="66"/>
        <v/>
      </c>
      <c r="D363" s="54" t="str">
        <f t="shared" si="69"/>
        <v/>
      </c>
      <c r="E363" s="194" t="str">
        <f t="shared" si="60"/>
        <v/>
      </c>
      <c r="F363" s="195"/>
      <c r="G363" s="66" t="str">
        <f t="shared" si="61"/>
        <v/>
      </c>
      <c r="H363" s="67" t="str">
        <f t="shared" si="62"/>
        <v/>
      </c>
      <c r="I363" s="147" t="str">
        <f t="shared" si="67"/>
        <v/>
      </c>
      <c r="J363" s="65" t="str">
        <f t="shared" si="71"/>
        <v/>
      </c>
      <c r="K363" s="69" t="str">
        <f t="shared" si="63"/>
        <v/>
      </c>
      <c r="L363" s="70">
        <v>0.05</v>
      </c>
      <c r="M363" s="61" t="str">
        <f t="shared" si="64"/>
        <v/>
      </c>
      <c r="N363" s="61" t="str">
        <f t="shared" si="65"/>
        <v/>
      </c>
      <c r="O363" s="62" t="str">
        <f t="shared" si="68"/>
        <v/>
      </c>
      <c r="P363" s="71" t="str">
        <f t="shared" si="70"/>
        <v/>
      </c>
    </row>
    <row r="364" spans="2:16" x14ac:dyDescent="0.2">
      <c r="B364" s="1">
        <v>353</v>
      </c>
      <c r="C364" s="65" t="str">
        <f t="shared" si="66"/>
        <v/>
      </c>
      <c r="D364" s="54" t="str">
        <f t="shared" si="69"/>
        <v/>
      </c>
      <c r="E364" s="194" t="str">
        <f t="shared" si="60"/>
        <v/>
      </c>
      <c r="F364" s="195"/>
      <c r="G364" s="66" t="str">
        <f t="shared" si="61"/>
        <v/>
      </c>
      <c r="H364" s="67" t="str">
        <f t="shared" si="62"/>
        <v/>
      </c>
      <c r="I364" s="147" t="str">
        <f t="shared" si="67"/>
        <v/>
      </c>
      <c r="J364" s="65" t="str">
        <f t="shared" si="71"/>
        <v/>
      </c>
      <c r="K364" s="69" t="str">
        <f t="shared" si="63"/>
        <v/>
      </c>
      <c r="L364" s="70">
        <v>0.05</v>
      </c>
      <c r="M364" s="61" t="str">
        <f t="shared" si="64"/>
        <v/>
      </c>
      <c r="N364" s="61" t="str">
        <f t="shared" si="65"/>
        <v/>
      </c>
      <c r="O364" s="62" t="str">
        <f t="shared" si="68"/>
        <v/>
      </c>
      <c r="P364" s="71" t="str">
        <f t="shared" si="70"/>
        <v/>
      </c>
    </row>
    <row r="365" spans="2:16" x14ac:dyDescent="0.2">
      <c r="B365" s="1">
        <v>354</v>
      </c>
      <c r="C365" s="65" t="str">
        <f t="shared" si="66"/>
        <v/>
      </c>
      <c r="D365" s="54" t="str">
        <f t="shared" si="69"/>
        <v/>
      </c>
      <c r="E365" s="194" t="str">
        <f t="shared" si="60"/>
        <v/>
      </c>
      <c r="F365" s="195"/>
      <c r="G365" s="66" t="str">
        <f t="shared" si="61"/>
        <v/>
      </c>
      <c r="H365" s="67" t="str">
        <f t="shared" si="62"/>
        <v/>
      </c>
      <c r="I365" s="147" t="str">
        <f t="shared" si="67"/>
        <v/>
      </c>
      <c r="J365" s="65" t="str">
        <f t="shared" si="71"/>
        <v/>
      </c>
      <c r="K365" s="69" t="str">
        <f t="shared" si="63"/>
        <v/>
      </c>
      <c r="L365" s="70">
        <v>0.05</v>
      </c>
      <c r="M365" s="61" t="str">
        <f t="shared" si="64"/>
        <v/>
      </c>
      <c r="N365" s="61" t="str">
        <f t="shared" si="65"/>
        <v/>
      </c>
      <c r="O365" s="62" t="str">
        <f t="shared" si="68"/>
        <v/>
      </c>
      <c r="P365" s="71" t="str">
        <f t="shared" si="70"/>
        <v/>
      </c>
    </row>
    <row r="366" spans="2:16" x14ac:dyDescent="0.2">
      <c r="B366" s="1">
        <v>355</v>
      </c>
      <c r="C366" s="65" t="str">
        <f t="shared" si="66"/>
        <v/>
      </c>
      <c r="D366" s="54" t="str">
        <f t="shared" si="69"/>
        <v/>
      </c>
      <c r="E366" s="194" t="str">
        <f t="shared" si="60"/>
        <v/>
      </c>
      <c r="F366" s="195"/>
      <c r="G366" s="66" t="str">
        <f t="shared" si="61"/>
        <v/>
      </c>
      <c r="H366" s="67" t="str">
        <f t="shared" si="62"/>
        <v/>
      </c>
      <c r="I366" s="147" t="str">
        <f t="shared" si="67"/>
        <v/>
      </c>
      <c r="J366" s="65" t="str">
        <f t="shared" si="71"/>
        <v/>
      </c>
      <c r="K366" s="69" t="str">
        <f t="shared" si="63"/>
        <v/>
      </c>
      <c r="L366" s="70">
        <v>0.05</v>
      </c>
      <c r="M366" s="61" t="str">
        <f t="shared" si="64"/>
        <v/>
      </c>
      <c r="N366" s="61" t="str">
        <f t="shared" si="65"/>
        <v/>
      </c>
      <c r="O366" s="62" t="str">
        <f t="shared" si="68"/>
        <v/>
      </c>
      <c r="P366" s="71" t="str">
        <f t="shared" si="70"/>
        <v/>
      </c>
    </row>
    <row r="367" spans="2:16" x14ac:dyDescent="0.2">
      <c r="B367" s="1">
        <v>356</v>
      </c>
      <c r="C367" s="65" t="str">
        <f t="shared" si="66"/>
        <v/>
      </c>
      <c r="D367" s="54" t="str">
        <f t="shared" si="69"/>
        <v/>
      </c>
      <c r="E367" s="194" t="str">
        <f t="shared" si="60"/>
        <v/>
      </c>
      <c r="F367" s="195"/>
      <c r="G367" s="66" t="str">
        <f t="shared" si="61"/>
        <v/>
      </c>
      <c r="H367" s="67" t="str">
        <f t="shared" si="62"/>
        <v/>
      </c>
      <c r="I367" s="147" t="str">
        <f t="shared" si="67"/>
        <v/>
      </c>
      <c r="J367" s="65" t="str">
        <f t="shared" si="71"/>
        <v/>
      </c>
      <c r="K367" s="69" t="str">
        <f t="shared" si="63"/>
        <v/>
      </c>
      <c r="L367" s="70">
        <v>0.05</v>
      </c>
      <c r="M367" s="61" t="str">
        <f t="shared" si="64"/>
        <v/>
      </c>
      <c r="N367" s="61" t="str">
        <f t="shared" si="65"/>
        <v/>
      </c>
      <c r="O367" s="62" t="str">
        <f t="shared" si="68"/>
        <v/>
      </c>
      <c r="P367" s="71" t="str">
        <f t="shared" si="70"/>
        <v/>
      </c>
    </row>
    <row r="368" spans="2:16" x14ac:dyDescent="0.2">
      <c r="B368" s="1">
        <v>357</v>
      </c>
      <c r="C368" s="65" t="str">
        <f t="shared" si="66"/>
        <v/>
      </c>
      <c r="D368" s="54" t="str">
        <f t="shared" si="69"/>
        <v/>
      </c>
      <c r="E368" s="194" t="str">
        <f t="shared" si="60"/>
        <v/>
      </c>
      <c r="F368" s="195"/>
      <c r="G368" s="66" t="str">
        <f t="shared" si="61"/>
        <v/>
      </c>
      <c r="H368" s="67" t="str">
        <f t="shared" si="62"/>
        <v/>
      </c>
      <c r="I368" s="147" t="str">
        <f t="shared" si="67"/>
        <v/>
      </c>
      <c r="J368" s="65" t="str">
        <f t="shared" si="71"/>
        <v/>
      </c>
      <c r="K368" s="69" t="str">
        <f t="shared" si="63"/>
        <v/>
      </c>
      <c r="L368" s="70">
        <v>0.05</v>
      </c>
      <c r="M368" s="61" t="str">
        <f t="shared" si="64"/>
        <v/>
      </c>
      <c r="N368" s="61" t="str">
        <f t="shared" si="65"/>
        <v/>
      </c>
      <c r="O368" s="62" t="str">
        <f t="shared" si="68"/>
        <v/>
      </c>
      <c r="P368" s="71" t="str">
        <f t="shared" si="70"/>
        <v/>
      </c>
    </row>
    <row r="369" spans="2:16" x14ac:dyDescent="0.2">
      <c r="B369" s="1">
        <v>358</v>
      </c>
      <c r="C369" s="65" t="str">
        <f t="shared" si="66"/>
        <v/>
      </c>
      <c r="D369" s="54" t="str">
        <f t="shared" si="69"/>
        <v/>
      </c>
      <c r="E369" s="194" t="str">
        <f t="shared" si="60"/>
        <v/>
      </c>
      <c r="F369" s="195"/>
      <c r="G369" s="66" t="str">
        <f t="shared" si="61"/>
        <v/>
      </c>
      <c r="H369" s="67" t="str">
        <f t="shared" si="62"/>
        <v/>
      </c>
      <c r="I369" s="147" t="str">
        <f t="shared" si="67"/>
        <v/>
      </c>
      <c r="J369" s="65" t="str">
        <f t="shared" si="71"/>
        <v/>
      </c>
      <c r="K369" s="69" t="str">
        <f t="shared" si="63"/>
        <v/>
      </c>
      <c r="L369" s="70">
        <v>0.05</v>
      </c>
      <c r="M369" s="61" t="str">
        <f t="shared" si="64"/>
        <v/>
      </c>
      <c r="N369" s="61" t="str">
        <f t="shared" si="65"/>
        <v/>
      </c>
      <c r="O369" s="62" t="str">
        <f t="shared" si="68"/>
        <v/>
      </c>
      <c r="P369" s="71" t="str">
        <f t="shared" si="70"/>
        <v/>
      </c>
    </row>
    <row r="370" spans="2:16" x14ac:dyDescent="0.2">
      <c r="B370" s="1">
        <v>359</v>
      </c>
      <c r="C370" s="65" t="str">
        <f t="shared" si="66"/>
        <v/>
      </c>
      <c r="D370" s="54" t="str">
        <f t="shared" si="69"/>
        <v/>
      </c>
      <c r="E370" s="194" t="str">
        <f t="shared" si="60"/>
        <v/>
      </c>
      <c r="F370" s="195"/>
      <c r="G370" s="66" t="str">
        <f t="shared" si="61"/>
        <v/>
      </c>
      <c r="H370" s="67" t="str">
        <f t="shared" si="62"/>
        <v/>
      </c>
      <c r="I370" s="147" t="str">
        <f t="shared" si="67"/>
        <v/>
      </c>
      <c r="J370" s="65" t="str">
        <f t="shared" si="71"/>
        <v/>
      </c>
      <c r="K370" s="69" t="str">
        <f t="shared" si="63"/>
        <v/>
      </c>
      <c r="L370" s="70">
        <v>0.05</v>
      </c>
      <c r="M370" s="61" t="str">
        <f t="shared" si="64"/>
        <v/>
      </c>
      <c r="N370" s="61" t="str">
        <f t="shared" si="65"/>
        <v/>
      </c>
      <c r="O370" s="62" t="str">
        <f t="shared" si="68"/>
        <v/>
      </c>
      <c r="P370" s="71" t="str">
        <f t="shared" si="70"/>
        <v/>
      </c>
    </row>
    <row r="371" spans="2:16" x14ac:dyDescent="0.2">
      <c r="B371" s="1">
        <v>360</v>
      </c>
      <c r="C371" s="65" t="str">
        <f t="shared" si="66"/>
        <v/>
      </c>
      <c r="D371" s="54" t="str">
        <f t="shared" si="69"/>
        <v/>
      </c>
      <c r="E371" s="194" t="str">
        <f t="shared" si="60"/>
        <v/>
      </c>
      <c r="F371" s="195"/>
      <c r="G371" s="66" t="str">
        <f t="shared" si="61"/>
        <v/>
      </c>
      <c r="H371" s="67" t="str">
        <f t="shared" si="62"/>
        <v/>
      </c>
      <c r="I371" s="147" t="str">
        <f t="shared" si="67"/>
        <v/>
      </c>
      <c r="J371" s="65" t="str">
        <f t="shared" si="71"/>
        <v/>
      </c>
      <c r="K371" s="69" t="str">
        <f t="shared" si="63"/>
        <v/>
      </c>
      <c r="L371" s="70">
        <v>0.05</v>
      </c>
      <c r="M371" s="61" t="str">
        <f t="shared" si="64"/>
        <v/>
      </c>
      <c r="N371" s="61" t="str">
        <f t="shared" si="65"/>
        <v/>
      </c>
      <c r="O371" s="62" t="str">
        <f t="shared" si="68"/>
        <v/>
      </c>
      <c r="P371" s="71" t="str">
        <f t="shared" si="70"/>
        <v/>
      </c>
    </row>
    <row r="372" spans="2:16" x14ac:dyDescent="0.2">
      <c r="B372" s="1">
        <v>361</v>
      </c>
      <c r="C372" s="65" t="str">
        <f t="shared" si="66"/>
        <v/>
      </c>
      <c r="D372" s="54" t="str">
        <f t="shared" si="69"/>
        <v/>
      </c>
      <c r="E372" s="194" t="str">
        <f t="shared" si="60"/>
        <v/>
      </c>
      <c r="F372" s="195"/>
      <c r="G372" s="66" t="str">
        <f t="shared" si="61"/>
        <v/>
      </c>
      <c r="H372" s="67" t="str">
        <f t="shared" si="62"/>
        <v/>
      </c>
      <c r="I372" s="147" t="str">
        <f t="shared" si="67"/>
        <v/>
      </c>
      <c r="J372" s="65" t="str">
        <f t="shared" si="71"/>
        <v/>
      </c>
      <c r="K372" s="69" t="str">
        <f t="shared" si="63"/>
        <v/>
      </c>
      <c r="L372" s="70"/>
      <c r="M372" s="61" t="str">
        <f t="shared" si="64"/>
        <v/>
      </c>
      <c r="N372" s="61" t="str">
        <f t="shared" si="65"/>
        <v/>
      </c>
      <c r="O372" s="62" t="str">
        <f t="shared" si="68"/>
        <v/>
      </c>
      <c r="P372" s="71" t="str">
        <f t="shared" si="70"/>
        <v/>
      </c>
    </row>
    <row r="373" spans="2:16" x14ac:dyDescent="0.2">
      <c r="B373" s="1">
        <v>362</v>
      </c>
      <c r="C373" s="65" t="str">
        <f t="shared" si="66"/>
        <v/>
      </c>
      <c r="D373" s="54" t="str">
        <f t="shared" si="69"/>
        <v/>
      </c>
      <c r="E373" s="194" t="str">
        <f t="shared" si="60"/>
        <v/>
      </c>
      <c r="F373" s="195"/>
      <c r="G373" s="66" t="str">
        <f t="shared" si="61"/>
        <v/>
      </c>
      <c r="H373" s="67" t="str">
        <f t="shared" si="62"/>
        <v/>
      </c>
      <c r="I373" s="147" t="str">
        <f t="shared" si="67"/>
        <v/>
      </c>
      <c r="J373" s="65" t="str">
        <f t="shared" si="71"/>
        <v/>
      </c>
      <c r="K373" s="69" t="str">
        <f t="shared" si="63"/>
        <v/>
      </c>
      <c r="L373" s="70"/>
      <c r="M373" s="61" t="str">
        <f t="shared" si="64"/>
        <v/>
      </c>
      <c r="N373" s="61" t="str">
        <f t="shared" si="65"/>
        <v/>
      </c>
      <c r="O373" s="62" t="str">
        <f t="shared" si="68"/>
        <v/>
      </c>
      <c r="P373" s="71" t="str">
        <f t="shared" si="70"/>
        <v/>
      </c>
    </row>
    <row r="374" spans="2:16" x14ac:dyDescent="0.2">
      <c r="B374" s="1">
        <v>363</v>
      </c>
      <c r="C374" s="65" t="str">
        <f t="shared" si="66"/>
        <v/>
      </c>
      <c r="D374" s="54" t="str">
        <f t="shared" si="69"/>
        <v/>
      </c>
      <c r="E374" s="194" t="str">
        <f t="shared" si="60"/>
        <v/>
      </c>
      <c r="F374" s="195"/>
      <c r="G374" s="66" t="str">
        <f t="shared" si="61"/>
        <v/>
      </c>
      <c r="H374" s="67" t="str">
        <f t="shared" si="62"/>
        <v/>
      </c>
      <c r="I374" s="147" t="str">
        <f t="shared" si="67"/>
        <v/>
      </c>
      <c r="J374" s="65" t="str">
        <f t="shared" si="71"/>
        <v/>
      </c>
      <c r="K374" s="69" t="str">
        <f t="shared" si="63"/>
        <v/>
      </c>
      <c r="L374" s="70"/>
      <c r="M374" s="61" t="str">
        <f t="shared" si="64"/>
        <v/>
      </c>
      <c r="N374" s="61" t="str">
        <f t="shared" si="65"/>
        <v/>
      </c>
      <c r="O374" s="62" t="str">
        <f t="shared" si="68"/>
        <v/>
      </c>
      <c r="P374" s="71" t="str">
        <f t="shared" si="70"/>
        <v/>
      </c>
    </row>
    <row r="375" spans="2:16" x14ac:dyDescent="0.2">
      <c r="B375" s="1">
        <v>364</v>
      </c>
      <c r="C375" s="65" t="str">
        <f t="shared" si="66"/>
        <v/>
      </c>
      <c r="D375" s="54" t="str">
        <f t="shared" si="69"/>
        <v/>
      </c>
      <c r="E375" s="194" t="str">
        <f t="shared" si="60"/>
        <v/>
      </c>
      <c r="F375" s="195"/>
      <c r="G375" s="66" t="str">
        <f t="shared" si="61"/>
        <v/>
      </c>
      <c r="H375" s="67" t="str">
        <f t="shared" si="62"/>
        <v/>
      </c>
      <c r="I375" s="147" t="str">
        <f t="shared" si="67"/>
        <v/>
      </c>
      <c r="J375" s="65" t="str">
        <f t="shared" si="71"/>
        <v/>
      </c>
      <c r="K375" s="69" t="str">
        <f t="shared" si="63"/>
        <v/>
      </c>
      <c r="L375" s="70"/>
      <c r="M375" s="61" t="str">
        <f t="shared" si="64"/>
        <v/>
      </c>
      <c r="N375" s="61" t="str">
        <f t="shared" si="65"/>
        <v/>
      </c>
      <c r="O375" s="62" t="str">
        <f t="shared" si="68"/>
        <v/>
      </c>
      <c r="P375" s="71" t="str">
        <f t="shared" si="70"/>
        <v/>
      </c>
    </row>
    <row r="376" spans="2:16" x14ac:dyDescent="0.2">
      <c r="B376" s="1">
        <v>365</v>
      </c>
      <c r="C376" s="65" t="str">
        <f t="shared" si="66"/>
        <v/>
      </c>
      <c r="D376" s="54" t="str">
        <f t="shared" si="69"/>
        <v/>
      </c>
      <c r="E376" s="194" t="str">
        <f t="shared" si="60"/>
        <v/>
      </c>
      <c r="F376" s="195"/>
      <c r="G376" s="66" t="str">
        <f t="shared" si="61"/>
        <v/>
      </c>
      <c r="H376" s="67" t="str">
        <f t="shared" si="62"/>
        <v/>
      </c>
      <c r="I376" s="147" t="str">
        <f t="shared" si="67"/>
        <v/>
      </c>
      <c r="J376" s="65" t="str">
        <f t="shared" si="71"/>
        <v/>
      </c>
      <c r="K376" s="69" t="str">
        <f t="shared" si="63"/>
        <v/>
      </c>
      <c r="L376" s="70"/>
      <c r="M376" s="61" t="str">
        <f t="shared" si="64"/>
        <v/>
      </c>
      <c r="N376" s="61" t="str">
        <f t="shared" si="65"/>
        <v/>
      </c>
      <c r="O376" s="62" t="str">
        <f t="shared" si="68"/>
        <v/>
      </c>
      <c r="P376" s="71" t="str">
        <f t="shared" si="70"/>
        <v/>
      </c>
    </row>
    <row r="377" spans="2:16" x14ac:dyDescent="0.2">
      <c r="B377" s="1">
        <v>366</v>
      </c>
      <c r="C377" s="65" t="str">
        <f t="shared" si="66"/>
        <v/>
      </c>
      <c r="D377" s="54" t="str">
        <f t="shared" si="69"/>
        <v/>
      </c>
      <c r="E377" s="194" t="str">
        <f t="shared" si="60"/>
        <v/>
      </c>
      <c r="F377" s="195"/>
      <c r="G377" s="66" t="str">
        <f t="shared" si="61"/>
        <v/>
      </c>
      <c r="H377" s="67" t="str">
        <f t="shared" si="62"/>
        <v/>
      </c>
      <c r="I377" s="147" t="str">
        <f t="shared" si="67"/>
        <v/>
      </c>
      <c r="J377" s="65" t="str">
        <f t="shared" si="71"/>
        <v/>
      </c>
      <c r="K377" s="69" t="str">
        <f t="shared" si="63"/>
        <v/>
      </c>
      <c r="L377" s="70"/>
      <c r="M377" s="61" t="str">
        <f t="shared" si="64"/>
        <v/>
      </c>
      <c r="N377" s="61" t="str">
        <f t="shared" si="65"/>
        <v/>
      </c>
      <c r="O377" s="62" t="str">
        <f t="shared" si="68"/>
        <v/>
      </c>
      <c r="P377" s="71" t="str">
        <f t="shared" si="70"/>
        <v/>
      </c>
    </row>
    <row r="378" spans="2:16" x14ac:dyDescent="0.2">
      <c r="B378" s="1">
        <v>367</v>
      </c>
      <c r="C378" s="65" t="str">
        <f t="shared" si="66"/>
        <v/>
      </c>
      <c r="D378" s="54" t="str">
        <f t="shared" si="69"/>
        <v/>
      </c>
      <c r="E378" s="194" t="str">
        <f t="shared" si="60"/>
        <v/>
      </c>
      <c r="F378" s="195"/>
      <c r="G378" s="66" t="str">
        <f t="shared" si="61"/>
        <v/>
      </c>
      <c r="H378" s="67" t="str">
        <f t="shared" si="62"/>
        <v/>
      </c>
      <c r="I378" s="147" t="str">
        <f t="shared" si="67"/>
        <v/>
      </c>
      <c r="J378" s="65" t="str">
        <f t="shared" si="71"/>
        <v/>
      </c>
      <c r="K378" s="69" t="str">
        <f t="shared" si="63"/>
        <v/>
      </c>
      <c r="L378" s="70"/>
      <c r="M378" s="61" t="str">
        <f t="shared" si="64"/>
        <v/>
      </c>
      <c r="N378" s="61" t="str">
        <f t="shared" si="65"/>
        <v/>
      </c>
      <c r="O378" s="62" t="str">
        <f t="shared" si="68"/>
        <v/>
      </c>
      <c r="P378" s="71" t="str">
        <f t="shared" si="70"/>
        <v/>
      </c>
    </row>
    <row r="379" spans="2:16" x14ac:dyDescent="0.2">
      <c r="B379" s="1">
        <v>368</v>
      </c>
      <c r="C379" s="65" t="str">
        <f t="shared" si="66"/>
        <v/>
      </c>
      <c r="D379" s="54" t="str">
        <f t="shared" si="69"/>
        <v/>
      </c>
      <c r="E379" s="194" t="str">
        <f t="shared" si="60"/>
        <v/>
      </c>
      <c r="F379" s="195"/>
      <c r="G379" s="66" t="str">
        <f t="shared" si="61"/>
        <v/>
      </c>
      <c r="H379" s="67" t="str">
        <f t="shared" si="62"/>
        <v/>
      </c>
      <c r="I379" s="147" t="str">
        <f t="shared" si="67"/>
        <v/>
      </c>
      <c r="J379" s="65" t="str">
        <f t="shared" si="71"/>
        <v/>
      </c>
      <c r="K379" s="69" t="str">
        <f t="shared" si="63"/>
        <v/>
      </c>
      <c r="L379" s="70"/>
      <c r="M379" s="61" t="str">
        <f t="shared" si="64"/>
        <v/>
      </c>
      <c r="N379" s="61" t="str">
        <f t="shared" si="65"/>
        <v/>
      </c>
      <c r="O379" s="62" t="str">
        <f t="shared" si="68"/>
        <v/>
      </c>
      <c r="P379" s="71" t="str">
        <f t="shared" si="70"/>
        <v/>
      </c>
    </row>
    <row r="380" spans="2:16" x14ac:dyDescent="0.2">
      <c r="B380" s="1">
        <v>369</v>
      </c>
      <c r="C380" s="65" t="str">
        <f t="shared" si="66"/>
        <v/>
      </c>
      <c r="D380" s="54" t="str">
        <f t="shared" si="69"/>
        <v/>
      </c>
      <c r="E380" s="194" t="str">
        <f t="shared" si="60"/>
        <v/>
      </c>
      <c r="F380" s="195"/>
      <c r="G380" s="66" t="str">
        <f t="shared" si="61"/>
        <v/>
      </c>
      <c r="H380" s="67" t="str">
        <f t="shared" si="62"/>
        <v/>
      </c>
      <c r="I380" s="147" t="str">
        <f t="shared" si="67"/>
        <v/>
      </c>
      <c r="J380" s="65" t="str">
        <f t="shared" si="71"/>
        <v/>
      </c>
      <c r="K380" s="69" t="str">
        <f t="shared" si="63"/>
        <v/>
      </c>
      <c r="L380" s="70"/>
      <c r="M380" s="61" t="str">
        <f t="shared" si="64"/>
        <v/>
      </c>
      <c r="N380" s="61" t="str">
        <f t="shared" si="65"/>
        <v/>
      </c>
      <c r="O380" s="62" t="str">
        <f t="shared" si="68"/>
        <v/>
      </c>
      <c r="P380" s="71" t="str">
        <f t="shared" si="70"/>
        <v/>
      </c>
    </row>
    <row r="381" spans="2:16" x14ac:dyDescent="0.2">
      <c r="B381" s="1">
        <v>370</v>
      </c>
      <c r="C381" s="65" t="str">
        <f t="shared" si="66"/>
        <v/>
      </c>
      <c r="D381" s="54" t="str">
        <f t="shared" si="69"/>
        <v/>
      </c>
      <c r="E381" s="194" t="str">
        <f t="shared" si="60"/>
        <v/>
      </c>
      <c r="F381" s="195"/>
      <c r="G381" s="66" t="str">
        <f t="shared" si="61"/>
        <v/>
      </c>
      <c r="H381" s="67" t="str">
        <f t="shared" si="62"/>
        <v/>
      </c>
      <c r="I381" s="147" t="str">
        <f t="shared" si="67"/>
        <v/>
      </c>
      <c r="J381" s="65" t="str">
        <f t="shared" si="71"/>
        <v/>
      </c>
      <c r="K381" s="69" t="str">
        <f t="shared" si="63"/>
        <v/>
      </c>
      <c r="L381" s="70"/>
      <c r="M381" s="61" t="str">
        <f t="shared" si="64"/>
        <v/>
      </c>
      <c r="N381" s="61" t="str">
        <f t="shared" si="65"/>
        <v/>
      </c>
      <c r="O381" s="62" t="str">
        <f t="shared" si="68"/>
        <v/>
      </c>
      <c r="P381" s="71" t="str">
        <f t="shared" si="70"/>
        <v/>
      </c>
    </row>
    <row r="382" spans="2:16" x14ac:dyDescent="0.2">
      <c r="B382" s="1">
        <v>371</v>
      </c>
      <c r="C382" s="65" t="str">
        <f t="shared" si="66"/>
        <v/>
      </c>
      <c r="D382" s="54" t="str">
        <f t="shared" si="69"/>
        <v/>
      </c>
      <c r="E382" s="194" t="str">
        <f t="shared" si="60"/>
        <v/>
      </c>
      <c r="F382" s="195"/>
      <c r="G382" s="66" t="str">
        <f t="shared" si="61"/>
        <v/>
      </c>
      <c r="H382" s="67" t="str">
        <f t="shared" si="62"/>
        <v/>
      </c>
      <c r="I382" s="147" t="str">
        <f t="shared" si="67"/>
        <v/>
      </c>
      <c r="J382" s="65" t="str">
        <f t="shared" si="71"/>
        <v/>
      </c>
      <c r="K382" s="69" t="str">
        <f t="shared" si="63"/>
        <v/>
      </c>
      <c r="L382" s="70"/>
      <c r="M382" s="61" t="str">
        <f t="shared" si="64"/>
        <v/>
      </c>
      <c r="N382" s="61" t="str">
        <f t="shared" si="65"/>
        <v/>
      </c>
      <c r="O382" s="62" t="str">
        <f t="shared" si="68"/>
        <v/>
      </c>
      <c r="P382" s="71" t="str">
        <f t="shared" si="70"/>
        <v/>
      </c>
    </row>
    <row r="383" spans="2:16" x14ac:dyDescent="0.2">
      <c r="B383" s="1">
        <v>372</v>
      </c>
      <c r="C383" s="65" t="str">
        <f t="shared" si="66"/>
        <v/>
      </c>
      <c r="D383" s="54" t="str">
        <f t="shared" si="69"/>
        <v/>
      </c>
      <c r="E383" s="194" t="str">
        <f t="shared" si="60"/>
        <v/>
      </c>
      <c r="F383" s="195"/>
      <c r="G383" s="66" t="str">
        <f t="shared" si="61"/>
        <v/>
      </c>
      <c r="H383" s="67" t="str">
        <f t="shared" si="62"/>
        <v/>
      </c>
      <c r="I383" s="147" t="str">
        <f t="shared" si="67"/>
        <v/>
      </c>
      <c r="J383" s="65" t="str">
        <f t="shared" si="71"/>
        <v/>
      </c>
      <c r="K383" s="69" t="str">
        <f t="shared" si="63"/>
        <v/>
      </c>
      <c r="L383" s="70"/>
      <c r="M383" s="61" t="str">
        <f t="shared" si="64"/>
        <v/>
      </c>
      <c r="N383" s="61" t="str">
        <f t="shared" si="65"/>
        <v/>
      </c>
      <c r="O383" s="62" t="str">
        <f t="shared" si="68"/>
        <v/>
      </c>
      <c r="P383" s="71" t="str">
        <f t="shared" si="70"/>
        <v/>
      </c>
    </row>
    <row r="384" spans="2:16" x14ac:dyDescent="0.2">
      <c r="B384" s="1">
        <v>373</v>
      </c>
      <c r="C384" s="65" t="str">
        <f t="shared" si="66"/>
        <v/>
      </c>
      <c r="D384" s="54" t="str">
        <f t="shared" si="69"/>
        <v/>
      </c>
      <c r="E384" s="194" t="str">
        <f t="shared" si="60"/>
        <v/>
      </c>
      <c r="F384" s="195"/>
      <c r="G384" s="66" t="str">
        <f t="shared" si="61"/>
        <v/>
      </c>
      <c r="H384" s="67" t="str">
        <f t="shared" si="62"/>
        <v/>
      </c>
      <c r="I384" s="147" t="str">
        <f t="shared" si="67"/>
        <v/>
      </c>
      <c r="J384" s="65" t="str">
        <f t="shared" si="71"/>
        <v/>
      </c>
      <c r="K384" s="69" t="str">
        <f t="shared" si="63"/>
        <v/>
      </c>
      <c r="L384" s="70"/>
      <c r="M384" s="61" t="str">
        <f t="shared" si="64"/>
        <v/>
      </c>
      <c r="N384" s="61" t="str">
        <f t="shared" si="65"/>
        <v/>
      </c>
      <c r="O384" s="62" t="str">
        <f t="shared" si="68"/>
        <v/>
      </c>
      <c r="P384" s="71" t="str">
        <f t="shared" si="70"/>
        <v/>
      </c>
    </row>
    <row r="385" spans="2:16" x14ac:dyDescent="0.2">
      <c r="B385" s="1">
        <v>374</v>
      </c>
      <c r="C385" s="65" t="str">
        <f t="shared" si="66"/>
        <v/>
      </c>
      <c r="D385" s="54" t="str">
        <f t="shared" si="69"/>
        <v/>
      </c>
      <c r="E385" s="194" t="str">
        <f t="shared" si="60"/>
        <v/>
      </c>
      <c r="F385" s="195"/>
      <c r="G385" s="66" t="str">
        <f t="shared" si="61"/>
        <v/>
      </c>
      <c r="H385" s="67" t="str">
        <f t="shared" si="62"/>
        <v/>
      </c>
      <c r="I385" s="147" t="str">
        <f t="shared" si="67"/>
        <v/>
      </c>
      <c r="J385" s="65" t="str">
        <f t="shared" si="71"/>
        <v/>
      </c>
      <c r="K385" s="69" t="str">
        <f t="shared" si="63"/>
        <v/>
      </c>
      <c r="L385" s="70"/>
      <c r="M385" s="61" t="str">
        <f t="shared" si="64"/>
        <v/>
      </c>
      <c r="N385" s="61" t="str">
        <f t="shared" si="65"/>
        <v/>
      </c>
      <c r="O385" s="62" t="str">
        <f t="shared" si="68"/>
        <v/>
      </c>
      <c r="P385" s="71" t="str">
        <f t="shared" si="70"/>
        <v/>
      </c>
    </row>
    <row r="386" spans="2:16" x14ac:dyDescent="0.2">
      <c r="B386" s="1">
        <v>375</v>
      </c>
      <c r="C386" s="65" t="str">
        <f t="shared" si="66"/>
        <v/>
      </c>
      <c r="D386" s="54" t="str">
        <f t="shared" si="69"/>
        <v/>
      </c>
      <c r="E386" s="194" t="str">
        <f t="shared" si="60"/>
        <v/>
      </c>
      <c r="F386" s="195"/>
      <c r="G386" s="66" t="str">
        <f t="shared" si="61"/>
        <v/>
      </c>
      <c r="H386" s="67" t="str">
        <f t="shared" si="62"/>
        <v/>
      </c>
      <c r="I386" s="147" t="str">
        <f t="shared" si="67"/>
        <v/>
      </c>
      <c r="J386" s="65" t="str">
        <f t="shared" si="71"/>
        <v/>
      </c>
      <c r="K386" s="69" t="str">
        <f t="shared" si="63"/>
        <v/>
      </c>
      <c r="L386" s="70"/>
      <c r="M386" s="61" t="str">
        <f t="shared" si="64"/>
        <v/>
      </c>
      <c r="N386" s="61" t="str">
        <f t="shared" si="65"/>
        <v/>
      </c>
      <c r="O386" s="62" t="str">
        <f t="shared" si="68"/>
        <v/>
      </c>
      <c r="P386" s="71" t="str">
        <f t="shared" si="70"/>
        <v/>
      </c>
    </row>
    <row r="387" spans="2:16" x14ac:dyDescent="0.2">
      <c r="B387" s="1">
        <v>376</v>
      </c>
      <c r="C387" s="65" t="str">
        <f t="shared" si="66"/>
        <v/>
      </c>
      <c r="D387" s="54" t="str">
        <f t="shared" si="69"/>
        <v/>
      </c>
      <c r="E387" s="194" t="str">
        <f t="shared" si="60"/>
        <v/>
      </c>
      <c r="F387" s="195"/>
      <c r="G387" s="66" t="str">
        <f t="shared" si="61"/>
        <v/>
      </c>
      <c r="H387" s="67" t="str">
        <f t="shared" si="62"/>
        <v/>
      </c>
      <c r="I387" s="147" t="str">
        <f t="shared" si="67"/>
        <v/>
      </c>
      <c r="J387" s="65" t="str">
        <f t="shared" si="71"/>
        <v/>
      </c>
      <c r="K387" s="69" t="str">
        <f t="shared" si="63"/>
        <v/>
      </c>
      <c r="L387" s="70"/>
      <c r="M387" s="61" t="str">
        <f t="shared" si="64"/>
        <v/>
      </c>
      <c r="N387" s="61" t="str">
        <f t="shared" si="65"/>
        <v/>
      </c>
      <c r="O387" s="62" t="str">
        <f t="shared" si="68"/>
        <v/>
      </c>
      <c r="P387" s="71" t="str">
        <f t="shared" si="70"/>
        <v/>
      </c>
    </row>
    <row r="388" spans="2:16" x14ac:dyDescent="0.2">
      <c r="B388" s="1">
        <v>377</v>
      </c>
      <c r="C388" s="65" t="str">
        <f t="shared" si="66"/>
        <v/>
      </c>
      <c r="D388" s="54" t="str">
        <f t="shared" si="69"/>
        <v/>
      </c>
      <c r="E388" s="194" t="str">
        <f t="shared" si="60"/>
        <v/>
      </c>
      <c r="F388" s="195"/>
      <c r="G388" s="66" t="str">
        <f t="shared" si="61"/>
        <v/>
      </c>
      <c r="H388" s="67" t="str">
        <f t="shared" si="62"/>
        <v/>
      </c>
      <c r="I388" s="147" t="str">
        <f t="shared" si="67"/>
        <v/>
      </c>
      <c r="J388" s="65" t="str">
        <f t="shared" si="71"/>
        <v/>
      </c>
      <c r="K388" s="69" t="str">
        <f t="shared" si="63"/>
        <v/>
      </c>
      <c r="L388" s="70"/>
      <c r="M388" s="61" t="str">
        <f t="shared" si="64"/>
        <v/>
      </c>
      <c r="N388" s="61" t="str">
        <f t="shared" si="65"/>
        <v/>
      </c>
      <c r="O388" s="62" t="str">
        <f t="shared" si="68"/>
        <v/>
      </c>
      <c r="P388" s="71" t="str">
        <f t="shared" si="70"/>
        <v/>
      </c>
    </row>
    <row r="389" spans="2:16" x14ac:dyDescent="0.2">
      <c r="B389" s="1">
        <v>378</v>
      </c>
      <c r="C389" s="65" t="str">
        <f t="shared" si="66"/>
        <v/>
      </c>
      <c r="D389" s="54" t="str">
        <f t="shared" si="69"/>
        <v/>
      </c>
      <c r="E389" s="194" t="str">
        <f t="shared" si="60"/>
        <v/>
      </c>
      <c r="F389" s="195"/>
      <c r="G389" s="66" t="str">
        <f t="shared" si="61"/>
        <v/>
      </c>
      <c r="H389" s="67" t="str">
        <f t="shared" si="62"/>
        <v/>
      </c>
      <c r="I389" s="147" t="str">
        <f t="shared" si="67"/>
        <v/>
      </c>
      <c r="J389" s="65" t="str">
        <f t="shared" si="71"/>
        <v/>
      </c>
      <c r="K389" s="69" t="str">
        <f t="shared" si="63"/>
        <v/>
      </c>
      <c r="L389" s="70"/>
      <c r="M389" s="61" t="str">
        <f t="shared" si="64"/>
        <v/>
      </c>
      <c r="N389" s="61" t="str">
        <f t="shared" si="65"/>
        <v/>
      </c>
      <c r="O389" s="62" t="str">
        <f t="shared" si="68"/>
        <v/>
      </c>
      <c r="P389" s="71" t="str">
        <f t="shared" si="70"/>
        <v/>
      </c>
    </row>
    <row r="390" spans="2:16" x14ac:dyDescent="0.2">
      <c r="B390" s="1">
        <v>379</v>
      </c>
      <c r="C390" s="65" t="str">
        <f t="shared" si="66"/>
        <v/>
      </c>
      <c r="D390" s="54" t="str">
        <f t="shared" si="69"/>
        <v/>
      </c>
      <c r="E390" s="194" t="str">
        <f t="shared" si="60"/>
        <v/>
      </c>
      <c r="F390" s="195"/>
      <c r="G390" s="66" t="str">
        <f t="shared" si="61"/>
        <v/>
      </c>
      <c r="H390" s="67" t="str">
        <f t="shared" si="62"/>
        <v/>
      </c>
      <c r="I390" s="147" t="str">
        <f t="shared" si="67"/>
        <v/>
      </c>
      <c r="J390" s="65" t="str">
        <f t="shared" si="71"/>
        <v/>
      </c>
      <c r="K390" s="69" t="str">
        <f t="shared" si="63"/>
        <v/>
      </c>
      <c r="L390" s="70"/>
      <c r="M390" s="61" t="str">
        <f t="shared" si="64"/>
        <v/>
      </c>
      <c r="N390" s="61" t="str">
        <f t="shared" si="65"/>
        <v/>
      </c>
      <c r="O390" s="62" t="str">
        <f t="shared" si="68"/>
        <v/>
      </c>
      <c r="P390" s="71" t="str">
        <f t="shared" si="70"/>
        <v/>
      </c>
    </row>
    <row r="391" spans="2:16" x14ac:dyDescent="0.2">
      <c r="B391" s="1">
        <v>380</v>
      </c>
      <c r="C391" s="65" t="str">
        <f t="shared" si="66"/>
        <v/>
      </c>
      <c r="D391" s="54" t="str">
        <f t="shared" si="69"/>
        <v/>
      </c>
      <c r="E391" s="194" t="str">
        <f t="shared" si="60"/>
        <v/>
      </c>
      <c r="F391" s="195"/>
      <c r="G391" s="66" t="str">
        <f t="shared" si="61"/>
        <v/>
      </c>
      <c r="H391" s="67" t="str">
        <f t="shared" si="62"/>
        <v/>
      </c>
      <c r="I391" s="147" t="str">
        <f t="shared" si="67"/>
        <v/>
      </c>
      <c r="J391" s="65" t="str">
        <f t="shared" si="71"/>
        <v/>
      </c>
      <c r="K391" s="69" t="str">
        <f t="shared" si="63"/>
        <v/>
      </c>
      <c r="L391" s="70"/>
      <c r="M391" s="61" t="str">
        <f t="shared" si="64"/>
        <v/>
      </c>
      <c r="N391" s="61" t="str">
        <f t="shared" si="65"/>
        <v/>
      </c>
      <c r="O391" s="62" t="str">
        <f t="shared" si="68"/>
        <v/>
      </c>
      <c r="P391" s="71" t="str">
        <f t="shared" si="70"/>
        <v/>
      </c>
    </row>
    <row r="392" spans="2:16" x14ac:dyDescent="0.2">
      <c r="B392" s="1">
        <v>381</v>
      </c>
      <c r="C392" s="65" t="str">
        <f t="shared" si="66"/>
        <v/>
      </c>
      <c r="D392" s="54" t="str">
        <f t="shared" si="69"/>
        <v/>
      </c>
      <c r="E392" s="194" t="str">
        <f t="shared" si="60"/>
        <v/>
      </c>
      <c r="F392" s="195"/>
      <c r="G392" s="66" t="str">
        <f t="shared" si="61"/>
        <v/>
      </c>
      <c r="H392" s="67" t="str">
        <f t="shared" si="62"/>
        <v/>
      </c>
      <c r="I392" s="147" t="str">
        <f t="shared" si="67"/>
        <v/>
      </c>
      <c r="J392" s="65" t="str">
        <f t="shared" si="71"/>
        <v/>
      </c>
      <c r="K392" s="69" t="str">
        <f t="shared" si="63"/>
        <v/>
      </c>
      <c r="L392" s="70"/>
      <c r="M392" s="61" t="str">
        <f t="shared" si="64"/>
        <v/>
      </c>
      <c r="N392" s="61" t="str">
        <f t="shared" si="65"/>
        <v/>
      </c>
      <c r="O392" s="62" t="str">
        <f t="shared" si="68"/>
        <v/>
      </c>
      <c r="P392" s="71" t="str">
        <f t="shared" si="70"/>
        <v/>
      </c>
    </row>
    <row r="393" spans="2:16" x14ac:dyDescent="0.2">
      <c r="B393" s="1">
        <v>382</v>
      </c>
      <c r="C393" s="65" t="str">
        <f t="shared" si="66"/>
        <v/>
      </c>
      <c r="D393" s="54" t="str">
        <f t="shared" si="69"/>
        <v/>
      </c>
      <c r="E393" s="194" t="str">
        <f t="shared" si="60"/>
        <v/>
      </c>
      <c r="F393" s="195"/>
      <c r="G393" s="66" t="str">
        <f t="shared" si="61"/>
        <v/>
      </c>
      <c r="H393" s="67" t="str">
        <f t="shared" si="62"/>
        <v/>
      </c>
      <c r="I393" s="147" t="str">
        <f t="shared" si="67"/>
        <v/>
      </c>
      <c r="J393" s="65" t="str">
        <f t="shared" si="71"/>
        <v/>
      </c>
      <c r="K393" s="69" t="str">
        <f t="shared" si="63"/>
        <v/>
      </c>
      <c r="L393" s="70"/>
      <c r="M393" s="61" t="str">
        <f t="shared" si="64"/>
        <v/>
      </c>
      <c r="N393" s="61" t="str">
        <f t="shared" si="65"/>
        <v/>
      </c>
      <c r="O393" s="62" t="str">
        <f t="shared" si="68"/>
        <v/>
      </c>
      <c r="P393" s="71" t="str">
        <f t="shared" si="70"/>
        <v/>
      </c>
    </row>
    <row r="394" spans="2:16" x14ac:dyDescent="0.2">
      <c r="B394" s="1">
        <v>383</v>
      </c>
      <c r="C394" s="65" t="str">
        <f t="shared" si="66"/>
        <v/>
      </c>
      <c r="D394" s="54" t="str">
        <f t="shared" si="69"/>
        <v/>
      </c>
      <c r="E394" s="194" t="str">
        <f t="shared" si="60"/>
        <v/>
      </c>
      <c r="F394" s="195"/>
      <c r="G394" s="66" t="str">
        <f t="shared" si="61"/>
        <v/>
      </c>
      <c r="H394" s="67" t="str">
        <f t="shared" si="62"/>
        <v/>
      </c>
      <c r="I394" s="147" t="str">
        <f t="shared" si="67"/>
        <v/>
      </c>
      <c r="J394" s="65" t="str">
        <f t="shared" si="71"/>
        <v/>
      </c>
      <c r="K394" s="69" t="str">
        <f t="shared" si="63"/>
        <v/>
      </c>
      <c r="L394" s="70"/>
      <c r="M394" s="61" t="str">
        <f t="shared" si="64"/>
        <v/>
      </c>
      <c r="N394" s="61" t="str">
        <f t="shared" si="65"/>
        <v/>
      </c>
      <c r="O394" s="62" t="str">
        <f t="shared" si="68"/>
        <v/>
      </c>
      <c r="P394" s="71" t="str">
        <f t="shared" si="70"/>
        <v/>
      </c>
    </row>
    <row r="395" spans="2:16" x14ac:dyDescent="0.2">
      <c r="B395" s="1">
        <v>384</v>
      </c>
      <c r="C395" s="65" t="str">
        <f t="shared" si="66"/>
        <v/>
      </c>
      <c r="D395" s="54" t="str">
        <f t="shared" si="69"/>
        <v/>
      </c>
      <c r="E395" s="194" t="str">
        <f t="shared" si="60"/>
        <v/>
      </c>
      <c r="F395" s="195"/>
      <c r="G395" s="66" t="str">
        <f t="shared" si="61"/>
        <v/>
      </c>
      <c r="H395" s="67" t="str">
        <f t="shared" si="62"/>
        <v/>
      </c>
      <c r="I395" s="147" t="str">
        <f t="shared" si="67"/>
        <v/>
      </c>
      <c r="J395" s="65" t="str">
        <f t="shared" si="71"/>
        <v/>
      </c>
      <c r="K395" s="69" t="str">
        <f t="shared" si="63"/>
        <v/>
      </c>
      <c r="L395" s="70"/>
      <c r="M395" s="61" t="str">
        <f t="shared" si="64"/>
        <v/>
      </c>
      <c r="N395" s="61" t="str">
        <f t="shared" si="65"/>
        <v/>
      </c>
      <c r="O395" s="62" t="str">
        <f t="shared" si="68"/>
        <v/>
      </c>
      <c r="P395" s="71" t="str">
        <f t="shared" si="70"/>
        <v/>
      </c>
    </row>
    <row r="396" spans="2:16" x14ac:dyDescent="0.2">
      <c r="B396" s="1">
        <v>385</v>
      </c>
      <c r="C396" s="65" t="str">
        <f t="shared" si="66"/>
        <v/>
      </c>
      <c r="D396" s="54" t="str">
        <f t="shared" si="69"/>
        <v/>
      </c>
      <c r="E396" s="194" t="str">
        <f t="shared" ref="E396:E459" si="72">IF(D396="","",-PPMT(G$3/100/12,D396,H$5,G$2))</f>
        <v/>
      </c>
      <c r="F396" s="195"/>
      <c r="G396" s="66" t="str">
        <f t="shared" ref="G396:G459" si="73">IF(D396="","",-IPMT(G$3/100/12,D396,G$4*12,G$2))</f>
        <v/>
      </c>
      <c r="H396" s="67" t="str">
        <f t="shared" ref="H396:H459" si="74">IF(D396="","",SUM(E396:G396))</f>
        <v/>
      </c>
      <c r="I396" s="147" t="str">
        <f t="shared" si="67"/>
        <v/>
      </c>
      <c r="J396" s="65" t="str">
        <f t="shared" si="71"/>
        <v/>
      </c>
      <c r="K396" s="69" t="str">
        <f t="shared" ref="K396:K459" si="75">IF(N$5&gt;=B396,B396,"")</f>
        <v/>
      </c>
      <c r="L396" s="70"/>
      <c r="M396" s="61" t="str">
        <f t="shared" ref="M396:M459" si="76">IF(K396="","",-PPMT(L396/12,K396,N$5,N$2))</f>
        <v/>
      </c>
      <c r="N396" s="61" t="str">
        <f t="shared" ref="N396:N459" si="77">IF(K396="","",-IPMT(L396/12,K396,N$5,N$2))</f>
        <v/>
      </c>
      <c r="O396" s="62" t="str">
        <f t="shared" si="68"/>
        <v/>
      </c>
      <c r="P396" s="71" t="str">
        <f t="shared" si="70"/>
        <v/>
      </c>
    </row>
    <row r="397" spans="2:16" x14ac:dyDescent="0.2">
      <c r="B397" s="1">
        <v>386</v>
      </c>
      <c r="C397" s="65" t="str">
        <f t="shared" ref="C397:C460" si="78">IF(D397="","",DATE(E$7,IF(H392=31,G$7+D397,G$7+D396),IF(H$8=31,0,H$8)))</f>
        <v/>
      </c>
      <c r="D397" s="54" t="str">
        <f t="shared" si="69"/>
        <v/>
      </c>
      <c r="E397" s="194" t="str">
        <f t="shared" si="72"/>
        <v/>
      </c>
      <c r="F397" s="195"/>
      <c r="G397" s="66" t="str">
        <f t="shared" si="73"/>
        <v/>
      </c>
      <c r="H397" s="67" t="str">
        <f t="shared" si="74"/>
        <v/>
      </c>
      <c r="I397" s="147" t="str">
        <f t="shared" ref="I397:I460" si="79">IF(D397="","",I396-SUM(E397:G397))</f>
        <v/>
      </c>
      <c r="J397" s="65" t="str">
        <f t="shared" si="71"/>
        <v/>
      </c>
      <c r="K397" s="69" t="str">
        <f t="shared" si="75"/>
        <v/>
      </c>
      <c r="L397" s="70"/>
      <c r="M397" s="61" t="str">
        <f t="shared" si="76"/>
        <v/>
      </c>
      <c r="N397" s="61" t="str">
        <f t="shared" si="77"/>
        <v/>
      </c>
      <c r="O397" s="62" t="str">
        <f t="shared" ref="O397:O460" si="80">IF(K397="","",SUM(M397:N397))</f>
        <v/>
      </c>
      <c r="P397" s="71" t="str">
        <f t="shared" si="70"/>
        <v/>
      </c>
    </row>
    <row r="398" spans="2:16" x14ac:dyDescent="0.2">
      <c r="B398" s="1">
        <v>387</v>
      </c>
      <c r="C398" s="65" t="str">
        <f t="shared" si="78"/>
        <v/>
      </c>
      <c r="D398" s="54" t="str">
        <f t="shared" ref="D398:D461" si="81">IF(H$5&gt;=B398,B398,"")</f>
        <v/>
      </c>
      <c r="E398" s="194" t="str">
        <f t="shared" si="72"/>
        <v/>
      </c>
      <c r="F398" s="195"/>
      <c r="G398" s="66" t="str">
        <f t="shared" si="73"/>
        <v/>
      </c>
      <c r="H398" s="67" t="str">
        <f t="shared" si="74"/>
        <v/>
      </c>
      <c r="I398" s="147" t="str">
        <f t="shared" si="79"/>
        <v/>
      </c>
      <c r="J398" s="65" t="str">
        <f t="shared" si="71"/>
        <v/>
      </c>
      <c r="K398" s="69" t="str">
        <f t="shared" si="75"/>
        <v/>
      </c>
      <c r="L398" s="70"/>
      <c r="M398" s="61" t="str">
        <f t="shared" si="76"/>
        <v/>
      </c>
      <c r="N398" s="61" t="str">
        <f t="shared" si="77"/>
        <v/>
      </c>
      <c r="O398" s="62" t="str">
        <f t="shared" si="80"/>
        <v/>
      </c>
      <c r="P398" s="71" t="str">
        <f t="shared" ref="P398:P461" si="82">IF(K398="","",P397-SUM(M398:N398))</f>
        <v/>
      </c>
    </row>
    <row r="399" spans="2:16" x14ac:dyDescent="0.2">
      <c r="B399" s="1">
        <v>388</v>
      </c>
      <c r="C399" s="65" t="str">
        <f t="shared" si="78"/>
        <v/>
      </c>
      <c r="D399" s="54" t="str">
        <f t="shared" si="81"/>
        <v/>
      </c>
      <c r="E399" s="194" t="str">
        <f t="shared" si="72"/>
        <v/>
      </c>
      <c r="F399" s="195"/>
      <c r="G399" s="66" t="str">
        <f t="shared" si="73"/>
        <v/>
      </c>
      <c r="H399" s="67" t="str">
        <f t="shared" si="74"/>
        <v/>
      </c>
      <c r="I399" s="147" t="str">
        <f t="shared" si="79"/>
        <v/>
      </c>
      <c r="J399" s="65" t="str">
        <f t="shared" ref="J399:J462" si="83">IF(K399="","",DATE(M$7,IF(O$8=31,N$7+K399,N$7+K398),IF(O$8=31,0,O$8)))</f>
        <v/>
      </c>
      <c r="K399" s="69" t="str">
        <f t="shared" si="75"/>
        <v/>
      </c>
      <c r="L399" s="70"/>
      <c r="M399" s="61" t="str">
        <f t="shared" si="76"/>
        <v/>
      </c>
      <c r="N399" s="61" t="str">
        <f t="shared" si="77"/>
        <v/>
      </c>
      <c r="O399" s="62" t="str">
        <f t="shared" si="80"/>
        <v/>
      </c>
      <c r="P399" s="71" t="str">
        <f t="shared" si="82"/>
        <v/>
      </c>
    </row>
    <row r="400" spans="2:16" x14ac:dyDescent="0.2">
      <c r="B400" s="1">
        <v>389</v>
      </c>
      <c r="C400" s="65" t="str">
        <f t="shared" si="78"/>
        <v/>
      </c>
      <c r="D400" s="54" t="str">
        <f t="shared" si="81"/>
        <v/>
      </c>
      <c r="E400" s="194" t="str">
        <f t="shared" si="72"/>
        <v/>
      </c>
      <c r="F400" s="195"/>
      <c r="G400" s="66" t="str">
        <f t="shared" si="73"/>
        <v/>
      </c>
      <c r="H400" s="67" t="str">
        <f t="shared" si="74"/>
        <v/>
      </c>
      <c r="I400" s="147" t="str">
        <f t="shared" si="79"/>
        <v/>
      </c>
      <c r="J400" s="65" t="str">
        <f t="shared" si="83"/>
        <v/>
      </c>
      <c r="K400" s="69" t="str">
        <f t="shared" si="75"/>
        <v/>
      </c>
      <c r="L400" s="70"/>
      <c r="M400" s="61" t="str">
        <f t="shared" si="76"/>
        <v/>
      </c>
      <c r="N400" s="61" t="str">
        <f t="shared" si="77"/>
        <v/>
      </c>
      <c r="O400" s="62" t="str">
        <f t="shared" si="80"/>
        <v/>
      </c>
      <c r="P400" s="71" t="str">
        <f t="shared" si="82"/>
        <v/>
      </c>
    </row>
    <row r="401" spans="2:16" x14ac:dyDescent="0.2">
      <c r="B401" s="1">
        <v>390</v>
      </c>
      <c r="C401" s="65" t="str">
        <f t="shared" si="78"/>
        <v/>
      </c>
      <c r="D401" s="54" t="str">
        <f t="shared" si="81"/>
        <v/>
      </c>
      <c r="E401" s="194" t="str">
        <f t="shared" si="72"/>
        <v/>
      </c>
      <c r="F401" s="195"/>
      <c r="G401" s="66" t="str">
        <f t="shared" si="73"/>
        <v/>
      </c>
      <c r="H401" s="67" t="str">
        <f t="shared" si="74"/>
        <v/>
      </c>
      <c r="I401" s="147" t="str">
        <f t="shared" si="79"/>
        <v/>
      </c>
      <c r="J401" s="65" t="str">
        <f t="shared" si="83"/>
        <v/>
      </c>
      <c r="K401" s="69" t="str">
        <f t="shared" si="75"/>
        <v/>
      </c>
      <c r="L401" s="70"/>
      <c r="M401" s="61" t="str">
        <f t="shared" si="76"/>
        <v/>
      </c>
      <c r="N401" s="61" t="str">
        <f t="shared" si="77"/>
        <v/>
      </c>
      <c r="O401" s="62" t="str">
        <f t="shared" si="80"/>
        <v/>
      </c>
      <c r="P401" s="71" t="str">
        <f t="shared" si="82"/>
        <v/>
      </c>
    </row>
    <row r="402" spans="2:16" x14ac:dyDescent="0.2">
      <c r="B402" s="1">
        <v>391</v>
      </c>
      <c r="C402" s="65" t="str">
        <f t="shared" si="78"/>
        <v/>
      </c>
      <c r="D402" s="54" t="str">
        <f t="shared" si="81"/>
        <v/>
      </c>
      <c r="E402" s="194" t="str">
        <f t="shared" si="72"/>
        <v/>
      </c>
      <c r="F402" s="195"/>
      <c r="G402" s="66" t="str">
        <f t="shared" si="73"/>
        <v/>
      </c>
      <c r="H402" s="67" t="str">
        <f t="shared" si="74"/>
        <v/>
      </c>
      <c r="I402" s="147" t="str">
        <f t="shared" si="79"/>
        <v/>
      </c>
      <c r="J402" s="65" t="str">
        <f t="shared" si="83"/>
        <v/>
      </c>
      <c r="K402" s="69" t="str">
        <f t="shared" si="75"/>
        <v/>
      </c>
      <c r="L402" s="70"/>
      <c r="M402" s="61" t="str">
        <f t="shared" si="76"/>
        <v/>
      </c>
      <c r="N402" s="61" t="str">
        <f t="shared" si="77"/>
        <v/>
      </c>
      <c r="O402" s="62" t="str">
        <f t="shared" si="80"/>
        <v/>
      </c>
      <c r="P402" s="71" t="str">
        <f t="shared" si="82"/>
        <v/>
      </c>
    </row>
    <row r="403" spans="2:16" x14ac:dyDescent="0.2">
      <c r="B403" s="1">
        <v>392</v>
      </c>
      <c r="C403" s="65" t="str">
        <f t="shared" si="78"/>
        <v/>
      </c>
      <c r="D403" s="54" t="str">
        <f t="shared" si="81"/>
        <v/>
      </c>
      <c r="E403" s="194" t="str">
        <f t="shared" si="72"/>
        <v/>
      </c>
      <c r="F403" s="195"/>
      <c r="G403" s="66" t="str">
        <f t="shared" si="73"/>
        <v/>
      </c>
      <c r="H403" s="67" t="str">
        <f t="shared" si="74"/>
        <v/>
      </c>
      <c r="I403" s="147" t="str">
        <f t="shared" si="79"/>
        <v/>
      </c>
      <c r="J403" s="65" t="str">
        <f t="shared" si="83"/>
        <v/>
      </c>
      <c r="K403" s="69" t="str">
        <f t="shared" si="75"/>
        <v/>
      </c>
      <c r="L403" s="70"/>
      <c r="M403" s="61" t="str">
        <f t="shared" si="76"/>
        <v/>
      </c>
      <c r="N403" s="61" t="str">
        <f t="shared" si="77"/>
        <v/>
      </c>
      <c r="O403" s="62" t="str">
        <f t="shared" si="80"/>
        <v/>
      </c>
      <c r="P403" s="71" t="str">
        <f t="shared" si="82"/>
        <v/>
      </c>
    </row>
    <row r="404" spans="2:16" x14ac:dyDescent="0.2">
      <c r="B404" s="1">
        <v>393</v>
      </c>
      <c r="C404" s="65" t="str">
        <f t="shared" si="78"/>
        <v/>
      </c>
      <c r="D404" s="54" t="str">
        <f t="shared" si="81"/>
        <v/>
      </c>
      <c r="E404" s="194" t="str">
        <f t="shared" si="72"/>
        <v/>
      </c>
      <c r="F404" s="195"/>
      <c r="G404" s="66" t="str">
        <f t="shared" si="73"/>
        <v/>
      </c>
      <c r="H404" s="67" t="str">
        <f t="shared" si="74"/>
        <v/>
      </c>
      <c r="I404" s="147" t="str">
        <f t="shared" si="79"/>
        <v/>
      </c>
      <c r="J404" s="65" t="str">
        <f t="shared" si="83"/>
        <v/>
      </c>
      <c r="K404" s="69" t="str">
        <f t="shared" si="75"/>
        <v/>
      </c>
      <c r="L404" s="70"/>
      <c r="M404" s="61" t="str">
        <f t="shared" si="76"/>
        <v/>
      </c>
      <c r="N404" s="61" t="str">
        <f t="shared" si="77"/>
        <v/>
      </c>
      <c r="O404" s="62" t="str">
        <f t="shared" si="80"/>
        <v/>
      </c>
      <c r="P404" s="71" t="str">
        <f t="shared" si="82"/>
        <v/>
      </c>
    </row>
    <row r="405" spans="2:16" x14ac:dyDescent="0.2">
      <c r="B405" s="1">
        <v>394</v>
      </c>
      <c r="C405" s="65" t="str">
        <f t="shared" si="78"/>
        <v/>
      </c>
      <c r="D405" s="54" t="str">
        <f t="shared" si="81"/>
        <v/>
      </c>
      <c r="E405" s="194" t="str">
        <f t="shared" si="72"/>
        <v/>
      </c>
      <c r="F405" s="195"/>
      <c r="G405" s="66" t="str">
        <f t="shared" si="73"/>
        <v/>
      </c>
      <c r="H405" s="67" t="str">
        <f t="shared" si="74"/>
        <v/>
      </c>
      <c r="I405" s="147" t="str">
        <f t="shared" si="79"/>
        <v/>
      </c>
      <c r="J405" s="65" t="str">
        <f t="shared" si="83"/>
        <v/>
      </c>
      <c r="K405" s="69" t="str">
        <f t="shared" si="75"/>
        <v/>
      </c>
      <c r="L405" s="70"/>
      <c r="M405" s="61" t="str">
        <f t="shared" si="76"/>
        <v/>
      </c>
      <c r="N405" s="61" t="str">
        <f t="shared" si="77"/>
        <v/>
      </c>
      <c r="O405" s="62" t="str">
        <f t="shared" si="80"/>
        <v/>
      </c>
      <c r="P405" s="71" t="str">
        <f t="shared" si="82"/>
        <v/>
      </c>
    </row>
    <row r="406" spans="2:16" x14ac:dyDescent="0.2">
      <c r="B406" s="1">
        <v>395</v>
      </c>
      <c r="C406" s="65" t="str">
        <f t="shared" si="78"/>
        <v/>
      </c>
      <c r="D406" s="54" t="str">
        <f t="shared" si="81"/>
        <v/>
      </c>
      <c r="E406" s="194" t="str">
        <f t="shared" si="72"/>
        <v/>
      </c>
      <c r="F406" s="195"/>
      <c r="G406" s="66" t="str">
        <f t="shared" si="73"/>
        <v/>
      </c>
      <c r="H406" s="67" t="str">
        <f t="shared" si="74"/>
        <v/>
      </c>
      <c r="I406" s="147" t="str">
        <f t="shared" si="79"/>
        <v/>
      </c>
      <c r="J406" s="65" t="str">
        <f t="shared" si="83"/>
        <v/>
      </c>
      <c r="K406" s="69" t="str">
        <f t="shared" si="75"/>
        <v/>
      </c>
      <c r="L406" s="70"/>
      <c r="M406" s="61" t="str">
        <f t="shared" si="76"/>
        <v/>
      </c>
      <c r="N406" s="61" t="str">
        <f t="shared" si="77"/>
        <v/>
      </c>
      <c r="O406" s="62" t="str">
        <f t="shared" si="80"/>
        <v/>
      </c>
      <c r="P406" s="71" t="str">
        <f t="shared" si="82"/>
        <v/>
      </c>
    </row>
    <row r="407" spans="2:16" x14ac:dyDescent="0.2">
      <c r="B407" s="1">
        <v>396</v>
      </c>
      <c r="C407" s="65" t="str">
        <f t="shared" si="78"/>
        <v/>
      </c>
      <c r="D407" s="54" t="str">
        <f t="shared" si="81"/>
        <v/>
      </c>
      <c r="E407" s="194" t="str">
        <f t="shared" si="72"/>
        <v/>
      </c>
      <c r="F407" s="195"/>
      <c r="G407" s="66" t="str">
        <f t="shared" si="73"/>
        <v/>
      </c>
      <c r="H407" s="67" t="str">
        <f t="shared" si="74"/>
        <v/>
      </c>
      <c r="I407" s="147" t="str">
        <f t="shared" si="79"/>
        <v/>
      </c>
      <c r="J407" s="65" t="str">
        <f t="shared" si="83"/>
        <v/>
      </c>
      <c r="K407" s="69" t="str">
        <f t="shared" si="75"/>
        <v/>
      </c>
      <c r="L407" s="70"/>
      <c r="M407" s="61" t="str">
        <f t="shared" si="76"/>
        <v/>
      </c>
      <c r="N407" s="61" t="str">
        <f t="shared" si="77"/>
        <v/>
      </c>
      <c r="O407" s="62" t="str">
        <f t="shared" si="80"/>
        <v/>
      </c>
      <c r="P407" s="71" t="str">
        <f t="shared" si="82"/>
        <v/>
      </c>
    </row>
    <row r="408" spans="2:16" x14ac:dyDescent="0.2">
      <c r="B408" s="1">
        <v>397</v>
      </c>
      <c r="C408" s="65" t="str">
        <f t="shared" si="78"/>
        <v/>
      </c>
      <c r="D408" s="54" t="str">
        <f t="shared" si="81"/>
        <v/>
      </c>
      <c r="E408" s="194" t="str">
        <f t="shared" si="72"/>
        <v/>
      </c>
      <c r="F408" s="195"/>
      <c r="G408" s="66" t="str">
        <f t="shared" si="73"/>
        <v/>
      </c>
      <c r="H408" s="67" t="str">
        <f t="shared" si="74"/>
        <v/>
      </c>
      <c r="I408" s="147" t="str">
        <f t="shared" si="79"/>
        <v/>
      </c>
      <c r="J408" s="65" t="str">
        <f t="shared" si="83"/>
        <v/>
      </c>
      <c r="K408" s="69" t="str">
        <f t="shared" si="75"/>
        <v/>
      </c>
      <c r="L408" s="70"/>
      <c r="M408" s="61" t="str">
        <f t="shared" si="76"/>
        <v/>
      </c>
      <c r="N408" s="61" t="str">
        <f t="shared" si="77"/>
        <v/>
      </c>
      <c r="O408" s="62" t="str">
        <f t="shared" si="80"/>
        <v/>
      </c>
      <c r="P408" s="71" t="str">
        <f t="shared" si="82"/>
        <v/>
      </c>
    </row>
    <row r="409" spans="2:16" x14ac:dyDescent="0.2">
      <c r="B409" s="1">
        <v>398</v>
      </c>
      <c r="C409" s="65" t="str">
        <f t="shared" si="78"/>
        <v/>
      </c>
      <c r="D409" s="54" t="str">
        <f t="shared" si="81"/>
        <v/>
      </c>
      <c r="E409" s="194" t="str">
        <f t="shared" si="72"/>
        <v/>
      </c>
      <c r="F409" s="195"/>
      <c r="G409" s="66" t="str">
        <f t="shared" si="73"/>
        <v/>
      </c>
      <c r="H409" s="67" t="str">
        <f t="shared" si="74"/>
        <v/>
      </c>
      <c r="I409" s="147" t="str">
        <f t="shared" si="79"/>
        <v/>
      </c>
      <c r="J409" s="65" t="str">
        <f t="shared" si="83"/>
        <v/>
      </c>
      <c r="K409" s="69" t="str">
        <f t="shared" si="75"/>
        <v/>
      </c>
      <c r="L409" s="70"/>
      <c r="M409" s="61" t="str">
        <f t="shared" si="76"/>
        <v/>
      </c>
      <c r="N409" s="61" t="str">
        <f t="shared" si="77"/>
        <v/>
      </c>
      <c r="O409" s="62" t="str">
        <f t="shared" si="80"/>
        <v/>
      </c>
      <c r="P409" s="71" t="str">
        <f t="shared" si="82"/>
        <v/>
      </c>
    </row>
    <row r="410" spans="2:16" x14ac:dyDescent="0.2">
      <c r="B410" s="1">
        <v>399</v>
      </c>
      <c r="C410" s="65" t="str">
        <f t="shared" si="78"/>
        <v/>
      </c>
      <c r="D410" s="54" t="str">
        <f t="shared" si="81"/>
        <v/>
      </c>
      <c r="E410" s="194" t="str">
        <f t="shared" si="72"/>
        <v/>
      </c>
      <c r="F410" s="195"/>
      <c r="G410" s="66" t="str">
        <f t="shared" si="73"/>
        <v/>
      </c>
      <c r="H410" s="67" t="str">
        <f t="shared" si="74"/>
        <v/>
      </c>
      <c r="I410" s="147" t="str">
        <f t="shared" si="79"/>
        <v/>
      </c>
      <c r="J410" s="65" t="str">
        <f t="shared" si="83"/>
        <v/>
      </c>
      <c r="K410" s="69" t="str">
        <f t="shared" si="75"/>
        <v/>
      </c>
      <c r="L410" s="70"/>
      <c r="M410" s="61" t="str">
        <f t="shared" si="76"/>
        <v/>
      </c>
      <c r="N410" s="61" t="str">
        <f t="shared" si="77"/>
        <v/>
      </c>
      <c r="O410" s="62" t="str">
        <f t="shared" si="80"/>
        <v/>
      </c>
      <c r="P410" s="71" t="str">
        <f t="shared" si="82"/>
        <v/>
      </c>
    </row>
    <row r="411" spans="2:16" x14ac:dyDescent="0.2">
      <c r="B411" s="1">
        <v>400</v>
      </c>
      <c r="C411" s="65" t="str">
        <f t="shared" si="78"/>
        <v/>
      </c>
      <c r="D411" s="54" t="str">
        <f t="shared" si="81"/>
        <v/>
      </c>
      <c r="E411" s="194" t="str">
        <f t="shared" si="72"/>
        <v/>
      </c>
      <c r="F411" s="195"/>
      <c r="G411" s="66" t="str">
        <f t="shared" si="73"/>
        <v/>
      </c>
      <c r="H411" s="67" t="str">
        <f t="shared" si="74"/>
        <v/>
      </c>
      <c r="I411" s="147" t="str">
        <f t="shared" si="79"/>
        <v/>
      </c>
      <c r="J411" s="65" t="str">
        <f t="shared" si="83"/>
        <v/>
      </c>
      <c r="K411" s="69" t="str">
        <f t="shared" si="75"/>
        <v/>
      </c>
      <c r="L411" s="70"/>
      <c r="M411" s="61" t="str">
        <f t="shared" si="76"/>
        <v/>
      </c>
      <c r="N411" s="61" t="str">
        <f t="shared" si="77"/>
        <v/>
      </c>
      <c r="O411" s="62" t="str">
        <f t="shared" si="80"/>
        <v/>
      </c>
      <c r="P411" s="71" t="str">
        <f t="shared" si="82"/>
        <v/>
      </c>
    </row>
    <row r="412" spans="2:16" x14ac:dyDescent="0.2">
      <c r="B412" s="1">
        <v>401</v>
      </c>
      <c r="C412" s="65" t="str">
        <f t="shared" si="78"/>
        <v/>
      </c>
      <c r="D412" s="54" t="str">
        <f t="shared" si="81"/>
        <v/>
      </c>
      <c r="E412" s="194" t="str">
        <f t="shared" si="72"/>
        <v/>
      </c>
      <c r="F412" s="195"/>
      <c r="G412" s="66" t="str">
        <f t="shared" si="73"/>
        <v/>
      </c>
      <c r="H412" s="67" t="str">
        <f t="shared" si="74"/>
        <v/>
      </c>
      <c r="I412" s="147" t="str">
        <f t="shared" si="79"/>
        <v/>
      </c>
      <c r="J412" s="65" t="str">
        <f t="shared" si="83"/>
        <v/>
      </c>
      <c r="K412" s="69" t="str">
        <f t="shared" si="75"/>
        <v/>
      </c>
      <c r="L412" s="70"/>
      <c r="M412" s="61" t="str">
        <f t="shared" si="76"/>
        <v/>
      </c>
      <c r="N412" s="61" t="str">
        <f t="shared" si="77"/>
        <v/>
      </c>
      <c r="O412" s="62" t="str">
        <f t="shared" si="80"/>
        <v/>
      </c>
      <c r="P412" s="71" t="str">
        <f t="shared" si="82"/>
        <v/>
      </c>
    </row>
    <row r="413" spans="2:16" x14ac:dyDescent="0.2">
      <c r="B413" s="1">
        <v>402</v>
      </c>
      <c r="C413" s="65" t="str">
        <f t="shared" si="78"/>
        <v/>
      </c>
      <c r="D413" s="54" t="str">
        <f t="shared" si="81"/>
        <v/>
      </c>
      <c r="E413" s="194" t="str">
        <f t="shared" si="72"/>
        <v/>
      </c>
      <c r="F413" s="195"/>
      <c r="G413" s="66" t="str">
        <f t="shared" si="73"/>
        <v/>
      </c>
      <c r="H413" s="67" t="str">
        <f t="shared" si="74"/>
        <v/>
      </c>
      <c r="I413" s="147" t="str">
        <f t="shared" si="79"/>
        <v/>
      </c>
      <c r="J413" s="65" t="str">
        <f t="shared" si="83"/>
        <v/>
      </c>
      <c r="K413" s="69" t="str">
        <f t="shared" si="75"/>
        <v/>
      </c>
      <c r="L413" s="70"/>
      <c r="M413" s="61" t="str">
        <f t="shared" si="76"/>
        <v/>
      </c>
      <c r="N413" s="61" t="str">
        <f t="shared" si="77"/>
        <v/>
      </c>
      <c r="O413" s="62" t="str">
        <f t="shared" si="80"/>
        <v/>
      </c>
      <c r="P413" s="71" t="str">
        <f t="shared" si="82"/>
        <v/>
      </c>
    </row>
    <row r="414" spans="2:16" x14ac:dyDescent="0.2">
      <c r="B414" s="1">
        <v>403</v>
      </c>
      <c r="C414" s="65" t="str">
        <f t="shared" si="78"/>
        <v/>
      </c>
      <c r="D414" s="54" t="str">
        <f t="shared" si="81"/>
        <v/>
      </c>
      <c r="E414" s="194" t="str">
        <f t="shared" si="72"/>
        <v/>
      </c>
      <c r="F414" s="195"/>
      <c r="G414" s="66" t="str">
        <f t="shared" si="73"/>
        <v/>
      </c>
      <c r="H414" s="67" t="str">
        <f t="shared" si="74"/>
        <v/>
      </c>
      <c r="I414" s="147" t="str">
        <f t="shared" si="79"/>
        <v/>
      </c>
      <c r="J414" s="65" t="str">
        <f t="shared" si="83"/>
        <v/>
      </c>
      <c r="K414" s="69" t="str">
        <f t="shared" si="75"/>
        <v/>
      </c>
      <c r="L414" s="70"/>
      <c r="M414" s="61" t="str">
        <f t="shared" si="76"/>
        <v/>
      </c>
      <c r="N414" s="61" t="str">
        <f t="shared" si="77"/>
        <v/>
      </c>
      <c r="O414" s="62" t="str">
        <f t="shared" si="80"/>
        <v/>
      </c>
      <c r="P414" s="71" t="str">
        <f t="shared" si="82"/>
        <v/>
      </c>
    </row>
    <row r="415" spans="2:16" x14ac:dyDescent="0.2">
      <c r="B415" s="1">
        <v>404</v>
      </c>
      <c r="C415" s="65" t="str">
        <f t="shared" si="78"/>
        <v/>
      </c>
      <c r="D415" s="54" t="str">
        <f t="shared" si="81"/>
        <v/>
      </c>
      <c r="E415" s="194" t="str">
        <f t="shared" si="72"/>
        <v/>
      </c>
      <c r="F415" s="195"/>
      <c r="G415" s="66" t="str">
        <f t="shared" si="73"/>
        <v/>
      </c>
      <c r="H415" s="67" t="str">
        <f t="shared" si="74"/>
        <v/>
      </c>
      <c r="I415" s="147" t="str">
        <f t="shared" si="79"/>
        <v/>
      </c>
      <c r="J415" s="65" t="str">
        <f t="shared" si="83"/>
        <v/>
      </c>
      <c r="K415" s="69" t="str">
        <f t="shared" si="75"/>
        <v/>
      </c>
      <c r="L415" s="70"/>
      <c r="M415" s="61" t="str">
        <f t="shared" si="76"/>
        <v/>
      </c>
      <c r="N415" s="61" t="str">
        <f t="shared" si="77"/>
        <v/>
      </c>
      <c r="O415" s="62" t="str">
        <f t="shared" si="80"/>
        <v/>
      </c>
      <c r="P415" s="71" t="str">
        <f t="shared" si="82"/>
        <v/>
      </c>
    </row>
    <row r="416" spans="2:16" x14ac:dyDescent="0.2">
      <c r="B416" s="1">
        <v>405</v>
      </c>
      <c r="C416" s="65" t="str">
        <f t="shared" si="78"/>
        <v/>
      </c>
      <c r="D416" s="54" t="str">
        <f t="shared" si="81"/>
        <v/>
      </c>
      <c r="E416" s="194" t="str">
        <f t="shared" si="72"/>
        <v/>
      </c>
      <c r="F416" s="195"/>
      <c r="G416" s="66" t="str">
        <f t="shared" si="73"/>
        <v/>
      </c>
      <c r="H416" s="67" t="str">
        <f t="shared" si="74"/>
        <v/>
      </c>
      <c r="I416" s="147" t="str">
        <f t="shared" si="79"/>
        <v/>
      </c>
      <c r="J416" s="65" t="str">
        <f t="shared" si="83"/>
        <v/>
      </c>
      <c r="K416" s="69" t="str">
        <f t="shared" si="75"/>
        <v/>
      </c>
      <c r="L416" s="70"/>
      <c r="M416" s="61" t="str">
        <f t="shared" si="76"/>
        <v/>
      </c>
      <c r="N416" s="61" t="str">
        <f t="shared" si="77"/>
        <v/>
      </c>
      <c r="O416" s="62" t="str">
        <f t="shared" si="80"/>
        <v/>
      </c>
      <c r="P416" s="71" t="str">
        <f t="shared" si="82"/>
        <v/>
      </c>
    </row>
    <row r="417" spans="2:16" x14ac:dyDescent="0.2">
      <c r="B417" s="1">
        <v>406</v>
      </c>
      <c r="C417" s="65" t="str">
        <f t="shared" si="78"/>
        <v/>
      </c>
      <c r="D417" s="54" t="str">
        <f t="shared" si="81"/>
        <v/>
      </c>
      <c r="E417" s="194" t="str">
        <f t="shared" si="72"/>
        <v/>
      </c>
      <c r="F417" s="195"/>
      <c r="G417" s="66" t="str">
        <f t="shared" si="73"/>
        <v/>
      </c>
      <c r="H417" s="67" t="str">
        <f t="shared" si="74"/>
        <v/>
      </c>
      <c r="I417" s="147" t="str">
        <f t="shared" si="79"/>
        <v/>
      </c>
      <c r="J417" s="65" t="str">
        <f t="shared" si="83"/>
        <v/>
      </c>
      <c r="K417" s="69" t="str">
        <f t="shared" si="75"/>
        <v/>
      </c>
      <c r="L417" s="70"/>
      <c r="M417" s="61" t="str">
        <f t="shared" si="76"/>
        <v/>
      </c>
      <c r="N417" s="61" t="str">
        <f t="shared" si="77"/>
        <v/>
      </c>
      <c r="O417" s="62" t="str">
        <f t="shared" si="80"/>
        <v/>
      </c>
      <c r="P417" s="71" t="str">
        <f t="shared" si="82"/>
        <v/>
      </c>
    </row>
    <row r="418" spans="2:16" x14ac:dyDescent="0.2">
      <c r="B418" s="1">
        <v>407</v>
      </c>
      <c r="C418" s="65" t="str">
        <f t="shared" si="78"/>
        <v/>
      </c>
      <c r="D418" s="54" t="str">
        <f t="shared" si="81"/>
        <v/>
      </c>
      <c r="E418" s="194" t="str">
        <f t="shared" si="72"/>
        <v/>
      </c>
      <c r="F418" s="195"/>
      <c r="G418" s="66" t="str">
        <f t="shared" si="73"/>
        <v/>
      </c>
      <c r="H418" s="67" t="str">
        <f t="shared" si="74"/>
        <v/>
      </c>
      <c r="I418" s="147" t="str">
        <f t="shared" si="79"/>
        <v/>
      </c>
      <c r="J418" s="65" t="str">
        <f t="shared" si="83"/>
        <v/>
      </c>
      <c r="K418" s="69" t="str">
        <f t="shared" si="75"/>
        <v/>
      </c>
      <c r="L418" s="70"/>
      <c r="M418" s="61" t="str">
        <f t="shared" si="76"/>
        <v/>
      </c>
      <c r="N418" s="61" t="str">
        <f t="shared" si="77"/>
        <v/>
      </c>
      <c r="O418" s="62" t="str">
        <f t="shared" si="80"/>
        <v/>
      </c>
      <c r="P418" s="71" t="str">
        <f t="shared" si="82"/>
        <v/>
      </c>
    </row>
    <row r="419" spans="2:16" x14ac:dyDescent="0.2">
      <c r="B419" s="1">
        <v>408</v>
      </c>
      <c r="C419" s="65" t="str">
        <f t="shared" si="78"/>
        <v/>
      </c>
      <c r="D419" s="54" t="str">
        <f t="shared" si="81"/>
        <v/>
      </c>
      <c r="E419" s="194" t="str">
        <f t="shared" si="72"/>
        <v/>
      </c>
      <c r="F419" s="195"/>
      <c r="G419" s="66" t="str">
        <f t="shared" si="73"/>
        <v/>
      </c>
      <c r="H419" s="67" t="str">
        <f t="shared" si="74"/>
        <v/>
      </c>
      <c r="I419" s="147" t="str">
        <f t="shared" si="79"/>
        <v/>
      </c>
      <c r="J419" s="65" t="str">
        <f t="shared" si="83"/>
        <v/>
      </c>
      <c r="K419" s="69" t="str">
        <f t="shared" si="75"/>
        <v/>
      </c>
      <c r="L419" s="70"/>
      <c r="M419" s="61" t="str">
        <f t="shared" si="76"/>
        <v/>
      </c>
      <c r="N419" s="61" t="str">
        <f t="shared" si="77"/>
        <v/>
      </c>
      <c r="O419" s="62" t="str">
        <f t="shared" si="80"/>
        <v/>
      </c>
      <c r="P419" s="71" t="str">
        <f t="shared" si="82"/>
        <v/>
      </c>
    </row>
    <row r="420" spans="2:16" x14ac:dyDescent="0.2">
      <c r="B420" s="1">
        <v>409</v>
      </c>
      <c r="C420" s="65" t="str">
        <f t="shared" si="78"/>
        <v/>
      </c>
      <c r="D420" s="54" t="str">
        <f t="shared" si="81"/>
        <v/>
      </c>
      <c r="E420" s="194" t="str">
        <f t="shared" si="72"/>
        <v/>
      </c>
      <c r="F420" s="195"/>
      <c r="G420" s="66" t="str">
        <f t="shared" si="73"/>
        <v/>
      </c>
      <c r="H420" s="67" t="str">
        <f t="shared" si="74"/>
        <v/>
      </c>
      <c r="I420" s="147" t="str">
        <f t="shared" si="79"/>
        <v/>
      </c>
      <c r="J420" s="65" t="str">
        <f t="shared" si="83"/>
        <v/>
      </c>
      <c r="K420" s="69" t="str">
        <f t="shared" si="75"/>
        <v/>
      </c>
      <c r="L420" s="70"/>
      <c r="M420" s="61" t="str">
        <f t="shared" si="76"/>
        <v/>
      </c>
      <c r="N420" s="61" t="str">
        <f t="shared" si="77"/>
        <v/>
      </c>
      <c r="O420" s="62" t="str">
        <f t="shared" si="80"/>
        <v/>
      </c>
      <c r="P420" s="71" t="str">
        <f t="shared" si="82"/>
        <v/>
      </c>
    </row>
    <row r="421" spans="2:16" x14ac:dyDescent="0.2">
      <c r="B421" s="1">
        <v>410</v>
      </c>
      <c r="C421" s="65" t="str">
        <f t="shared" si="78"/>
        <v/>
      </c>
      <c r="D421" s="54" t="str">
        <f t="shared" si="81"/>
        <v/>
      </c>
      <c r="E421" s="194" t="str">
        <f t="shared" si="72"/>
        <v/>
      </c>
      <c r="F421" s="195"/>
      <c r="G421" s="66" t="str">
        <f t="shared" si="73"/>
        <v/>
      </c>
      <c r="H421" s="67" t="str">
        <f t="shared" si="74"/>
        <v/>
      </c>
      <c r="I421" s="147" t="str">
        <f t="shared" si="79"/>
        <v/>
      </c>
      <c r="J421" s="65" t="str">
        <f t="shared" si="83"/>
        <v/>
      </c>
      <c r="K421" s="69" t="str">
        <f t="shared" si="75"/>
        <v/>
      </c>
      <c r="L421" s="70"/>
      <c r="M421" s="61" t="str">
        <f t="shared" si="76"/>
        <v/>
      </c>
      <c r="N421" s="61" t="str">
        <f t="shared" si="77"/>
        <v/>
      </c>
      <c r="O421" s="62" t="str">
        <f t="shared" si="80"/>
        <v/>
      </c>
      <c r="P421" s="71" t="str">
        <f t="shared" si="82"/>
        <v/>
      </c>
    </row>
    <row r="422" spans="2:16" x14ac:dyDescent="0.2">
      <c r="B422" s="1">
        <v>411</v>
      </c>
      <c r="C422" s="65" t="str">
        <f t="shared" si="78"/>
        <v/>
      </c>
      <c r="D422" s="54" t="str">
        <f t="shared" si="81"/>
        <v/>
      </c>
      <c r="E422" s="194" t="str">
        <f t="shared" si="72"/>
        <v/>
      </c>
      <c r="F422" s="195"/>
      <c r="G422" s="66" t="str">
        <f t="shared" si="73"/>
        <v/>
      </c>
      <c r="H422" s="67" t="str">
        <f t="shared" si="74"/>
        <v/>
      </c>
      <c r="I422" s="147" t="str">
        <f t="shared" si="79"/>
        <v/>
      </c>
      <c r="J422" s="65" t="str">
        <f t="shared" si="83"/>
        <v/>
      </c>
      <c r="K422" s="69" t="str">
        <f t="shared" si="75"/>
        <v/>
      </c>
      <c r="L422" s="70"/>
      <c r="M422" s="61" t="str">
        <f t="shared" si="76"/>
        <v/>
      </c>
      <c r="N422" s="61" t="str">
        <f t="shared" si="77"/>
        <v/>
      </c>
      <c r="O422" s="62" t="str">
        <f t="shared" si="80"/>
        <v/>
      </c>
      <c r="P422" s="71" t="str">
        <f t="shared" si="82"/>
        <v/>
      </c>
    </row>
    <row r="423" spans="2:16" x14ac:dyDescent="0.2">
      <c r="B423" s="1">
        <v>412</v>
      </c>
      <c r="C423" s="65" t="str">
        <f t="shared" si="78"/>
        <v/>
      </c>
      <c r="D423" s="54" t="str">
        <f t="shared" si="81"/>
        <v/>
      </c>
      <c r="E423" s="194" t="str">
        <f t="shared" si="72"/>
        <v/>
      </c>
      <c r="F423" s="195"/>
      <c r="G423" s="66" t="str">
        <f t="shared" si="73"/>
        <v/>
      </c>
      <c r="H423" s="67" t="str">
        <f t="shared" si="74"/>
        <v/>
      </c>
      <c r="I423" s="147" t="str">
        <f t="shared" si="79"/>
        <v/>
      </c>
      <c r="J423" s="65" t="str">
        <f t="shared" si="83"/>
        <v/>
      </c>
      <c r="K423" s="69" t="str">
        <f t="shared" si="75"/>
        <v/>
      </c>
      <c r="L423" s="70"/>
      <c r="M423" s="61" t="str">
        <f t="shared" si="76"/>
        <v/>
      </c>
      <c r="N423" s="61" t="str">
        <f t="shared" si="77"/>
        <v/>
      </c>
      <c r="O423" s="62" t="str">
        <f t="shared" si="80"/>
        <v/>
      </c>
      <c r="P423" s="71" t="str">
        <f t="shared" si="82"/>
        <v/>
      </c>
    </row>
    <row r="424" spans="2:16" x14ac:dyDescent="0.2">
      <c r="B424" s="1">
        <v>413</v>
      </c>
      <c r="C424" s="65" t="str">
        <f t="shared" si="78"/>
        <v/>
      </c>
      <c r="D424" s="54" t="str">
        <f t="shared" si="81"/>
        <v/>
      </c>
      <c r="E424" s="194" t="str">
        <f t="shared" si="72"/>
        <v/>
      </c>
      <c r="F424" s="195"/>
      <c r="G424" s="66" t="str">
        <f t="shared" si="73"/>
        <v/>
      </c>
      <c r="H424" s="67" t="str">
        <f t="shared" si="74"/>
        <v/>
      </c>
      <c r="I424" s="147" t="str">
        <f t="shared" si="79"/>
        <v/>
      </c>
      <c r="J424" s="65" t="str">
        <f t="shared" si="83"/>
        <v/>
      </c>
      <c r="K424" s="69" t="str">
        <f t="shared" si="75"/>
        <v/>
      </c>
      <c r="L424" s="70"/>
      <c r="M424" s="61" t="str">
        <f t="shared" si="76"/>
        <v/>
      </c>
      <c r="N424" s="61" t="str">
        <f t="shared" si="77"/>
        <v/>
      </c>
      <c r="O424" s="62" t="str">
        <f t="shared" si="80"/>
        <v/>
      </c>
      <c r="P424" s="71" t="str">
        <f t="shared" si="82"/>
        <v/>
      </c>
    </row>
    <row r="425" spans="2:16" x14ac:dyDescent="0.2">
      <c r="B425" s="1">
        <v>414</v>
      </c>
      <c r="C425" s="65" t="str">
        <f t="shared" si="78"/>
        <v/>
      </c>
      <c r="D425" s="54" t="str">
        <f t="shared" si="81"/>
        <v/>
      </c>
      <c r="E425" s="194" t="str">
        <f t="shared" si="72"/>
        <v/>
      </c>
      <c r="F425" s="195"/>
      <c r="G425" s="66" t="str">
        <f t="shared" si="73"/>
        <v/>
      </c>
      <c r="H425" s="67" t="str">
        <f t="shared" si="74"/>
        <v/>
      </c>
      <c r="I425" s="147" t="str">
        <f t="shared" si="79"/>
        <v/>
      </c>
      <c r="J425" s="65" t="str">
        <f t="shared" si="83"/>
        <v/>
      </c>
      <c r="K425" s="69" t="str">
        <f t="shared" si="75"/>
        <v/>
      </c>
      <c r="L425" s="70"/>
      <c r="M425" s="61" t="str">
        <f t="shared" si="76"/>
        <v/>
      </c>
      <c r="N425" s="61" t="str">
        <f t="shared" si="77"/>
        <v/>
      </c>
      <c r="O425" s="62" t="str">
        <f t="shared" si="80"/>
        <v/>
      </c>
      <c r="P425" s="71" t="str">
        <f t="shared" si="82"/>
        <v/>
      </c>
    </row>
    <row r="426" spans="2:16" x14ac:dyDescent="0.2">
      <c r="B426" s="1">
        <v>415</v>
      </c>
      <c r="C426" s="65" t="str">
        <f t="shared" si="78"/>
        <v/>
      </c>
      <c r="D426" s="54" t="str">
        <f t="shared" si="81"/>
        <v/>
      </c>
      <c r="E426" s="194" t="str">
        <f t="shared" si="72"/>
        <v/>
      </c>
      <c r="F426" s="195"/>
      <c r="G426" s="66" t="str">
        <f t="shared" si="73"/>
        <v/>
      </c>
      <c r="H426" s="67" t="str">
        <f t="shared" si="74"/>
        <v/>
      </c>
      <c r="I426" s="147" t="str">
        <f t="shared" si="79"/>
        <v/>
      </c>
      <c r="J426" s="65" t="str">
        <f t="shared" si="83"/>
        <v/>
      </c>
      <c r="K426" s="69" t="str">
        <f t="shared" si="75"/>
        <v/>
      </c>
      <c r="L426" s="70"/>
      <c r="M426" s="61" t="str">
        <f t="shared" si="76"/>
        <v/>
      </c>
      <c r="N426" s="61" t="str">
        <f t="shared" si="77"/>
        <v/>
      </c>
      <c r="O426" s="62" t="str">
        <f t="shared" si="80"/>
        <v/>
      </c>
      <c r="P426" s="71" t="str">
        <f t="shared" si="82"/>
        <v/>
      </c>
    </row>
    <row r="427" spans="2:16" x14ac:dyDescent="0.2">
      <c r="B427" s="1">
        <v>416</v>
      </c>
      <c r="C427" s="65" t="str">
        <f t="shared" si="78"/>
        <v/>
      </c>
      <c r="D427" s="54" t="str">
        <f t="shared" si="81"/>
        <v/>
      </c>
      <c r="E427" s="194" t="str">
        <f t="shared" si="72"/>
        <v/>
      </c>
      <c r="F427" s="195"/>
      <c r="G427" s="66" t="str">
        <f t="shared" si="73"/>
        <v/>
      </c>
      <c r="H427" s="67" t="str">
        <f t="shared" si="74"/>
        <v/>
      </c>
      <c r="I427" s="147" t="str">
        <f t="shared" si="79"/>
        <v/>
      </c>
      <c r="J427" s="65" t="str">
        <f t="shared" si="83"/>
        <v/>
      </c>
      <c r="K427" s="69" t="str">
        <f t="shared" si="75"/>
        <v/>
      </c>
      <c r="L427" s="70"/>
      <c r="M427" s="61" t="str">
        <f t="shared" si="76"/>
        <v/>
      </c>
      <c r="N427" s="61" t="str">
        <f t="shared" si="77"/>
        <v/>
      </c>
      <c r="O427" s="62" t="str">
        <f t="shared" si="80"/>
        <v/>
      </c>
      <c r="P427" s="71" t="str">
        <f t="shared" si="82"/>
        <v/>
      </c>
    </row>
    <row r="428" spans="2:16" x14ac:dyDescent="0.2">
      <c r="B428" s="1">
        <v>417</v>
      </c>
      <c r="C428" s="65" t="str">
        <f t="shared" si="78"/>
        <v/>
      </c>
      <c r="D428" s="54" t="str">
        <f t="shared" si="81"/>
        <v/>
      </c>
      <c r="E428" s="194" t="str">
        <f t="shared" si="72"/>
        <v/>
      </c>
      <c r="F428" s="195"/>
      <c r="G428" s="66" t="str">
        <f t="shared" si="73"/>
        <v/>
      </c>
      <c r="H428" s="67" t="str">
        <f t="shared" si="74"/>
        <v/>
      </c>
      <c r="I428" s="147" t="str">
        <f t="shared" si="79"/>
        <v/>
      </c>
      <c r="J428" s="65" t="str">
        <f t="shared" si="83"/>
        <v/>
      </c>
      <c r="K428" s="69" t="str">
        <f t="shared" si="75"/>
        <v/>
      </c>
      <c r="L428" s="70"/>
      <c r="M428" s="61" t="str">
        <f t="shared" si="76"/>
        <v/>
      </c>
      <c r="N428" s="61" t="str">
        <f t="shared" si="77"/>
        <v/>
      </c>
      <c r="O428" s="62" t="str">
        <f t="shared" si="80"/>
        <v/>
      </c>
      <c r="P428" s="71" t="str">
        <f t="shared" si="82"/>
        <v/>
      </c>
    </row>
    <row r="429" spans="2:16" x14ac:dyDescent="0.2">
      <c r="B429" s="1">
        <v>418</v>
      </c>
      <c r="C429" s="65" t="str">
        <f t="shared" si="78"/>
        <v/>
      </c>
      <c r="D429" s="54" t="str">
        <f t="shared" si="81"/>
        <v/>
      </c>
      <c r="E429" s="194" t="str">
        <f t="shared" si="72"/>
        <v/>
      </c>
      <c r="F429" s="195"/>
      <c r="G429" s="66" t="str">
        <f t="shared" si="73"/>
        <v/>
      </c>
      <c r="H429" s="67" t="str">
        <f t="shared" si="74"/>
        <v/>
      </c>
      <c r="I429" s="147" t="str">
        <f t="shared" si="79"/>
        <v/>
      </c>
      <c r="J429" s="65" t="str">
        <f t="shared" si="83"/>
        <v/>
      </c>
      <c r="K429" s="69" t="str">
        <f t="shared" si="75"/>
        <v/>
      </c>
      <c r="L429" s="70"/>
      <c r="M429" s="61" t="str">
        <f t="shared" si="76"/>
        <v/>
      </c>
      <c r="N429" s="61" t="str">
        <f t="shared" si="77"/>
        <v/>
      </c>
      <c r="O429" s="62" t="str">
        <f t="shared" si="80"/>
        <v/>
      </c>
      <c r="P429" s="71" t="str">
        <f t="shared" si="82"/>
        <v/>
      </c>
    </row>
    <row r="430" spans="2:16" x14ac:dyDescent="0.2">
      <c r="B430" s="1">
        <v>419</v>
      </c>
      <c r="C430" s="65" t="str">
        <f t="shared" si="78"/>
        <v/>
      </c>
      <c r="D430" s="54" t="str">
        <f t="shared" si="81"/>
        <v/>
      </c>
      <c r="E430" s="194" t="str">
        <f t="shared" si="72"/>
        <v/>
      </c>
      <c r="F430" s="195"/>
      <c r="G430" s="66" t="str">
        <f t="shared" si="73"/>
        <v/>
      </c>
      <c r="H430" s="67" t="str">
        <f t="shared" si="74"/>
        <v/>
      </c>
      <c r="I430" s="147" t="str">
        <f t="shared" si="79"/>
        <v/>
      </c>
      <c r="J430" s="65" t="str">
        <f t="shared" si="83"/>
        <v/>
      </c>
      <c r="K430" s="69" t="str">
        <f t="shared" si="75"/>
        <v/>
      </c>
      <c r="L430" s="70"/>
      <c r="M430" s="61" t="str">
        <f t="shared" si="76"/>
        <v/>
      </c>
      <c r="N430" s="61" t="str">
        <f t="shared" si="77"/>
        <v/>
      </c>
      <c r="O430" s="62" t="str">
        <f t="shared" si="80"/>
        <v/>
      </c>
      <c r="P430" s="71" t="str">
        <f t="shared" si="82"/>
        <v/>
      </c>
    </row>
    <row r="431" spans="2:16" x14ac:dyDescent="0.2">
      <c r="B431" s="1">
        <v>420</v>
      </c>
      <c r="C431" s="65" t="str">
        <f t="shared" si="78"/>
        <v/>
      </c>
      <c r="D431" s="54" t="str">
        <f t="shared" si="81"/>
        <v/>
      </c>
      <c r="E431" s="194" t="str">
        <f t="shared" si="72"/>
        <v/>
      </c>
      <c r="F431" s="195"/>
      <c r="G431" s="66" t="str">
        <f t="shared" si="73"/>
        <v/>
      </c>
      <c r="H431" s="67" t="str">
        <f t="shared" si="74"/>
        <v/>
      </c>
      <c r="I431" s="147" t="str">
        <f t="shared" si="79"/>
        <v/>
      </c>
      <c r="J431" s="65" t="str">
        <f t="shared" si="83"/>
        <v/>
      </c>
      <c r="K431" s="69" t="str">
        <f t="shared" si="75"/>
        <v/>
      </c>
      <c r="L431" s="70"/>
      <c r="M431" s="61" t="str">
        <f t="shared" si="76"/>
        <v/>
      </c>
      <c r="N431" s="61" t="str">
        <f t="shared" si="77"/>
        <v/>
      </c>
      <c r="O431" s="62" t="str">
        <f t="shared" si="80"/>
        <v/>
      </c>
      <c r="P431" s="71" t="str">
        <f t="shared" si="82"/>
        <v/>
      </c>
    </row>
    <row r="432" spans="2:16" x14ac:dyDescent="0.2">
      <c r="B432" s="1">
        <v>421</v>
      </c>
      <c r="C432" s="65" t="str">
        <f t="shared" si="78"/>
        <v/>
      </c>
      <c r="D432" s="54" t="str">
        <f t="shared" si="81"/>
        <v/>
      </c>
      <c r="E432" s="194" t="str">
        <f t="shared" si="72"/>
        <v/>
      </c>
      <c r="F432" s="195"/>
      <c r="G432" s="66" t="str">
        <f t="shared" si="73"/>
        <v/>
      </c>
      <c r="H432" s="67" t="str">
        <f t="shared" si="74"/>
        <v/>
      </c>
      <c r="I432" s="147" t="str">
        <f t="shared" si="79"/>
        <v/>
      </c>
      <c r="J432" s="65" t="str">
        <f t="shared" si="83"/>
        <v/>
      </c>
      <c r="K432" s="69" t="str">
        <f t="shared" si="75"/>
        <v/>
      </c>
      <c r="L432" s="70"/>
      <c r="M432" s="61" t="str">
        <f t="shared" si="76"/>
        <v/>
      </c>
      <c r="N432" s="61" t="str">
        <f t="shared" si="77"/>
        <v/>
      </c>
      <c r="O432" s="62" t="str">
        <f t="shared" si="80"/>
        <v/>
      </c>
      <c r="P432" s="71" t="str">
        <f t="shared" si="82"/>
        <v/>
      </c>
    </row>
    <row r="433" spans="2:16" x14ac:dyDescent="0.2">
      <c r="B433" s="1">
        <v>422</v>
      </c>
      <c r="C433" s="65" t="str">
        <f t="shared" si="78"/>
        <v/>
      </c>
      <c r="D433" s="54" t="str">
        <f t="shared" si="81"/>
        <v/>
      </c>
      <c r="E433" s="194" t="str">
        <f t="shared" si="72"/>
        <v/>
      </c>
      <c r="F433" s="195"/>
      <c r="G433" s="66" t="str">
        <f t="shared" si="73"/>
        <v/>
      </c>
      <c r="H433" s="67" t="str">
        <f t="shared" si="74"/>
        <v/>
      </c>
      <c r="I433" s="147" t="str">
        <f t="shared" si="79"/>
        <v/>
      </c>
      <c r="J433" s="65" t="str">
        <f t="shared" si="83"/>
        <v/>
      </c>
      <c r="K433" s="69" t="str">
        <f t="shared" si="75"/>
        <v/>
      </c>
      <c r="L433" s="70"/>
      <c r="M433" s="61" t="str">
        <f t="shared" si="76"/>
        <v/>
      </c>
      <c r="N433" s="61" t="str">
        <f t="shared" si="77"/>
        <v/>
      </c>
      <c r="O433" s="62" t="str">
        <f t="shared" si="80"/>
        <v/>
      </c>
      <c r="P433" s="71" t="str">
        <f t="shared" si="82"/>
        <v/>
      </c>
    </row>
    <row r="434" spans="2:16" x14ac:dyDescent="0.2">
      <c r="B434" s="1">
        <v>423</v>
      </c>
      <c r="C434" s="65" t="str">
        <f t="shared" si="78"/>
        <v/>
      </c>
      <c r="D434" s="54" t="str">
        <f t="shared" si="81"/>
        <v/>
      </c>
      <c r="E434" s="194" t="str">
        <f t="shared" si="72"/>
        <v/>
      </c>
      <c r="F434" s="195"/>
      <c r="G434" s="66" t="str">
        <f t="shared" si="73"/>
        <v/>
      </c>
      <c r="H434" s="67" t="str">
        <f t="shared" si="74"/>
        <v/>
      </c>
      <c r="I434" s="147" t="str">
        <f t="shared" si="79"/>
        <v/>
      </c>
      <c r="J434" s="65" t="str">
        <f t="shared" si="83"/>
        <v/>
      </c>
      <c r="K434" s="69" t="str">
        <f t="shared" si="75"/>
        <v/>
      </c>
      <c r="L434" s="70"/>
      <c r="M434" s="61" t="str">
        <f t="shared" si="76"/>
        <v/>
      </c>
      <c r="N434" s="61" t="str">
        <f t="shared" si="77"/>
        <v/>
      </c>
      <c r="O434" s="62" t="str">
        <f t="shared" si="80"/>
        <v/>
      </c>
      <c r="P434" s="71" t="str">
        <f t="shared" si="82"/>
        <v/>
      </c>
    </row>
    <row r="435" spans="2:16" x14ac:dyDescent="0.2">
      <c r="B435" s="1">
        <v>424</v>
      </c>
      <c r="C435" s="65" t="str">
        <f t="shared" si="78"/>
        <v/>
      </c>
      <c r="D435" s="54" t="str">
        <f t="shared" si="81"/>
        <v/>
      </c>
      <c r="E435" s="194" t="str">
        <f t="shared" si="72"/>
        <v/>
      </c>
      <c r="F435" s="195"/>
      <c r="G435" s="66" t="str">
        <f t="shared" si="73"/>
        <v/>
      </c>
      <c r="H435" s="67" t="str">
        <f t="shared" si="74"/>
        <v/>
      </c>
      <c r="I435" s="147" t="str">
        <f t="shared" si="79"/>
        <v/>
      </c>
      <c r="J435" s="65" t="str">
        <f t="shared" si="83"/>
        <v/>
      </c>
      <c r="K435" s="69" t="str">
        <f t="shared" si="75"/>
        <v/>
      </c>
      <c r="L435" s="70"/>
      <c r="M435" s="61" t="str">
        <f t="shared" si="76"/>
        <v/>
      </c>
      <c r="N435" s="61" t="str">
        <f t="shared" si="77"/>
        <v/>
      </c>
      <c r="O435" s="62" t="str">
        <f t="shared" si="80"/>
        <v/>
      </c>
      <c r="P435" s="71" t="str">
        <f t="shared" si="82"/>
        <v/>
      </c>
    </row>
    <row r="436" spans="2:16" x14ac:dyDescent="0.2">
      <c r="B436" s="1">
        <v>425</v>
      </c>
      <c r="C436" s="65" t="str">
        <f t="shared" si="78"/>
        <v/>
      </c>
      <c r="D436" s="54" t="str">
        <f t="shared" si="81"/>
        <v/>
      </c>
      <c r="E436" s="194" t="str">
        <f t="shared" si="72"/>
        <v/>
      </c>
      <c r="F436" s="195"/>
      <c r="G436" s="66" t="str">
        <f t="shared" si="73"/>
        <v/>
      </c>
      <c r="H436" s="67" t="str">
        <f t="shared" si="74"/>
        <v/>
      </c>
      <c r="I436" s="147" t="str">
        <f t="shared" si="79"/>
        <v/>
      </c>
      <c r="J436" s="65" t="str">
        <f t="shared" si="83"/>
        <v/>
      </c>
      <c r="K436" s="69" t="str">
        <f t="shared" si="75"/>
        <v/>
      </c>
      <c r="L436" s="70"/>
      <c r="M436" s="61" t="str">
        <f t="shared" si="76"/>
        <v/>
      </c>
      <c r="N436" s="61" t="str">
        <f t="shared" si="77"/>
        <v/>
      </c>
      <c r="O436" s="62" t="str">
        <f t="shared" si="80"/>
        <v/>
      </c>
      <c r="P436" s="71" t="str">
        <f t="shared" si="82"/>
        <v/>
      </c>
    </row>
    <row r="437" spans="2:16" x14ac:dyDescent="0.2">
      <c r="B437" s="1">
        <v>426</v>
      </c>
      <c r="C437" s="65" t="str">
        <f t="shared" si="78"/>
        <v/>
      </c>
      <c r="D437" s="54" t="str">
        <f t="shared" si="81"/>
        <v/>
      </c>
      <c r="E437" s="194" t="str">
        <f t="shared" si="72"/>
        <v/>
      </c>
      <c r="F437" s="195"/>
      <c r="G437" s="66" t="str">
        <f t="shared" si="73"/>
        <v/>
      </c>
      <c r="H437" s="67" t="str">
        <f t="shared" si="74"/>
        <v/>
      </c>
      <c r="I437" s="147" t="str">
        <f t="shared" si="79"/>
        <v/>
      </c>
      <c r="J437" s="65" t="str">
        <f t="shared" si="83"/>
        <v/>
      </c>
      <c r="K437" s="69" t="str">
        <f t="shared" si="75"/>
        <v/>
      </c>
      <c r="L437" s="70"/>
      <c r="M437" s="61" t="str">
        <f t="shared" si="76"/>
        <v/>
      </c>
      <c r="N437" s="61" t="str">
        <f t="shared" si="77"/>
        <v/>
      </c>
      <c r="O437" s="62" t="str">
        <f t="shared" si="80"/>
        <v/>
      </c>
      <c r="P437" s="71" t="str">
        <f t="shared" si="82"/>
        <v/>
      </c>
    </row>
    <row r="438" spans="2:16" x14ac:dyDescent="0.2">
      <c r="B438" s="1">
        <v>427</v>
      </c>
      <c r="C438" s="65" t="str">
        <f t="shared" si="78"/>
        <v/>
      </c>
      <c r="D438" s="54" t="str">
        <f t="shared" si="81"/>
        <v/>
      </c>
      <c r="E438" s="194" t="str">
        <f t="shared" si="72"/>
        <v/>
      </c>
      <c r="F438" s="195"/>
      <c r="G438" s="66" t="str">
        <f t="shared" si="73"/>
        <v/>
      </c>
      <c r="H438" s="67" t="str">
        <f t="shared" si="74"/>
        <v/>
      </c>
      <c r="I438" s="147" t="str">
        <f t="shared" si="79"/>
        <v/>
      </c>
      <c r="J438" s="65" t="str">
        <f t="shared" si="83"/>
        <v/>
      </c>
      <c r="K438" s="69" t="str">
        <f t="shared" si="75"/>
        <v/>
      </c>
      <c r="L438" s="70"/>
      <c r="M438" s="61" t="str">
        <f t="shared" si="76"/>
        <v/>
      </c>
      <c r="N438" s="61" t="str">
        <f t="shared" si="77"/>
        <v/>
      </c>
      <c r="O438" s="62" t="str">
        <f t="shared" si="80"/>
        <v/>
      </c>
      <c r="P438" s="71" t="str">
        <f t="shared" si="82"/>
        <v/>
      </c>
    </row>
    <row r="439" spans="2:16" x14ac:dyDescent="0.2">
      <c r="B439" s="1">
        <v>428</v>
      </c>
      <c r="C439" s="65" t="str">
        <f t="shared" si="78"/>
        <v/>
      </c>
      <c r="D439" s="54" t="str">
        <f t="shared" si="81"/>
        <v/>
      </c>
      <c r="E439" s="194" t="str">
        <f t="shared" si="72"/>
        <v/>
      </c>
      <c r="F439" s="195"/>
      <c r="G439" s="66" t="str">
        <f t="shared" si="73"/>
        <v/>
      </c>
      <c r="H439" s="67" t="str">
        <f t="shared" si="74"/>
        <v/>
      </c>
      <c r="I439" s="147" t="str">
        <f t="shared" si="79"/>
        <v/>
      </c>
      <c r="J439" s="65" t="str">
        <f t="shared" si="83"/>
        <v/>
      </c>
      <c r="K439" s="69" t="str">
        <f t="shared" si="75"/>
        <v/>
      </c>
      <c r="L439" s="70"/>
      <c r="M439" s="61" t="str">
        <f t="shared" si="76"/>
        <v/>
      </c>
      <c r="N439" s="61" t="str">
        <f t="shared" si="77"/>
        <v/>
      </c>
      <c r="O439" s="62" t="str">
        <f t="shared" si="80"/>
        <v/>
      </c>
      <c r="P439" s="71" t="str">
        <f t="shared" si="82"/>
        <v/>
      </c>
    </row>
    <row r="440" spans="2:16" x14ac:dyDescent="0.2">
      <c r="B440" s="1">
        <v>429</v>
      </c>
      <c r="C440" s="65" t="str">
        <f t="shared" si="78"/>
        <v/>
      </c>
      <c r="D440" s="54" t="str">
        <f t="shared" si="81"/>
        <v/>
      </c>
      <c r="E440" s="194" t="str">
        <f t="shared" si="72"/>
        <v/>
      </c>
      <c r="F440" s="195"/>
      <c r="G440" s="66" t="str">
        <f t="shared" si="73"/>
        <v/>
      </c>
      <c r="H440" s="67" t="str">
        <f t="shared" si="74"/>
        <v/>
      </c>
      <c r="I440" s="147" t="str">
        <f t="shared" si="79"/>
        <v/>
      </c>
      <c r="J440" s="65" t="str">
        <f t="shared" si="83"/>
        <v/>
      </c>
      <c r="K440" s="69" t="str">
        <f t="shared" si="75"/>
        <v/>
      </c>
      <c r="L440" s="70"/>
      <c r="M440" s="61" t="str">
        <f t="shared" si="76"/>
        <v/>
      </c>
      <c r="N440" s="61" t="str">
        <f t="shared" si="77"/>
        <v/>
      </c>
      <c r="O440" s="62" t="str">
        <f t="shared" si="80"/>
        <v/>
      </c>
      <c r="P440" s="71" t="str">
        <f t="shared" si="82"/>
        <v/>
      </c>
    </row>
    <row r="441" spans="2:16" x14ac:dyDescent="0.2">
      <c r="B441" s="1">
        <v>430</v>
      </c>
      <c r="C441" s="65" t="str">
        <f t="shared" si="78"/>
        <v/>
      </c>
      <c r="D441" s="54" t="str">
        <f t="shared" si="81"/>
        <v/>
      </c>
      <c r="E441" s="194" t="str">
        <f t="shared" si="72"/>
        <v/>
      </c>
      <c r="F441" s="195"/>
      <c r="G441" s="66" t="str">
        <f t="shared" si="73"/>
        <v/>
      </c>
      <c r="H441" s="67" t="str">
        <f t="shared" si="74"/>
        <v/>
      </c>
      <c r="I441" s="147" t="str">
        <f t="shared" si="79"/>
        <v/>
      </c>
      <c r="J441" s="65" t="str">
        <f t="shared" si="83"/>
        <v/>
      </c>
      <c r="K441" s="69" t="str">
        <f t="shared" si="75"/>
        <v/>
      </c>
      <c r="L441" s="70"/>
      <c r="M441" s="61" t="str">
        <f t="shared" si="76"/>
        <v/>
      </c>
      <c r="N441" s="61" t="str">
        <f t="shared" si="77"/>
        <v/>
      </c>
      <c r="O441" s="62" t="str">
        <f t="shared" si="80"/>
        <v/>
      </c>
      <c r="P441" s="71" t="str">
        <f t="shared" si="82"/>
        <v/>
      </c>
    </row>
    <row r="442" spans="2:16" x14ac:dyDescent="0.2">
      <c r="B442" s="1">
        <v>431</v>
      </c>
      <c r="C442" s="65" t="str">
        <f t="shared" si="78"/>
        <v/>
      </c>
      <c r="D442" s="54" t="str">
        <f t="shared" si="81"/>
        <v/>
      </c>
      <c r="E442" s="194" t="str">
        <f t="shared" si="72"/>
        <v/>
      </c>
      <c r="F442" s="195"/>
      <c r="G442" s="66" t="str">
        <f t="shared" si="73"/>
        <v/>
      </c>
      <c r="H442" s="67" t="str">
        <f t="shared" si="74"/>
        <v/>
      </c>
      <c r="I442" s="147" t="str">
        <f t="shared" si="79"/>
        <v/>
      </c>
      <c r="J442" s="65" t="str">
        <f t="shared" si="83"/>
        <v/>
      </c>
      <c r="K442" s="69" t="str">
        <f t="shared" si="75"/>
        <v/>
      </c>
      <c r="L442" s="70"/>
      <c r="M442" s="61" t="str">
        <f t="shared" si="76"/>
        <v/>
      </c>
      <c r="N442" s="61" t="str">
        <f t="shared" si="77"/>
        <v/>
      </c>
      <c r="O442" s="62" t="str">
        <f t="shared" si="80"/>
        <v/>
      </c>
      <c r="P442" s="71" t="str">
        <f t="shared" si="82"/>
        <v/>
      </c>
    </row>
    <row r="443" spans="2:16" x14ac:dyDescent="0.2">
      <c r="B443" s="1">
        <v>432</v>
      </c>
      <c r="C443" s="65" t="str">
        <f t="shared" si="78"/>
        <v/>
      </c>
      <c r="D443" s="54" t="str">
        <f t="shared" si="81"/>
        <v/>
      </c>
      <c r="E443" s="194" t="str">
        <f t="shared" si="72"/>
        <v/>
      </c>
      <c r="F443" s="195"/>
      <c r="G443" s="66" t="str">
        <f t="shared" si="73"/>
        <v/>
      </c>
      <c r="H443" s="67" t="str">
        <f t="shared" si="74"/>
        <v/>
      </c>
      <c r="I443" s="147" t="str">
        <f t="shared" si="79"/>
        <v/>
      </c>
      <c r="J443" s="65" t="str">
        <f t="shared" si="83"/>
        <v/>
      </c>
      <c r="K443" s="69" t="str">
        <f t="shared" si="75"/>
        <v/>
      </c>
      <c r="L443" s="70"/>
      <c r="M443" s="61" t="str">
        <f t="shared" si="76"/>
        <v/>
      </c>
      <c r="N443" s="61" t="str">
        <f t="shared" si="77"/>
        <v/>
      </c>
      <c r="O443" s="62" t="str">
        <f t="shared" si="80"/>
        <v/>
      </c>
      <c r="P443" s="71" t="str">
        <f t="shared" si="82"/>
        <v/>
      </c>
    </row>
    <row r="444" spans="2:16" x14ac:dyDescent="0.2">
      <c r="B444" s="1">
        <v>433</v>
      </c>
      <c r="C444" s="65" t="str">
        <f t="shared" si="78"/>
        <v/>
      </c>
      <c r="D444" s="54" t="str">
        <f t="shared" si="81"/>
        <v/>
      </c>
      <c r="E444" s="194" t="str">
        <f t="shared" si="72"/>
        <v/>
      </c>
      <c r="F444" s="195"/>
      <c r="G444" s="66" t="str">
        <f t="shared" si="73"/>
        <v/>
      </c>
      <c r="H444" s="67" t="str">
        <f t="shared" si="74"/>
        <v/>
      </c>
      <c r="I444" s="147" t="str">
        <f t="shared" si="79"/>
        <v/>
      </c>
      <c r="J444" s="65" t="str">
        <f t="shared" si="83"/>
        <v/>
      </c>
      <c r="K444" s="69" t="str">
        <f t="shared" si="75"/>
        <v/>
      </c>
      <c r="L444" s="70"/>
      <c r="M444" s="61" t="str">
        <f t="shared" si="76"/>
        <v/>
      </c>
      <c r="N444" s="61" t="str">
        <f t="shared" si="77"/>
        <v/>
      </c>
      <c r="O444" s="62" t="str">
        <f t="shared" si="80"/>
        <v/>
      </c>
      <c r="P444" s="71" t="str">
        <f t="shared" si="82"/>
        <v/>
      </c>
    </row>
    <row r="445" spans="2:16" x14ac:dyDescent="0.2">
      <c r="B445" s="1">
        <v>434</v>
      </c>
      <c r="C445" s="65" t="str">
        <f t="shared" si="78"/>
        <v/>
      </c>
      <c r="D445" s="54" t="str">
        <f t="shared" si="81"/>
        <v/>
      </c>
      <c r="E445" s="194" t="str">
        <f t="shared" si="72"/>
        <v/>
      </c>
      <c r="F445" s="195"/>
      <c r="G445" s="66" t="str">
        <f t="shared" si="73"/>
        <v/>
      </c>
      <c r="H445" s="67" t="str">
        <f t="shared" si="74"/>
        <v/>
      </c>
      <c r="I445" s="147" t="str">
        <f t="shared" si="79"/>
        <v/>
      </c>
      <c r="J445" s="65" t="str">
        <f t="shared" si="83"/>
        <v/>
      </c>
      <c r="K445" s="69" t="str">
        <f t="shared" si="75"/>
        <v/>
      </c>
      <c r="L445" s="70"/>
      <c r="M445" s="61" t="str">
        <f t="shared" si="76"/>
        <v/>
      </c>
      <c r="N445" s="61" t="str">
        <f t="shared" si="77"/>
        <v/>
      </c>
      <c r="O445" s="62" t="str">
        <f t="shared" si="80"/>
        <v/>
      </c>
      <c r="P445" s="71" t="str">
        <f t="shared" si="82"/>
        <v/>
      </c>
    </row>
    <row r="446" spans="2:16" x14ac:dyDescent="0.2">
      <c r="B446" s="1">
        <v>435</v>
      </c>
      <c r="C446" s="65" t="str">
        <f t="shared" si="78"/>
        <v/>
      </c>
      <c r="D446" s="54" t="str">
        <f t="shared" si="81"/>
        <v/>
      </c>
      <c r="E446" s="194" t="str">
        <f t="shared" si="72"/>
        <v/>
      </c>
      <c r="F446" s="195"/>
      <c r="G446" s="66" t="str">
        <f t="shared" si="73"/>
        <v/>
      </c>
      <c r="H446" s="67" t="str">
        <f t="shared" si="74"/>
        <v/>
      </c>
      <c r="I446" s="147" t="str">
        <f t="shared" si="79"/>
        <v/>
      </c>
      <c r="J446" s="65" t="str">
        <f t="shared" si="83"/>
        <v/>
      </c>
      <c r="K446" s="69" t="str">
        <f t="shared" si="75"/>
        <v/>
      </c>
      <c r="L446" s="70"/>
      <c r="M446" s="61" t="str">
        <f t="shared" si="76"/>
        <v/>
      </c>
      <c r="N446" s="61" t="str">
        <f t="shared" si="77"/>
        <v/>
      </c>
      <c r="O446" s="62" t="str">
        <f t="shared" si="80"/>
        <v/>
      </c>
      <c r="P446" s="71" t="str">
        <f t="shared" si="82"/>
        <v/>
      </c>
    </row>
    <row r="447" spans="2:16" x14ac:dyDescent="0.2">
      <c r="B447" s="1">
        <v>436</v>
      </c>
      <c r="C447" s="65" t="str">
        <f t="shared" si="78"/>
        <v/>
      </c>
      <c r="D447" s="54" t="str">
        <f t="shared" si="81"/>
        <v/>
      </c>
      <c r="E447" s="194" t="str">
        <f t="shared" si="72"/>
        <v/>
      </c>
      <c r="F447" s="195"/>
      <c r="G447" s="66" t="str">
        <f t="shared" si="73"/>
        <v/>
      </c>
      <c r="H447" s="67" t="str">
        <f t="shared" si="74"/>
        <v/>
      </c>
      <c r="I447" s="147" t="str">
        <f t="shared" si="79"/>
        <v/>
      </c>
      <c r="J447" s="65" t="str">
        <f t="shared" si="83"/>
        <v/>
      </c>
      <c r="K447" s="69" t="str">
        <f t="shared" si="75"/>
        <v/>
      </c>
      <c r="L447" s="70"/>
      <c r="M447" s="61" t="str">
        <f t="shared" si="76"/>
        <v/>
      </c>
      <c r="N447" s="61" t="str">
        <f t="shared" si="77"/>
        <v/>
      </c>
      <c r="O447" s="62" t="str">
        <f t="shared" si="80"/>
        <v/>
      </c>
      <c r="P447" s="71" t="str">
        <f t="shared" si="82"/>
        <v/>
      </c>
    </row>
    <row r="448" spans="2:16" x14ac:dyDescent="0.2">
      <c r="B448" s="1">
        <v>437</v>
      </c>
      <c r="C448" s="65" t="str">
        <f t="shared" si="78"/>
        <v/>
      </c>
      <c r="D448" s="54" t="str">
        <f t="shared" si="81"/>
        <v/>
      </c>
      <c r="E448" s="194" t="str">
        <f t="shared" si="72"/>
        <v/>
      </c>
      <c r="F448" s="195"/>
      <c r="G448" s="66" t="str">
        <f t="shared" si="73"/>
        <v/>
      </c>
      <c r="H448" s="67" t="str">
        <f t="shared" si="74"/>
        <v/>
      </c>
      <c r="I448" s="147" t="str">
        <f t="shared" si="79"/>
        <v/>
      </c>
      <c r="J448" s="65" t="str">
        <f t="shared" si="83"/>
        <v/>
      </c>
      <c r="K448" s="69" t="str">
        <f t="shared" si="75"/>
        <v/>
      </c>
      <c r="L448" s="70"/>
      <c r="M448" s="61" t="str">
        <f t="shared" si="76"/>
        <v/>
      </c>
      <c r="N448" s="61" t="str">
        <f t="shared" si="77"/>
        <v/>
      </c>
      <c r="O448" s="62" t="str">
        <f t="shared" si="80"/>
        <v/>
      </c>
      <c r="P448" s="71" t="str">
        <f t="shared" si="82"/>
        <v/>
      </c>
    </row>
    <row r="449" spans="2:16" x14ac:dyDescent="0.2">
      <c r="B449" s="1">
        <v>438</v>
      </c>
      <c r="C449" s="65" t="str">
        <f t="shared" si="78"/>
        <v/>
      </c>
      <c r="D449" s="54" t="str">
        <f t="shared" si="81"/>
        <v/>
      </c>
      <c r="E449" s="194" t="str">
        <f t="shared" si="72"/>
        <v/>
      </c>
      <c r="F449" s="195"/>
      <c r="G449" s="66" t="str">
        <f t="shared" si="73"/>
        <v/>
      </c>
      <c r="H449" s="67" t="str">
        <f t="shared" si="74"/>
        <v/>
      </c>
      <c r="I449" s="147" t="str">
        <f t="shared" si="79"/>
        <v/>
      </c>
      <c r="J449" s="65" t="str">
        <f t="shared" si="83"/>
        <v/>
      </c>
      <c r="K449" s="69" t="str">
        <f t="shared" si="75"/>
        <v/>
      </c>
      <c r="L449" s="70"/>
      <c r="M449" s="61" t="str">
        <f t="shared" si="76"/>
        <v/>
      </c>
      <c r="N449" s="61" t="str">
        <f t="shared" si="77"/>
        <v/>
      </c>
      <c r="O449" s="62" t="str">
        <f t="shared" si="80"/>
        <v/>
      </c>
      <c r="P449" s="71" t="str">
        <f t="shared" si="82"/>
        <v/>
      </c>
    </row>
    <row r="450" spans="2:16" x14ac:dyDescent="0.2">
      <c r="B450" s="1">
        <v>439</v>
      </c>
      <c r="C450" s="65" t="str">
        <f t="shared" si="78"/>
        <v/>
      </c>
      <c r="D450" s="54" t="str">
        <f t="shared" si="81"/>
        <v/>
      </c>
      <c r="E450" s="194" t="str">
        <f t="shared" si="72"/>
        <v/>
      </c>
      <c r="F450" s="195"/>
      <c r="G450" s="66" t="str">
        <f t="shared" si="73"/>
        <v/>
      </c>
      <c r="H450" s="67" t="str">
        <f t="shared" si="74"/>
        <v/>
      </c>
      <c r="I450" s="147" t="str">
        <f t="shared" si="79"/>
        <v/>
      </c>
      <c r="J450" s="65" t="str">
        <f t="shared" si="83"/>
        <v/>
      </c>
      <c r="K450" s="69" t="str">
        <f t="shared" si="75"/>
        <v/>
      </c>
      <c r="L450" s="70"/>
      <c r="M450" s="61" t="str">
        <f t="shared" si="76"/>
        <v/>
      </c>
      <c r="N450" s="61" t="str">
        <f t="shared" si="77"/>
        <v/>
      </c>
      <c r="O450" s="62" t="str">
        <f t="shared" si="80"/>
        <v/>
      </c>
      <c r="P450" s="71" t="str">
        <f t="shared" si="82"/>
        <v/>
      </c>
    </row>
    <row r="451" spans="2:16" x14ac:dyDescent="0.2">
      <c r="B451" s="1">
        <v>440</v>
      </c>
      <c r="C451" s="65" t="str">
        <f t="shared" si="78"/>
        <v/>
      </c>
      <c r="D451" s="54" t="str">
        <f t="shared" si="81"/>
        <v/>
      </c>
      <c r="E451" s="194" t="str">
        <f t="shared" si="72"/>
        <v/>
      </c>
      <c r="F451" s="195"/>
      <c r="G451" s="66" t="str">
        <f t="shared" si="73"/>
        <v/>
      </c>
      <c r="H451" s="67" t="str">
        <f t="shared" si="74"/>
        <v/>
      </c>
      <c r="I451" s="147" t="str">
        <f t="shared" si="79"/>
        <v/>
      </c>
      <c r="J451" s="65" t="str">
        <f t="shared" si="83"/>
        <v/>
      </c>
      <c r="K451" s="69" t="str">
        <f t="shared" si="75"/>
        <v/>
      </c>
      <c r="L451" s="70"/>
      <c r="M451" s="61" t="str">
        <f t="shared" si="76"/>
        <v/>
      </c>
      <c r="N451" s="61" t="str">
        <f t="shared" si="77"/>
        <v/>
      </c>
      <c r="O451" s="62" t="str">
        <f t="shared" si="80"/>
        <v/>
      </c>
      <c r="P451" s="71" t="str">
        <f t="shared" si="82"/>
        <v/>
      </c>
    </row>
    <row r="452" spans="2:16" x14ac:dyDescent="0.2">
      <c r="B452" s="1">
        <v>441</v>
      </c>
      <c r="C452" s="65" t="str">
        <f t="shared" si="78"/>
        <v/>
      </c>
      <c r="D452" s="54" t="str">
        <f t="shared" si="81"/>
        <v/>
      </c>
      <c r="E452" s="194" t="str">
        <f t="shared" si="72"/>
        <v/>
      </c>
      <c r="F452" s="195"/>
      <c r="G452" s="66" t="str">
        <f t="shared" si="73"/>
        <v/>
      </c>
      <c r="H452" s="67" t="str">
        <f t="shared" si="74"/>
        <v/>
      </c>
      <c r="I452" s="147" t="str">
        <f t="shared" si="79"/>
        <v/>
      </c>
      <c r="J452" s="65" t="str">
        <f t="shared" si="83"/>
        <v/>
      </c>
      <c r="K452" s="69" t="str">
        <f t="shared" si="75"/>
        <v/>
      </c>
      <c r="L452" s="70"/>
      <c r="M452" s="61" t="str">
        <f t="shared" si="76"/>
        <v/>
      </c>
      <c r="N452" s="61" t="str">
        <f t="shared" si="77"/>
        <v/>
      </c>
      <c r="O452" s="62" t="str">
        <f t="shared" si="80"/>
        <v/>
      </c>
      <c r="P452" s="71" t="str">
        <f t="shared" si="82"/>
        <v/>
      </c>
    </row>
    <row r="453" spans="2:16" x14ac:dyDescent="0.2">
      <c r="B453" s="1">
        <v>442</v>
      </c>
      <c r="C453" s="65" t="str">
        <f t="shared" si="78"/>
        <v/>
      </c>
      <c r="D453" s="54" t="str">
        <f t="shared" si="81"/>
        <v/>
      </c>
      <c r="E453" s="194" t="str">
        <f t="shared" si="72"/>
        <v/>
      </c>
      <c r="F453" s="195"/>
      <c r="G453" s="66" t="str">
        <f t="shared" si="73"/>
        <v/>
      </c>
      <c r="H453" s="67" t="str">
        <f t="shared" si="74"/>
        <v/>
      </c>
      <c r="I453" s="147" t="str">
        <f t="shared" si="79"/>
        <v/>
      </c>
      <c r="J453" s="65" t="str">
        <f t="shared" si="83"/>
        <v/>
      </c>
      <c r="K453" s="69" t="str">
        <f t="shared" si="75"/>
        <v/>
      </c>
      <c r="L453" s="70"/>
      <c r="M453" s="61" t="str">
        <f t="shared" si="76"/>
        <v/>
      </c>
      <c r="N453" s="61" t="str">
        <f t="shared" si="77"/>
        <v/>
      </c>
      <c r="O453" s="62" t="str">
        <f t="shared" si="80"/>
        <v/>
      </c>
      <c r="P453" s="71" t="str">
        <f t="shared" si="82"/>
        <v/>
      </c>
    </row>
    <row r="454" spans="2:16" x14ac:dyDescent="0.2">
      <c r="B454" s="1">
        <v>443</v>
      </c>
      <c r="C454" s="65" t="str">
        <f t="shared" si="78"/>
        <v/>
      </c>
      <c r="D454" s="54" t="str">
        <f t="shared" si="81"/>
        <v/>
      </c>
      <c r="E454" s="194" t="str">
        <f t="shared" si="72"/>
        <v/>
      </c>
      <c r="F454" s="195"/>
      <c r="G454" s="66" t="str">
        <f t="shared" si="73"/>
        <v/>
      </c>
      <c r="H454" s="67" t="str">
        <f t="shared" si="74"/>
        <v/>
      </c>
      <c r="I454" s="147" t="str">
        <f t="shared" si="79"/>
        <v/>
      </c>
      <c r="J454" s="65" t="str">
        <f t="shared" si="83"/>
        <v/>
      </c>
      <c r="K454" s="69" t="str">
        <f t="shared" si="75"/>
        <v/>
      </c>
      <c r="L454" s="70"/>
      <c r="M454" s="61" t="str">
        <f t="shared" si="76"/>
        <v/>
      </c>
      <c r="N454" s="61" t="str">
        <f t="shared" si="77"/>
        <v/>
      </c>
      <c r="O454" s="62" t="str">
        <f t="shared" si="80"/>
        <v/>
      </c>
      <c r="P454" s="71" t="str">
        <f t="shared" si="82"/>
        <v/>
      </c>
    </row>
    <row r="455" spans="2:16" x14ac:dyDescent="0.2">
      <c r="B455" s="1">
        <v>444</v>
      </c>
      <c r="C455" s="65" t="str">
        <f t="shared" si="78"/>
        <v/>
      </c>
      <c r="D455" s="54" t="str">
        <f t="shared" si="81"/>
        <v/>
      </c>
      <c r="E455" s="194" t="str">
        <f t="shared" si="72"/>
        <v/>
      </c>
      <c r="F455" s="195"/>
      <c r="G455" s="66" t="str">
        <f t="shared" si="73"/>
        <v/>
      </c>
      <c r="H455" s="67" t="str">
        <f t="shared" si="74"/>
        <v/>
      </c>
      <c r="I455" s="147" t="str">
        <f t="shared" si="79"/>
        <v/>
      </c>
      <c r="J455" s="65" t="str">
        <f t="shared" si="83"/>
        <v/>
      </c>
      <c r="K455" s="69" t="str">
        <f t="shared" si="75"/>
        <v/>
      </c>
      <c r="L455" s="70"/>
      <c r="M455" s="61" t="str">
        <f t="shared" si="76"/>
        <v/>
      </c>
      <c r="N455" s="61" t="str">
        <f t="shared" si="77"/>
        <v/>
      </c>
      <c r="O455" s="62" t="str">
        <f t="shared" si="80"/>
        <v/>
      </c>
      <c r="P455" s="71" t="str">
        <f t="shared" si="82"/>
        <v/>
      </c>
    </row>
    <row r="456" spans="2:16" x14ac:dyDescent="0.2">
      <c r="B456" s="1">
        <v>445</v>
      </c>
      <c r="C456" s="65" t="str">
        <f t="shared" si="78"/>
        <v/>
      </c>
      <c r="D456" s="54" t="str">
        <f t="shared" si="81"/>
        <v/>
      </c>
      <c r="E456" s="194" t="str">
        <f t="shared" si="72"/>
        <v/>
      </c>
      <c r="F456" s="195"/>
      <c r="G456" s="66" t="str">
        <f t="shared" si="73"/>
        <v/>
      </c>
      <c r="H456" s="67" t="str">
        <f t="shared" si="74"/>
        <v/>
      </c>
      <c r="I456" s="147" t="str">
        <f t="shared" si="79"/>
        <v/>
      </c>
      <c r="J456" s="65" t="str">
        <f t="shared" si="83"/>
        <v/>
      </c>
      <c r="K456" s="69" t="str">
        <f t="shared" si="75"/>
        <v/>
      </c>
      <c r="L456" s="70"/>
      <c r="M456" s="61" t="str">
        <f t="shared" si="76"/>
        <v/>
      </c>
      <c r="N456" s="61" t="str">
        <f t="shared" si="77"/>
        <v/>
      </c>
      <c r="O456" s="62" t="str">
        <f t="shared" si="80"/>
        <v/>
      </c>
      <c r="P456" s="71" t="str">
        <f t="shared" si="82"/>
        <v/>
      </c>
    </row>
    <row r="457" spans="2:16" x14ac:dyDescent="0.2">
      <c r="B457" s="1">
        <v>446</v>
      </c>
      <c r="C457" s="65" t="str">
        <f t="shared" si="78"/>
        <v/>
      </c>
      <c r="D457" s="54" t="str">
        <f t="shared" si="81"/>
        <v/>
      </c>
      <c r="E457" s="194" t="str">
        <f t="shared" si="72"/>
        <v/>
      </c>
      <c r="F457" s="195"/>
      <c r="G457" s="66" t="str">
        <f t="shared" si="73"/>
        <v/>
      </c>
      <c r="H457" s="67" t="str">
        <f t="shared" si="74"/>
        <v/>
      </c>
      <c r="I457" s="147" t="str">
        <f t="shared" si="79"/>
        <v/>
      </c>
      <c r="J457" s="65" t="str">
        <f t="shared" si="83"/>
        <v/>
      </c>
      <c r="K457" s="69" t="str">
        <f t="shared" si="75"/>
        <v/>
      </c>
      <c r="L457" s="70"/>
      <c r="M457" s="61" t="str">
        <f t="shared" si="76"/>
        <v/>
      </c>
      <c r="N457" s="61" t="str">
        <f t="shared" si="77"/>
        <v/>
      </c>
      <c r="O457" s="62" t="str">
        <f t="shared" si="80"/>
        <v/>
      </c>
      <c r="P457" s="71" t="str">
        <f t="shared" si="82"/>
        <v/>
      </c>
    </row>
    <row r="458" spans="2:16" x14ac:dyDescent="0.2">
      <c r="B458" s="1">
        <v>447</v>
      </c>
      <c r="C458" s="65" t="str">
        <f t="shared" si="78"/>
        <v/>
      </c>
      <c r="D458" s="54" t="str">
        <f t="shared" si="81"/>
        <v/>
      </c>
      <c r="E458" s="194" t="str">
        <f t="shared" si="72"/>
        <v/>
      </c>
      <c r="F458" s="195"/>
      <c r="G458" s="66" t="str">
        <f t="shared" si="73"/>
        <v/>
      </c>
      <c r="H458" s="67" t="str">
        <f t="shared" si="74"/>
        <v/>
      </c>
      <c r="I458" s="147" t="str">
        <f t="shared" si="79"/>
        <v/>
      </c>
      <c r="J458" s="65" t="str">
        <f t="shared" si="83"/>
        <v/>
      </c>
      <c r="K458" s="69" t="str">
        <f t="shared" si="75"/>
        <v/>
      </c>
      <c r="L458" s="70"/>
      <c r="M458" s="61" t="str">
        <f t="shared" si="76"/>
        <v/>
      </c>
      <c r="N458" s="61" t="str">
        <f t="shared" si="77"/>
        <v/>
      </c>
      <c r="O458" s="62" t="str">
        <f t="shared" si="80"/>
        <v/>
      </c>
      <c r="P458" s="71" t="str">
        <f t="shared" si="82"/>
        <v/>
      </c>
    </row>
    <row r="459" spans="2:16" x14ac:dyDescent="0.2">
      <c r="B459" s="1">
        <v>448</v>
      </c>
      <c r="C459" s="65" t="str">
        <f t="shared" si="78"/>
        <v/>
      </c>
      <c r="D459" s="54" t="str">
        <f t="shared" si="81"/>
        <v/>
      </c>
      <c r="E459" s="194" t="str">
        <f t="shared" si="72"/>
        <v/>
      </c>
      <c r="F459" s="195"/>
      <c r="G459" s="66" t="str">
        <f t="shared" si="73"/>
        <v/>
      </c>
      <c r="H459" s="67" t="str">
        <f t="shared" si="74"/>
        <v/>
      </c>
      <c r="I459" s="147" t="str">
        <f t="shared" si="79"/>
        <v/>
      </c>
      <c r="J459" s="65" t="str">
        <f t="shared" si="83"/>
        <v/>
      </c>
      <c r="K459" s="69" t="str">
        <f t="shared" si="75"/>
        <v/>
      </c>
      <c r="L459" s="70"/>
      <c r="M459" s="61" t="str">
        <f t="shared" si="76"/>
        <v/>
      </c>
      <c r="N459" s="61" t="str">
        <f t="shared" si="77"/>
        <v/>
      </c>
      <c r="O459" s="62" t="str">
        <f t="shared" si="80"/>
        <v/>
      </c>
      <c r="P459" s="71" t="str">
        <f t="shared" si="82"/>
        <v/>
      </c>
    </row>
    <row r="460" spans="2:16" x14ac:dyDescent="0.2">
      <c r="B460" s="1">
        <v>449</v>
      </c>
      <c r="C460" s="65" t="str">
        <f t="shared" si="78"/>
        <v/>
      </c>
      <c r="D460" s="54" t="str">
        <f t="shared" si="81"/>
        <v/>
      </c>
      <c r="E460" s="194" t="str">
        <f t="shared" ref="E460:E523" si="84">IF(D460="","",-PPMT(G$3/100/12,D460,H$5,G$2))</f>
        <v/>
      </c>
      <c r="F460" s="195"/>
      <c r="G460" s="66" t="str">
        <f t="shared" ref="G460:G523" si="85">IF(D460="","",-IPMT(G$3/100/12,D460,G$4*12,G$2))</f>
        <v/>
      </c>
      <c r="H460" s="67" t="str">
        <f t="shared" ref="H460:H523" si="86">IF(D460="","",SUM(E460:G460))</f>
        <v/>
      </c>
      <c r="I460" s="147" t="str">
        <f t="shared" si="79"/>
        <v/>
      </c>
      <c r="J460" s="65" t="str">
        <f t="shared" si="83"/>
        <v/>
      </c>
      <c r="K460" s="69" t="str">
        <f t="shared" ref="K460:K523" si="87">IF(N$5&gt;=B460,B460,"")</f>
        <v/>
      </c>
      <c r="L460" s="70"/>
      <c r="M460" s="61" t="str">
        <f t="shared" ref="M460:M523" si="88">IF(K460="","",-PPMT(L460/12,K460,N$5,N$2))</f>
        <v/>
      </c>
      <c r="N460" s="61" t="str">
        <f t="shared" ref="N460:N523" si="89">IF(K460="","",-IPMT(L460/12,K460,N$5,N$2))</f>
        <v/>
      </c>
      <c r="O460" s="62" t="str">
        <f t="shared" si="80"/>
        <v/>
      </c>
      <c r="P460" s="71" t="str">
        <f t="shared" si="82"/>
        <v/>
      </c>
    </row>
    <row r="461" spans="2:16" x14ac:dyDescent="0.2">
      <c r="B461" s="1">
        <v>450</v>
      </c>
      <c r="C461" s="65" t="str">
        <f t="shared" ref="C461:C524" si="90">IF(D461="","",DATE(E$7,IF(H456=31,G$7+D461,G$7+D460),IF(H$8=31,0,H$8)))</f>
        <v/>
      </c>
      <c r="D461" s="54" t="str">
        <f t="shared" si="81"/>
        <v/>
      </c>
      <c r="E461" s="194" t="str">
        <f t="shared" si="84"/>
        <v/>
      </c>
      <c r="F461" s="195"/>
      <c r="G461" s="66" t="str">
        <f t="shared" si="85"/>
        <v/>
      </c>
      <c r="H461" s="67" t="str">
        <f t="shared" si="86"/>
        <v/>
      </c>
      <c r="I461" s="147" t="str">
        <f t="shared" ref="I461:I524" si="91">IF(D461="","",I460-SUM(E461:G461))</f>
        <v/>
      </c>
      <c r="J461" s="65" t="str">
        <f t="shared" si="83"/>
        <v/>
      </c>
      <c r="K461" s="69" t="str">
        <f t="shared" si="87"/>
        <v/>
      </c>
      <c r="L461" s="70"/>
      <c r="M461" s="61" t="str">
        <f t="shared" si="88"/>
        <v/>
      </c>
      <c r="N461" s="61" t="str">
        <f t="shared" si="89"/>
        <v/>
      </c>
      <c r="O461" s="62" t="str">
        <f t="shared" ref="O461:O524" si="92">IF(K461="","",SUM(M461:N461))</f>
        <v/>
      </c>
      <c r="P461" s="71" t="str">
        <f t="shared" si="82"/>
        <v/>
      </c>
    </row>
    <row r="462" spans="2:16" x14ac:dyDescent="0.2">
      <c r="B462" s="1">
        <v>451</v>
      </c>
      <c r="C462" s="65" t="str">
        <f t="shared" si="90"/>
        <v/>
      </c>
      <c r="D462" s="54" t="str">
        <f t="shared" ref="D462:D525" si="93">IF(H$5&gt;=B462,B462,"")</f>
        <v/>
      </c>
      <c r="E462" s="194" t="str">
        <f t="shared" si="84"/>
        <v/>
      </c>
      <c r="F462" s="195"/>
      <c r="G462" s="66" t="str">
        <f t="shared" si="85"/>
        <v/>
      </c>
      <c r="H462" s="67" t="str">
        <f t="shared" si="86"/>
        <v/>
      </c>
      <c r="I462" s="147" t="str">
        <f t="shared" si="91"/>
        <v/>
      </c>
      <c r="J462" s="65" t="str">
        <f t="shared" si="83"/>
        <v/>
      </c>
      <c r="K462" s="69" t="str">
        <f t="shared" si="87"/>
        <v/>
      </c>
      <c r="L462" s="70"/>
      <c r="M462" s="61" t="str">
        <f t="shared" si="88"/>
        <v/>
      </c>
      <c r="N462" s="61" t="str">
        <f t="shared" si="89"/>
        <v/>
      </c>
      <c r="O462" s="62" t="str">
        <f t="shared" si="92"/>
        <v/>
      </c>
      <c r="P462" s="71" t="str">
        <f t="shared" ref="P462:P525" si="94">IF(K462="","",P461-SUM(M462:N462))</f>
        <v/>
      </c>
    </row>
    <row r="463" spans="2:16" x14ac:dyDescent="0.2">
      <c r="B463" s="1">
        <v>452</v>
      </c>
      <c r="C463" s="65" t="str">
        <f t="shared" si="90"/>
        <v/>
      </c>
      <c r="D463" s="54" t="str">
        <f t="shared" si="93"/>
        <v/>
      </c>
      <c r="E463" s="194" t="str">
        <f t="shared" si="84"/>
        <v/>
      </c>
      <c r="F463" s="195"/>
      <c r="G463" s="66" t="str">
        <f t="shared" si="85"/>
        <v/>
      </c>
      <c r="H463" s="67" t="str">
        <f t="shared" si="86"/>
        <v/>
      </c>
      <c r="I463" s="147" t="str">
        <f t="shared" si="91"/>
        <v/>
      </c>
      <c r="J463" s="65" t="str">
        <f t="shared" ref="J463:J526" si="95">IF(K463="","",DATE(M$7,IF(O$8=31,N$7+K463,N$7+K462),IF(O$8=31,0,O$8)))</f>
        <v/>
      </c>
      <c r="K463" s="69" t="str">
        <f t="shared" si="87"/>
        <v/>
      </c>
      <c r="L463" s="70"/>
      <c r="M463" s="61" t="str">
        <f t="shared" si="88"/>
        <v/>
      </c>
      <c r="N463" s="61" t="str">
        <f t="shared" si="89"/>
        <v/>
      </c>
      <c r="O463" s="62" t="str">
        <f t="shared" si="92"/>
        <v/>
      </c>
      <c r="P463" s="71" t="str">
        <f t="shared" si="94"/>
        <v/>
      </c>
    </row>
    <row r="464" spans="2:16" x14ac:dyDescent="0.2">
      <c r="B464" s="1">
        <v>453</v>
      </c>
      <c r="C464" s="65" t="str">
        <f t="shared" si="90"/>
        <v/>
      </c>
      <c r="D464" s="54" t="str">
        <f t="shared" si="93"/>
        <v/>
      </c>
      <c r="E464" s="194" t="str">
        <f t="shared" si="84"/>
        <v/>
      </c>
      <c r="F464" s="195"/>
      <c r="G464" s="66" t="str">
        <f t="shared" si="85"/>
        <v/>
      </c>
      <c r="H464" s="67" t="str">
        <f t="shared" si="86"/>
        <v/>
      </c>
      <c r="I464" s="147" t="str">
        <f t="shared" si="91"/>
        <v/>
      </c>
      <c r="J464" s="65" t="str">
        <f t="shared" si="95"/>
        <v/>
      </c>
      <c r="K464" s="69" t="str">
        <f t="shared" si="87"/>
        <v/>
      </c>
      <c r="L464" s="70"/>
      <c r="M464" s="61" t="str">
        <f t="shared" si="88"/>
        <v/>
      </c>
      <c r="N464" s="61" t="str">
        <f t="shared" si="89"/>
        <v/>
      </c>
      <c r="O464" s="62" t="str">
        <f t="shared" si="92"/>
        <v/>
      </c>
      <c r="P464" s="71" t="str">
        <f t="shared" si="94"/>
        <v/>
      </c>
    </row>
    <row r="465" spans="2:16" x14ac:dyDescent="0.2">
      <c r="B465" s="1">
        <v>454</v>
      </c>
      <c r="C465" s="65" t="str">
        <f t="shared" si="90"/>
        <v/>
      </c>
      <c r="D465" s="54" t="str">
        <f t="shared" si="93"/>
        <v/>
      </c>
      <c r="E465" s="194" t="str">
        <f t="shared" si="84"/>
        <v/>
      </c>
      <c r="F465" s="195"/>
      <c r="G465" s="66" t="str">
        <f t="shared" si="85"/>
        <v/>
      </c>
      <c r="H465" s="67" t="str">
        <f t="shared" si="86"/>
        <v/>
      </c>
      <c r="I465" s="147" t="str">
        <f t="shared" si="91"/>
        <v/>
      </c>
      <c r="J465" s="65" t="str">
        <f t="shared" si="95"/>
        <v/>
      </c>
      <c r="K465" s="69" t="str">
        <f t="shared" si="87"/>
        <v/>
      </c>
      <c r="L465" s="70"/>
      <c r="M465" s="61" t="str">
        <f t="shared" si="88"/>
        <v/>
      </c>
      <c r="N465" s="61" t="str">
        <f t="shared" si="89"/>
        <v/>
      </c>
      <c r="O465" s="62" t="str">
        <f t="shared" si="92"/>
        <v/>
      </c>
      <c r="P465" s="71" t="str">
        <f t="shared" si="94"/>
        <v/>
      </c>
    </row>
    <row r="466" spans="2:16" x14ac:dyDescent="0.2">
      <c r="B466" s="1">
        <v>455</v>
      </c>
      <c r="C466" s="65" t="str">
        <f t="shared" si="90"/>
        <v/>
      </c>
      <c r="D466" s="54" t="str">
        <f t="shared" si="93"/>
        <v/>
      </c>
      <c r="E466" s="194" t="str">
        <f t="shared" si="84"/>
        <v/>
      </c>
      <c r="F466" s="195"/>
      <c r="G466" s="66" t="str">
        <f t="shared" si="85"/>
        <v/>
      </c>
      <c r="H466" s="67" t="str">
        <f t="shared" si="86"/>
        <v/>
      </c>
      <c r="I466" s="147" t="str">
        <f t="shared" si="91"/>
        <v/>
      </c>
      <c r="J466" s="65" t="str">
        <f t="shared" si="95"/>
        <v/>
      </c>
      <c r="K466" s="69" t="str">
        <f t="shared" si="87"/>
        <v/>
      </c>
      <c r="L466" s="70"/>
      <c r="M466" s="61" t="str">
        <f t="shared" si="88"/>
        <v/>
      </c>
      <c r="N466" s="61" t="str">
        <f t="shared" si="89"/>
        <v/>
      </c>
      <c r="O466" s="62" t="str">
        <f t="shared" si="92"/>
        <v/>
      </c>
      <c r="P466" s="71" t="str">
        <f t="shared" si="94"/>
        <v/>
      </c>
    </row>
    <row r="467" spans="2:16" x14ac:dyDescent="0.2">
      <c r="B467" s="1">
        <v>456</v>
      </c>
      <c r="C467" s="65" t="str">
        <f t="shared" si="90"/>
        <v/>
      </c>
      <c r="D467" s="54" t="str">
        <f t="shared" si="93"/>
        <v/>
      </c>
      <c r="E467" s="194" t="str">
        <f t="shared" si="84"/>
        <v/>
      </c>
      <c r="F467" s="195"/>
      <c r="G467" s="66" t="str">
        <f t="shared" si="85"/>
        <v/>
      </c>
      <c r="H467" s="67" t="str">
        <f t="shared" si="86"/>
        <v/>
      </c>
      <c r="I467" s="147" t="str">
        <f t="shared" si="91"/>
        <v/>
      </c>
      <c r="J467" s="65" t="str">
        <f t="shared" si="95"/>
        <v/>
      </c>
      <c r="K467" s="69" t="str">
        <f t="shared" si="87"/>
        <v/>
      </c>
      <c r="L467" s="70"/>
      <c r="M467" s="61" t="str">
        <f t="shared" si="88"/>
        <v/>
      </c>
      <c r="N467" s="61" t="str">
        <f t="shared" si="89"/>
        <v/>
      </c>
      <c r="O467" s="62" t="str">
        <f t="shared" si="92"/>
        <v/>
      </c>
      <c r="P467" s="71" t="str">
        <f t="shared" si="94"/>
        <v/>
      </c>
    </row>
    <row r="468" spans="2:16" x14ac:dyDescent="0.2">
      <c r="B468" s="1">
        <v>457</v>
      </c>
      <c r="C468" s="65" t="str">
        <f t="shared" si="90"/>
        <v/>
      </c>
      <c r="D468" s="54" t="str">
        <f t="shared" si="93"/>
        <v/>
      </c>
      <c r="E468" s="194" t="str">
        <f t="shared" si="84"/>
        <v/>
      </c>
      <c r="F468" s="195"/>
      <c r="G468" s="66" t="str">
        <f t="shared" si="85"/>
        <v/>
      </c>
      <c r="H468" s="67" t="str">
        <f t="shared" si="86"/>
        <v/>
      </c>
      <c r="I468" s="147" t="str">
        <f t="shared" si="91"/>
        <v/>
      </c>
      <c r="J468" s="65" t="str">
        <f t="shared" si="95"/>
        <v/>
      </c>
      <c r="K468" s="69" t="str">
        <f t="shared" si="87"/>
        <v/>
      </c>
      <c r="L468" s="70"/>
      <c r="M468" s="61" t="str">
        <f t="shared" si="88"/>
        <v/>
      </c>
      <c r="N468" s="61" t="str">
        <f t="shared" si="89"/>
        <v/>
      </c>
      <c r="O468" s="62" t="str">
        <f t="shared" si="92"/>
        <v/>
      </c>
      <c r="P468" s="71" t="str">
        <f t="shared" si="94"/>
        <v/>
      </c>
    </row>
    <row r="469" spans="2:16" x14ac:dyDescent="0.2">
      <c r="B469" s="1">
        <v>458</v>
      </c>
      <c r="C469" s="65" t="str">
        <f t="shared" si="90"/>
        <v/>
      </c>
      <c r="D469" s="54" t="str">
        <f t="shared" si="93"/>
        <v/>
      </c>
      <c r="E469" s="194" t="str">
        <f t="shared" si="84"/>
        <v/>
      </c>
      <c r="F469" s="195"/>
      <c r="G469" s="66" t="str">
        <f t="shared" si="85"/>
        <v/>
      </c>
      <c r="H469" s="67" t="str">
        <f t="shared" si="86"/>
        <v/>
      </c>
      <c r="I469" s="147" t="str">
        <f t="shared" si="91"/>
        <v/>
      </c>
      <c r="J469" s="65" t="str">
        <f t="shared" si="95"/>
        <v/>
      </c>
      <c r="K469" s="69" t="str">
        <f t="shared" si="87"/>
        <v/>
      </c>
      <c r="L469" s="70"/>
      <c r="M469" s="61" t="str">
        <f t="shared" si="88"/>
        <v/>
      </c>
      <c r="N469" s="61" t="str">
        <f t="shared" si="89"/>
        <v/>
      </c>
      <c r="O469" s="62" t="str">
        <f t="shared" si="92"/>
        <v/>
      </c>
      <c r="P469" s="71" t="str">
        <f t="shared" si="94"/>
        <v/>
      </c>
    </row>
    <row r="470" spans="2:16" x14ac:dyDescent="0.2">
      <c r="B470" s="1">
        <v>459</v>
      </c>
      <c r="C470" s="65" t="str">
        <f t="shared" si="90"/>
        <v/>
      </c>
      <c r="D470" s="54" t="str">
        <f t="shared" si="93"/>
        <v/>
      </c>
      <c r="E470" s="194" t="str">
        <f t="shared" si="84"/>
        <v/>
      </c>
      <c r="F470" s="195"/>
      <c r="G470" s="66" t="str">
        <f t="shared" si="85"/>
        <v/>
      </c>
      <c r="H470" s="67" t="str">
        <f t="shared" si="86"/>
        <v/>
      </c>
      <c r="I470" s="147" t="str">
        <f t="shared" si="91"/>
        <v/>
      </c>
      <c r="J470" s="65" t="str">
        <f t="shared" si="95"/>
        <v/>
      </c>
      <c r="K470" s="69" t="str">
        <f t="shared" si="87"/>
        <v/>
      </c>
      <c r="L470" s="70"/>
      <c r="M470" s="61" t="str">
        <f t="shared" si="88"/>
        <v/>
      </c>
      <c r="N470" s="61" t="str">
        <f t="shared" si="89"/>
        <v/>
      </c>
      <c r="O470" s="62" t="str">
        <f t="shared" si="92"/>
        <v/>
      </c>
      <c r="P470" s="71" t="str">
        <f t="shared" si="94"/>
        <v/>
      </c>
    </row>
    <row r="471" spans="2:16" x14ac:dyDescent="0.2">
      <c r="B471" s="1">
        <v>460</v>
      </c>
      <c r="C471" s="65" t="str">
        <f t="shared" si="90"/>
        <v/>
      </c>
      <c r="D471" s="54" t="str">
        <f t="shared" si="93"/>
        <v/>
      </c>
      <c r="E471" s="194" t="str">
        <f t="shared" si="84"/>
        <v/>
      </c>
      <c r="F471" s="195"/>
      <c r="G471" s="66" t="str">
        <f t="shared" si="85"/>
        <v/>
      </c>
      <c r="H471" s="67" t="str">
        <f t="shared" si="86"/>
        <v/>
      </c>
      <c r="I471" s="147" t="str">
        <f t="shared" si="91"/>
        <v/>
      </c>
      <c r="J471" s="65" t="str">
        <f t="shared" si="95"/>
        <v/>
      </c>
      <c r="K471" s="69" t="str">
        <f t="shared" si="87"/>
        <v/>
      </c>
      <c r="L471" s="70"/>
      <c r="M471" s="61" t="str">
        <f t="shared" si="88"/>
        <v/>
      </c>
      <c r="N471" s="61" t="str">
        <f t="shared" si="89"/>
        <v/>
      </c>
      <c r="O471" s="62" t="str">
        <f t="shared" si="92"/>
        <v/>
      </c>
      <c r="P471" s="71" t="str">
        <f t="shared" si="94"/>
        <v/>
      </c>
    </row>
    <row r="472" spans="2:16" x14ac:dyDescent="0.2">
      <c r="B472" s="1">
        <v>461</v>
      </c>
      <c r="C472" s="65" t="str">
        <f t="shared" si="90"/>
        <v/>
      </c>
      <c r="D472" s="54" t="str">
        <f t="shared" si="93"/>
        <v/>
      </c>
      <c r="E472" s="194" t="str">
        <f t="shared" si="84"/>
        <v/>
      </c>
      <c r="F472" s="195"/>
      <c r="G472" s="66" t="str">
        <f t="shared" si="85"/>
        <v/>
      </c>
      <c r="H472" s="67" t="str">
        <f t="shared" si="86"/>
        <v/>
      </c>
      <c r="I472" s="147" t="str">
        <f t="shared" si="91"/>
        <v/>
      </c>
      <c r="J472" s="65" t="str">
        <f t="shared" si="95"/>
        <v/>
      </c>
      <c r="K472" s="69" t="str">
        <f t="shared" si="87"/>
        <v/>
      </c>
      <c r="L472" s="70"/>
      <c r="M472" s="61" t="str">
        <f t="shared" si="88"/>
        <v/>
      </c>
      <c r="N472" s="61" t="str">
        <f t="shared" si="89"/>
        <v/>
      </c>
      <c r="O472" s="62" t="str">
        <f t="shared" si="92"/>
        <v/>
      </c>
      <c r="P472" s="71" t="str">
        <f t="shared" si="94"/>
        <v/>
      </c>
    </row>
    <row r="473" spans="2:16" x14ac:dyDescent="0.2">
      <c r="B473" s="1">
        <v>462</v>
      </c>
      <c r="C473" s="65" t="str">
        <f t="shared" si="90"/>
        <v/>
      </c>
      <c r="D473" s="54" t="str">
        <f t="shared" si="93"/>
        <v/>
      </c>
      <c r="E473" s="194" t="str">
        <f t="shared" si="84"/>
        <v/>
      </c>
      <c r="F473" s="195"/>
      <c r="G473" s="66" t="str">
        <f t="shared" si="85"/>
        <v/>
      </c>
      <c r="H473" s="67" t="str">
        <f t="shared" si="86"/>
        <v/>
      </c>
      <c r="I473" s="147" t="str">
        <f t="shared" si="91"/>
        <v/>
      </c>
      <c r="J473" s="65" t="str">
        <f t="shared" si="95"/>
        <v/>
      </c>
      <c r="K473" s="69" t="str">
        <f t="shared" si="87"/>
        <v/>
      </c>
      <c r="L473" s="70"/>
      <c r="M473" s="61" t="str">
        <f t="shared" si="88"/>
        <v/>
      </c>
      <c r="N473" s="61" t="str">
        <f t="shared" si="89"/>
        <v/>
      </c>
      <c r="O473" s="62" t="str">
        <f t="shared" si="92"/>
        <v/>
      </c>
      <c r="P473" s="71" t="str">
        <f t="shared" si="94"/>
        <v/>
      </c>
    </row>
    <row r="474" spans="2:16" x14ac:dyDescent="0.2">
      <c r="B474" s="1">
        <v>463</v>
      </c>
      <c r="C474" s="65" t="str">
        <f t="shared" si="90"/>
        <v/>
      </c>
      <c r="D474" s="54" t="str">
        <f t="shared" si="93"/>
        <v/>
      </c>
      <c r="E474" s="194" t="str">
        <f t="shared" si="84"/>
        <v/>
      </c>
      <c r="F474" s="195"/>
      <c r="G474" s="66" t="str">
        <f t="shared" si="85"/>
        <v/>
      </c>
      <c r="H474" s="67" t="str">
        <f t="shared" si="86"/>
        <v/>
      </c>
      <c r="I474" s="147" t="str">
        <f t="shared" si="91"/>
        <v/>
      </c>
      <c r="J474" s="65" t="str">
        <f t="shared" si="95"/>
        <v/>
      </c>
      <c r="K474" s="69" t="str">
        <f t="shared" si="87"/>
        <v/>
      </c>
      <c r="L474" s="70"/>
      <c r="M474" s="61" t="str">
        <f t="shared" si="88"/>
        <v/>
      </c>
      <c r="N474" s="61" t="str">
        <f t="shared" si="89"/>
        <v/>
      </c>
      <c r="O474" s="62" t="str">
        <f t="shared" si="92"/>
        <v/>
      </c>
      <c r="P474" s="71" t="str">
        <f t="shared" si="94"/>
        <v/>
      </c>
    </row>
    <row r="475" spans="2:16" x14ac:dyDescent="0.2">
      <c r="B475" s="1">
        <v>464</v>
      </c>
      <c r="C475" s="65" t="str">
        <f t="shared" si="90"/>
        <v/>
      </c>
      <c r="D475" s="54" t="str">
        <f t="shared" si="93"/>
        <v/>
      </c>
      <c r="E475" s="194" t="str">
        <f t="shared" si="84"/>
        <v/>
      </c>
      <c r="F475" s="195"/>
      <c r="G475" s="66" t="str">
        <f t="shared" si="85"/>
        <v/>
      </c>
      <c r="H475" s="67" t="str">
        <f t="shared" si="86"/>
        <v/>
      </c>
      <c r="I475" s="147" t="str">
        <f t="shared" si="91"/>
        <v/>
      </c>
      <c r="J475" s="65" t="str">
        <f t="shared" si="95"/>
        <v/>
      </c>
      <c r="K475" s="69" t="str">
        <f t="shared" si="87"/>
        <v/>
      </c>
      <c r="L475" s="70"/>
      <c r="M475" s="61" t="str">
        <f t="shared" si="88"/>
        <v/>
      </c>
      <c r="N475" s="61" t="str">
        <f t="shared" si="89"/>
        <v/>
      </c>
      <c r="O475" s="62" t="str">
        <f t="shared" si="92"/>
        <v/>
      </c>
      <c r="P475" s="71" t="str">
        <f t="shared" si="94"/>
        <v/>
      </c>
    </row>
    <row r="476" spans="2:16" x14ac:dyDescent="0.2">
      <c r="B476" s="1">
        <v>465</v>
      </c>
      <c r="C476" s="65" t="str">
        <f t="shared" si="90"/>
        <v/>
      </c>
      <c r="D476" s="54" t="str">
        <f t="shared" si="93"/>
        <v/>
      </c>
      <c r="E476" s="194" t="str">
        <f t="shared" si="84"/>
        <v/>
      </c>
      <c r="F476" s="195"/>
      <c r="G476" s="66" t="str">
        <f t="shared" si="85"/>
        <v/>
      </c>
      <c r="H476" s="67" t="str">
        <f t="shared" si="86"/>
        <v/>
      </c>
      <c r="I476" s="147" t="str">
        <f t="shared" si="91"/>
        <v/>
      </c>
      <c r="J476" s="65" t="str">
        <f t="shared" si="95"/>
        <v/>
      </c>
      <c r="K476" s="69" t="str">
        <f t="shared" si="87"/>
        <v/>
      </c>
      <c r="L476" s="70"/>
      <c r="M476" s="61" t="str">
        <f t="shared" si="88"/>
        <v/>
      </c>
      <c r="N476" s="61" t="str">
        <f t="shared" si="89"/>
        <v/>
      </c>
      <c r="O476" s="62" t="str">
        <f t="shared" si="92"/>
        <v/>
      </c>
      <c r="P476" s="71" t="str">
        <f t="shared" si="94"/>
        <v/>
      </c>
    </row>
    <row r="477" spans="2:16" x14ac:dyDescent="0.2">
      <c r="B477" s="1">
        <v>466</v>
      </c>
      <c r="C477" s="65" t="str">
        <f t="shared" si="90"/>
        <v/>
      </c>
      <c r="D477" s="54" t="str">
        <f t="shared" si="93"/>
        <v/>
      </c>
      <c r="E477" s="194" t="str">
        <f t="shared" si="84"/>
        <v/>
      </c>
      <c r="F477" s="195"/>
      <c r="G477" s="66" t="str">
        <f t="shared" si="85"/>
        <v/>
      </c>
      <c r="H477" s="67" t="str">
        <f t="shared" si="86"/>
        <v/>
      </c>
      <c r="I477" s="147" t="str">
        <f t="shared" si="91"/>
        <v/>
      </c>
      <c r="J477" s="65" t="str">
        <f t="shared" si="95"/>
        <v/>
      </c>
      <c r="K477" s="69" t="str">
        <f t="shared" si="87"/>
        <v/>
      </c>
      <c r="L477" s="70"/>
      <c r="M477" s="61" t="str">
        <f t="shared" si="88"/>
        <v/>
      </c>
      <c r="N477" s="61" t="str">
        <f t="shared" si="89"/>
        <v/>
      </c>
      <c r="O477" s="62" t="str">
        <f t="shared" si="92"/>
        <v/>
      </c>
      <c r="P477" s="71" t="str">
        <f t="shared" si="94"/>
        <v/>
      </c>
    </row>
    <row r="478" spans="2:16" x14ac:dyDescent="0.2">
      <c r="B478" s="1">
        <v>467</v>
      </c>
      <c r="C478" s="65" t="str">
        <f t="shared" si="90"/>
        <v/>
      </c>
      <c r="D478" s="54" t="str">
        <f t="shared" si="93"/>
        <v/>
      </c>
      <c r="E478" s="194" t="str">
        <f t="shared" si="84"/>
        <v/>
      </c>
      <c r="F478" s="195"/>
      <c r="G478" s="66" t="str">
        <f t="shared" si="85"/>
        <v/>
      </c>
      <c r="H478" s="67" t="str">
        <f t="shared" si="86"/>
        <v/>
      </c>
      <c r="I478" s="147" t="str">
        <f t="shared" si="91"/>
        <v/>
      </c>
      <c r="J478" s="65" t="str">
        <f t="shared" si="95"/>
        <v/>
      </c>
      <c r="K478" s="69" t="str">
        <f t="shared" si="87"/>
        <v/>
      </c>
      <c r="L478" s="70"/>
      <c r="M478" s="61" t="str">
        <f t="shared" si="88"/>
        <v/>
      </c>
      <c r="N478" s="61" t="str">
        <f t="shared" si="89"/>
        <v/>
      </c>
      <c r="O478" s="62" t="str">
        <f t="shared" si="92"/>
        <v/>
      </c>
      <c r="P478" s="71" t="str">
        <f t="shared" si="94"/>
        <v/>
      </c>
    </row>
    <row r="479" spans="2:16" x14ac:dyDescent="0.2">
      <c r="B479" s="1">
        <v>468</v>
      </c>
      <c r="C479" s="65" t="str">
        <f t="shared" si="90"/>
        <v/>
      </c>
      <c r="D479" s="54" t="str">
        <f t="shared" si="93"/>
        <v/>
      </c>
      <c r="E479" s="194" t="str">
        <f t="shared" si="84"/>
        <v/>
      </c>
      <c r="F479" s="195"/>
      <c r="G479" s="66" t="str">
        <f t="shared" si="85"/>
        <v/>
      </c>
      <c r="H479" s="67" t="str">
        <f t="shared" si="86"/>
        <v/>
      </c>
      <c r="I479" s="147" t="str">
        <f t="shared" si="91"/>
        <v/>
      </c>
      <c r="J479" s="65" t="str">
        <f t="shared" si="95"/>
        <v/>
      </c>
      <c r="K479" s="69" t="str">
        <f t="shared" si="87"/>
        <v/>
      </c>
      <c r="L479" s="70"/>
      <c r="M479" s="61" t="str">
        <f t="shared" si="88"/>
        <v/>
      </c>
      <c r="N479" s="61" t="str">
        <f t="shared" si="89"/>
        <v/>
      </c>
      <c r="O479" s="62" t="str">
        <f t="shared" si="92"/>
        <v/>
      </c>
      <c r="P479" s="71" t="str">
        <f t="shared" si="94"/>
        <v/>
      </c>
    </row>
    <row r="480" spans="2:16" x14ac:dyDescent="0.2">
      <c r="B480" s="1">
        <v>469</v>
      </c>
      <c r="C480" s="65" t="str">
        <f t="shared" si="90"/>
        <v/>
      </c>
      <c r="D480" s="54" t="str">
        <f t="shared" si="93"/>
        <v/>
      </c>
      <c r="E480" s="194" t="str">
        <f t="shared" si="84"/>
        <v/>
      </c>
      <c r="F480" s="195"/>
      <c r="G480" s="66" t="str">
        <f t="shared" si="85"/>
        <v/>
      </c>
      <c r="H480" s="67" t="str">
        <f t="shared" si="86"/>
        <v/>
      </c>
      <c r="I480" s="147" t="str">
        <f t="shared" si="91"/>
        <v/>
      </c>
      <c r="J480" s="65" t="str">
        <f t="shared" si="95"/>
        <v/>
      </c>
      <c r="K480" s="69" t="str">
        <f t="shared" si="87"/>
        <v/>
      </c>
      <c r="L480" s="70"/>
      <c r="M480" s="61" t="str">
        <f t="shared" si="88"/>
        <v/>
      </c>
      <c r="N480" s="61" t="str">
        <f t="shared" si="89"/>
        <v/>
      </c>
      <c r="O480" s="62" t="str">
        <f t="shared" si="92"/>
        <v/>
      </c>
      <c r="P480" s="71" t="str">
        <f t="shared" si="94"/>
        <v/>
      </c>
    </row>
    <row r="481" spans="2:16" x14ac:dyDescent="0.2">
      <c r="B481" s="1">
        <v>470</v>
      </c>
      <c r="C481" s="65" t="str">
        <f t="shared" si="90"/>
        <v/>
      </c>
      <c r="D481" s="54" t="str">
        <f t="shared" si="93"/>
        <v/>
      </c>
      <c r="E481" s="194" t="str">
        <f t="shared" si="84"/>
        <v/>
      </c>
      <c r="F481" s="195"/>
      <c r="G481" s="66" t="str">
        <f t="shared" si="85"/>
        <v/>
      </c>
      <c r="H481" s="67" t="str">
        <f t="shared" si="86"/>
        <v/>
      </c>
      <c r="I481" s="147" t="str">
        <f t="shared" si="91"/>
        <v/>
      </c>
      <c r="J481" s="65" t="str">
        <f t="shared" si="95"/>
        <v/>
      </c>
      <c r="K481" s="69" t="str">
        <f t="shared" si="87"/>
        <v/>
      </c>
      <c r="L481" s="70"/>
      <c r="M481" s="61" t="str">
        <f t="shared" si="88"/>
        <v/>
      </c>
      <c r="N481" s="61" t="str">
        <f t="shared" si="89"/>
        <v/>
      </c>
      <c r="O481" s="62" t="str">
        <f t="shared" si="92"/>
        <v/>
      </c>
      <c r="P481" s="71" t="str">
        <f t="shared" si="94"/>
        <v/>
      </c>
    </row>
    <row r="482" spans="2:16" x14ac:dyDescent="0.2">
      <c r="B482" s="1">
        <v>471</v>
      </c>
      <c r="C482" s="65" t="str">
        <f t="shared" si="90"/>
        <v/>
      </c>
      <c r="D482" s="54" t="str">
        <f t="shared" si="93"/>
        <v/>
      </c>
      <c r="E482" s="194" t="str">
        <f t="shared" si="84"/>
        <v/>
      </c>
      <c r="F482" s="195"/>
      <c r="G482" s="66" t="str">
        <f t="shared" si="85"/>
        <v/>
      </c>
      <c r="H482" s="67" t="str">
        <f t="shared" si="86"/>
        <v/>
      </c>
      <c r="I482" s="147" t="str">
        <f t="shared" si="91"/>
        <v/>
      </c>
      <c r="J482" s="65" t="str">
        <f t="shared" si="95"/>
        <v/>
      </c>
      <c r="K482" s="69" t="str">
        <f t="shared" si="87"/>
        <v/>
      </c>
      <c r="L482" s="70"/>
      <c r="M482" s="61" t="str">
        <f t="shared" si="88"/>
        <v/>
      </c>
      <c r="N482" s="61" t="str">
        <f t="shared" si="89"/>
        <v/>
      </c>
      <c r="O482" s="62" t="str">
        <f t="shared" si="92"/>
        <v/>
      </c>
      <c r="P482" s="71" t="str">
        <f t="shared" si="94"/>
        <v/>
      </c>
    </row>
    <row r="483" spans="2:16" x14ac:dyDescent="0.2">
      <c r="B483" s="1">
        <v>472</v>
      </c>
      <c r="C483" s="65" t="str">
        <f t="shared" si="90"/>
        <v/>
      </c>
      <c r="D483" s="54" t="str">
        <f t="shared" si="93"/>
        <v/>
      </c>
      <c r="E483" s="194" t="str">
        <f t="shared" si="84"/>
        <v/>
      </c>
      <c r="F483" s="195"/>
      <c r="G483" s="66" t="str">
        <f t="shared" si="85"/>
        <v/>
      </c>
      <c r="H483" s="67" t="str">
        <f t="shared" si="86"/>
        <v/>
      </c>
      <c r="I483" s="147" t="str">
        <f t="shared" si="91"/>
        <v/>
      </c>
      <c r="J483" s="65" t="str">
        <f t="shared" si="95"/>
        <v/>
      </c>
      <c r="K483" s="69" t="str">
        <f t="shared" si="87"/>
        <v/>
      </c>
      <c r="L483" s="70"/>
      <c r="M483" s="61" t="str">
        <f t="shared" si="88"/>
        <v/>
      </c>
      <c r="N483" s="61" t="str">
        <f t="shared" si="89"/>
        <v/>
      </c>
      <c r="O483" s="62" t="str">
        <f t="shared" si="92"/>
        <v/>
      </c>
      <c r="P483" s="71" t="str">
        <f t="shared" si="94"/>
        <v/>
      </c>
    </row>
    <row r="484" spans="2:16" x14ac:dyDescent="0.2">
      <c r="B484" s="1">
        <v>473</v>
      </c>
      <c r="C484" s="65" t="str">
        <f t="shared" si="90"/>
        <v/>
      </c>
      <c r="D484" s="54" t="str">
        <f t="shared" si="93"/>
        <v/>
      </c>
      <c r="E484" s="194" t="str">
        <f t="shared" si="84"/>
        <v/>
      </c>
      <c r="F484" s="195"/>
      <c r="G484" s="66" t="str">
        <f t="shared" si="85"/>
        <v/>
      </c>
      <c r="H484" s="67" t="str">
        <f t="shared" si="86"/>
        <v/>
      </c>
      <c r="I484" s="147" t="str">
        <f t="shared" si="91"/>
        <v/>
      </c>
      <c r="J484" s="65" t="str">
        <f t="shared" si="95"/>
        <v/>
      </c>
      <c r="K484" s="69" t="str">
        <f t="shared" si="87"/>
        <v/>
      </c>
      <c r="L484" s="70"/>
      <c r="M484" s="61" t="str">
        <f t="shared" si="88"/>
        <v/>
      </c>
      <c r="N484" s="61" t="str">
        <f t="shared" si="89"/>
        <v/>
      </c>
      <c r="O484" s="62" t="str">
        <f t="shared" si="92"/>
        <v/>
      </c>
      <c r="P484" s="71" t="str">
        <f t="shared" si="94"/>
        <v/>
      </c>
    </row>
    <row r="485" spans="2:16" x14ac:dyDescent="0.2">
      <c r="B485" s="1">
        <v>474</v>
      </c>
      <c r="C485" s="65" t="str">
        <f t="shared" si="90"/>
        <v/>
      </c>
      <c r="D485" s="54" t="str">
        <f t="shared" si="93"/>
        <v/>
      </c>
      <c r="E485" s="194" t="str">
        <f t="shared" si="84"/>
        <v/>
      </c>
      <c r="F485" s="195"/>
      <c r="G485" s="66" t="str">
        <f t="shared" si="85"/>
        <v/>
      </c>
      <c r="H485" s="67" t="str">
        <f t="shared" si="86"/>
        <v/>
      </c>
      <c r="I485" s="147" t="str">
        <f t="shared" si="91"/>
        <v/>
      </c>
      <c r="J485" s="65" t="str">
        <f t="shared" si="95"/>
        <v/>
      </c>
      <c r="K485" s="69" t="str">
        <f t="shared" si="87"/>
        <v/>
      </c>
      <c r="L485" s="70"/>
      <c r="M485" s="61" t="str">
        <f t="shared" si="88"/>
        <v/>
      </c>
      <c r="N485" s="61" t="str">
        <f t="shared" si="89"/>
        <v/>
      </c>
      <c r="O485" s="62" t="str">
        <f t="shared" si="92"/>
        <v/>
      </c>
      <c r="P485" s="71" t="str">
        <f t="shared" si="94"/>
        <v/>
      </c>
    </row>
    <row r="486" spans="2:16" x14ac:dyDescent="0.2">
      <c r="B486" s="1">
        <v>475</v>
      </c>
      <c r="C486" s="65" t="str">
        <f t="shared" si="90"/>
        <v/>
      </c>
      <c r="D486" s="54" t="str">
        <f t="shared" si="93"/>
        <v/>
      </c>
      <c r="E486" s="194" t="str">
        <f t="shared" si="84"/>
        <v/>
      </c>
      <c r="F486" s="195"/>
      <c r="G486" s="66" t="str">
        <f t="shared" si="85"/>
        <v/>
      </c>
      <c r="H486" s="67" t="str">
        <f t="shared" si="86"/>
        <v/>
      </c>
      <c r="I486" s="147" t="str">
        <f t="shared" si="91"/>
        <v/>
      </c>
      <c r="J486" s="65" t="str">
        <f t="shared" si="95"/>
        <v/>
      </c>
      <c r="K486" s="69" t="str">
        <f t="shared" si="87"/>
        <v/>
      </c>
      <c r="L486" s="70"/>
      <c r="M486" s="61" t="str">
        <f t="shared" si="88"/>
        <v/>
      </c>
      <c r="N486" s="61" t="str">
        <f t="shared" si="89"/>
        <v/>
      </c>
      <c r="O486" s="62" t="str">
        <f t="shared" si="92"/>
        <v/>
      </c>
      <c r="P486" s="71" t="str">
        <f t="shared" si="94"/>
        <v/>
      </c>
    </row>
    <row r="487" spans="2:16" x14ac:dyDescent="0.2">
      <c r="B487" s="1">
        <v>476</v>
      </c>
      <c r="C487" s="65" t="str">
        <f t="shared" si="90"/>
        <v/>
      </c>
      <c r="D487" s="54" t="str">
        <f t="shared" si="93"/>
        <v/>
      </c>
      <c r="E487" s="194" t="str">
        <f t="shared" si="84"/>
        <v/>
      </c>
      <c r="F487" s="195"/>
      <c r="G487" s="66" t="str">
        <f t="shared" si="85"/>
        <v/>
      </c>
      <c r="H487" s="67" t="str">
        <f t="shared" si="86"/>
        <v/>
      </c>
      <c r="I487" s="147" t="str">
        <f t="shared" si="91"/>
        <v/>
      </c>
      <c r="J487" s="65" t="str">
        <f t="shared" si="95"/>
        <v/>
      </c>
      <c r="K487" s="69" t="str">
        <f t="shared" si="87"/>
        <v/>
      </c>
      <c r="L487" s="70"/>
      <c r="M487" s="61" t="str">
        <f t="shared" si="88"/>
        <v/>
      </c>
      <c r="N487" s="61" t="str">
        <f t="shared" si="89"/>
        <v/>
      </c>
      <c r="O487" s="62" t="str">
        <f t="shared" si="92"/>
        <v/>
      </c>
      <c r="P487" s="71" t="str">
        <f t="shared" si="94"/>
        <v/>
      </c>
    </row>
    <row r="488" spans="2:16" x14ac:dyDescent="0.2">
      <c r="B488" s="1">
        <v>477</v>
      </c>
      <c r="C488" s="65" t="str">
        <f t="shared" si="90"/>
        <v/>
      </c>
      <c r="D488" s="54" t="str">
        <f t="shared" si="93"/>
        <v/>
      </c>
      <c r="E488" s="194" t="str">
        <f t="shared" si="84"/>
        <v/>
      </c>
      <c r="F488" s="195"/>
      <c r="G488" s="66" t="str">
        <f t="shared" si="85"/>
        <v/>
      </c>
      <c r="H488" s="67" t="str">
        <f t="shared" si="86"/>
        <v/>
      </c>
      <c r="I488" s="147" t="str">
        <f t="shared" si="91"/>
        <v/>
      </c>
      <c r="J488" s="65" t="str">
        <f t="shared" si="95"/>
        <v/>
      </c>
      <c r="K488" s="69" t="str">
        <f t="shared" si="87"/>
        <v/>
      </c>
      <c r="L488" s="70"/>
      <c r="M488" s="61" t="str">
        <f t="shared" si="88"/>
        <v/>
      </c>
      <c r="N488" s="61" t="str">
        <f t="shared" si="89"/>
        <v/>
      </c>
      <c r="O488" s="62" t="str">
        <f t="shared" si="92"/>
        <v/>
      </c>
      <c r="P488" s="71" t="str">
        <f t="shared" si="94"/>
        <v/>
      </c>
    </row>
    <row r="489" spans="2:16" x14ac:dyDescent="0.2">
      <c r="B489" s="1">
        <v>478</v>
      </c>
      <c r="C489" s="65" t="str">
        <f t="shared" si="90"/>
        <v/>
      </c>
      <c r="D489" s="54" t="str">
        <f t="shared" si="93"/>
        <v/>
      </c>
      <c r="E489" s="194" t="str">
        <f t="shared" si="84"/>
        <v/>
      </c>
      <c r="F489" s="195"/>
      <c r="G489" s="66" t="str">
        <f t="shared" si="85"/>
        <v/>
      </c>
      <c r="H489" s="67" t="str">
        <f t="shared" si="86"/>
        <v/>
      </c>
      <c r="I489" s="147" t="str">
        <f t="shared" si="91"/>
        <v/>
      </c>
      <c r="J489" s="65" t="str">
        <f t="shared" si="95"/>
        <v/>
      </c>
      <c r="K489" s="69" t="str">
        <f t="shared" si="87"/>
        <v/>
      </c>
      <c r="L489" s="70"/>
      <c r="M489" s="61" t="str">
        <f t="shared" si="88"/>
        <v/>
      </c>
      <c r="N489" s="61" t="str">
        <f t="shared" si="89"/>
        <v/>
      </c>
      <c r="O489" s="62" t="str">
        <f t="shared" si="92"/>
        <v/>
      </c>
      <c r="P489" s="71" t="str">
        <f t="shared" si="94"/>
        <v/>
      </c>
    </row>
    <row r="490" spans="2:16" x14ac:dyDescent="0.2">
      <c r="B490" s="1">
        <v>479</v>
      </c>
      <c r="C490" s="65" t="str">
        <f t="shared" si="90"/>
        <v/>
      </c>
      <c r="D490" s="54" t="str">
        <f t="shared" si="93"/>
        <v/>
      </c>
      <c r="E490" s="194" t="str">
        <f t="shared" si="84"/>
        <v/>
      </c>
      <c r="F490" s="195"/>
      <c r="G490" s="66" t="str">
        <f t="shared" si="85"/>
        <v/>
      </c>
      <c r="H490" s="67" t="str">
        <f t="shared" si="86"/>
        <v/>
      </c>
      <c r="I490" s="147" t="str">
        <f t="shared" si="91"/>
        <v/>
      </c>
      <c r="J490" s="65" t="str">
        <f t="shared" si="95"/>
        <v/>
      </c>
      <c r="K490" s="69" t="str">
        <f t="shared" si="87"/>
        <v/>
      </c>
      <c r="L490" s="70"/>
      <c r="M490" s="61" t="str">
        <f t="shared" si="88"/>
        <v/>
      </c>
      <c r="N490" s="61" t="str">
        <f t="shared" si="89"/>
        <v/>
      </c>
      <c r="O490" s="62" t="str">
        <f t="shared" si="92"/>
        <v/>
      </c>
      <c r="P490" s="71" t="str">
        <f t="shared" si="94"/>
        <v/>
      </c>
    </row>
    <row r="491" spans="2:16" x14ac:dyDescent="0.2">
      <c r="B491" s="1">
        <v>480</v>
      </c>
      <c r="C491" s="65" t="str">
        <f t="shared" si="90"/>
        <v/>
      </c>
      <c r="D491" s="54" t="str">
        <f t="shared" si="93"/>
        <v/>
      </c>
      <c r="E491" s="194" t="str">
        <f t="shared" si="84"/>
        <v/>
      </c>
      <c r="F491" s="195"/>
      <c r="G491" s="66" t="str">
        <f t="shared" si="85"/>
        <v/>
      </c>
      <c r="H491" s="67" t="str">
        <f t="shared" si="86"/>
        <v/>
      </c>
      <c r="I491" s="147" t="str">
        <f t="shared" si="91"/>
        <v/>
      </c>
      <c r="J491" s="65" t="str">
        <f t="shared" si="95"/>
        <v/>
      </c>
      <c r="K491" s="69" t="str">
        <f t="shared" si="87"/>
        <v/>
      </c>
      <c r="L491" s="70"/>
      <c r="M491" s="61" t="str">
        <f t="shared" si="88"/>
        <v/>
      </c>
      <c r="N491" s="61" t="str">
        <f t="shared" si="89"/>
        <v/>
      </c>
      <c r="O491" s="62" t="str">
        <f t="shared" si="92"/>
        <v/>
      </c>
      <c r="P491" s="71" t="str">
        <f t="shared" si="94"/>
        <v/>
      </c>
    </row>
    <row r="492" spans="2:16" x14ac:dyDescent="0.2">
      <c r="B492" s="1">
        <v>481</v>
      </c>
      <c r="C492" s="65" t="str">
        <f t="shared" si="90"/>
        <v/>
      </c>
      <c r="D492" s="54" t="str">
        <f t="shared" si="93"/>
        <v/>
      </c>
      <c r="E492" s="194" t="str">
        <f t="shared" si="84"/>
        <v/>
      </c>
      <c r="F492" s="195"/>
      <c r="G492" s="66" t="str">
        <f t="shared" si="85"/>
        <v/>
      </c>
      <c r="H492" s="67" t="str">
        <f t="shared" si="86"/>
        <v/>
      </c>
      <c r="I492" s="147" t="str">
        <f t="shared" si="91"/>
        <v/>
      </c>
      <c r="J492" s="65" t="str">
        <f t="shared" si="95"/>
        <v/>
      </c>
      <c r="K492" s="69" t="str">
        <f t="shared" si="87"/>
        <v/>
      </c>
      <c r="L492" s="70"/>
      <c r="M492" s="61" t="str">
        <f t="shared" si="88"/>
        <v/>
      </c>
      <c r="N492" s="61" t="str">
        <f t="shared" si="89"/>
        <v/>
      </c>
      <c r="O492" s="62" t="str">
        <f t="shared" si="92"/>
        <v/>
      </c>
      <c r="P492" s="71" t="str">
        <f t="shared" si="94"/>
        <v/>
      </c>
    </row>
    <row r="493" spans="2:16" x14ac:dyDescent="0.2">
      <c r="B493" s="1">
        <v>482</v>
      </c>
      <c r="C493" s="65" t="str">
        <f t="shared" si="90"/>
        <v/>
      </c>
      <c r="D493" s="54" t="str">
        <f t="shared" si="93"/>
        <v/>
      </c>
      <c r="E493" s="194" t="str">
        <f t="shared" si="84"/>
        <v/>
      </c>
      <c r="F493" s="195"/>
      <c r="G493" s="66" t="str">
        <f t="shared" si="85"/>
        <v/>
      </c>
      <c r="H493" s="67" t="str">
        <f t="shared" si="86"/>
        <v/>
      </c>
      <c r="I493" s="147" t="str">
        <f t="shared" si="91"/>
        <v/>
      </c>
      <c r="J493" s="65" t="str">
        <f t="shared" si="95"/>
        <v/>
      </c>
      <c r="K493" s="69" t="str">
        <f t="shared" si="87"/>
        <v/>
      </c>
      <c r="L493" s="70"/>
      <c r="M493" s="61" t="str">
        <f t="shared" si="88"/>
        <v/>
      </c>
      <c r="N493" s="61" t="str">
        <f t="shared" si="89"/>
        <v/>
      </c>
      <c r="O493" s="62" t="str">
        <f t="shared" si="92"/>
        <v/>
      </c>
      <c r="P493" s="71" t="str">
        <f t="shared" si="94"/>
        <v/>
      </c>
    </row>
    <row r="494" spans="2:16" x14ac:dyDescent="0.2">
      <c r="B494" s="1">
        <v>483</v>
      </c>
      <c r="C494" s="65" t="str">
        <f t="shared" si="90"/>
        <v/>
      </c>
      <c r="D494" s="54" t="str">
        <f t="shared" si="93"/>
        <v/>
      </c>
      <c r="E494" s="194" t="str">
        <f t="shared" si="84"/>
        <v/>
      </c>
      <c r="F494" s="195"/>
      <c r="G494" s="66" t="str">
        <f t="shared" si="85"/>
        <v/>
      </c>
      <c r="H494" s="67" t="str">
        <f t="shared" si="86"/>
        <v/>
      </c>
      <c r="I494" s="147" t="str">
        <f t="shared" si="91"/>
        <v/>
      </c>
      <c r="J494" s="65" t="str">
        <f t="shared" si="95"/>
        <v/>
      </c>
      <c r="K494" s="69" t="str">
        <f t="shared" si="87"/>
        <v/>
      </c>
      <c r="L494" s="70"/>
      <c r="M494" s="61" t="str">
        <f t="shared" si="88"/>
        <v/>
      </c>
      <c r="N494" s="61" t="str">
        <f t="shared" si="89"/>
        <v/>
      </c>
      <c r="O494" s="62" t="str">
        <f t="shared" si="92"/>
        <v/>
      </c>
      <c r="P494" s="71" t="str">
        <f t="shared" si="94"/>
        <v/>
      </c>
    </row>
    <row r="495" spans="2:16" x14ac:dyDescent="0.2">
      <c r="B495" s="1">
        <v>484</v>
      </c>
      <c r="C495" s="65" t="str">
        <f t="shared" si="90"/>
        <v/>
      </c>
      <c r="D495" s="54" t="str">
        <f t="shared" si="93"/>
        <v/>
      </c>
      <c r="E495" s="194" t="str">
        <f t="shared" si="84"/>
        <v/>
      </c>
      <c r="F495" s="195"/>
      <c r="G495" s="66" t="str">
        <f t="shared" si="85"/>
        <v/>
      </c>
      <c r="H495" s="67" t="str">
        <f t="shared" si="86"/>
        <v/>
      </c>
      <c r="I495" s="147" t="str">
        <f t="shared" si="91"/>
        <v/>
      </c>
      <c r="J495" s="65" t="str">
        <f t="shared" si="95"/>
        <v/>
      </c>
      <c r="K495" s="69" t="str">
        <f t="shared" si="87"/>
        <v/>
      </c>
      <c r="L495" s="70"/>
      <c r="M495" s="61" t="str">
        <f t="shared" si="88"/>
        <v/>
      </c>
      <c r="N495" s="61" t="str">
        <f t="shared" si="89"/>
        <v/>
      </c>
      <c r="O495" s="62" t="str">
        <f t="shared" si="92"/>
        <v/>
      </c>
      <c r="P495" s="71" t="str">
        <f t="shared" si="94"/>
        <v/>
      </c>
    </row>
    <row r="496" spans="2:16" x14ac:dyDescent="0.2">
      <c r="B496" s="1">
        <v>485</v>
      </c>
      <c r="C496" s="65" t="str">
        <f t="shared" si="90"/>
        <v/>
      </c>
      <c r="D496" s="54" t="str">
        <f t="shared" si="93"/>
        <v/>
      </c>
      <c r="E496" s="194" t="str">
        <f t="shared" si="84"/>
        <v/>
      </c>
      <c r="F496" s="195"/>
      <c r="G496" s="66" t="str">
        <f t="shared" si="85"/>
        <v/>
      </c>
      <c r="H496" s="67" t="str">
        <f t="shared" si="86"/>
        <v/>
      </c>
      <c r="I496" s="147" t="str">
        <f t="shared" si="91"/>
        <v/>
      </c>
      <c r="J496" s="65" t="str">
        <f t="shared" si="95"/>
        <v/>
      </c>
      <c r="K496" s="69" t="str">
        <f t="shared" si="87"/>
        <v/>
      </c>
      <c r="L496" s="70"/>
      <c r="M496" s="61" t="str">
        <f t="shared" si="88"/>
        <v/>
      </c>
      <c r="N496" s="61" t="str">
        <f t="shared" si="89"/>
        <v/>
      </c>
      <c r="O496" s="62" t="str">
        <f t="shared" si="92"/>
        <v/>
      </c>
      <c r="P496" s="71" t="str">
        <f t="shared" si="94"/>
        <v/>
      </c>
    </row>
    <row r="497" spans="2:16" x14ac:dyDescent="0.2">
      <c r="B497" s="1">
        <v>486</v>
      </c>
      <c r="C497" s="65" t="str">
        <f t="shared" si="90"/>
        <v/>
      </c>
      <c r="D497" s="54" t="str">
        <f t="shared" si="93"/>
        <v/>
      </c>
      <c r="E497" s="194" t="str">
        <f t="shared" si="84"/>
        <v/>
      </c>
      <c r="F497" s="195"/>
      <c r="G497" s="66" t="str">
        <f t="shared" si="85"/>
        <v/>
      </c>
      <c r="H497" s="67" t="str">
        <f t="shared" si="86"/>
        <v/>
      </c>
      <c r="I497" s="147" t="str">
        <f t="shared" si="91"/>
        <v/>
      </c>
      <c r="J497" s="65" t="str">
        <f t="shared" si="95"/>
        <v/>
      </c>
      <c r="K497" s="69" t="str">
        <f t="shared" si="87"/>
        <v/>
      </c>
      <c r="L497" s="70"/>
      <c r="M497" s="61" t="str">
        <f t="shared" si="88"/>
        <v/>
      </c>
      <c r="N497" s="61" t="str">
        <f t="shared" si="89"/>
        <v/>
      </c>
      <c r="O497" s="62" t="str">
        <f t="shared" si="92"/>
        <v/>
      </c>
      <c r="P497" s="71" t="str">
        <f t="shared" si="94"/>
        <v/>
      </c>
    </row>
    <row r="498" spans="2:16" x14ac:dyDescent="0.2">
      <c r="B498" s="1">
        <v>487</v>
      </c>
      <c r="C498" s="65" t="str">
        <f t="shared" si="90"/>
        <v/>
      </c>
      <c r="D498" s="54" t="str">
        <f t="shared" si="93"/>
        <v/>
      </c>
      <c r="E498" s="194" t="str">
        <f t="shared" si="84"/>
        <v/>
      </c>
      <c r="F498" s="195"/>
      <c r="G498" s="66" t="str">
        <f t="shared" si="85"/>
        <v/>
      </c>
      <c r="H498" s="67" t="str">
        <f t="shared" si="86"/>
        <v/>
      </c>
      <c r="I498" s="147" t="str">
        <f t="shared" si="91"/>
        <v/>
      </c>
      <c r="J498" s="65" t="str">
        <f t="shared" si="95"/>
        <v/>
      </c>
      <c r="K498" s="69" t="str">
        <f t="shared" si="87"/>
        <v/>
      </c>
      <c r="L498" s="70"/>
      <c r="M498" s="61" t="str">
        <f t="shared" si="88"/>
        <v/>
      </c>
      <c r="N498" s="61" t="str">
        <f t="shared" si="89"/>
        <v/>
      </c>
      <c r="O498" s="62" t="str">
        <f t="shared" si="92"/>
        <v/>
      </c>
      <c r="P498" s="71" t="str">
        <f t="shared" si="94"/>
        <v/>
      </c>
    </row>
    <row r="499" spans="2:16" x14ac:dyDescent="0.2">
      <c r="B499" s="1">
        <v>488</v>
      </c>
      <c r="C499" s="65" t="str">
        <f t="shared" si="90"/>
        <v/>
      </c>
      <c r="D499" s="54" t="str">
        <f t="shared" si="93"/>
        <v/>
      </c>
      <c r="E499" s="194" t="str">
        <f t="shared" si="84"/>
        <v/>
      </c>
      <c r="F499" s="195"/>
      <c r="G499" s="66" t="str">
        <f t="shared" si="85"/>
        <v/>
      </c>
      <c r="H499" s="67" t="str">
        <f t="shared" si="86"/>
        <v/>
      </c>
      <c r="I499" s="147" t="str">
        <f t="shared" si="91"/>
        <v/>
      </c>
      <c r="J499" s="65" t="str">
        <f t="shared" si="95"/>
        <v/>
      </c>
      <c r="K499" s="69" t="str">
        <f t="shared" si="87"/>
        <v/>
      </c>
      <c r="L499" s="70"/>
      <c r="M499" s="61" t="str">
        <f t="shared" si="88"/>
        <v/>
      </c>
      <c r="N499" s="61" t="str">
        <f t="shared" si="89"/>
        <v/>
      </c>
      <c r="O499" s="62" t="str">
        <f t="shared" si="92"/>
        <v/>
      </c>
      <c r="P499" s="71" t="str">
        <f t="shared" si="94"/>
        <v/>
      </c>
    </row>
    <row r="500" spans="2:16" x14ac:dyDescent="0.2">
      <c r="B500" s="1">
        <v>489</v>
      </c>
      <c r="C500" s="65" t="str">
        <f t="shared" si="90"/>
        <v/>
      </c>
      <c r="D500" s="54" t="str">
        <f t="shared" si="93"/>
        <v/>
      </c>
      <c r="E500" s="194" t="str">
        <f t="shared" si="84"/>
        <v/>
      </c>
      <c r="F500" s="195"/>
      <c r="G500" s="66" t="str">
        <f t="shared" si="85"/>
        <v/>
      </c>
      <c r="H500" s="67" t="str">
        <f t="shared" si="86"/>
        <v/>
      </c>
      <c r="I500" s="147" t="str">
        <f t="shared" si="91"/>
        <v/>
      </c>
      <c r="J500" s="65" t="str">
        <f t="shared" si="95"/>
        <v/>
      </c>
      <c r="K500" s="69" t="str">
        <f t="shared" si="87"/>
        <v/>
      </c>
      <c r="L500" s="70"/>
      <c r="M500" s="61" t="str">
        <f t="shared" si="88"/>
        <v/>
      </c>
      <c r="N500" s="61" t="str">
        <f t="shared" si="89"/>
        <v/>
      </c>
      <c r="O500" s="62" t="str">
        <f t="shared" si="92"/>
        <v/>
      </c>
      <c r="P500" s="71" t="str">
        <f t="shared" si="94"/>
        <v/>
      </c>
    </row>
    <row r="501" spans="2:16" x14ac:dyDescent="0.2">
      <c r="B501" s="1">
        <v>490</v>
      </c>
      <c r="C501" s="65" t="str">
        <f t="shared" si="90"/>
        <v/>
      </c>
      <c r="D501" s="54" t="str">
        <f t="shared" si="93"/>
        <v/>
      </c>
      <c r="E501" s="194" t="str">
        <f t="shared" si="84"/>
        <v/>
      </c>
      <c r="F501" s="195"/>
      <c r="G501" s="66" t="str">
        <f t="shared" si="85"/>
        <v/>
      </c>
      <c r="H501" s="67" t="str">
        <f t="shared" si="86"/>
        <v/>
      </c>
      <c r="I501" s="147" t="str">
        <f t="shared" si="91"/>
        <v/>
      </c>
      <c r="J501" s="65" t="str">
        <f t="shared" si="95"/>
        <v/>
      </c>
      <c r="K501" s="69" t="str">
        <f t="shared" si="87"/>
        <v/>
      </c>
      <c r="L501" s="70"/>
      <c r="M501" s="61" t="str">
        <f t="shared" si="88"/>
        <v/>
      </c>
      <c r="N501" s="61" t="str">
        <f t="shared" si="89"/>
        <v/>
      </c>
      <c r="O501" s="62" t="str">
        <f t="shared" si="92"/>
        <v/>
      </c>
      <c r="P501" s="71" t="str">
        <f t="shared" si="94"/>
        <v/>
      </c>
    </row>
    <row r="502" spans="2:16" x14ac:dyDescent="0.2">
      <c r="B502" s="1">
        <v>491</v>
      </c>
      <c r="C502" s="65" t="str">
        <f t="shared" si="90"/>
        <v/>
      </c>
      <c r="D502" s="54" t="str">
        <f t="shared" si="93"/>
        <v/>
      </c>
      <c r="E502" s="194" t="str">
        <f t="shared" si="84"/>
        <v/>
      </c>
      <c r="F502" s="195"/>
      <c r="G502" s="66" t="str">
        <f t="shared" si="85"/>
        <v/>
      </c>
      <c r="H502" s="67" t="str">
        <f t="shared" si="86"/>
        <v/>
      </c>
      <c r="I502" s="147" t="str">
        <f t="shared" si="91"/>
        <v/>
      </c>
      <c r="J502" s="65" t="str">
        <f t="shared" si="95"/>
        <v/>
      </c>
      <c r="K502" s="69" t="str">
        <f t="shared" si="87"/>
        <v/>
      </c>
      <c r="L502" s="70"/>
      <c r="M502" s="61" t="str">
        <f t="shared" si="88"/>
        <v/>
      </c>
      <c r="N502" s="61" t="str">
        <f t="shared" si="89"/>
        <v/>
      </c>
      <c r="O502" s="62" t="str">
        <f t="shared" si="92"/>
        <v/>
      </c>
      <c r="P502" s="71" t="str">
        <f t="shared" si="94"/>
        <v/>
      </c>
    </row>
    <row r="503" spans="2:16" x14ac:dyDescent="0.2">
      <c r="B503" s="1">
        <v>492</v>
      </c>
      <c r="C503" s="65" t="str">
        <f t="shared" si="90"/>
        <v/>
      </c>
      <c r="D503" s="54" t="str">
        <f t="shared" si="93"/>
        <v/>
      </c>
      <c r="E503" s="194" t="str">
        <f t="shared" si="84"/>
        <v/>
      </c>
      <c r="F503" s="195"/>
      <c r="G503" s="66" t="str">
        <f t="shared" si="85"/>
        <v/>
      </c>
      <c r="H503" s="67" t="str">
        <f t="shared" si="86"/>
        <v/>
      </c>
      <c r="I503" s="147" t="str">
        <f t="shared" si="91"/>
        <v/>
      </c>
      <c r="J503" s="65" t="str">
        <f t="shared" si="95"/>
        <v/>
      </c>
      <c r="K503" s="69" t="str">
        <f t="shared" si="87"/>
        <v/>
      </c>
      <c r="L503" s="70"/>
      <c r="M503" s="61" t="str">
        <f t="shared" si="88"/>
        <v/>
      </c>
      <c r="N503" s="61" t="str">
        <f t="shared" si="89"/>
        <v/>
      </c>
      <c r="O503" s="62" t="str">
        <f t="shared" si="92"/>
        <v/>
      </c>
      <c r="P503" s="71" t="str">
        <f t="shared" si="94"/>
        <v/>
      </c>
    </row>
    <row r="504" spans="2:16" x14ac:dyDescent="0.2">
      <c r="B504" s="1">
        <v>493</v>
      </c>
      <c r="C504" s="65" t="str">
        <f t="shared" si="90"/>
        <v/>
      </c>
      <c r="D504" s="54" t="str">
        <f t="shared" si="93"/>
        <v/>
      </c>
      <c r="E504" s="194" t="str">
        <f t="shared" si="84"/>
        <v/>
      </c>
      <c r="F504" s="195"/>
      <c r="G504" s="66" t="str">
        <f t="shared" si="85"/>
        <v/>
      </c>
      <c r="H504" s="67" t="str">
        <f t="shared" si="86"/>
        <v/>
      </c>
      <c r="I504" s="147" t="str">
        <f t="shared" si="91"/>
        <v/>
      </c>
      <c r="J504" s="65" t="str">
        <f t="shared" si="95"/>
        <v/>
      </c>
      <c r="K504" s="69" t="str">
        <f t="shared" si="87"/>
        <v/>
      </c>
      <c r="L504" s="70"/>
      <c r="M504" s="61" t="str">
        <f t="shared" si="88"/>
        <v/>
      </c>
      <c r="N504" s="61" t="str">
        <f t="shared" si="89"/>
        <v/>
      </c>
      <c r="O504" s="62" t="str">
        <f t="shared" si="92"/>
        <v/>
      </c>
      <c r="P504" s="71" t="str">
        <f t="shared" si="94"/>
        <v/>
      </c>
    </row>
    <row r="505" spans="2:16" x14ac:dyDescent="0.2">
      <c r="B505" s="1">
        <v>494</v>
      </c>
      <c r="C505" s="65" t="str">
        <f t="shared" si="90"/>
        <v/>
      </c>
      <c r="D505" s="54" t="str">
        <f t="shared" si="93"/>
        <v/>
      </c>
      <c r="E505" s="194" t="str">
        <f t="shared" si="84"/>
        <v/>
      </c>
      <c r="F505" s="195"/>
      <c r="G505" s="66" t="str">
        <f t="shared" si="85"/>
        <v/>
      </c>
      <c r="H505" s="67" t="str">
        <f t="shared" si="86"/>
        <v/>
      </c>
      <c r="I505" s="147" t="str">
        <f t="shared" si="91"/>
        <v/>
      </c>
      <c r="J505" s="65" t="str">
        <f t="shared" si="95"/>
        <v/>
      </c>
      <c r="K505" s="69" t="str">
        <f t="shared" si="87"/>
        <v/>
      </c>
      <c r="L505" s="70"/>
      <c r="M505" s="61" t="str">
        <f t="shared" si="88"/>
        <v/>
      </c>
      <c r="N505" s="61" t="str">
        <f t="shared" si="89"/>
        <v/>
      </c>
      <c r="O505" s="62" t="str">
        <f t="shared" si="92"/>
        <v/>
      </c>
      <c r="P505" s="71" t="str">
        <f t="shared" si="94"/>
        <v/>
      </c>
    </row>
    <row r="506" spans="2:16" x14ac:dyDescent="0.2">
      <c r="B506" s="1">
        <v>495</v>
      </c>
      <c r="C506" s="65" t="str">
        <f t="shared" si="90"/>
        <v/>
      </c>
      <c r="D506" s="54" t="str">
        <f t="shared" si="93"/>
        <v/>
      </c>
      <c r="E506" s="194" t="str">
        <f t="shared" si="84"/>
        <v/>
      </c>
      <c r="F506" s="195"/>
      <c r="G506" s="66" t="str">
        <f t="shared" si="85"/>
        <v/>
      </c>
      <c r="H506" s="67" t="str">
        <f t="shared" si="86"/>
        <v/>
      </c>
      <c r="I506" s="147" t="str">
        <f t="shared" si="91"/>
        <v/>
      </c>
      <c r="J506" s="65" t="str">
        <f t="shared" si="95"/>
        <v/>
      </c>
      <c r="K506" s="69" t="str">
        <f t="shared" si="87"/>
        <v/>
      </c>
      <c r="L506" s="70"/>
      <c r="M506" s="61" t="str">
        <f t="shared" si="88"/>
        <v/>
      </c>
      <c r="N506" s="61" t="str">
        <f t="shared" si="89"/>
        <v/>
      </c>
      <c r="O506" s="62" t="str">
        <f t="shared" si="92"/>
        <v/>
      </c>
      <c r="P506" s="71" t="str">
        <f t="shared" si="94"/>
        <v/>
      </c>
    </row>
    <row r="507" spans="2:16" x14ac:dyDescent="0.2">
      <c r="B507" s="1">
        <v>496</v>
      </c>
      <c r="C507" s="65" t="str">
        <f t="shared" si="90"/>
        <v/>
      </c>
      <c r="D507" s="54" t="str">
        <f t="shared" si="93"/>
        <v/>
      </c>
      <c r="E507" s="194" t="str">
        <f t="shared" si="84"/>
        <v/>
      </c>
      <c r="F507" s="195"/>
      <c r="G507" s="66" t="str">
        <f t="shared" si="85"/>
        <v/>
      </c>
      <c r="H507" s="67" t="str">
        <f t="shared" si="86"/>
        <v/>
      </c>
      <c r="I507" s="147" t="str">
        <f t="shared" si="91"/>
        <v/>
      </c>
      <c r="J507" s="65" t="str">
        <f t="shared" si="95"/>
        <v/>
      </c>
      <c r="K507" s="69" t="str">
        <f t="shared" si="87"/>
        <v/>
      </c>
      <c r="L507" s="70"/>
      <c r="M507" s="61" t="str">
        <f t="shared" si="88"/>
        <v/>
      </c>
      <c r="N507" s="61" t="str">
        <f t="shared" si="89"/>
        <v/>
      </c>
      <c r="O507" s="62" t="str">
        <f t="shared" si="92"/>
        <v/>
      </c>
      <c r="P507" s="71" t="str">
        <f t="shared" si="94"/>
        <v/>
      </c>
    </row>
    <row r="508" spans="2:16" x14ac:dyDescent="0.2">
      <c r="B508" s="1">
        <v>497</v>
      </c>
      <c r="C508" s="65" t="str">
        <f t="shared" si="90"/>
        <v/>
      </c>
      <c r="D508" s="54" t="str">
        <f t="shared" si="93"/>
        <v/>
      </c>
      <c r="E508" s="194" t="str">
        <f t="shared" si="84"/>
        <v/>
      </c>
      <c r="F508" s="195"/>
      <c r="G508" s="66" t="str">
        <f t="shared" si="85"/>
        <v/>
      </c>
      <c r="H508" s="67" t="str">
        <f t="shared" si="86"/>
        <v/>
      </c>
      <c r="I508" s="147" t="str">
        <f t="shared" si="91"/>
        <v/>
      </c>
      <c r="J508" s="65" t="str">
        <f t="shared" si="95"/>
        <v/>
      </c>
      <c r="K508" s="69" t="str">
        <f t="shared" si="87"/>
        <v/>
      </c>
      <c r="L508" s="70"/>
      <c r="M508" s="61" t="str">
        <f t="shared" si="88"/>
        <v/>
      </c>
      <c r="N508" s="61" t="str">
        <f t="shared" si="89"/>
        <v/>
      </c>
      <c r="O508" s="62" t="str">
        <f t="shared" si="92"/>
        <v/>
      </c>
      <c r="P508" s="71" t="str">
        <f t="shared" si="94"/>
        <v/>
      </c>
    </row>
    <row r="509" spans="2:16" x14ac:dyDescent="0.2">
      <c r="B509" s="1">
        <v>498</v>
      </c>
      <c r="C509" s="65" t="str">
        <f t="shared" si="90"/>
        <v/>
      </c>
      <c r="D509" s="54" t="str">
        <f t="shared" si="93"/>
        <v/>
      </c>
      <c r="E509" s="194" t="str">
        <f t="shared" si="84"/>
        <v/>
      </c>
      <c r="F509" s="195"/>
      <c r="G509" s="66" t="str">
        <f t="shared" si="85"/>
        <v/>
      </c>
      <c r="H509" s="67" t="str">
        <f t="shared" si="86"/>
        <v/>
      </c>
      <c r="I509" s="147" t="str">
        <f t="shared" si="91"/>
        <v/>
      </c>
      <c r="J509" s="65" t="str">
        <f t="shared" si="95"/>
        <v/>
      </c>
      <c r="K509" s="69" t="str">
        <f t="shared" si="87"/>
        <v/>
      </c>
      <c r="L509" s="70"/>
      <c r="M509" s="61" t="str">
        <f t="shared" si="88"/>
        <v/>
      </c>
      <c r="N509" s="61" t="str">
        <f t="shared" si="89"/>
        <v/>
      </c>
      <c r="O509" s="62" t="str">
        <f t="shared" si="92"/>
        <v/>
      </c>
      <c r="P509" s="71" t="str">
        <f t="shared" si="94"/>
        <v/>
      </c>
    </row>
    <row r="510" spans="2:16" x14ac:dyDescent="0.2">
      <c r="B510" s="1">
        <v>499</v>
      </c>
      <c r="C510" s="65" t="str">
        <f t="shared" si="90"/>
        <v/>
      </c>
      <c r="D510" s="54" t="str">
        <f t="shared" si="93"/>
        <v/>
      </c>
      <c r="E510" s="194" t="str">
        <f t="shared" si="84"/>
        <v/>
      </c>
      <c r="F510" s="195"/>
      <c r="G510" s="66" t="str">
        <f t="shared" si="85"/>
        <v/>
      </c>
      <c r="H510" s="67" t="str">
        <f t="shared" si="86"/>
        <v/>
      </c>
      <c r="I510" s="147" t="str">
        <f t="shared" si="91"/>
        <v/>
      </c>
      <c r="J510" s="65" t="str">
        <f t="shared" si="95"/>
        <v/>
      </c>
      <c r="K510" s="69" t="str">
        <f t="shared" si="87"/>
        <v/>
      </c>
      <c r="L510" s="70"/>
      <c r="M510" s="61" t="str">
        <f t="shared" si="88"/>
        <v/>
      </c>
      <c r="N510" s="61" t="str">
        <f t="shared" si="89"/>
        <v/>
      </c>
      <c r="O510" s="62" t="str">
        <f t="shared" si="92"/>
        <v/>
      </c>
      <c r="P510" s="71" t="str">
        <f t="shared" si="94"/>
        <v/>
      </c>
    </row>
    <row r="511" spans="2:16" x14ac:dyDescent="0.2">
      <c r="B511" s="1">
        <v>500</v>
      </c>
      <c r="C511" s="65" t="str">
        <f t="shared" si="90"/>
        <v/>
      </c>
      <c r="D511" s="54" t="str">
        <f t="shared" si="93"/>
        <v/>
      </c>
      <c r="E511" s="194" t="str">
        <f t="shared" si="84"/>
        <v/>
      </c>
      <c r="F511" s="195"/>
      <c r="G511" s="66" t="str">
        <f t="shared" si="85"/>
        <v/>
      </c>
      <c r="H511" s="67" t="str">
        <f t="shared" si="86"/>
        <v/>
      </c>
      <c r="I511" s="147" t="str">
        <f t="shared" si="91"/>
        <v/>
      </c>
      <c r="J511" s="65" t="str">
        <f t="shared" si="95"/>
        <v/>
      </c>
      <c r="K511" s="69" t="str">
        <f t="shared" si="87"/>
        <v/>
      </c>
      <c r="L511" s="70"/>
      <c r="M511" s="61" t="str">
        <f t="shared" si="88"/>
        <v/>
      </c>
      <c r="N511" s="61" t="str">
        <f t="shared" si="89"/>
        <v/>
      </c>
      <c r="O511" s="62" t="str">
        <f t="shared" si="92"/>
        <v/>
      </c>
      <c r="P511" s="71" t="str">
        <f t="shared" si="94"/>
        <v/>
      </c>
    </row>
    <row r="512" spans="2:16" x14ac:dyDescent="0.2">
      <c r="B512" s="1">
        <v>501</v>
      </c>
      <c r="C512" s="65" t="str">
        <f t="shared" si="90"/>
        <v/>
      </c>
      <c r="D512" s="54" t="str">
        <f t="shared" si="93"/>
        <v/>
      </c>
      <c r="E512" s="194" t="str">
        <f t="shared" si="84"/>
        <v/>
      </c>
      <c r="F512" s="195"/>
      <c r="G512" s="66" t="str">
        <f t="shared" si="85"/>
        <v/>
      </c>
      <c r="H512" s="67" t="str">
        <f t="shared" si="86"/>
        <v/>
      </c>
      <c r="I512" s="147" t="str">
        <f t="shared" si="91"/>
        <v/>
      </c>
      <c r="J512" s="65" t="str">
        <f t="shared" si="95"/>
        <v/>
      </c>
      <c r="K512" s="69" t="str">
        <f t="shared" si="87"/>
        <v/>
      </c>
      <c r="L512" s="70"/>
      <c r="M512" s="61" t="str">
        <f t="shared" si="88"/>
        <v/>
      </c>
      <c r="N512" s="61" t="str">
        <f t="shared" si="89"/>
        <v/>
      </c>
      <c r="O512" s="62" t="str">
        <f t="shared" si="92"/>
        <v/>
      </c>
      <c r="P512" s="71" t="str">
        <f t="shared" si="94"/>
        <v/>
      </c>
    </row>
    <row r="513" spans="2:16" x14ac:dyDescent="0.2">
      <c r="B513" s="1">
        <v>502</v>
      </c>
      <c r="C513" s="65" t="str">
        <f t="shared" si="90"/>
        <v/>
      </c>
      <c r="D513" s="54" t="str">
        <f t="shared" si="93"/>
        <v/>
      </c>
      <c r="E513" s="194" t="str">
        <f t="shared" si="84"/>
        <v/>
      </c>
      <c r="F513" s="195"/>
      <c r="G513" s="66" t="str">
        <f t="shared" si="85"/>
        <v/>
      </c>
      <c r="H513" s="67" t="str">
        <f t="shared" si="86"/>
        <v/>
      </c>
      <c r="I513" s="147" t="str">
        <f t="shared" si="91"/>
        <v/>
      </c>
      <c r="J513" s="65" t="str">
        <f t="shared" si="95"/>
        <v/>
      </c>
      <c r="K513" s="69" t="str">
        <f t="shared" si="87"/>
        <v/>
      </c>
      <c r="L513" s="70"/>
      <c r="M513" s="61" t="str">
        <f t="shared" si="88"/>
        <v/>
      </c>
      <c r="N513" s="61" t="str">
        <f t="shared" si="89"/>
        <v/>
      </c>
      <c r="O513" s="62" t="str">
        <f t="shared" si="92"/>
        <v/>
      </c>
      <c r="P513" s="71" t="str">
        <f t="shared" si="94"/>
        <v/>
      </c>
    </row>
    <row r="514" spans="2:16" x14ac:dyDescent="0.2">
      <c r="B514" s="1">
        <v>503</v>
      </c>
      <c r="C514" s="65" t="str">
        <f t="shared" si="90"/>
        <v/>
      </c>
      <c r="D514" s="54" t="str">
        <f t="shared" si="93"/>
        <v/>
      </c>
      <c r="E514" s="194" t="str">
        <f t="shared" si="84"/>
        <v/>
      </c>
      <c r="F514" s="195"/>
      <c r="G514" s="66" t="str">
        <f t="shared" si="85"/>
        <v/>
      </c>
      <c r="H514" s="67" t="str">
        <f t="shared" si="86"/>
        <v/>
      </c>
      <c r="I514" s="147" t="str">
        <f t="shared" si="91"/>
        <v/>
      </c>
      <c r="J514" s="65" t="str">
        <f t="shared" si="95"/>
        <v/>
      </c>
      <c r="K514" s="69" t="str">
        <f t="shared" si="87"/>
        <v/>
      </c>
      <c r="L514" s="70"/>
      <c r="M514" s="61" t="str">
        <f t="shared" si="88"/>
        <v/>
      </c>
      <c r="N514" s="61" t="str">
        <f t="shared" si="89"/>
        <v/>
      </c>
      <c r="O514" s="62" t="str">
        <f t="shared" si="92"/>
        <v/>
      </c>
      <c r="P514" s="71" t="str">
        <f t="shared" si="94"/>
        <v/>
      </c>
    </row>
    <row r="515" spans="2:16" x14ac:dyDescent="0.2">
      <c r="B515" s="1">
        <v>504</v>
      </c>
      <c r="C515" s="65" t="str">
        <f t="shared" si="90"/>
        <v/>
      </c>
      <c r="D515" s="54" t="str">
        <f t="shared" si="93"/>
        <v/>
      </c>
      <c r="E515" s="194" t="str">
        <f t="shared" si="84"/>
        <v/>
      </c>
      <c r="F515" s="195"/>
      <c r="G515" s="66" t="str">
        <f t="shared" si="85"/>
        <v/>
      </c>
      <c r="H515" s="67" t="str">
        <f t="shared" si="86"/>
        <v/>
      </c>
      <c r="I515" s="147" t="str">
        <f t="shared" si="91"/>
        <v/>
      </c>
      <c r="J515" s="65" t="str">
        <f t="shared" si="95"/>
        <v/>
      </c>
      <c r="K515" s="69" t="str">
        <f t="shared" si="87"/>
        <v/>
      </c>
      <c r="L515" s="70"/>
      <c r="M515" s="61" t="str">
        <f t="shared" si="88"/>
        <v/>
      </c>
      <c r="N515" s="61" t="str">
        <f t="shared" si="89"/>
        <v/>
      </c>
      <c r="O515" s="62" t="str">
        <f t="shared" si="92"/>
        <v/>
      </c>
      <c r="P515" s="71" t="str">
        <f t="shared" si="94"/>
        <v/>
      </c>
    </row>
    <row r="516" spans="2:16" x14ac:dyDescent="0.2">
      <c r="B516" s="1">
        <v>505</v>
      </c>
      <c r="C516" s="65" t="str">
        <f t="shared" si="90"/>
        <v/>
      </c>
      <c r="D516" s="54" t="str">
        <f t="shared" si="93"/>
        <v/>
      </c>
      <c r="E516" s="194" t="str">
        <f t="shared" si="84"/>
        <v/>
      </c>
      <c r="F516" s="195"/>
      <c r="G516" s="66" t="str">
        <f t="shared" si="85"/>
        <v/>
      </c>
      <c r="H516" s="67" t="str">
        <f t="shared" si="86"/>
        <v/>
      </c>
      <c r="I516" s="147" t="str">
        <f t="shared" si="91"/>
        <v/>
      </c>
      <c r="J516" s="65" t="str">
        <f t="shared" si="95"/>
        <v/>
      </c>
      <c r="K516" s="69" t="str">
        <f t="shared" si="87"/>
        <v/>
      </c>
      <c r="L516" s="70"/>
      <c r="M516" s="61" t="str">
        <f t="shared" si="88"/>
        <v/>
      </c>
      <c r="N516" s="61" t="str">
        <f t="shared" si="89"/>
        <v/>
      </c>
      <c r="O516" s="62" t="str">
        <f t="shared" si="92"/>
        <v/>
      </c>
      <c r="P516" s="71" t="str">
        <f t="shared" si="94"/>
        <v/>
      </c>
    </row>
    <row r="517" spans="2:16" x14ac:dyDescent="0.2">
      <c r="B517" s="1">
        <v>506</v>
      </c>
      <c r="C517" s="65" t="str">
        <f t="shared" si="90"/>
        <v/>
      </c>
      <c r="D517" s="54" t="str">
        <f t="shared" si="93"/>
        <v/>
      </c>
      <c r="E517" s="194" t="str">
        <f t="shared" si="84"/>
        <v/>
      </c>
      <c r="F517" s="195"/>
      <c r="G517" s="66" t="str">
        <f t="shared" si="85"/>
        <v/>
      </c>
      <c r="H517" s="67" t="str">
        <f t="shared" si="86"/>
        <v/>
      </c>
      <c r="I517" s="147" t="str">
        <f t="shared" si="91"/>
        <v/>
      </c>
      <c r="J517" s="65" t="str">
        <f t="shared" si="95"/>
        <v/>
      </c>
      <c r="K517" s="69" t="str">
        <f t="shared" si="87"/>
        <v/>
      </c>
      <c r="L517" s="70"/>
      <c r="M517" s="61" t="str">
        <f t="shared" si="88"/>
        <v/>
      </c>
      <c r="N517" s="61" t="str">
        <f t="shared" si="89"/>
        <v/>
      </c>
      <c r="O517" s="62" t="str">
        <f t="shared" si="92"/>
        <v/>
      </c>
      <c r="P517" s="71" t="str">
        <f t="shared" si="94"/>
        <v/>
      </c>
    </row>
    <row r="518" spans="2:16" x14ac:dyDescent="0.2">
      <c r="B518" s="1">
        <v>507</v>
      </c>
      <c r="C518" s="65" t="str">
        <f t="shared" si="90"/>
        <v/>
      </c>
      <c r="D518" s="54" t="str">
        <f t="shared" si="93"/>
        <v/>
      </c>
      <c r="E518" s="194" t="str">
        <f t="shared" si="84"/>
        <v/>
      </c>
      <c r="F518" s="195"/>
      <c r="G518" s="66" t="str">
        <f t="shared" si="85"/>
        <v/>
      </c>
      <c r="H518" s="67" t="str">
        <f t="shared" si="86"/>
        <v/>
      </c>
      <c r="I518" s="147" t="str">
        <f t="shared" si="91"/>
        <v/>
      </c>
      <c r="J518" s="65" t="str">
        <f t="shared" si="95"/>
        <v/>
      </c>
      <c r="K518" s="69" t="str">
        <f t="shared" si="87"/>
        <v/>
      </c>
      <c r="L518" s="70"/>
      <c r="M518" s="61" t="str">
        <f t="shared" si="88"/>
        <v/>
      </c>
      <c r="N518" s="61" t="str">
        <f t="shared" si="89"/>
        <v/>
      </c>
      <c r="O518" s="62" t="str">
        <f t="shared" si="92"/>
        <v/>
      </c>
      <c r="P518" s="71" t="str">
        <f t="shared" si="94"/>
        <v/>
      </c>
    </row>
    <row r="519" spans="2:16" x14ac:dyDescent="0.2">
      <c r="B519" s="1">
        <v>508</v>
      </c>
      <c r="C519" s="65" t="str">
        <f t="shared" si="90"/>
        <v/>
      </c>
      <c r="D519" s="54" t="str">
        <f t="shared" si="93"/>
        <v/>
      </c>
      <c r="E519" s="194" t="str">
        <f t="shared" si="84"/>
        <v/>
      </c>
      <c r="F519" s="195"/>
      <c r="G519" s="66" t="str">
        <f t="shared" si="85"/>
        <v/>
      </c>
      <c r="H519" s="67" t="str">
        <f t="shared" si="86"/>
        <v/>
      </c>
      <c r="I519" s="147" t="str">
        <f t="shared" si="91"/>
        <v/>
      </c>
      <c r="J519" s="65" t="str">
        <f t="shared" si="95"/>
        <v/>
      </c>
      <c r="K519" s="69" t="str">
        <f t="shared" si="87"/>
        <v/>
      </c>
      <c r="L519" s="70"/>
      <c r="M519" s="61" t="str">
        <f t="shared" si="88"/>
        <v/>
      </c>
      <c r="N519" s="61" t="str">
        <f t="shared" si="89"/>
        <v/>
      </c>
      <c r="O519" s="62" t="str">
        <f t="shared" si="92"/>
        <v/>
      </c>
      <c r="P519" s="71" t="str">
        <f t="shared" si="94"/>
        <v/>
      </c>
    </row>
    <row r="520" spans="2:16" x14ac:dyDescent="0.2">
      <c r="B520" s="1">
        <v>509</v>
      </c>
      <c r="C520" s="65" t="str">
        <f t="shared" si="90"/>
        <v/>
      </c>
      <c r="D520" s="54" t="str">
        <f t="shared" si="93"/>
        <v/>
      </c>
      <c r="E520" s="194" t="str">
        <f t="shared" si="84"/>
        <v/>
      </c>
      <c r="F520" s="195"/>
      <c r="G520" s="66" t="str">
        <f t="shared" si="85"/>
        <v/>
      </c>
      <c r="H520" s="67" t="str">
        <f t="shared" si="86"/>
        <v/>
      </c>
      <c r="I520" s="147" t="str">
        <f t="shared" si="91"/>
        <v/>
      </c>
      <c r="J520" s="65" t="str">
        <f t="shared" si="95"/>
        <v/>
      </c>
      <c r="K520" s="69" t="str">
        <f t="shared" si="87"/>
        <v/>
      </c>
      <c r="L520" s="70"/>
      <c r="M520" s="61" t="str">
        <f t="shared" si="88"/>
        <v/>
      </c>
      <c r="N520" s="61" t="str">
        <f t="shared" si="89"/>
        <v/>
      </c>
      <c r="O520" s="62" t="str">
        <f t="shared" si="92"/>
        <v/>
      </c>
      <c r="P520" s="71" t="str">
        <f t="shared" si="94"/>
        <v/>
      </c>
    </row>
    <row r="521" spans="2:16" x14ac:dyDescent="0.2">
      <c r="B521" s="1">
        <v>510</v>
      </c>
      <c r="C521" s="65" t="str">
        <f t="shared" si="90"/>
        <v/>
      </c>
      <c r="D521" s="54" t="str">
        <f t="shared" si="93"/>
        <v/>
      </c>
      <c r="E521" s="194" t="str">
        <f t="shared" si="84"/>
        <v/>
      </c>
      <c r="F521" s="195"/>
      <c r="G521" s="66" t="str">
        <f t="shared" si="85"/>
        <v/>
      </c>
      <c r="H521" s="67" t="str">
        <f t="shared" si="86"/>
        <v/>
      </c>
      <c r="I521" s="147" t="str">
        <f t="shared" si="91"/>
        <v/>
      </c>
      <c r="J521" s="65" t="str">
        <f t="shared" si="95"/>
        <v/>
      </c>
      <c r="K521" s="69" t="str">
        <f t="shared" si="87"/>
        <v/>
      </c>
      <c r="L521" s="70"/>
      <c r="M521" s="61" t="str">
        <f t="shared" si="88"/>
        <v/>
      </c>
      <c r="N521" s="61" t="str">
        <f t="shared" si="89"/>
        <v/>
      </c>
      <c r="O521" s="62" t="str">
        <f t="shared" si="92"/>
        <v/>
      </c>
      <c r="P521" s="71" t="str">
        <f t="shared" si="94"/>
        <v/>
      </c>
    </row>
    <row r="522" spans="2:16" x14ac:dyDescent="0.2">
      <c r="B522" s="1">
        <v>511</v>
      </c>
      <c r="C522" s="65" t="str">
        <f t="shared" si="90"/>
        <v/>
      </c>
      <c r="D522" s="54" t="str">
        <f t="shared" si="93"/>
        <v/>
      </c>
      <c r="E522" s="194" t="str">
        <f t="shared" si="84"/>
        <v/>
      </c>
      <c r="F522" s="195"/>
      <c r="G522" s="66" t="str">
        <f t="shared" si="85"/>
        <v/>
      </c>
      <c r="H522" s="67" t="str">
        <f t="shared" si="86"/>
        <v/>
      </c>
      <c r="I522" s="147" t="str">
        <f t="shared" si="91"/>
        <v/>
      </c>
      <c r="J522" s="65" t="str">
        <f t="shared" si="95"/>
        <v/>
      </c>
      <c r="K522" s="69" t="str">
        <f t="shared" si="87"/>
        <v/>
      </c>
      <c r="L522" s="70"/>
      <c r="M522" s="61" t="str">
        <f t="shared" si="88"/>
        <v/>
      </c>
      <c r="N522" s="61" t="str">
        <f t="shared" si="89"/>
        <v/>
      </c>
      <c r="O522" s="62" t="str">
        <f t="shared" si="92"/>
        <v/>
      </c>
      <c r="P522" s="71" t="str">
        <f t="shared" si="94"/>
        <v/>
      </c>
    </row>
    <row r="523" spans="2:16" x14ac:dyDescent="0.2">
      <c r="B523" s="1">
        <v>512</v>
      </c>
      <c r="C523" s="65" t="str">
        <f t="shared" si="90"/>
        <v/>
      </c>
      <c r="D523" s="54" t="str">
        <f t="shared" si="93"/>
        <v/>
      </c>
      <c r="E523" s="194" t="str">
        <f t="shared" si="84"/>
        <v/>
      </c>
      <c r="F523" s="195"/>
      <c r="G523" s="66" t="str">
        <f t="shared" si="85"/>
        <v/>
      </c>
      <c r="H523" s="67" t="str">
        <f t="shared" si="86"/>
        <v/>
      </c>
      <c r="I523" s="147" t="str">
        <f t="shared" si="91"/>
        <v/>
      </c>
      <c r="J523" s="65" t="str">
        <f t="shared" si="95"/>
        <v/>
      </c>
      <c r="K523" s="69" t="str">
        <f t="shared" si="87"/>
        <v/>
      </c>
      <c r="L523" s="70"/>
      <c r="M523" s="61" t="str">
        <f t="shared" si="88"/>
        <v/>
      </c>
      <c r="N523" s="61" t="str">
        <f t="shared" si="89"/>
        <v/>
      </c>
      <c r="O523" s="62" t="str">
        <f t="shared" si="92"/>
        <v/>
      </c>
      <c r="P523" s="71" t="str">
        <f t="shared" si="94"/>
        <v/>
      </c>
    </row>
    <row r="524" spans="2:16" x14ac:dyDescent="0.2">
      <c r="B524" s="1">
        <v>513</v>
      </c>
      <c r="C524" s="65" t="str">
        <f t="shared" si="90"/>
        <v/>
      </c>
      <c r="D524" s="54" t="str">
        <f t="shared" si="93"/>
        <v/>
      </c>
      <c r="E524" s="194" t="str">
        <f t="shared" ref="E524:E587" si="96">IF(D524="","",-PPMT(G$3/100/12,D524,H$5,G$2))</f>
        <v/>
      </c>
      <c r="F524" s="195"/>
      <c r="G524" s="66" t="str">
        <f t="shared" ref="G524:G587" si="97">IF(D524="","",-IPMT(G$3/100/12,D524,G$4*12,G$2))</f>
        <v/>
      </c>
      <c r="H524" s="67" t="str">
        <f t="shared" ref="H524:H587" si="98">IF(D524="","",SUM(E524:G524))</f>
        <v/>
      </c>
      <c r="I524" s="147" t="str">
        <f t="shared" si="91"/>
        <v/>
      </c>
      <c r="J524" s="65" t="str">
        <f t="shared" si="95"/>
        <v/>
      </c>
      <c r="K524" s="69" t="str">
        <f t="shared" ref="K524:K587" si="99">IF(N$5&gt;=B524,B524,"")</f>
        <v/>
      </c>
      <c r="L524" s="70"/>
      <c r="M524" s="61" t="str">
        <f t="shared" ref="M524:M587" si="100">IF(K524="","",-PPMT(L524/12,K524,N$5,N$2))</f>
        <v/>
      </c>
      <c r="N524" s="61" t="str">
        <f t="shared" ref="N524:N587" si="101">IF(K524="","",-IPMT(L524/12,K524,N$5,N$2))</f>
        <v/>
      </c>
      <c r="O524" s="62" t="str">
        <f t="shared" si="92"/>
        <v/>
      </c>
      <c r="P524" s="71" t="str">
        <f t="shared" si="94"/>
        <v/>
      </c>
    </row>
    <row r="525" spans="2:16" x14ac:dyDescent="0.2">
      <c r="B525" s="1">
        <v>514</v>
      </c>
      <c r="C525" s="65" t="str">
        <f t="shared" ref="C525:C588" si="102">IF(D525="","",DATE(E$7,IF(H520=31,G$7+D525,G$7+D524),IF(H$8=31,0,H$8)))</f>
        <v/>
      </c>
      <c r="D525" s="54" t="str">
        <f t="shared" si="93"/>
        <v/>
      </c>
      <c r="E525" s="194" t="str">
        <f t="shared" si="96"/>
        <v/>
      </c>
      <c r="F525" s="195"/>
      <c r="G525" s="66" t="str">
        <f t="shared" si="97"/>
        <v/>
      </c>
      <c r="H525" s="67" t="str">
        <f t="shared" si="98"/>
        <v/>
      </c>
      <c r="I525" s="147" t="str">
        <f t="shared" ref="I525:I588" si="103">IF(D525="","",I524-SUM(E525:G525))</f>
        <v/>
      </c>
      <c r="J525" s="65" t="str">
        <f t="shared" si="95"/>
        <v/>
      </c>
      <c r="K525" s="69" t="str">
        <f t="shared" si="99"/>
        <v/>
      </c>
      <c r="L525" s="70"/>
      <c r="M525" s="61" t="str">
        <f t="shared" si="100"/>
        <v/>
      </c>
      <c r="N525" s="61" t="str">
        <f t="shared" si="101"/>
        <v/>
      </c>
      <c r="O525" s="62" t="str">
        <f t="shared" ref="O525:O588" si="104">IF(K525="","",SUM(M525:N525))</f>
        <v/>
      </c>
      <c r="P525" s="71" t="str">
        <f t="shared" si="94"/>
        <v/>
      </c>
    </row>
    <row r="526" spans="2:16" x14ac:dyDescent="0.2">
      <c r="B526" s="1">
        <v>515</v>
      </c>
      <c r="C526" s="65" t="str">
        <f t="shared" si="102"/>
        <v/>
      </c>
      <c r="D526" s="54" t="str">
        <f t="shared" ref="D526:D589" si="105">IF(H$5&gt;=B526,B526,"")</f>
        <v/>
      </c>
      <c r="E526" s="194" t="str">
        <f t="shared" si="96"/>
        <v/>
      </c>
      <c r="F526" s="195"/>
      <c r="G526" s="66" t="str">
        <f t="shared" si="97"/>
        <v/>
      </c>
      <c r="H526" s="67" t="str">
        <f t="shared" si="98"/>
        <v/>
      </c>
      <c r="I526" s="147" t="str">
        <f t="shared" si="103"/>
        <v/>
      </c>
      <c r="J526" s="65" t="str">
        <f t="shared" si="95"/>
        <v/>
      </c>
      <c r="K526" s="69" t="str">
        <f t="shared" si="99"/>
        <v/>
      </c>
      <c r="L526" s="70"/>
      <c r="M526" s="61" t="str">
        <f t="shared" si="100"/>
        <v/>
      </c>
      <c r="N526" s="61" t="str">
        <f t="shared" si="101"/>
        <v/>
      </c>
      <c r="O526" s="62" t="str">
        <f t="shared" si="104"/>
        <v/>
      </c>
      <c r="P526" s="71" t="str">
        <f t="shared" ref="P526:P589" si="106">IF(K526="","",P525-SUM(M526:N526))</f>
        <v/>
      </c>
    </row>
    <row r="527" spans="2:16" x14ac:dyDescent="0.2">
      <c r="B527" s="1">
        <v>516</v>
      </c>
      <c r="C527" s="65" t="str">
        <f t="shared" si="102"/>
        <v/>
      </c>
      <c r="D527" s="54" t="str">
        <f t="shared" si="105"/>
        <v/>
      </c>
      <c r="E527" s="194" t="str">
        <f t="shared" si="96"/>
        <v/>
      </c>
      <c r="F527" s="195"/>
      <c r="G527" s="66" t="str">
        <f t="shared" si="97"/>
        <v/>
      </c>
      <c r="H527" s="67" t="str">
        <f t="shared" si="98"/>
        <v/>
      </c>
      <c r="I527" s="147" t="str">
        <f t="shared" si="103"/>
        <v/>
      </c>
      <c r="J527" s="65" t="str">
        <f t="shared" ref="J527:J590" si="107">IF(K527="","",DATE(M$7,IF(O$8=31,N$7+K527,N$7+K526),IF(O$8=31,0,O$8)))</f>
        <v/>
      </c>
      <c r="K527" s="69" t="str">
        <f t="shared" si="99"/>
        <v/>
      </c>
      <c r="L527" s="70"/>
      <c r="M527" s="61" t="str">
        <f t="shared" si="100"/>
        <v/>
      </c>
      <c r="N527" s="61" t="str">
        <f t="shared" si="101"/>
        <v/>
      </c>
      <c r="O527" s="62" t="str">
        <f t="shared" si="104"/>
        <v/>
      </c>
      <c r="P527" s="71" t="str">
        <f t="shared" si="106"/>
        <v/>
      </c>
    </row>
    <row r="528" spans="2:16" x14ac:dyDescent="0.2">
      <c r="B528" s="1">
        <v>517</v>
      </c>
      <c r="C528" s="65" t="str">
        <f t="shared" si="102"/>
        <v/>
      </c>
      <c r="D528" s="54" t="str">
        <f t="shared" si="105"/>
        <v/>
      </c>
      <c r="E528" s="194" t="str">
        <f t="shared" si="96"/>
        <v/>
      </c>
      <c r="F528" s="195"/>
      <c r="G528" s="66" t="str">
        <f t="shared" si="97"/>
        <v/>
      </c>
      <c r="H528" s="67" t="str">
        <f t="shared" si="98"/>
        <v/>
      </c>
      <c r="I528" s="147" t="str">
        <f t="shared" si="103"/>
        <v/>
      </c>
      <c r="J528" s="65" t="str">
        <f t="shared" si="107"/>
        <v/>
      </c>
      <c r="K528" s="69" t="str">
        <f t="shared" si="99"/>
        <v/>
      </c>
      <c r="L528" s="70"/>
      <c r="M528" s="61" t="str">
        <f t="shared" si="100"/>
        <v/>
      </c>
      <c r="N528" s="61" t="str">
        <f t="shared" si="101"/>
        <v/>
      </c>
      <c r="O528" s="62" t="str">
        <f t="shared" si="104"/>
        <v/>
      </c>
      <c r="P528" s="71" t="str">
        <f t="shared" si="106"/>
        <v/>
      </c>
    </row>
    <row r="529" spans="2:16" x14ac:dyDescent="0.2">
      <c r="B529" s="1">
        <v>518</v>
      </c>
      <c r="C529" s="65" t="str">
        <f t="shared" si="102"/>
        <v/>
      </c>
      <c r="D529" s="54" t="str">
        <f t="shared" si="105"/>
        <v/>
      </c>
      <c r="E529" s="194" t="str">
        <f t="shared" si="96"/>
        <v/>
      </c>
      <c r="F529" s="195"/>
      <c r="G529" s="66" t="str">
        <f t="shared" si="97"/>
        <v/>
      </c>
      <c r="H529" s="67" t="str">
        <f t="shared" si="98"/>
        <v/>
      </c>
      <c r="I529" s="147" t="str">
        <f t="shared" si="103"/>
        <v/>
      </c>
      <c r="J529" s="65" t="str">
        <f t="shared" si="107"/>
        <v/>
      </c>
      <c r="K529" s="69" t="str">
        <f t="shared" si="99"/>
        <v/>
      </c>
      <c r="L529" s="70"/>
      <c r="M529" s="61" t="str">
        <f t="shared" si="100"/>
        <v/>
      </c>
      <c r="N529" s="61" t="str">
        <f t="shared" si="101"/>
        <v/>
      </c>
      <c r="O529" s="62" t="str">
        <f t="shared" si="104"/>
        <v/>
      </c>
      <c r="P529" s="71" t="str">
        <f t="shared" si="106"/>
        <v/>
      </c>
    </row>
    <row r="530" spans="2:16" x14ac:dyDescent="0.2">
      <c r="B530" s="1">
        <v>519</v>
      </c>
      <c r="C530" s="65" t="str">
        <f t="shared" si="102"/>
        <v/>
      </c>
      <c r="D530" s="54" t="str">
        <f t="shared" si="105"/>
        <v/>
      </c>
      <c r="E530" s="194" t="str">
        <f t="shared" si="96"/>
        <v/>
      </c>
      <c r="F530" s="195"/>
      <c r="G530" s="66" t="str">
        <f t="shared" si="97"/>
        <v/>
      </c>
      <c r="H530" s="67" t="str">
        <f t="shared" si="98"/>
        <v/>
      </c>
      <c r="I530" s="147" t="str">
        <f t="shared" si="103"/>
        <v/>
      </c>
      <c r="J530" s="65" t="str">
        <f t="shared" si="107"/>
        <v/>
      </c>
      <c r="K530" s="69" t="str">
        <f t="shared" si="99"/>
        <v/>
      </c>
      <c r="L530" s="70"/>
      <c r="M530" s="61" t="str">
        <f t="shared" si="100"/>
        <v/>
      </c>
      <c r="N530" s="61" t="str">
        <f t="shared" si="101"/>
        <v/>
      </c>
      <c r="O530" s="62" t="str">
        <f t="shared" si="104"/>
        <v/>
      </c>
      <c r="P530" s="71" t="str">
        <f t="shared" si="106"/>
        <v/>
      </c>
    </row>
    <row r="531" spans="2:16" x14ac:dyDescent="0.2">
      <c r="B531" s="1">
        <v>520</v>
      </c>
      <c r="C531" s="65" t="str">
        <f t="shared" si="102"/>
        <v/>
      </c>
      <c r="D531" s="54" t="str">
        <f t="shared" si="105"/>
        <v/>
      </c>
      <c r="E531" s="194" t="str">
        <f t="shared" si="96"/>
        <v/>
      </c>
      <c r="F531" s="195"/>
      <c r="G531" s="66" t="str">
        <f t="shared" si="97"/>
        <v/>
      </c>
      <c r="H531" s="67" t="str">
        <f t="shared" si="98"/>
        <v/>
      </c>
      <c r="I531" s="147" t="str">
        <f t="shared" si="103"/>
        <v/>
      </c>
      <c r="J531" s="65" t="str">
        <f t="shared" si="107"/>
        <v/>
      </c>
      <c r="K531" s="69" t="str">
        <f t="shared" si="99"/>
        <v/>
      </c>
      <c r="L531" s="70"/>
      <c r="M531" s="61" t="str">
        <f t="shared" si="100"/>
        <v/>
      </c>
      <c r="N531" s="61" t="str">
        <f t="shared" si="101"/>
        <v/>
      </c>
      <c r="O531" s="62" t="str">
        <f t="shared" si="104"/>
        <v/>
      </c>
      <c r="P531" s="71" t="str">
        <f t="shared" si="106"/>
        <v/>
      </c>
    </row>
    <row r="532" spans="2:16" x14ac:dyDescent="0.2">
      <c r="B532" s="1">
        <v>521</v>
      </c>
      <c r="C532" s="65" t="str">
        <f t="shared" si="102"/>
        <v/>
      </c>
      <c r="D532" s="54" t="str">
        <f t="shared" si="105"/>
        <v/>
      </c>
      <c r="E532" s="194" t="str">
        <f t="shared" si="96"/>
        <v/>
      </c>
      <c r="F532" s="195"/>
      <c r="G532" s="66" t="str">
        <f t="shared" si="97"/>
        <v/>
      </c>
      <c r="H532" s="67" t="str">
        <f t="shared" si="98"/>
        <v/>
      </c>
      <c r="I532" s="147" t="str">
        <f t="shared" si="103"/>
        <v/>
      </c>
      <c r="J532" s="65" t="str">
        <f t="shared" si="107"/>
        <v/>
      </c>
      <c r="K532" s="69" t="str">
        <f t="shared" si="99"/>
        <v/>
      </c>
      <c r="L532" s="70"/>
      <c r="M532" s="61" t="str">
        <f t="shared" si="100"/>
        <v/>
      </c>
      <c r="N532" s="61" t="str">
        <f t="shared" si="101"/>
        <v/>
      </c>
      <c r="O532" s="62" t="str">
        <f t="shared" si="104"/>
        <v/>
      </c>
      <c r="P532" s="71" t="str">
        <f t="shared" si="106"/>
        <v/>
      </c>
    </row>
    <row r="533" spans="2:16" x14ac:dyDescent="0.2">
      <c r="B533" s="1">
        <v>522</v>
      </c>
      <c r="C533" s="65" t="str">
        <f t="shared" si="102"/>
        <v/>
      </c>
      <c r="D533" s="54" t="str">
        <f t="shared" si="105"/>
        <v/>
      </c>
      <c r="E533" s="194" t="str">
        <f t="shared" si="96"/>
        <v/>
      </c>
      <c r="F533" s="195"/>
      <c r="G533" s="66" t="str">
        <f t="shared" si="97"/>
        <v/>
      </c>
      <c r="H533" s="67" t="str">
        <f t="shared" si="98"/>
        <v/>
      </c>
      <c r="I533" s="147" t="str">
        <f t="shared" si="103"/>
        <v/>
      </c>
      <c r="J533" s="65" t="str">
        <f t="shared" si="107"/>
        <v/>
      </c>
      <c r="K533" s="69" t="str">
        <f t="shared" si="99"/>
        <v/>
      </c>
      <c r="L533" s="70"/>
      <c r="M533" s="61" t="str">
        <f t="shared" si="100"/>
        <v/>
      </c>
      <c r="N533" s="61" t="str">
        <f t="shared" si="101"/>
        <v/>
      </c>
      <c r="O533" s="62" t="str">
        <f t="shared" si="104"/>
        <v/>
      </c>
      <c r="P533" s="71" t="str">
        <f t="shared" si="106"/>
        <v/>
      </c>
    </row>
    <row r="534" spans="2:16" x14ac:dyDescent="0.2">
      <c r="B534" s="1">
        <v>523</v>
      </c>
      <c r="C534" s="65" t="str">
        <f t="shared" si="102"/>
        <v/>
      </c>
      <c r="D534" s="54" t="str">
        <f t="shared" si="105"/>
        <v/>
      </c>
      <c r="E534" s="194" t="str">
        <f t="shared" si="96"/>
        <v/>
      </c>
      <c r="F534" s="195"/>
      <c r="G534" s="66" t="str">
        <f t="shared" si="97"/>
        <v/>
      </c>
      <c r="H534" s="67" t="str">
        <f t="shared" si="98"/>
        <v/>
      </c>
      <c r="I534" s="147" t="str">
        <f t="shared" si="103"/>
        <v/>
      </c>
      <c r="J534" s="65" t="str">
        <f t="shared" si="107"/>
        <v/>
      </c>
      <c r="K534" s="69" t="str">
        <f t="shared" si="99"/>
        <v/>
      </c>
      <c r="L534" s="70"/>
      <c r="M534" s="61" t="str">
        <f t="shared" si="100"/>
        <v/>
      </c>
      <c r="N534" s="61" t="str">
        <f t="shared" si="101"/>
        <v/>
      </c>
      <c r="O534" s="62" t="str">
        <f t="shared" si="104"/>
        <v/>
      </c>
      <c r="P534" s="71" t="str">
        <f t="shared" si="106"/>
        <v/>
      </c>
    </row>
    <row r="535" spans="2:16" x14ac:dyDescent="0.2">
      <c r="B535" s="1">
        <v>524</v>
      </c>
      <c r="C535" s="65" t="str">
        <f t="shared" si="102"/>
        <v/>
      </c>
      <c r="D535" s="54" t="str">
        <f t="shared" si="105"/>
        <v/>
      </c>
      <c r="E535" s="194" t="str">
        <f t="shared" si="96"/>
        <v/>
      </c>
      <c r="F535" s="195"/>
      <c r="G535" s="66" t="str">
        <f t="shared" si="97"/>
        <v/>
      </c>
      <c r="H535" s="67" t="str">
        <f t="shared" si="98"/>
        <v/>
      </c>
      <c r="I535" s="147" t="str">
        <f t="shared" si="103"/>
        <v/>
      </c>
      <c r="J535" s="65" t="str">
        <f t="shared" si="107"/>
        <v/>
      </c>
      <c r="K535" s="69" t="str">
        <f t="shared" si="99"/>
        <v/>
      </c>
      <c r="L535" s="70"/>
      <c r="M535" s="61" t="str">
        <f t="shared" si="100"/>
        <v/>
      </c>
      <c r="N535" s="61" t="str">
        <f t="shared" si="101"/>
        <v/>
      </c>
      <c r="O535" s="62" t="str">
        <f t="shared" si="104"/>
        <v/>
      </c>
      <c r="P535" s="71" t="str">
        <f t="shared" si="106"/>
        <v/>
      </c>
    </row>
    <row r="536" spans="2:16" x14ac:dyDescent="0.2">
      <c r="B536" s="1">
        <v>525</v>
      </c>
      <c r="C536" s="65" t="str">
        <f t="shared" si="102"/>
        <v/>
      </c>
      <c r="D536" s="54" t="str">
        <f t="shared" si="105"/>
        <v/>
      </c>
      <c r="E536" s="194" t="str">
        <f t="shared" si="96"/>
        <v/>
      </c>
      <c r="F536" s="195"/>
      <c r="G536" s="66" t="str">
        <f t="shared" si="97"/>
        <v/>
      </c>
      <c r="H536" s="67" t="str">
        <f t="shared" si="98"/>
        <v/>
      </c>
      <c r="I536" s="147" t="str">
        <f t="shared" si="103"/>
        <v/>
      </c>
      <c r="J536" s="65" t="str">
        <f t="shared" si="107"/>
        <v/>
      </c>
      <c r="K536" s="69" t="str">
        <f t="shared" si="99"/>
        <v/>
      </c>
      <c r="L536" s="70"/>
      <c r="M536" s="61" t="str">
        <f t="shared" si="100"/>
        <v/>
      </c>
      <c r="N536" s="61" t="str">
        <f t="shared" si="101"/>
        <v/>
      </c>
      <c r="O536" s="62" t="str">
        <f t="shared" si="104"/>
        <v/>
      </c>
      <c r="P536" s="71" t="str">
        <f t="shared" si="106"/>
        <v/>
      </c>
    </row>
    <row r="537" spans="2:16" x14ac:dyDescent="0.2">
      <c r="B537" s="1">
        <v>526</v>
      </c>
      <c r="C537" s="65" t="str">
        <f t="shared" si="102"/>
        <v/>
      </c>
      <c r="D537" s="54" t="str">
        <f t="shared" si="105"/>
        <v/>
      </c>
      <c r="E537" s="194" t="str">
        <f t="shared" si="96"/>
        <v/>
      </c>
      <c r="F537" s="195"/>
      <c r="G537" s="66" t="str">
        <f t="shared" si="97"/>
        <v/>
      </c>
      <c r="H537" s="67" t="str">
        <f t="shared" si="98"/>
        <v/>
      </c>
      <c r="I537" s="147" t="str">
        <f t="shared" si="103"/>
        <v/>
      </c>
      <c r="J537" s="65" t="str">
        <f t="shared" si="107"/>
        <v/>
      </c>
      <c r="K537" s="69" t="str">
        <f t="shared" si="99"/>
        <v/>
      </c>
      <c r="L537" s="70"/>
      <c r="M537" s="61" t="str">
        <f t="shared" si="100"/>
        <v/>
      </c>
      <c r="N537" s="61" t="str">
        <f t="shared" si="101"/>
        <v/>
      </c>
      <c r="O537" s="62" t="str">
        <f t="shared" si="104"/>
        <v/>
      </c>
      <c r="P537" s="71" t="str">
        <f t="shared" si="106"/>
        <v/>
      </c>
    </row>
    <row r="538" spans="2:16" x14ac:dyDescent="0.2">
      <c r="B538" s="1">
        <v>527</v>
      </c>
      <c r="C538" s="65" t="str">
        <f t="shared" si="102"/>
        <v/>
      </c>
      <c r="D538" s="54" t="str">
        <f t="shared" si="105"/>
        <v/>
      </c>
      <c r="E538" s="194" t="str">
        <f t="shared" si="96"/>
        <v/>
      </c>
      <c r="F538" s="195"/>
      <c r="G538" s="66" t="str">
        <f t="shared" si="97"/>
        <v/>
      </c>
      <c r="H538" s="67" t="str">
        <f t="shared" si="98"/>
        <v/>
      </c>
      <c r="I538" s="147" t="str">
        <f t="shared" si="103"/>
        <v/>
      </c>
      <c r="J538" s="65" t="str">
        <f t="shared" si="107"/>
        <v/>
      </c>
      <c r="K538" s="69" t="str">
        <f t="shared" si="99"/>
        <v/>
      </c>
      <c r="L538" s="70"/>
      <c r="M538" s="61" t="str">
        <f t="shared" si="100"/>
        <v/>
      </c>
      <c r="N538" s="61" t="str">
        <f t="shared" si="101"/>
        <v/>
      </c>
      <c r="O538" s="62" t="str">
        <f t="shared" si="104"/>
        <v/>
      </c>
      <c r="P538" s="71" t="str">
        <f t="shared" si="106"/>
        <v/>
      </c>
    </row>
    <row r="539" spans="2:16" x14ac:dyDescent="0.2">
      <c r="B539" s="1">
        <v>528</v>
      </c>
      <c r="C539" s="65" t="str">
        <f t="shared" si="102"/>
        <v/>
      </c>
      <c r="D539" s="54" t="str">
        <f t="shared" si="105"/>
        <v/>
      </c>
      <c r="E539" s="194" t="str">
        <f t="shared" si="96"/>
        <v/>
      </c>
      <c r="F539" s="195"/>
      <c r="G539" s="66" t="str">
        <f t="shared" si="97"/>
        <v/>
      </c>
      <c r="H539" s="67" t="str">
        <f t="shared" si="98"/>
        <v/>
      </c>
      <c r="I539" s="147" t="str">
        <f t="shared" si="103"/>
        <v/>
      </c>
      <c r="J539" s="65" t="str">
        <f t="shared" si="107"/>
        <v/>
      </c>
      <c r="K539" s="69" t="str">
        <f t="shared" si="99"/>
        <v/>
      </c>
      <c r="L539" s="70"/>
      <c r="M539" s="61" t="str">
        <f t="shared" si="100"/>
        <v/>
      </c>
      <c r="N539" s="61" t="str">
        <f t="shared" si="101"/>
        <v/>
      </c>
      <c r="O539" s="62" t="str">
        <f t="shared" si="104"/>
        <v/>
      </c>
      <c r="P539" s="71" t="str">
        <f t="shared" si="106"/>
        <v/>
      </c>
    </row>
    <row r="540" spans="2:16" x14ac:dyDescent="0.2">
      <c r="B540" s="1">
        <v>529</v>
      </c>
      <c r="C540" s="65" t="str">
        <f t="shared" si="102"/>
        <v/>
      </c>
      <c r="D540" s="54" t="str">
        <f t="shared" si="105"/>
        <v/>
      </c>
      <c r="E540" s="194" t="str">
        <f t="shared" si="96"/>
        <v/>
      </c>
      <c r="F540" s="195"/>
      <c r="G540" s="66" t="str">
        <f t="shared" si="97"/>
        <v/>
      </c>
      <c r="H540" s="67" t="str">
        <f t="shared" si="98"/>
        <v/>
      </c>
      <c r="I540" s="147" t="str">
        <f t="shared" si="103"/>
        <v/>
      </c>
      <c r="J540" s="65" t="str">
        <f t="shared" si="107"/>
        <v/>
      </c>
      <c r="K540" s="69" t="str">
        <f t="shared" si="99"/>
        <v/>
      </c>
      <c r="L540" s="70"/>
      <c r="M540" s="61" t="str">
        <f t="shared" si="100"/>
        <v/>
      </c>
      <c r="N540" s="61" t="str">
        <f t="shared" si="101"/>
        <v/>
      </c>
      <c r="O540" s="62" t="str">
        <f t="shared" si="104"/>
        <v/>
      </c>
      <c r="P540" s="71" t="str">
        <f t="shared" si="106"/>
        <v/>
      </c>
    </row>
    <row r="541" spans="2:16" x14ac:dyDescent="0.2">
      <c r="B541" s="1">
        <v>530</v>
      </c>
      <c r="C541" s="65" t="str">
        <f t="shared" si="102"/>
        <v/>
      </c>
      <c r="D541" s="54" t="str">
        <f t="shared" si="105"/>
        <v/>
      </c>
      <c r="E541" s="194" t="str">
        <f t="shared" si="96"/>
        <v/>
      </c>
      <c r="F541" s="195"/>
      <c r="G541" s="66" t="str">
        <f t="shared" si="97"/>
        <v/>
      </c>
      <c r="H541" s="67" t="str">
        <f t="shared" si="98"/>
        <v/>
      </c>
      <c r="I541" s="147" t="str">
        <f t="shared" si="103"/>
        <v/>
      </c>
      <c r="J541" s="65" t="str">
        <f t="shared" si="107"/>
        <v/>
      </c>
      <c r="K541" s="69" t="str">
        <f t="shared" si="99"/>
        <v/>
      </c>
      <c r="L541" s="70"/>
      <c r="M541" s="61" t="str">
        <f t="shared" si="100"/>
        <v/>
      </c>
      <c r="N541" s="61" t="str">
        <f t="shared" si="101"/>
        <v/>
      </c>
      <c r="O541" s="62" t="str">
        <f t="shared" si="104"/>
        <v/>
      </c>
      <c r="P541" s="71" t="str">
        <f t="shared" si="106"/>
        <v/>
      </c>
    </row>
    <row r="542" spans="2:16" x14ac:dyDescent="0.2">
      <c r="B542" s="1">
        <v>531</v>
      </c>
      <c r="C542" s="65" t="str">
        <f t="shared" si="102"/>
        <v/>
      </c>
      <c r="D542" s="54" t="str">
        <f t="shared" si="105"/>
        <v/>
      </c>
      <c r="E542" s="194" t="str">
        <f t="shared" si="96"/>
        <v/>
      </c>
      <c r="F542" s="195"/>
      <c r="G542" s="66" t="str">
        <f t="shared" si="97"/>
        <v/>
      </c>
      <c r="H542" s="67" t="str">
        <f t="shared" si="98"/>
        <v/>
      </c>
      <c r="I542" s="147" t="str">
        <f t="shared" si="103"/>
        <v/>
      </c>
      <c r="J542" s="65" t="str">
        <f t="shared" si="107"/>
        <v/>
      </c>
      <c r="K542" s="69" t="str">
        <f t="shared" si="99"/>
        <v/>
      </c>
      <c r="L542" s="70"/>
      <c r="M542" s="61" t="str">
        <f t="shared" si="100"/>
        <v/>
      </c>
      <c r="N542" s="61" t="str">
        <f t="shared" si="101"/>
        <v/>
      </c>
      <c r="O542" s="62" t="str">
        <f t="shared" si="104"/>
        <v/>
      </c>
      <c r="P542" s="71" t="str">
        <f t="shared" si="106"/>
        <v/>
      </c>
    </row>
    <row r="543" spans="2:16" x14ac:dyDescent="0.2">
      <c r="B543" s="1">
        <v>532</v>
      </c>
      <c r="C543" s="65" t="str">
        <f t="shared" si="102"/>
        <v/>
      </c>
      <c r="D543" s="54" t="str">
        <f t="shared" si="105"/>
        <v/>
      </c>
      <c r="E543" s="194" t="str">
        <f t="shared" si="96"/>
        <v/>
      </c>
      <c r="F543" s="195"/>
      <c r="G543" s="66" t="str">
        <f t="shared" si="97"/>
        <v/>
      </c>
      <c r="H543" s="67" t="str">
        <f t="shared" si="98"/>
        <v/>
      </c>
      <c r="I543" s="147" t="str">
        <f t="shared" si="103"/>
        <v/>
      </c>
      <c r="J543" s="65" t="str">
        <f t="shared" si="107"/>
        <v/>
      </c>
      <c r="K543" s="69" t="str">
        <f t="shared" si="99"/>
        <v/>
      </c>
      <c r="L543" s="70"/>
      <c r="M543" s="61" t="str">
        <f t="shared" si="100"/>
        <v/>
      </c>
      <c r="N543" s="61" t="str">
        <f t="shared" si="101"/>
        <v/>
      </c>
      <c r="O543" s="62" t="str">
        <f t="shared" si="104"/>
        <v/>
      </c>
      <c r="P543" s="71" t="str">
        <f t="shared" si="106"/>
        <v/>
      </c>
    </row>
    <row r="544" spans="2:16" x14ac:dyDescent="0.2">
      <c r="B544" s="1">
        <v>533</v>
      </c>
      <c r="C544" s="65" t="str">
        <f t="shared" si="102"/>
        <v/>
      </c>
      <c r="D544" s="54" t="str">
        <f t="shared" si="105"/>
        <v/>
      </c>
      <c r="E544" s="194" t="str">
        <f t="shared" si="96"/>
        <v/>
      </c>
      <c r="F544" s="195"/>
      <c r="G544" s="66" t="str">
        <f t="shared" si="97"/>
        <v/>
      </c>
      <c r="H544" s="67" t="str">
        <f t="shared" si="98"/>
        <v/>
      </c>
      <c r="I544" s="147" t="str">
        <f t="shared" si="103"/>
        <v/>
      </c>
      <c r="J544" s="65" t="str">
        <f t="shared" si="107"/>
        <v/>
      </c>
      <c r="K544" s="69" t="str">
        <f t="shared" si="99"/>
        <v/>
      </c>
      <c r="L544" s="70"/>
      <c r="M544" s="61" t="str">
        <f t="shared" si="100"/>
        <v/>
      </c>
      <c r="N544" s="61" t="str">
        <f t="shared" si="101"/>
        <v/>
      </c>
      <c r="O544" s="62" t="str">
        <f t="shared" si="104"/>
        <v/>
      </c>
      <c r="P544" s="71" t="str">
        <f t="shared" si="106"/>
        <v/>
      </c>
    </row>
    <row r="545" spans="2:16" x14ac:dyDescent="0.2">
      <c r="B545" s="1">
        <v>534</v>
      </c>
      <c r="C545" s="65" t="str">
        <f t="shared" si="102"/>
        <v/>
      </c>
      <c r="D545" s="54" t="str">
        <f t="shared" si="105"/>
        <v/>
      </c>
      <c r="E545" s="194" t="str">
        <f t="shared" si="96"/>
        <v/>
      </c>
      <c r="F545" s="195"/>
      <c r="G545" s="66" t="str">
        <f t="shared" si="97"/>
        <v/>
      </c>
      <c r="H545" s="67" t="str">
        <f t="shared" si="98"/>
        <v/>
      </c>
      <c r="I545" s="147" t="str">
        <f t="shared" si="103"/>
        <v/>
      </c>
      <c r="J545" s="65" t="str">
        <f t="shared" si="107"/>
        <v/>
      </c>
      <c r="K545" s="69" t="str">
        <f t="shared" si="99"/>
        <v/>
      </c>
      <c r="L545" s="70"/>
      <c r="M545" s="61" t="str">
        <f t="shared" si="100"/>
        <v/>
      </c>
      <c r="N545" s="61" t="str">
        <f t="shared" si="101"/>
        <v/>
      </c>
      <c r="O545" s="62" t="str">
        <f t="shared" si="104"/>
        <v/>
      </c>
      <c r="P545" s="71" t="str">
        <f t="shared" si="106"/>
        <v/>
      </c>
    </row>
    <row r="546" spans="2:16" x14ac:dyDescent="0.2">
      <c r="B546" s="1">
        <v>535</v>
      </c>
      <c r="C546" s="65" t="str">
        <f t="shared" si="102"/>
        <v/>
      </c>
      <c r="D546" s="54" t="str">
        <f t="shared" si="105"/>
        <v/>
      </c>
      <c r="E546" s="194" t="str">
        <f t="shared" si="96"/>
        <v/>
      </c>
      <c r="F546" s="195"/>
      <c r="G546" s="66" t="str">
        <f t="shared" si="97"/>
        <v/>
      </c>
      <c r="H546" s="67" t="str">
        <f t="shared" si="98"/>
        <v/>
      </c>
      <c r="I546" s="147" t="str">
        <f t="shared" si="103"/>
        <v/>
      </c>
      <c r="J546" s="65" t="str">
        <f t="shared" si="107"/>
        <v/>
      </c>
      <c r="K546" s="69" t="str">
        <f t="shared" si="99"/>
        <v/>
      </c>
      <c r="L546" s="70"/>
      <c r="M546" s="61" t="str">
        <f t="shared" si="100"/>
        <v/>
      </c>
      <c r="N546" s="61" t="str">
        <f t="shared" si="101"/>
        <v/>
      </c>
      <c r="O546" s="62" t="str">
        <f t="shared" si="104"/>
        <v/>
      </c>
      <c r="P546" s="71" t="str">
        <f t="shared" si="106"/>
        <v/>
      </c>
    </row>
    <row r="547" spans="2:16" x14ac:dyDescent="0.2">
      <c r="B547" s="1">
        <v>536</v>
      </c>
      <c r="C547" s="65" t="str">
        <f t="shared" si="102"/>
        <v/>
      </c>
      <c r="D547" s="54" t="str">
        <f t="shared" si="105"/>
        <v/>
      </c>
      <c r="E547" s="194" t="str">
        <f t="shared" si="96"/>
        <v/>
      </c>
      <c r="F547" s="195"/>
      <c r="G547" s="66" t="str">
        <f t="shared" si="97"/>
        <v/>
      </c>
      <c r="H547" s="67" t="str">
        <f t="shared" si="98"/>
        <v/>
      </c>
      <c r="I547" s="147" t="str">
        <f t="shared" si="103"/>
        <v/>
      </c>
      <c r="J547" s="65" t="str">
        <f t="shared" si="107"/>
        <v/>
      </c>
      <c r="K547" s="69" t="str">
        <f t="shared" si="99"/>
        <v/>
      </c>
      <c r="L547" s="70"/>
      <c r="M547" s="61" t="str">
        <f t="shared" si="100"/>
        <v/>
      </c>
      <c r="N547" s="61" t="str">
        <f t="shared" si="101"/>
        <v/>
      </c>
      <c r="O547" s="62" t="str">
        <f t="shared" si="104"/>
        <v/>
      </c>
      <c r="P547" s="71" t="str">
        <f t="shared" si="106"/>
        <v/>
      </c>
    </row>
    <row r="548" spans="2:16" x14ac:dyDescent="0.2">
      <c r="B548" s="1">
        <v>537</v>
      </c>
      <c r="C548" s="65" t="str">
        <f t="shared" si="102"/>
        <v/>
      </c>
      <c r="D548" s="54" t="str">
        <f t="shared" si="105"/>
        <v/>
      </c>
      <c r="E548" s="194" t="str">
        <f t="shared" si="96"/>
        <v/>
      </c>
      <c r="F548" s="195"/>
      <c r="G548" s="66" t="str">
        <f t="shared" si="97"/>
        <v/>
      </c>
      <c r="H548" s="67" t="str">
        <f t="shared" si="98"/>
        <v/>
      </c>
      <c r="I548" s="147" t="str">
        <f t="shared" si="103"/>
        <v/>
      </c>
      <c r="J548" s="65" t="str">
        <f t="shared" si="107"/>
        <v/>
      </c>
      <c r="K548" s="69" t="str">
        <f t="shared" si="99"/>
        <v/>
      </c>
      <c r="L548" s="70"/>
      <c r="M548" s="61" t="str">
        <f t="shared" si="100"/>
        <v/>
      </c>
      <c r="N548" s="61" t="str">
        <f t="shared" si="101"/>
        <v/>
      </c>
      <c r="O548" s="62" t="str">
        <f t="shared" si="104"/>
        <v/>
      </c>
      <c r="P548" s="71" t="str">
        <f t="shared" si="106"/>
        <v/>
      </c>
    </row>
    <row r="549" spans="2:16" x14ac:dyDescent="0.2">
      <c r="B549" s="1">
        <v>538</v>
      </c>
      <c r="C549" s="65" t="str">
        <f t="shared" si="102"/>
        <v/>
      </c>
      <c r="D549" s="54" t="str">
        <f t="shared" si="105"/>
        <v/>
      </c>
      <c r="E549" s="194" t="str">
        <f t="shared" si="96"/>
        <v/>
      </c>
      <c r="F549" s="195"/>
      <c r="G549" s="66" t="str">
        <f t="shared" si="97"/>
        <v/>
      </c>
      <c r="H549" s="67" t="str">
        <f t="shared" si="98"/>
        <v/>
      </c>
      <c r="I549" s="147" t="str">
        <f t="shared" si="103"/>
        <v/>
      </c>
      <c r="J549" s="65" t="str">
        <f t="shared" si="107"/>
        <v/>
      </c>
      <c r="K549" s="69" t="str">
        <f t="shared" si="99"/>
        <v/>
      </c>
      <c r="L549" s="70"/>
      <c r="M549" s="61" t="str">
        <f t="shared" si="100"/>
        <v/>
      </c>
      <c r="N549" s="61" t="str">
        <f t="shared" si="101"/>
        <v/>
      </c>
      <c r="O549" s="62" t="str">
        <f t="shared" si="104"/>
        <v/>
      </c>
      <c r="P549" s="71" t="str">
        <f t="shared" si="106"/>
        <v/>
      </c>
    </row>
    <row r="550" spans="2:16" x14ac:dyDescent="0.2">
      <c r="B550" s="1">
        <v>539</v>
      </c>
      <c r="C550" s="65" t="str">
        <f t="shared" si="102"/>
        <v/>
      </c>
      <c r="D550" s="54" t="str">
        <f t="shared" si="105"/>
        <v/>
      </c>
      <c r="E550" s="194" t="str">
        <f t="shared" si="96"/>
        <v/>
      </c>
      <c r="F550" s="195"/>
      <c r="G550" s="66" t="str">
        <f t="shared" si="97"/>
        <v/>
      </c>
      <c r="H550" s="67" t="str">
        <f t="shared" si="98"/>
        <v/>
      </c>
      <c r="I550" s="147" t="str">
        <f t="shared" si="103"/>
        <v/>
      </c>
      <c r="J550" s="65" t="str">
        <f t="shared" si="107"/>
        <v/>
      </c>
      <c r="K550" s="69" t="str">
        <f t="shared" si="99"/>
        <v/>
      </c>
      <c r="L550" s="70"/>
      <c r="M550" s="61" t="str">
        <f t="shared" si="100"/>
        <v/>
      </c>
      <c r="N550" s="61" t="str">
        <f t="shared" si="101"/>
        <v/>
      </c>
      <c r="O550" s="62" t="str">
        <f t="shared" si="104"/>
        <v/>
      </c>
      <c r="P550" s="71" t="str">
        <f t="shared" si="106"/>
        <v/>
      </c>
    </row>
    <row r="551" spans="2:16" x14ac:dyDescent="0.2">
      <c r="B551" s="1">
        <v>540</v>
      </c>
      <c r="C551" s="65" t="str">
        <f t="shared" si="102"/>
        <v/>
      </c>
      <c r="D551" s="54" t="str">
        <f t="shared" si="105"/>
        <v/>
      </c>
      <c r="E551" s="194" t="str">
        <f t="shared" si="96"/>
        <v/>
      </c>
      <c r="F551" s="195"/>
      <c r="G551" s="66" t="str">
        <f t="shared" si="97"/>
        <v/>
      </c>
      <c r="H551" s="67" t="str">
        <f t="shared" si="98"/>
        <v/>
      </c>
      <c r="I551" s="147" t="str">
        <f t="shared" si="103"/>
        <v/>
      </c>
      <c r="J551" s="65" t="str">
        <f t="shared" si="107"/>
        <v/>
      </c>
      <c r="K551" s="69" t="str">
        <f t="shared" si="99"/>
        <v/>
      </c>
      <c r="L551" s="70"/>
      <c r="M551" s="61" t="str">
        <f t="shared" si="100"/>
        <v/>
      </c>
      <c r="N551" s="61" t="str">
        <f t="shared" si="101"/>
        <v/>
      </c>
      <c r="O551" s="62" t="str">
        <f t="shared" si="104"/>
        <v/>
      </c>
      <c r="P551" s="71" t="str">
        <f t="shared" si="106"/>
        <v/>
      </c>
    </row>
    <row r="552" spans="2:16" x14ac:dyDescent="0.2">
      <c r="B552" s="1">
        <v>541</v>
      </c>
      <c r="C552" s="65" t="str">
        <f t="shared" si="102"/>
        <v/>
      </c>
      <c r="D552" s="54" t="str">
        <f t="shared" si="105"/>
        <v/>
      </c>
      <c r="E552" s="194" t="str">
        <f t="shared" si="96"/>
        <v/>
      </c>
      <c r="F552" s="195"/>
      <c r="G552" s="66" t="str">
        <f t="shared" si="97"/>
        <v/>
      </c>
      <c r="H552" s="67" t="str">
        <f t="shared" si="98"/>
        <v/>
      </c>
      <c r="I552" s="147" t="str">
        <f t="shared" si="103"/>
        <v/>
      </c>
      <c r="J552" s="65" t="str">
        <f t="shared" si="107"/>
        <v/>
      </c>
      <c r="K552" s="69" t="str">
        <f t="shared" si="99"/>
        <v/>
      </c>
      <c r="L552" s="70"/>
      <c r="M552" s="61" t="str">
        <f t="shared" si="100"/>
        <v/>
      </c>
      <c r="N552" s="61" t="str">
        <f t="shared" si="101"/>
        <v/>
      </c>
      <c r="O552" s="62" t="str">
        <f t="shared" si="104"/>
        <v/>
      </c>
      <c r="P552" s="71" t="str">
        <f t="shared" si="106"/>
        <v/>
      </c>
    </row>
    <row r="553" spans="2:16" x14ac:dyDescent="0.2">
      <c r="B553" s="1">
        <v>542</v>
      </c>
      <c r="C553" s="65" t="str">
        <f t="shared" si="102"/>
        <v/>
      </c>
      <c r="D553" s="54" t="str">
        <f t="shared" si="105"/>
        <v/>
      </c>
      <c r="E553" s="194" t="str">
        <f t="shared" si="96"/>
        <v/>
      </c>
      <c r="F553" s="195"/>
      <c r="G553" s="66" t="str">
        <f t="shared" si="97"/>
        <v/>
      </c>
      <c r="H553" s="67" t="str">
        <f t="shared" si="98"/>
        <v/>
      </c>
      <c r="I553" s="147" t="str">
        <f t="shared" si="103"/>
        <v/>
      </c>
      <c r="J553" s="65" t="str">
        <f t="shared" si="107"/>
        <v/>
      </c>
      <c r="K553" s="69" t="str">
        <f t="shared" si="99"/>
        <v/>
      </c>
      <c r="L553" s="70"/>
      <c r="M553" s="61" t="str">
        <f t="shared" si="100"/>
        <v/>
      </c>
      <c r="N553" s="61" t="str">
        <f t="shared" si="101"/>
        <v/>
      </c>
      <c r="O553" s="62" t="str">
        <f t="shared" si="104"/>
        <v/>
      </c>
      <c r="P553" s="71" t="str">
        <f t="shared" si="106"/>
        <v/>
      </c>
    </row>
    <row r="554" spans="2:16" x14ac:dyDescent="0.2">
      <c r="B554" s="1">
        <v>543</v>
      </c>
      <c r="C554" s="65" t="str">
        <f t="shared" si="102"/>
        <v/>
      </c>
      <c r="D554" s="54" t="str">
        <f t="shared" si="105"/>
        <v/>
      </c>
      <c r="E554" s="194" t="str">
        <f t="shared" si="96"/>
        <v/>
      </c>
      <c r="F554" s="195"/>
      <c r="G554" s="66" t="str">
        <f t="shared" si="97"/>
        <v/>
      </c>
      <c r="H554" s="67" t="str">
        <f t="shared" si="98"/>
        <v/>
      </c>
      <c r="I554" s="147" t="str">
        <f t="shared" si="103"/>
        <v/>
      </c>
      <c r="J554" s="65" t="str">
        <f t="shared" si="107"/>
        <v/>
      </c>
      <c r="K554" s="69" t="str">
        <f t="shared" si="99"/>
        <v/>
      </c>
      <c r="L554" s="70"/>
      <c r="M554" s="61" t="str">
        <f t="shared" si="100"/>
        <v/>
      </c>
      <c r="N554" s="61" t="str">
        <f t="shared" si="101"/>
        <v/>
      </c>
      <c r="O554" s="62" t="str">
        <f t="shared" si="104"/>
        <v/>
      </c>
      <c r="P554" s="71" t="str">
        <f t="shared" si="106"/>
        <v/>
      </c>
    </row>
    <row r="555" spans="2:16" x14ac:dyDescent="0.2">
      <c r="B555" s="1">
        <v>544</v>
      </c>
      <c r="C555" s="65" t="str">
        <f t="shared" si="102"/>
        <v/>
      </c>
      <c r="D555" s="54" t="str">
        <f t="shared" si="105"/>
        <v/>
      </c>
      <c r="E555" s="194" t="str">
        <f t="shared" si="96"/>
        <v/>
      </c>
      <c r="F555" s="195"/>
      <c r="G555" s="66" t="str">
        <f t="shared" si="97"/>
        <v/>
      </c>
      <c r="H555" s="67" t="str">
        <f t="shared" si="98"/>
        <v/>
      </c>
      <c r="I555" s="147" t="str">
        <f t="shared" si="103"/>
        <v/>
      </c>
      <c r="J555" s="65" t="str">
        <f t="shared" si="107"/>
        <v/>
      </c>
      <c r="K555" s="69" t="str">
        <f t="shared" si="99"/>
        <v/>
      </c>
      <c r="L555" s="70"/>
      <c r="M555" s="61" t="str">
        <f t="shared" si="100"/>
        <v/>
      </c>
      <c r="N555" s="61" t="str">
        <f t="shared" si="101"/>
        <v/>
      </c>
      <c r="O555" s="62" t="str">
        <f t="shared" si="104"/>
        <v/>
      </c>
      <c r="P555" s="71" t="str">
        <f t="shared" si="106"/>
        <v/>
      </c>
    </row>
    <row r="556" spans="2:16" x14ac:dyDescent="0.2">
      <c r="B556" s="1">
        <v>545</v>
      </c>
      <c r="C556" s="65" t="str">
        <f t="shared" si="102"/>
        <v/>
      </c>
      <c r="D556" s="54" t="str">
        <f t="shared" si="105"/>
        <v/>
      </c>
      <c r="E556" s="194" t="str">
        <f t="shared" si="96"/>
        <v/>
      </c>
      <c r="F556" s="195"/>
      <c r="G556" s="66" t="str">
        <f t="shared" si="97"/>
        <v/>
      </c>
      <c r="H556" s="67" t="str">
        <f t="shared" si="98"/>
        <v/>
      </c>
      <c r="I556" s="147" t="str">
        <f t="shared" si="103"/>
        <v/>
      </c>
      <c r="J556" s="65" t="str">
        <f t="shared" si="107"/>
        <v/>
      </c>
      <c r="K556" s="69" t="str">
        <f t="shared" si="99"/>
        <v/>
      </c>
      <c r="L556" s="70"/>
      <c r="M556" s="61" t="str">
        <f t="shared" si="100"/>
        <v/>
      </c>
      <c r="N556" s="61" t="str">
        <f t="shared" si="101"/>
        <v/>
      </c>
      <c r="O556" s="62" t="str">
        <f t="shared" si="104"/>
        <v/>
      </c>
      <c r="P556" s="71" t="str">
        <f t="shared" si="106"/>
        <v/>
      </c>
    </row>
    <row r="557" spans="2:16" x14ac:dyDescent="0.2">
      <c r="B557" s="1">
        <v>546</v>
      </c>
      <c r="C557" s="65" t="str">
        <f t="shared" si="102"/>
        <v/>
      </c>
      <c r="D557" s="54" t="str">
        <f t="shared" si="105"/>
        <v/>
      </c>
      <c r="E557" s="194" t="str">
        <f t="shared" si="96"/>
        <v/>
      </c>
      <c r="F557" s="195"/>
      <c r="G557" s="66" t="str">
        <f t="shared" si="97"/>
        <v/>
      </c>
      <c r="H557" s="67" t="str">
        <f t="shared" si="98"/>
        <v/>
      </c>
      <c r="I557" s="147" t="str">
        <f t="shared" si="103"/>
        <v/>
      </c>
      <c r="J557" s="65" t="str">
        <f t="shared" si="107"/>
        <v/>
      </c>
      <c r="K557" s="69" t="str">
        <f t="shared" si="99"/>
        <v/>
      </c>
      <c r="L557" s="70"/>
      <c r="M557" s="61" t="str">
        <f t="shared" si="100"/>
        <v/>
      </c>
      <c r="N557" s="61" t="str">
        <f t="shared" si="101"/>
        <v/>
      </c>
      <c r="O557" s="62" t="str">
        <f t="shared" si="104"/>
        <v/>
      </c>
      <c r="P557" s="71" t="str">
        <f t="shared" si="106"/>
        <v/>
      </c>
    </row>
    <row r="558" spans="2:16" x14ac:dyDescent="0.2">
      <c r="B558" s="1">
        <v>547</v>
      </c>
      <c r="C558" s="65" t="str">
        <f t="shared" si="102"/>
        <v/>
      </c>
      <c r="D558" s="54" t="str">
        <f t="shared" si="105"/>
        <v/>
      </c>
      <c r="E558" s="194" t="str">
        <f t="shared" si="96"/>
        <v/>
      </c>
      <c r="F558" s="195"/>
      <c r="G558" s="66" t="str">
        <f t="shared" si="97"/>
        <v/>
      </c>
      <c r="H558" s="67" t="str">
        <f t="shared" si="98"/>
        <v/>
      </c>
      <c r="I558" s="147" t="str">
        <f t="shared" si="103"/>
        <v/>
      </c>
      <c r="J558" s="65" t="str">
        <f t="shared" si="107"/>
        <v/>
      </c>
      <c r="K558" s="69" t="str">
        <f t="shared" si="99"/>
        <v/>
      </c>
      <c r="L558" s="70"/>
      <c r="M558" s="61" t="str">
        <f t="shared" si="100"/>
        <v/>
      </c>
      <c r="N558" s="61" t="str">
        <f t="shared" si="101"/>
        <v/>
      </c>
      <c r="O558" s="62" t="str">
        <f t="shared" si="104"/>
        <v/>
      </c>
      <c r="P558" s="71" t="str">
        <f t="shared" si="106"/>
        <v/>
      </c>
    </row>
    <row r="559" spans="2:16" x14ac:dyDescent="0.2">
      <c r="B559" s="1">
        <v>548</v>
      </c>
      <c r="C559" s="65" t="str">
        <f t="shared" si="102"/>
        <v/>
      </c>
      <c r="D559" s="54" t="str">
        <f t="shared" si="105"/>
        <v/>
      </c>
      <c r="E559" s="194" t="str">
        <f t="shared" si="96"/>
        <v/>
      </c>
      <c r="F559" s="195"/>
      <c r="G559" s="66" t="str">
        <f t="shared" si="97"/>
        <v/>
      </c>
      <c r="H559" s="67" t="str">
        <f t="shared" si="98"/>
        <v/>
      </c>
      <c r="I559" s="147" t="str">
        <f t="shared" si="103"/>
        <v/>
      </c>
      <c r="J559" s="65" t="str">
        <f t="shared" si="107"/>
        <v/>
      </c>
      <c r="K559" s="69" t="str">
        <f t="shared" si="99"/>
        <v/>
      </c>
      <c r="L559" s="70"/>
      <c r="M559" s="61" t="str">
        <f t="shared" si="100"/>
        <v/>
      </c>
      <c r="N559" s="61" t="str">
        <f t="shared" si="101"/>
        <v/>
      </c>
      <c r="O559" s="62" t="str">
        <f t="shared" si="104"/>
        <v/>
      </c>
      <c r="P559" s="71" t="str">
        <f t="shared" si="106"/>
        <v/>
      </c>
    </row>
    <row r="560" spans="2:16" x14ac:dyDescent="0.2">
      <c r="B560" s="1">
        <v>549</v>
      </c>
      <c r="C560" s="65" t="str">
        <f t="shared" si="102"/>
        <v/>
      </c>
      <c r="D560" s="54" t="str">
        <f t="shared" si="105"/>
        <v/>
      </c>
      <c r="E560" s="194" t="str">
        <f t="shared" si="96"/>
        <v/>
      </c>
      <c r="F560" s="195"/>
      <c r="G560" s="66" t="str">
        <f t="shared" si="97"/>
        <v/>
      </c>
      <c r="H560" s="67" t="str">
        <f t="shared" si="98"/>
        <v/>
      </c>
      <c r="I560" s="147" t="str">
        <f t="shared" si="103"/>
        <v/>
      </c>
      <c r="J560" s="65" t="str">
        <f t="shared" si="107"/>
        <v/>
      </c>
      <c r="K560" s="69" t="str">
        <f t="shared" si="99"/>
        <v/>
      </c>
      <c r="L560" s="70"/>
      <c r="M560" s="61" t="str">
        <f t="shared" si="100"/>
        <v/>
      </c>
      <c r="N560" s="61" t="str">
        <f t="shared" si="101"/>
        <v/>
      </c>
      <c r="O560" s="62" t="str">
        <f t="shared" si="104"/>
        <v/>
      </c>
      <c r="P560" s="71" t="str">
        <f t="shared" si="106"/>
        <v/>
      </c>
    </row>
    <row r="561" spans="2:16" x14ac:dyDescent="0.2">
      <c r="B561" s="1">
        <v>550</v>
      </c>
      <c r="C561" s="65" t="str">
        <f t="shared" si="102"/>
        <v/>
      </c>
      <c r="D561" s="54" t="str">
        <f t="shared" si="105"/>
        <v/>
      </c>
      <c r="E561" s="194" t="str">
        <f t="shared" si="96"/>
        <v/>
      </c>
      <c r="F561" s="195"/>
      <c r="G561" s="66" t="str">
        <f t="shared" si="97"/>
        <v/>
      </c>
      <c r="H561" s="67" t="str">
        <f t="shared" si="98"/>
        <v/>
      </c>
      <c r="I561" s="147" t="str">
        <f t="shared" si="103"/>
        <v/>
      </c>
      <c r="J561" s="65" t="str">
        <f t="shared" si="107"/>
        <v/>
      </c>
      <c r="K561" s="69" t="str">
        <f t="shared" si="99"/>
        <v/>
      </c>
      <c r="L561" s="70"/>
      <c r="M561" s="61" t="str">
        <f t="shared" si="100"/>
        <v/>
      </c>
      <c r="N561" s="61" t="str">
        <f t="shared" si="101"/>
        <v/>
      </c>
      <c r="O561" s="62" t="str">
        <f t="shared" si="104"/>
        <v/>
      </c>
      <c r="P561" s="71" t="str">
        <f t="shared" si="106"/>
        <v/>
      </c>
    </row>
    <row r="562" spans="2:16" x14ac:dyDescent="0.2">
      <c r="B562" s="1">
        <v>551</v>
      </c>
      <c r="C562" s="65" t="str">
        <f t="shared" si="102"/>
        <v/>
      </c>
      <c r="D562" s="54" t="str">
        <f t="shared" si="105"/>
        <v/>
      </c>
      <c r="E562" s="194" t="str">
        <f t="shared" si="96"/>
        <v/>
      </c>
      <c r="F562" s="195"/>
      <c r="G562" s="66" t="str">
        <f t="shared" si="97"/>
        <v/>
      </c>
      <c r="H562" s="67" t="str">
        <f t="shared" si="98"/>
        <v/>
      </c>
      <c r="I562" s="147" t="str">
        <f t="shared" si="103"/>
        <v/>
      </c>
      <c r="J562" s="65" t="str">
        <f t="shared" si="107"/>
        <v/>
      </c>
      <c r="K562" s="69" t="str">
        <f t="shared" si="99"/>
        <v/>
      </c>
      <c r="L562" s="70"/>
      <c r="M562" s="61" t="str">
        <f t="shared" si="100"/>
        <v/>
      </c>
      <c r="N562" s="61" t="str">
        <f t="shared" si="101"/>
        <v/>
      </c>
      <c r="O562" s="62" t="str">
        <f t="shared" si="104"/>
        <v/>
      </c>
      <c r="P562" s="71" t="str">
        <f t="shared" si="106"/>
        <v/>
      </c>
    </row>
    <row r="563" spans="2:16" x14ac:dyDescent="0.2">
      <c r="B563" s="1">
        <v>552</v>
      </c>
      <c r="C563" s="65" t="str">
        <f t="shared" si="102"/>
        <v/>
      </c>
      <c r="D563" s="54" t="str">
        <f t="shared" si="105"/>
        <v/>
      </c>
      <c r="E563" s="194" t="str">
        <f t="shared" si="96"/>
        <v/>
      </c>
      <c r="F563" s="195"/>
      <c r="G563" s="66" t="str">
        <f t="shared" si="97"/>
        <v/>
      </c>
      <c r="H563" s="67" t="str">
        <f t="shared" si="98"/>
        <v/>
      </c>
      <c r="I563" s="147" t="str">
        <f t="shared" si="103"/>
        <v/>
      </c>
      <c r="J563" s="65" t="str">
        <f t="shared" si="107"/>
        <v/>
      </c>
      <c r="K563" s="69" t="str">
        <f t="shared" si="99"/>
        <v/>
      </c>
      <c r="L563" s="70"/>
      <c r="M563" s="61" t="str">
        <f t="shared" si="100"/>
        <v/>
      </c>
      <c r="N563" s="61" t="str">
        <f t="shared" si="101"/>
        <v/>
      </c>
      <c r="O563" s="62" t="str">
        <f t="shared" si="104"/>
        <v/>
      </c>
      <c r="P563" s="71" t="str">
        <f t="shared" si="106"/>
        <v/>
      </c>
    </row>
    <row r="564" spans="2:16" x14ac:dyDescent="0.2">
      <c r="B564" s="1">
        <v>553</v>
      </c>
      <c r="C564" s="65" t="str">
        <f t="shared" si="102"/>
        <v/>
      </c>
      <c r="D564" s="54" t="str">
        <f t="shared" si="105"/>
        <v/>
      </c>
      <c r="E564" s="194" t="str">
        <f t="shared" si="96"/>
        <v/>
      </c>
      <c r="F564" s="195"/>
      <c r="G564" s="66" t="str">
        <f t="shared" si="97"/>
        <v/>
      </c>
      <c r="H564" s="67" t="str">
        <f t="shared" si="98"/>
        <v/>
      </c>
      <c r="I564" s="147" t="str">
        <f t="shared" si="103"/>
        <v/>
      </c>
      <c r="J564" s="65" t="str">
        <f t="shared" si="107"/>
        <v/>
      </c>
      <c r="K564" s="69" t="str">
        <f t="shared" si="99"/>
        <v/>
      </c>
      <c r="L564" s="70"/>
      <c r="M564" s="61" t="str">
        <f t="shared" si="100"/>
        <v/>
      </c>
      <c r="N564" s="61" t="str">
        <f t="shared" si="101"/>
        <v/>
      </c>
      <c r="O564" s="62" t="str">
        <f t="shared" si="104"/>
        <v/>
      </c>
      <c r="P564" s="71" t="str">
        <f t="shared" si="106"/>
        <v/>
      </c>
    </row>
    <row r="565" spans="2:16" x14ac:dyDescent="0.2">
      <c r="B565" s="1">
        <v>554</v>
      </c>
      <c r="C565" s="65" t="str">
        <f t="shared" si="102"/>
        <v/>
      </c>
      <c r="D565" s="54" t="str">
        <f t="shared" si="105"/>
        <v/>
      </c>
      <c r="E565" s="194" t="str">
        <f t="shared" si="96"/>
        <v/>
      </c>
      <c r="F565" s="195"/>
      <c r="G565" s="66" t="str">
        <f t="shared" si="97"/>
        <v/>
      </c>
      <c r="H565" s="67" t="str">
        <f t="shared" si="98"/>
        <v/>
      </c>
      <c r="I565" s="147" t="str">
        <f t="shared" si="103"/>
        <v/>
      </c>
      <c r="J565" s="65" t="str">
        <f t="shared" si="107"/>
        <v/>
      </c>
      <c r="K565" s="69" t="str">
        <f t="shared" si="99"/>
        <v/>
      </c>
      <c r="L565" s="70"/>
      <c r="M565" s="61" t="str">
        <f t="shared" si="100"/>
        <v/>
      </c>
      <c r="N565" s="61" t="str">
        <f t="shared" si="101"/>
        <v/>
      </c>
      <c r="O565" s="62" t="str">
        <f t="shared" si="104"/>
        <v/>
      </c>
      <c r="P565" s="71" t="str">
        <f t="shared" si="106"/>
        <v/>
      </c>
    </row>
    <row r="566" spans="2:16" x14ac:dyDescent="0.2">
      <c r="B566" s="1">
        <v>555</v>
      </c>
      <c r="C566" s="65" t="str">
        <f t="shared" si="102"/>
        <v/>
      </c>
      <c r="D566" s="54" t="str">
        <f t="shared" si="105"/>
        <v/>
      </c>
      <c r="E566" s="194" t="str">
        <f t="shared" si="96"/>
        <v/>
      </c>
      <c r="F566" s="195"/>
      <c r="G566" s="66" t="str">
        <f t="shared" si="97"/>
        <v/>
      </c>
      <c r="H566" s="67" t="str">
        <f t="shared" si="98"/>
        <v/>
      </c>
      <c r="I566" s="147" t="str">
        <f t="shared" si="103"/>
        <v/>
      </c>
      <c r="J566" s="65" t="str">
        <f t="shared" si="107"/>
        <v/>
      </c>
      <c r="K566" s="69" t="str">
        <f t="shared" si="99"/>
        <v/>
      </c>
      <c r="L566" s="70"/>
      <c r="M566" s="61" t="str">
        <f t="shared" si="100"/>
        <v/>
      </c>
      <c r="N566" s="61" t="str">
        <f t="shared" si="101"/>
        <v/>
      </c>
      <c r="O566" s="62" t="str">
        <f t="shared" si="104"/>
        <v/>
      </c>
      <c r="P566" s="71" t="str">
        <f t="shared" si="106"/>
        <v/>
      </c>
    </row>
    <row r="567" spans="2:16" x14ac:dyDescent="0.2">
      <c r="B567" s="1">
        <v>556</v>
      </c>
      <c r="C567" s="65" t="str">
        <f t="shared" si="102"/>
        <v/>
      </c>
      <c r="D567" s="54" t="str">
        <f t="shared" si="105"/>
        <v/>
      </c>
      <c r="E567" s="194" t="str">
        <f t="shared" si="96"/>
        <v/>
      </c>
      <c r="F567" s="195"/>
      <c r="G567" s="66" t="str">
        <f t="shared" si="97"/>
        <v/>
      </c>
      <c r="H567" s="67" t="str">
        <f t="shared" si="98"/>
        <v/>
      </c>
      <c r="I567" s="147" t="str">
        <f t="shared" si="103"/>
        <v/>
      </c>
      <c r="J567" s="65" t="str">
        <f t="shared" si="107"/>
        <v/>
      </c>
      <c r="K567" s="69" t="str">
        <f t="shared" si="99"/>
        <v/>
      </c>
      <c r="L567" s="70"/>
      <c r="M567" s="61" t="str">
        <f t="shared" si="100"/>
        <v/>
      </c>
      <c r="N567" s="61" t="str">
        <f t="shared" si="101"/>
        <v/>
      </c>
      <c r="O567" s="62" t="str">
        <f t="shared" si="104"/>
        <v/>
      </c>
      <c r="P567" s="71" t="str">
        <f t="shared" si="106"/>
        <v/>
      </c>
    </row>
    <row r="568" spans="2:16" x14ac:dyDescent="0.2">
      <c r="B568" s="1">
        <v>557</v>
      </c>
      <c r="C568" s="65" t="str">
        <f t="shared" si="102"/>
        <v/>
      </c>
      <c r="D568" s="54" t="str">
        <f t="shared" si="105"/>
        <v/>
      </c>
      <c r="E568" s="194" t="str">
        <f t="shared" si="96"/>
        <v/>
      </c>
      <c r="F568" s="195"/>
      <c r="G568" s="66" t="str">
        <f t="shared" si="97"/>
        <v/>
      </c>
      <c r="H568" s="67" t="str">
        <f t="shared" si="98"/>
        <v/>
      </c>
      <c r="I568" s="147" t="str">
        <f t="shared" si="103"/>
        <v/>
      </c>
      <c r="J568" s="65" t="str">
        <f t="shared" si="107"/>
        <v/>
      </c>
      <c r="K568" s="69" t="str">
        <f t="shared" si="99"/>
        <v/>
      </c>
      <c r="L568" s="70"/>
      <c r="M568" s="61" t="str">
        <f t="shared" si="100"/>
        <v/>
      </c>
      <c r="N568" s="61" t="str">
        <f t="shared" si="101"/>
        <v/>
      </c>
      <c r="O568" s="62" t="str">
        <f t="shared" si="104"/>
        <v/>
      </c>
      <c r="P568" s="71" t="str">
        <f t="shared" si="106"/>
        <v/>
      </c>
    </row>
    <row r="569" spans="2:16" x14ac:dyDescent="0.2">
      <c r="B569" s="1">
        <v>558</v>
      </c>
      <c r="C569" s="65" t="str">
        <f t="shared" si="102"/>
        <v/>
      </c>
      <c r="D569" s="54" t="str">
        <f t="shared" si="105"/>
        <v/>
      </c>
      <c r="E569" s="194" t="str">
        <f t="shared" si="96"/>
        <v/>
      </c>
      <c r="F569" s="195"/>
      <c r="G569" s="66" t="str">
        <f t="shared" si="97"/>
        <v/>
      </c>
      <c r="H569" s="67" t="str">
        <f t="shared" si="98"/>
        <v/>
      </c>
      <c r="I569" s="147" t="str">
        <f t="shared" si="103"/>
        <v/>
      </c>
      <c r="J569" s="65" t="str">
        <f t="shared" si="107"/>
        <v/>
      </c>
      <c r="K569" s="69" t="str">
        <f t="shared" si="99"/>
        <v/>
      </c>
      <c r="L569" s="70"/>
      <c r="M569" s="61" t="str">
        <f t="shared" si="100"/>
        <v/>
      </c>
      <c r="N569" s="61" t="str">
        <f t="shared" si="101"/>
        <v/>
      </c>
      <c r="O569" s="62" t="str">
        <f t="shared" si="104"/>
        <v/>
      </c>
      <c r="P569" s="71" t="str">
        <f t="shared" si="106"/>
        <v/>
      </c>
    </row>
    <row r="570" spans="2:16" x14ac:dyDescent="0.2">
      <c r="B570" s="1">
        <v>559</v>
      </c>
      <c r="C570" s="65" t="str">
        <f t="shared" si="102"/>
        <v/>
      </c>
      <c r="D570" s="54" t="str">
        <f t="shared" si="105"/>
        <v/>
      </c>
      <c r="E570" s="194" t="str">
        <f t="shared" si="96"/>
        <v/>
      </c>
      <c r="F570" s="195"/>
      <c r="G570" s="66" t="str">
        <f t="shared" si="97"/>
        <v/>
      </c>
      <c r="H570" s="67" t="str">
        <f t="shared" si="98"/>
        <v/>
      </c>
      <c r="I570" s="147" t="str">
        <f t="shared" si="103"/>
        <v/>
      </c>
      <c r="J570" s="65" t="str">
        <f t="shared" si="107"/>
        <v/>
      </c>
      <c r="K570" s="69" t="str">
        <f t="shared" si="99"/>
        <v/>
      </c>
      <c r="L570" s="70"/>
      <c r="M570" s="61" t="str">
        <f t="shared" si="100"/>
        <v/>
      </c>
      <c r="N570" s="61" t="str">
        <f t="shared" si="101"/>
        <v/>
      </c>
      <c r="O570" s="62" t="str">
        <f t="shared" si="104"/>
        <v/>
      </c>
      <c r="P570" s="71" t="str">
        <f t="shared" si="106"/>
        <v/>
      </c>
    </row>
    <row r="571" spans="2:16" x14ac:dyDescent="0.2">
      <c r="B571" s="1">
        <v>560</v>
      </c>
      <c r="C571" s="65" t="str">
        <f t="shared" si="102"/>
        <v/>
      </c>
      <c r="D571" s="54" t="str">
        <f t="shared" si="105"/>
        <v/>
      </c>
      <c r="E571" s="194" t="str">
        <f t="shared" si="96"/>
        <v/>
      </c>
      <c r="F571" s="195"/>
      <c r="G571" s="66" t="str">
        <f t="shared" si="97"/>
        <v/>
      </c>
      <c r="H571" s="67" t="str">
        <f t="shared" si="98"/>
        <v/>
      </c>
      <c r="I571" s="147" t="str">
        <f t="shared" si="103"/>
        <v/>
      </c>
      <c r="J571" s="65" t="str">
        <f t="shared" si="107"/>
        <v/>
      </c>
      <c r="K571" s="69" t="str">
        <f t="shared" si="99"/>
        <v/>
      </c>
      <c r="L571" s="70"/>
      <c r="M571" s="61" t="str">
        <f t="shared" si="100"/>
        <v/>
      </c>
      <c r="N571" s="61" t="str">
        <f t="shared" si="101"/>
        <v/>
      </c>
      <c r="O571" s="62" t="str">
        <f t="shared" si="104"/>
        <v/>
      </c>
      <c r="P571" s="71" t="str">
        <f t="shared" si="106"/>
        <v/>
      </c>
    </row>
    <row r="572" spans="2:16" x14ac:dyDescent="0.2">
      <c r="B572" s="1">
        <v>561</v>
      </c>
      <c r="C572" s="65" t="str">
        <f t="shared" si="102"/>
        <v/>
      </c>
      <c r="D572" s="54" t="str">
        <f t="shared" si="105"/>
        <v/>
      </c>
      <c r="E572" s="194" t="str">
        <f t="shared" si="96"/>
        <v/>
      </c>
      <c r="F572" s="195"/>
      <c r="G572" s="66" t="str">
        <f t="shared" si="97"/>
        <v/>
      </c>
      <c r="H572" s="67" t="str">
        <f t="shared" si="98"/>
        <v/>
      </c>
      <c r="I572" s="147" t="str">
        <f t="shared" si="103"/>
        <v/>
      </c>
      <c r="J572" s="65" t="str">
        <f t="shared" si="107"/>
        <v/>
      </c>
      <c r="K572" s="69" t="str">
        <f t="shared" si="99"/>
        <v/>
      </c>
      <c r="L572" s="70"/>
      <c r="M572" s="61" t="str">
        <f t="shared" si="100"/>
        <v/>
      </c>
      <c r="N572" s="61" t="str">
        <f t="shared" si="101"/>
        <v/>
      </c>
      <c r="O572" s="62" t="str">
        <f t="shared" si="104"/>
        <v/>
      </c>
      <c r="P572" s="71" t="str">
        <f t="shared" si="106"/>
        <v/>
      </c>
    </row>
    <row r="573" spans="2:16" x14ac:dyDescent="0.2">
      <c r="B573" s="1">
        <v>562</v>
      </c>
      <c r="C573" s="65" t="str">
        <f t="shared" si="102"/>
        <v/>
      </c>
      <c r="D573" s="54" t="str">
        <f t="shared" si="105"/>
        <v/>
      </c>
      <c r="E573" s="194" t="str">
        <f t="shared" si="96"/>
        <v/>
      </c>
      <c r="F573" s="195"/>
      <c r="G573" s="66" t="str">
        <f t="shared" si="97"/>
        <v/>
      </c>
      <c r="H573" s="67" t="str">
        <f t="shared" si="98"/>
        <v/>
      </c>
      <c r="I573" s="147" t="str">
        <f t="shared" si="103"/>
        <v/>
      </c>
      <c r="J573" s="65" t="str">
        <f t="shared" si="107"/>
        <v/>
      </c>
      <c r="K573" s="69" t="str">
        <f t="shared" si="99"/>
        <v/>
      </c>
      <c r="L573" s="70"/>
      <c r="M573" s="61" t="str">
        <f t="shared" si="100"/>
        <v/>
      </c>
      <c r="N573" s="61" t="str">
        <f t="shared" si="101"/>
        <v/>
      </c>
      <c r="O573" s="62" t="str">
        <f t="shared" si="104"/>
        <v/>
      </c>
      <c r="P573" s="71" t="str">
        <f t="shared" si="106"/>
        <v/>
      </c>
    </row>
    <row r="574" spans="2:16" x14ac:dyDescent="0.2">
      <c r="B574" s="1">
        <v>563</v>
      </c>
      <c r="C574" s="65" t="str">
        <f t="shared" si="102"/>
        <v/>
      </c>
      <c r="D574" s="54" t="str">
        <f t="shared" si="105"/>
        <v/>
      </c>
      <c r="E574" s="194" t="str">
        <f t="shared" si="96"/>
        <v/>
      </c>
      <c r="F574" s="195"/>
      <c r="G574" s="66" t="str">
        <f t="shared" si="97"/>
        <v/>
      </c>
      <c r="H574" s="67" t="str">
        <f t="shared" si="98"/>
        <v/>
      </c>
      <c r="I574" s="147" t="str">
        <f t="shared" si="103"/>
        <v/>
      </c>
      <c r="J574" s="65" t="str">
        <f t="shared" si="107"/>
        <v/>
      </c>
      <c r="K574" s="69" t="str">
        <f t="shared" si="99"/>
        <v/>
      </c>
      <c r="L574" s="70"/>
      <c r="M574" s="61" t="str">
        <f t="shared" si="100"/>
        <v/>
      </c>
      <c r="N574" s="61" t="str">
        <f t="shared" si="101"/>
        <v/>
      </c>
      <c r="O574" s="62" t="str">
        <f t="shared" si="104"/>
        <v/>
      </c>
      <c r="P574" s="71" t="str">
        <f t="shared" si="106"/>
        <v/>
      </c>
    </row>
    <row r="575" spans="2:16" x14ac:dyDescent="0.2">
      <c r="B575" s="1">
        <v>564</v>
      </c>
      <c r="C575" s="65" t="str">
        <f t="shared" si="102"/>
        <v/>
      </c>
      <c r="D575" s="54" t="str">
        <f t="shared" si="105"/>
        <v/>
      </c>
      <c r="E575" s="194" t="str">
        <f t="shared" si="96"/>
        <v/>
      </c>
      <c r="F575" s="195"/>
      <c r="G575" s="66" t="str">
        <f t="shared" si="97"/>
        <v/>
      </c>
      <c r="H575" s="67" t="str">
        <f t="shared" si="98"/>
        <v/>
      </c>
      <c r="I575" s="147" t="str">
        <f t="shared" si="103"/>
        <v/>
      </c>
      <c r="J575" s="65" t="str">
        <f t="shared" si="107"/>
        <v/>
      </c>
      <c r="K575" s="69" t="str">
        <f t="shared" si="99"/>
        <v/>
      </c>
      <c r="L575" s="70"/>
      <c r="M575" s="61" t="str">
        <f t="shared" si="100"/>
        <v/>
      </c>
      <c r="N575" s="61" t="str">
        <f t="shared" si="101"/>
        <v/>
      </c>
      <c r="O575" s="62" t="str">
        <f t="shared" si="104"/>
        <v/>
      </c>
      <c r="P575" s="71" t="str">
        <f t="shared" si="106"/>
        <v/>
      </c>
    </row>
    <row r="576" spans="2:16" x14ac:dyDescent="0.2">
      <c r="B576" s="1">
        <v>565</v>
      </c>
      <c r="C576" s="65" t="str">
        <f t="shared" si="102"/>
        <v/>
      </c>
      <c r="D576" s="54" t="str">
        <f t="shared" si="105"/>
        <v/>
      </c>
      <c r="E576" s="194" t="str">
        <f t="shared" si="96"/>
        <v/>
      </c>
      <c r="F576" s="195"/>
      <c r="G576" s="66" t="str">
        <f t="shared" si="97"/>
        <v/>
      </c>
      <c r="H576" s="67" t="str">
        <f t="shared" si="98"/>
        <v/>
      </c>
      <c r="I576" s="147" t="str">
        <f t="shared" si="103"/>
        <v/>
      </c>
      <c r="J576" s="65" t="str">
        <f t="shared" si="107"/>
        <v/>
      </c>
      <c r="K576" s="69" t="str">
        <f t="shared" si="99"/>
        <v/>
      </c>
      <c r="L576" s="70"/>
      <c r="M576" s="61" t="str">
        <f t="shared" si="100"/>
        <v/>
      </c>
      <c r="N576" s="61" t="str">
        <f t="shared" si="101"/>
        <v/>
      </c>
      <c r="O576" s="62" t="str">
        <f t="shared" si="104"/>
        <v/>
      </c>
      <c r="P576" s="71" t="str">
        <f t="shared" si="106"/>
        <v/>
      </c>
    </row>
    <row r="577" spans="2:16" x14ac:dyDescent="0.2">
      <c r="B577" s="1">
        <v>566</v>
      </c>
      <c r="C577" s="65" t="str">
        <f t="shared" si="102"/>
        <v/>
      </c>
      <c r="D577" s="54" t="str">
        <f t="shared" si="105"/>
        <v/>
      </c>
      <c r="E577" s="194" t="str">
        <f t="shared" si="96"/>
        <v/>
      </c>
      <c r="F577" s="195"/>
      <c r="G577" s="66" t="str">
        <f t="shared" si="97"/>
        <v/>
      </c>
      <c r="H577" s="67" t="str">
        <f t="shared" si="98"/>
        <v/>
      </c>
      <c r="I577" s="147" t="str">
        <f t="shared" si="103"/>
        <v/>
      </c>
      <c r="J577" s="65" t="str">
        <f t="shared" si="107"/>
        <v/>
      </c>
      <c r="K577" s="69" t="str">
        <f t="shared" si="99"/>
        <v/>
      </c>
      <c r="L577" s="70"/>
      <c r="M577" s="61" t="str">
        <f t="shared" si="100"/>
        <v/>
      </c>
      <c r="N577" s="61" t="str">
        <f t="shared" si="101"/>
        <v/>
      </c>
      <c r="O577" s="62" t="str">
        <f t="shared" si="104"/>
        <v/>
      </c>
      <c r="P577" s="71" t="str">
        <f t="shared" si="106"/>
        <v/>
      </c>
    </row>
    <row r="578" spans="2:16" x14ac:dyDescent="0.2">
      <c r="B578" s="1">
        <v>567</v>
      </c>
      <c r="C578" s="65" t="str">
        <f t="shared" si="102"/>
        <v/>
      </c>
      <c r="D578" s="54" t="str">
        <f t="shared" si="105"/>
        <v/>
      </c>
      <c r="E578" s="194" t="str">
        <f t="shared" si="96"/>
        <v/>
      </c>
      <c r="F578" s="195"/>
      <c r="G578" s="66" t="str">
        <f t="shared" si="97"/>
        <v/>
      </c>
      <c r="H578" s="67" t="str">
        <f t="shared" si="98"/>
        <v/>
      </c>
      <c r="I578" s="147" t="str">
        <f t="shared" si="103"/>
        <v/>
      </c>
      <c r="J578" s="65" t="str">
        <f t="shared" si="107"/>
        <v/>
      </c>
      <c r="K578" s="69" t="str">
        <f t="shared" si="99"/>
        <v/>
      </c>
      <c r="L578" s="70"/>
      <c r="M578" s="61" t="str">
        <f t="shared" si="100"/>
        <v/>
      </c>
      <c r="N578" s="61" t="str">
        <f t="shared" si="101"/>
        <v/>
      </c>
      <c r="O578" s="62" t="str">
        <f t="shared" si="104"/>
        <v/>
      </c>
      <c r="P578" s="71" t="str">
        <f t="shared" si="106"/>
        <v/>
      </c>
    </row>
    <row r="579" spans="2:16" x14ac:dyDescent="0.2">
      <c r="B579" s="1">
        <v>568</v>
      </c>
      <c r="C579" s="65" t="str">
        <f t="shared" si="102"/>
        <v/>
      </c>
      <c r="D579" s="54" t="str">
        <f t="shared" si="105"/>
        <v/>
      </c>
      <c r="E579" s="194" t="str">
        <f t="shared" si="96"/>
        <v/>
      </c>
      <c r="F579" s="195"/>
      <c r="G579" s="66" t="str">
        <f t="shared" si="97"/>
        <v/>
      </c>
      <c r="H579" s="67" t="str">
        <f t="shared" si="98"/>
        <v/>
      </c>
      <c r="I579" s="147" t="str">
        <f t="shared" si="103"/>
        <v/>
      </c>
      <c r="J579" s="65" t="str">
        <f t="shared" si="107"/>
        <v/>
      </c>
      <c r="K579" s="69" t="str">
        <f t="shared" si="99"/>
        <v/>
      </c>
      <c r="L579" s="70"/>
      <c r="M579" s="61" t="str">
        <f t="shared" si="100"/>
        <v/>
      </c>
      <c r="N579" s="61" t="str">
        <f t="shared" si="101"/>
        <v/>
      </c>
      <c r="O579" s="62" t="str">
        <f t="shared" si="104"/>
        <v/>
      </c>
      <c r="P579" s="71" t="str">
        <f t="shared" si="106"/>
        <v/>
      </c>
    </row>
    <row r="580" spans="2:16" x14ac:dyDescent="0.2">
      <c r="B580" s="1">
        <v>569</v>
      </c>
      <c r="C580" s="65" t="str">
        <f t="shared" si="102"/>
        <v/>
      </c>
      <c r="D580" s="54" t="str">
        <f t="shared" si="105"/>
        <v/>
      </c>
      <c r="E580" s="194" t="str">
        <f t="shared" si="96"/>
        <v/>
      </c>
      <c r="F580" s="195"/>
      <c r="G580" s="66" t="str">
        <f t="shared" si="97"/>
        <v/>
      </c>
      <c r="H580" s="67" t="str">
        <f t="shared" si="98"/>
        <v/>
      </c>
      <c r="I580" s="147" t="str">
        <f t="shared" si="103"/>
        <v/>
      </c>
      <c r="J580" s="65" t="str">
        <f t="shared" si="107"/>
        <v/>
      </c>
      <c r="K580" s="69" t="str">
        <f t="shared" si="99"/>
        <v/>
      </c>
      <c r="L580" s="70"/>
      <c r="M580" s="61" t="str">
        <f t="shared" si="100"/>
        <v/>
      </c>
      <c r="N580" s="61" t="str">
        <f t="shared" si="101"/>
        <v/>
      </c>
      <c r="O580" s="62" t="str">
        <f t="shared" si="104"/>
        <v/>
      </c>
      <c r="P580" s="71" t="str">
        <f t="shared" si="106"/>
        <v/>
      </c>
    </row>
    <row r="581" spans="2:16" x14ac:dyDescent="0.2">
      <c r="B581" s="1">
        <v>570</v>
      </c>
      <c r="C581" s="65" t="str">
        <f t="shared" si="102"/>
        <v/>
      </c>
      <c r="D581" s="54" t="str">
        <f t="shared" si="105"/>
        <v/>
      </c>
      <c r="E581" s="194" t="str">
        <f t="shared" si="96"/>
        <v/>
      </c>
      <c r="F581" s="195"/>
      <c r="G581" s="66" t="str">
        <f t="shared" si="97"/>
        <v/>
      </c>
      <c r="H581" s="67" t="str">
        <f t="shared" si="98"/>
        <v/>
      </c>
      <c r="I581" s="147" t="str">
        <f t="shared" si="103"/>
        <v/>
      </c>
      <c r="J581" s="65" t="str">
        <f t="shared" si="107"/>
        <v/>
      </c>
      <c r="K581" s="69" t="str">
        <f t="shared" si="99"/>
        <v/>
      </c>
      <c r="L581" s="70"/>
      <c r="M581" s="61" t="str">
        <f t="shared" si="100"/>
        <v/>
      </c>
      <c r="N581" s="61" t="str">
        <f t="shared" si="101"/>
        <v/>
      </c>
      <c r="O581" s="62" t="str">
        <f t="shared" si="104"/>
        <v/>
      </c>
      <c r="P581" s="71" t="str">
        <f t="shared" si="106"/>
        <v/>
      </c>
    </row>
    <row r="582" spans="2:16" x14ac:dyDescent="0.2">
      <c r="B582" s="1">
        <v>571</v>
      </c>
      <c r="C582" s="65" t="str">
        <f t="shared" si="102"/>
        <v/>
      </c>
      <c r="D582" s="54" t="str">
        <f t="shared" si="105"/>
        <v/>
      </c>
      <c r="E582" s="194" t="str">
        <f t="shared" si="96"/>
        <v/>
      </c>
      <c r="F582" s="195"/>
      <c r="G582" s="66" t="str">
        <f t="shared" si="97"/>
        <v/>
      </c>
      <c r="H582" s="67" t="str">
        <f t="shared" si="98"/>
        <v/>
      </c>
      <c r="I582" s="147" t="str">
        <f t="shared" si="103"/>
        <v/>
      </c>
      <c r="J582" s="65" t="str">
        <f t="shared" si="107"/>
        <v/>
      </c>
      <c r="K582" s="69" t="str">
        <f t="shared" si="99"/>
        <v/>
      </c>
      <c r="L582" s="70"/>
      <c r="M582" s="61" t="str">
        <f t="shared" si="100"/>
        <v/>
      </c>
      <c r="N582" s="61" t="str">
        <f t="shared" si="101"/>
        <v/>
      </c>
      <c r="O582" s="62" t="str">
        <f t="shared" si="104"/>
        <v/>
      </c>
      <c r="P582" s="71" t="str">
        <f t="shared" si="106"/>
        <v/>
      </c>
    </row>
    <row r="583" spans="2:16" x14ac:dyDescent="0.2">
      <c r="B583" s="1">
        <v>572</v>
      </c>
      <c r="C583" s="65" t="str">
        <f t="shared" si="102"/>
        <v/>
      </c>
      <c r="D583" s="54" t="str">
        <f t="shared" si="105"/>
        <v/>
      </c>
      <c r="E583" s="194" t="str">
        <f t="shared" si="96"/>
        <v/>
      </c>
      <c r="F583" s="195"/>
      <c r="G583" s="66" t="str">
        <f t="shared" si="97"/>
        <v/>
      </c>
      <c r="H583" s="67" t="str">
        <f t="shared" si="98"/>
        <v/>
      </c>
      <c r="I583" s="147" t="str">
        <f t="shared" si="103"/>
        <v/>
      </c>
      <c r="J583" s="65" t="str">
        <f t="shared" si="107"/>
        <v/>
      </c>
      <c r="K583" s="69" t="str">
        <f t="shared" si="99"/>
        <v/>
      </c>
      <c r="L583" s="70"/>
      <c r="M583" s="61" t="str">
        <f t="shared" si="100"/>
        <v/>
      </c>
      <c r="N583" s="61" t="str">
        <f t="shared" si="101"/>
        <v/>
      </c>
      <c r="O583" s="62" t="str">
        <f t="shared" si="104"/>
        <v/>
      </c>
      <c r="P583" s="71" t="str">
        <f t="shared" si="106"/>
        <v/>
      </c>
    </row>
    <row r="584" spans="2:16" x14ac:dyDescent="0.2">
      <c r="B584" s="1">
        <v>573</v>
      </c>
      <c r="C584" s="65" t="str">
        <f t="shared" si="102"/>
        <v/>
      </c>
      <c r="D584" s="54" t="str">
        <f t="shared" si="105"/>
        <v/>
      </c>
      <c r="E584" s="194" t="str">
        <f t="shared" si="96"/>
        <v/>
      </c>
      <c r="F584" s="195"/>
      <c r="G584" s="66" t="str">
        <f t="shared" si="97"/>
        <v/>
      </c>
      <c r="H584" s="67" t="str">
        <f t="shared" si="98"/>
        <v/>
      </c>
      <c r="I584" s="147" t="str">
        <f t="shared" si="103"/>
        <v/>
      </c>
      <c r="J584" s="65" t="str">
        <f t="shared" si="107"/>
        <v/>
      </c>
      <c r="K584" s="69" t="str">
        <f t="shared" si="99"/>
        <v/>
      </c>
      <c r="L584" s="70"/>
      <c r="M584" s="61" t="str">
        <f t="shared" si="100"/>
        <v/>
      </c>
      <c r="N584" s="61" t="str">
        <f t="shared" si="101"/>
        <v/>
      </c>
      <c r="O584" s="62" t="str">
        <f t="shared" si="104"/>
        <v/>
      </c>
      <c r="P584" s="71" t="str">
        <f t="shared" si="106"/>
        <v/>
      </c>
    </row>
    <row r="585" spans="2:16" x14ac:dyDescent="0.2">
      <c r="B585" s="1">
        <v>574</v>
      </c>
      <c r="C585" s="65" t="str">
        <f t="shared" si="102"/>
        <v/>
      </c>
      <c r="D585" s="54" t="str">
        <f t="shared" si="105"/>
        <v/>
      </c>
      <c r="E585" s="194" t="str">
        <f t="shared" si="96"/>
        <v/>
      </c>
      <c r="F585" s="195"/>
      <c r="G585" s="66" t="str">
        <f t="shared" si="97"/>
        <v/>
      </c>
      <c r="H585" s="67" t="str">
        <f t="shared" si="98"/>
        <v/>
      </c>
      <c r="I585" s="147" t="str">
        <f t="shared" si="103"/>
        <v/>
      </c>
      <c r="J585" s="65" t="str">
        <f t="shared" si="107"/>
        <v/>
      </c>
      <c r="K585" s="69" t="str">
        <f t="shared" si="99"/>
        <v/>
      </c>
      <c r="L585" s="70"/>
      <c r="M585" s="61" t="str">
        <f t="shared" si="100"/>
        <v/>
      </c>
      <c r="N585" s="61" t="str">
        <f t="shared" si="101"/>
        <v/>
      </c>
      <c r="O585" s="62" t="str">
        <f t="shared" si="104"/>
        <v/>
      </c>
      <c r="P585" s="71" t="str">
        <f t="shared" si="106"/>
        <v/>
      </c>
    </row>
    <row r="586" spans="2:16" x14ac:dyDescent="0.2">
      <c r="B586" s="1">
        <v>575</v>
      </c>
      <c r="C586" s="65" t="str">
        <f t="shared" si="102"/>
        <v/>
      </c>
      <c r="D586" s="54" t="str">
        <f t="shared" si="105"/>
        <v/>
      </c>
      <c r="E586" s="194" t="str">
        <f t="shared" si="96"/>
        <v/>
      </c>
      <c r="F586" s="195"/>
      <c r="G586" s="66" t="str">
        <f t="shared" si="97"/>
        <v/>
      </c>
      <c r="H586" s="67" t="str">
        <f t="shared" si="98"/>
        <v/>
      </c>
      <c r="I586" s="147" t="str">
        <f t="shared" si="103"/>
        <v/>
      </c>
      <c r="J586" s="65" t="str">
        <f t="shared" si="107"/>
        <v/>
      </c>
      <c r="K586" s="69" t="str">
        <f t="shared" si="99"/>
        <v/>
      </c>
      <c r="L586" s="70"/>
      <c r="M586" s="61" t="str">
        <f t="shared" si="100"/>
        <v/>
      </c>
      <c r="N586" s="61" t="str">
        <f t="shared" si="101"/>
        <v/>
      </c>
      <c r="O586" s="62" t="str">
        <f t="shared" si="104"/>
        <v/>
      </c>
      <c r="P586" s="71" t="str">
        <f t="shared" si="106"/>
        <v/>
      </c>
    </row>
    <row r="587" spans="2:16" x14ac:dyDescent="0.2">
      <c r="B587" s="1">
        <v>576</v>
      </c>
      <c r="C587" s="65" t="str">
        <f t="shared" si="102"/>
        <v/>
      </c>
      <c r="D587" s="54" t="str">
        <f t="shared" si="105"/>
        <v/>
      </c>
      <c r="E587" s="194" t="str">
        <f t="shared" si="96"/>
        <v/>
      </c>
      <c r="F587" s="195"/>
      <c r="G587" s="66" t="str">
        <f t="shared" si="97"/>
        <v/>
      </c>
      <c r="H587" s="67" t="str">
        <f t="shared" si="98"/>
        <v/>
      </c>
      <c r="I587" s="147" t="str">
        <f t="shared" si="103"/>
        <v/>
      </c>
      <c r="J587" s="65" t="str">
        <f t="shared" si="107"/>
        <v/>
      </c>
      <c r="K587" s="69" t="str">
        <f t="shared" si="99"/>
        <v/>
      </c>
      <c r="L587" s="70"/>
      <c r="M587" s="61" t="str">
        <f t="shared" si="100"/>
        <v/>
      </c>
      <c r="N587" s="61" t="str">
        <f t="shared" si="101"/>
        <v/>
      </c>
      <c r="O587" s="62" t="str">
        <f t="shared" si="104"/>
        <v/>
      </c>
      <c r="P587" s="71" t="str">
        <f t="shared" si="106"/>
        <v/>
      </c>
    </row>
    <row r="588" spans="2:16" x14ac:dyDescent="0.2">
      <c r="B588" s="1">
        <v>577</v>
      </c>
      <c r="C588" s="65" t="str">
        <f t="shared" si="102"/>
        <v/>
      </c>
      <c r="D588" s="54" t="str">
        <f t="shared" si="105"/>
        <v/>
      </c>
      <c r="E588" s="194" t="str">
        <f t="shared" ref="E588:E612" si="108">IF(D588="","",-PPMT(G$3/100/12,D588,H$5,G$2))</f>
        <v/>
      </c>
      <c r="F588" s="195"/>
      <c r="G588" s="66" t="str">
        <f t="shared" ref="G588:G612" si="109">IF(D588="","",-IPMT(G$3/100/12,D588,G$4*12,G$2))</f>
        <v/>
      </c>
      <c r="H588" s="67" t="str">
        <f t="shared" ref="H588:H612" si="110">IF(D588="","",SUM(E588:G588))</f>
        <v/>
      </c>
      <c r="I588" s="147" t="str">
        <f t="shared" si="103"/>
        <v/>
      </c>
      <c r="J588" s="65" t="str">
        <f t="shared" si="107"/>
        <v/>
      </c>
      <c r="K588" s="69" t="str">
        <f t="shared" ref="K588:K651" si="111">IF(N$5&gt;=B588,B588,"")</f>
        <v/>
      </c>
      <c r="L588" s="70"/>
      <c r="M588" s="61" t="str">
        <f t="shared" ref="M588:M612" si="112">IF(K588="","",-PPMT(L588/12,K588,N$5,N$2))</f>
        <v/>
      </c>
      <c r="N588" s="61" t="str">
        <f t="shared" ref="N588:N612" si="113">IF(K588="","",-IPMT(L588/12,K588,N$5,N$2))</f>
        <v/>
      </c>
      <c r="O588" s="62" t="str">
        <f t="shared" si="104"/>
        <v/>
      </c>
      <c r="P588" s="71" t="str">
        <f t="shared" si="106"/>
        <v/>
      </c>
    </row>
    <row r="589" spans="2:16" x14ac:dyDescent="0.2">
      <c r="B589" s="1">
        <v>578</v>
      </c>
      <c r="C589" s="65" t="str">
        <f t="shared" ref="C589:C611" si="114">IF(D589="","",DATE(E$7,IF(H584=31,G$7+D589,G$7+D588),IF(H$8=31,0,H$8)))</f>
        <v/>
      </c>
      <c r="D589" s="54" t="str">
        <f t="shared" si="105"/>
        <v/>
      </c>
      <c r="E589" s="194" t="str">
        <f t="shared" si="108"/>
        <v/>
      </c>
      <c r="F589" s="195"/>
      <c r="G589" s="66" t="str">
        <f t="shared" si="109"/>
        <v/>
      </c>
      <c r="H589" s="67" t="str">
        <f t="shared" si="110"/>
        <v/>
      </c>
      <c r="I589" s="147" t="str">
        <f t="shared" ref="I589:I611" si="115">IF(D589="","",I588-SUM(E589:G589))</f>
        <v/>
      </c>
      <c r="J589" s="65" t="str">
        <f t="shared" si="107"/>
        <v/>
      </c>
      <c r="K589" s="69" t="str">
        <f t="shared" si="111"/>
        <v/>
      </c>
      <c r="L589" s="70"/>
      <c r="M589" s="61" t="str">
        <f t="shared" si="112"/>
        <v/>
      </c>
      <c r="N589" s="61" t="str">
        <f t="shared" si="113"/>
        <v/>
      </c>
      <c r="O589" s="62" t="str">
        <f t="shared" ref="O589:O611" si="116">IF(K589="","",SUM(M589:N589))</f>
        <v/>
      </c>
      <c r="P589" s="71" t="str">
        <f t="shared" si="106"/>
        <v/>
      </c>
    </row>
    <row r="590" spans="2:16" x14ac:dyDescent="0.2">
      <c r="B590" s="1">
        <v>579</v>
      </c>
      <c r="C590" s="65" t="str">
        <f t="shared" si="114"/>
        <v/>
      </c>
      <c r="D590" s="54" t="str">
        <f t="shared" ref="D590:D612" si="117">IF(H$5&gt;=B590,B590,"")</f>
        <v/>
      </c>
      <c r="E590" s="194" t="str">
        <f t="shared" si="108"/>
        <v/>
      </c>
      <c r="F590" s="195"/>
      <c r="G590" s="66" t="str">
        <f t="shared" si="109"/>
        <v/>
      </c>
      <c r="H590" s="67" t="str">
        <f t="shared" si="110"/>
        <v/>
      </c>
      <c r="I590" s="147" t="str">
        <f t="shared" si="115"/>
        <v/>
      </c>
      <c r="J590" s="65" t="str">
        <f t="shared" si="107"/>
        <v/>
      </c>
      <c r="K590" s="69" t="str">
        <f t="shared" si="111"/>
        <v/>
      </c>
      <c r="L590" s="70"/>
      <c r="M590" s="61" t="str">
        <f t="shared" si="112"/>
        <v/>
      </c>
      <c r="N590" s="61" t="str">
        <f t="shared" si="113"/>
        <v/>
      </c>
      <c r="O590" s="62" t="str">
        <f t="shared" si="116"/>
        <v/>
      </c>
      <c r="P590" s="71" t="str">
        <f t="shared" ref="P590:P611" si="118">IF(K590="","",P589-SUM(M590:N590))</f>
        <v/>
      </c>
    </row>
    <row r="591" spans="2:16" x14ac:dyDescent="0.2">
      <c r="B591" s="1">
        <v>580</v>
      </c>
      <c r="C591" s="65" t="str">
        <f t="shared" si="114"/>
        <v/>
      </c>
      <c r="D591" s="54" t="str">
        <f t="shared" si="117"/>
        <v/>
      </c>
      <c r="E591" s="194" t="str">
        <f t="shared" si="108"/>
        <v/>
      </c>
      <c r="F591" s="195"/>
      <c r="G591" s="66" t="str">
        <f t="shared" si="109"/>
        <v/>
      </c>
      <c r="H591" s="67" t="str">
        <f t="shared" si="110"/>
        <v/>
      </c>
      <c r="I591" s="147" t="str">
        <f t="shared" si="115"/>
        <v/>
      </c>
      <c r="J591" s="65" t="str">
        <f t="shared" ref="J591:J611" si="119">IF(K591="","",DATE(M$7,IF(O$8=31,N$7+K591,N$7+K590),IF(O$8=31,0,O$8)))</f>
        <v/>
      </c>
      <c r="K591" s="69" t="str">
        <f t="shared" si="111"/>
        <v/>
      </c>
      <c r="L591" s="70"/>
      <c r="M591" s="61" t="str">
        <f t="shared" si="112"/>
        <v/>
      </c>
      <c r="N591" s="61" t="str">
        <f t="shared" si="113"/>
        <v/>
      </c>
      <c r="O591" s="62" t="str">
        <f t="shared" si="116"/>
        <v/>
      </c>
      <c r="P591" s="71" t="str">
        <f t="shared" si="118"/>
        <v/>
      </c>
    </row>
    <row r="592" spans="2:16" x14ac:dyDescent="0.2">
      <c r="B592" s="1">
        <v>581</v>
      </c>
      <c r="C592" s="65" t="str">
        <f t="shared" si="114"/>
        <v/>
      </c>
      <c r="D592" s="54" t="str">
        <f t="shared" si="117"/>
        <v/>
      </c>
      <c r="E592" s="194" t="str">
        <f t="shared" si="108"/>
        <v/>
      </c>
      <c r="F592" s="195"/>
      <c r="G592" s="66" t="str">
        <f t="shared" si="109"/>
        <v/>
      </c>
      <c r="H592" s="67" t="str">
        <f t="shared" si="110"/>
        <v/>
      </c>
      <c r="I592" s="147" t="str">
        <f t="shared" si="115"/>
        <v/>
      </c>
      <c r="J592" s="65" t="str">
        <f t="shared" si="119"/>
        <v/>
      </c>
      <c r="K592" s="69" t="str">
        <f t="shared" si="111"/>
        <v/>
      </c>
      <c r="L592" s="70"/>
      <c r="M592" s="61" t="str">
        <f t="shared" si="112"/>
        <v/>
      </c>
      <c r="N592" s="61" t="str">
        <f t="shared" si="113"/>
        <v/>
      </c>
      <c r="O592" s="62" t="str">
        <f t="shared" si="116"/>
        <v/>
      </c>
      <c r="P592" s="71" t="str">
        <f t="shared" si="118"/>
        <v/>
      </c>
    </row>
    <row r="593" spans="2:16" x14ac:dyDescent="0.2">
      <c r="B593" s="1">
        <v>582</v>
      </c>
      <c r="C593" s="65" t="str">
        <f t="shared" si="114"/>
        <v/>
      </c>
      <c r="D593" s="54" t="str">
        <f t="shared" si="117"/>
        <v/>
      </c>
      <c r="E593" s="194" t="str">
        <f t="shared" si="108"/>
        <v/>
      </c>
      <c r="F593" s="195"/>
      <c r="G593" s="66" t="str">
        <f t="shared" si="109"/>
        <v/>
      </c>
      <c r="H593" s="67" t="str">
        <f t="shared" si="110"/>
        <v/>
      </c>
      <c r="I593" s="147" t="str">
        <f t="shared" si="115"/>
        <v/>
      </c>
      <c r="J593" s="65" t="str">
        <f t="shared" si="119"/>
        <v/>
      </c>
      <c r="K593" s="69" t="str">
        <f t="shared" si="111"/>
        <v/>
      </c>
      <c r="L593" s="70"/>
      <c r="M593" s="61" t="str">
        <f t="shared" si="112"/>
        <v/>
      </c>
      <c r="N593" s="61" t="str">
        <f t="shared" si="113"/>
        <v/>
      </c>
      <c r="O593" s="62" t="str">
        <f t="shared" si="116"/>
        <v/>
      </c>
      <c r="P593" s="71" t="str">
        <f t="shared" si="118"/>
        <v/>
      </c>
    </row>
    <row r="594" spans="2:16" x14ac:dyDescent="0.2">
      <c r="B594" s="1">
        <v>583</v>
      </c>
      <c r="C594" s="65" t="str">
        <f t="shared" si="114"/>
        <v/>
      </c>
      <c r="D594" s="54" t="str">
        <f t="shared" si="117"/>
        <v/>
      </c>
      <c r="E594" s="194" t="str">
        <f t="shared" si="108"/>
        <v/>
      </c>
      <c r="F594" s="195"/>
      <c r="G594" s="66" t="str">
        <f t="shared" si="109"/>
        <v/>
      </c>
      <c r="H594" s="67" t="str">
        <f t="shared" si="110"/>
        <v/>
      </c>
      <c r="I594" s="147" t="str">
        <f t="shared" si="115"/>
        <v/>
      </c>
      <c r="J594" s="65" t="str">
        <f t="shared" si="119"/>
        <v/>
      </c>
      <c r="K594" s="69" t="str">
        <f t="shared" si="111"/>
        <v/>
      </c>
      <c r="L594" s="70"/>
      <c r="M594" s="61" t="str">
        <f t="shared" si="112"/>
        <v/>
      </c>
      <c r="N594" s="61" t="str">
        <f t="shared" si="113"/>
        <v/>
      </c>
      <c r="O594" s="62" t="str">
        <f t="shared" si="116"/>
        <v/>
      </c>
      <c r="P594" s="71" t="str">
        <f t="shared" si="118"/>
        <v/>
      </c>
    </row>
    <row r="595" spans="2:16" x14ac:dyDescent="0.2">
      <c r="B595" s="1">
        <v>584</v>
      </c>
      <c r="C595" s="65" t="str">
        <f t="shared" si="114"/>
        <v/>
      </c>
      <c r="D595" s="54" t="str">
        <f t="shared" si="117"/>
        <v/>
      </c>
      <c r="E595" s="194" t="str">
        <f t="shared" si="108"/>
        <v/>
      </c>
      <c r="F595" s="195"/>
      <c r="G595" s="66" t="str">
        <f t="shared" si="109"/>
        <v/>
      </c>
      <c r="H595" s="67" t="str">
        <f t="shared" si="110"/>
        <v/>
      </c>
      <c r="I595" s="147" t="str">
        <f t="shared" si="115"/>
        <v/>
      </c>
      <c r="J595" s="65" t="str">
        <f t="shared" si="119"/>
        <v/>
      </c>
      <c r="K595" s="69" t="str">
        <f t="shared" si="111"/>
        <v/>
      </c>
      <c r="L595" s="70"/>
      <c r="M595" s="61" t="str">
        <f t="shared" si="112"/>
        <v/>
      </c>
      <c r="N595" s="61" t="str">
        <f t="shared" si="113"/>
        <v/>
      </c>
      <c r="O595" s="62" t="str">
        <f t="shared" si="116"/>
        <v/>
      </c>
      <c r="P595" s="71" t="str">
        <f t="shared" si="118"/>
        <v/>
      </c>
    </row>
    <row r="596" spans="2:16" x14ac:dyDescent="0.2">
      <c r="B596" s="1">
        <v>585</v>
      </c>
      <c r="C596" s="65" t="str">
        <f t="shared" si="114"/>
        <v/>
      </c>
      <c r="D596" s="54" t="str">
        <f t="shared" si="117"/>
        <v/>
      </c>
      <c r="E596" s="194" t="str">
        <f t="shared" si="108"/>
        <v/>
      </c>
      <c r="F596" s="195"/>
      <c r="G596" s="66" t="str">
        <f t="shared" si="109"/>
        <v/>
      </c>
      <c r="H596" s="67" t="str">
        <f t="shared" si="110"/>
        <v/>
      </c>
      <c r="I596" s="147" t="str">
        <f t="shared" si="115"/>
        <v/>
      </c>
      <c r="J596" s="65" t="str">
        <f t="shared" si="119"/>
        <v/>
      </c>
      <c r="K596" s="69" t="str">
        <f t="shared" si="111"/>
        <v/>
      </c>
      <c r="L596" s="70"/>
      <c r="M596" s="61" t="str">
        <f t="shared" si="112"/>
        <v/>
      </c>
      <c r="N596" s="61" t="str">
        <f t="shared" si="113"/>
        <v/>
      </c>
      <c r="O596" s="62" t="str">
        <f t="shared" si="116"/>
        <v/>
      </c>
      <c r="P596" s="71" t="str">
        <f t="shared" si="118"/>
        <v/>
      </c>
    </row>
    <row r="597" spans="2:16" x14ac:dyDescent="0.2">
      <c r="B597" s="1">
        <v>586</v>
      </c>
      <c r="C597" s="65" t="str">
        <f t="shared" si="114"/>
        <v/>
      </c>
      <c r="D597" s="54" t="str">
        <f t="shared" si="117"/>
        <v/>
      </c>
      <c r="E597" s="194" t="str">
        <f t="shared" si="108"/>
        <v/>
      </c>
      <c r="F597" s="195"/>
      <c r="G597" s="66" t="str">
        <f t="shared" si="109"/>
        <v/>
      </c>
      <c r="H597" s="67" t="str">
        <f t="shared" si="110"/>
        <v/>
      </c>
      <c r="I597" s="147" t="str">
        <f t="shared" si="115"/>
        <v/>
      </c>
      <c r="J597" s="65" t="str">
        <f t="shared" si="119"/>
        <v/>
      </c>
      <c r="K597" s="69" t="str">
        <f t="shared" si="111"/>
        <v/>
      </c>
      <c r="L597" s="70"/>
      <c r="M597" s="61" t="str">
        <f t="shared" si="112"/>
        <v/>
      </c>
      <c r="N597" s="61" t="str">
        <f t="shared" si="113"/>
        <v/>
      </c>
      <c r="O597" s="62" t="str">
        <f t="shared" si="116"/>
        <v/>
      </c>
      <c r="P597" s="71" t="str">
        <f t="shared" si="118"/>
        <v/>
      </c>
    </row>
    <row r="598" spans="2:16" x14ac:dyDescent="0.2">
      <c r="B598" s="1">
        <v>587</v>
      </c>
      <c r="C598" s="65" t="str">
        <f t="shared" si="114"/>
        <v/>
      </c>
      <c r="D598" s="54" t="str">
        <f t="shared" si="117"/>
        <v/>
      </c>
      <c r="E598" s="194" t="str">
        <f t="shared" si="108"/>
        <v/>
      </c>
      <c r="F598" s="195"/>
      <c r="G598" s="66" t="str">
        <f t="shared" si="109"/>
        <v/>
      </c>
      <c r="H598" s="67" t="str">
        <f t="shared" si="110"/>
        <v/>
      </c>
      <c r="I598" s="147" t="str">
        <f t="shared" si="115"/>
        <v/>
      </c>
      <c r="J598" s="65" t="str">
        <f t="shared" si="119"/>
        <v/>
      </c>
      <c r="K598" s="69" t="str">
        <f t="shared" si="111"/>
        <v/>
      </c>
      <c r="L598" s="70"/>
      <c r="M598" s="61" t="str">
        <f t="shared" si="112"/>
        <v/>
      </c>
      <c r="N598" s="61" t="str">
        <f t="shared" si="113"/>
        <v/>
      </c>
      <c r="O598" s="62" t="str">
        <f t="shared" si="116"/>
        <v/>
      </c>
      <c r="P598" s="71" t="str">
        <f t="shared" si="118"/>
        <v/>
      </c>
    </row>
    <row r="599" spans="2:16" x14ac:dyDescent="0.2">
      <c r="B599" s="1">
        <v>588</v>
      </c>
      <c r="C599" s="65" t="str">
        <f t="shared" si="114"/>
        <v/>
      </c>
      <c r="D599" s="54" t="str">
        <f t="shared" si="117"/>
        <v/>
      </c>
      <c r="E599" s="194" t="str">
        <f t="shared" si="108"/>
        <v/>
      </c>
      <c r="F599" s="195"/>
      <c r="G599" s="66" t="str">
        <f t="shared" si="109"/>
        <v/>
      </c>
      <c r="H599" s="67" t="str">
        <f t="shared" si="110"/>
        <v/>
      </c>
      <c r="I599" s="147" t="str">
        <f t="shared" si="115"/>
        <v/>
      </c>
      <c r="J599" s="65" t="str">
        <f t="shared" si="119"/>
        <v/>
      </c>
      <c r="K599" s="69" t="str">
        <f t="shared" si="111"/>
        <v/>
      </c>
      <c r="L599" s="70"/>
      <c r="M599" s="61" t="str">
        <f t="shared" si="112"/>
        <v/>
      </c>
      <c r="N599" s="61" t="str">
        <f t="shared" si="113"/>
        <v/>
      </c>
      <c r="O599" s="62" t="str">
        <f t="shared" si="116"/>
        <v/>
      </c>
      <c r="P599" s="71" t="str">
        <f t="shared" si="118"/>
        <v/>
      </c>
    </row>
    <row r="600" spans="2:16" x14ac:dyDescent="0.2">
      <c r="B600" s="1">
        <v>589</v>
      </c>
      <c r="C600" s="65" t="str">
        <f t="shared" si="114"/>
        <v/>
      </c>
      <c r="D600" s="54" t="str">
        <f t="shared" si="117"/>
        <v/>
      </c>
      <c r="E600" s="194" t="str">
        <f t="shared" si="108"/>
        <v/>
      </c>
      <c r="F600" s="195"/>
      <c r="G600" s="66" t="str">
        <f t="shared" si="109"/>
        <v/>
      </c>
      <c r="H600" s="67" t="str">
        <f t="shared" si="110"/>
        <v/>
      </c>
      <c r="I600" s="147" t="str">
        <f t="shared" si="115"/>
        <v/>
      </c>
      <c r="J600" s="65" t="str">
        <f t="shared" si="119"/>
        <v/>
      </c>
      <c r="K600" s="69" t="str">
        <f t="shared" si="111"/>
        <v/>
      </c>
      <c r="L600" s="70"/>
      <c r="M600" s="61" t="str">
        <f t="shared" si="112"/>
        <v/>
      </c>
      <c r="N600" s="61" t="str">
        <f t="shared" si="113"/>
        <v/>
      </c>
      <c r="O600" s="62" t="str">
        <f t="shared" si="116"/>
        <v/>
      </c>
      <c r="P600" s="71" t="str">
        <f t="shared" si="118"/>
        <v/>
      </c>
    </row>
    <row r="601" spans="2:16" x14ac:dyDescent="0.2">
      <c r="B601" s="1">
        <v>590</v>
      </c>
      <c r="C601" s="65" t="str">
        <f t="shared" si="114"/>
        <v/>
      </c>
      <c r="D601" s="54" t="str">
        <f t="shared" si="117"/>
        <v/>
      </c>
      <c r="E601" s="194" t="str">
        <f t="shared" si="108"/>
        <v/>
      </c>
      <c r="F601" s="195"/>
      <c r="G601" s="66" t="str">
        <f t="shared" si="109"/>
        <v/>
      </c>
      <c r="H601" s="67" t="str">
        <f t="shared" si="110"/>
        <v/>
      </c>
      <c r="I601" s="147" t="str">
        <f t="shared" si="115"/>
        <v/>
      </c>
      <c r="J601" s="65" t="str">
        <f t="shared" si="119"/>
        <v/>
      </c>
      <c r="K601" s="69" t="str">
        <f t="shared" si="111"/>
        <v/>
      </c>
      <c r="L601" s="70"/>
      <c r="M601" s="61" t="str">
        <f t="shared" si="112"/>
        <v/>
      </c>
      <c r="N601" s="61" t="str">
        <f t="shared" si="113"/>
        <v/>
      </c>
      <c r="O601" s="62" t="str">
        <f t="shared" si="116"/>
        <v/>
      </c>
      <c r="P601" s="71" t="str">
        <f t="shared" si="118"/>
        <v/>
      </c>
    </row>
    <row r="602" spans="2:16" x14ac:dyDescent="0.2">
      <c r="B602" s="1">
        <v>591</v>
      </c>
      <c r="C602" s="65" t="str">
        <f t="shared" si="114"/>
        <v/>
      </c>
      <c r="D602" s="54" t="str">
        <f t="shared" si="117"/>
        <v/>
      </c>
      <c r="E602" s="194" t="str">
        <f t="shared" si="108"/>
        <v/>
      </c>
      <c r="F602" s="195"/>
      <c r="G602" s="66" t="str">
        <f t="shared" si="109"/>
        <v/>
      </c>
      <c r="H602" s="67" t="str">
        <f t="shared" si="110"/>
        <v/>
      </c>
      <c r="I602" s="147" t="str">
        <f t="shared" si="115"/>
        <v/>
      </c>
      <c r="J602" s="65" t="str">
        <f t="shared" si="119"/>
        <v/>
      </c>
      <c r="K602" s="69" t="str">
        <f t="shared" si="111"/>
        <v/>
      </c>
      <c r="L602" s="70"/>
      <c r="M602" s="61" t="str">
        <f t="shared" si="112"/>
        <v/>
      </c>
      <c r="N602" s="61" t="str">
        <f t="shared" si="113"/>
        <v/>
      </c>
      <c r="O602" s="62" t="str">
        <f t="shared" si="116"/>
        <v/>
      </c>
      <c r="P602" s="71" t="str">
        <f t="shared" si="118"/>
        <v/>
      </c>
    </row>
    <row r="603" spans="2:16" x14ac:dyDescent="0.2">
      <c r="B603" s="1">
        <v>592</v>
      </c>
      <c r="C603" s="65" t="str">
        <f t="shared" si="114"/>
        <v/>
      </c>
      <c r="D603" s="54" t="str">
        <f t="shared" si="117"/>
        <v/>
      </c>
      <c r="E603" s="194" t="str">
        <f t="shared" si="108"/>
        <v/>
      </c>
      <c r="F603" s="195"/>
      <c r="G603" s="66" t="str">
        <f t="shared" si="109"/>
        <v/>
      </c>
      <c r="H603" s="67" t="str">
        <f t="shared" si="110"/>
        <v/>
      </c>
      <c r="I603" s="147" t="str">
        <f t="shared" si="115"/>
        <v/>
      </c>
      <c r="J603" s="65" t="str">
        <f t="shared" si="119"/>
        <v/>
      </c>
      <c r="K603" s="69" t="str">
        <f t="shared" si="111"/>
        <v/>
      </c>
      <c r="L603" s="70"/>
      <c r="M603" s="61" t="str">
        <f t="shared" si="112"/>
        <v/>
      </c>
      <c r="N603" s="61" t="str">
        <f t="shared" si="113"/>
        <v/>
      </c>
      <c r="O603" s="62" t="str">
        <f t="shared" si="116"/>
        <v/>
      </c>
      <c r="P603" s="71" t="str">
        <f t="shared" si="118"/>
        <v/>
      </c>
    </row>
    <row r="604" spans="2:16" x14ac:dyDescent="0.2">
      <c r="B604" s="1">
        <v>593</v>
      </c>
      <c r="C604" s="65" t="str">
        <f t="shared" si="114"/>
        <v/>
      </c>
      <c r="D604" s="54" t="str">
        <f t="shared" si="117"/>
        <v/>
      </c>
      <c r="E604" s="194" t="str">
        <f t="shared" si="108"/>
        <v/>
      </c>
      <c r="F604" s="195"/>
      <c r="G604" s="66" t="str">
        <f t="shared" si="109"/>
        <v/>
      </c>
      <c r="H604" s="67" t="str">
        <f t="shared" si="110"/>
        <v/>
      </c>
      <c r="I604" s="147" t="str">
        <f t="shared" si="115"/>
        <v/>
      </c>
      <c r="J604" s="65" t="str">
        <f t="shared" si="119"/>
        <v/>
      </c>
      <c r="K604" s="69" t="str">
        <f t="shared" si="111"/>
        <v/>
      </c>
      <c r="L604" s="70"/>
      <c r="M604" s="61" t="str">
        <f t="shared" si="112"/>
        <v/>
      </c>
      <c r="N604" s="61" t="str">
        <f t="shared" si="113"/>
        <v/>
      </c>
      <c r="O604" s="62" t="str">
        <f t="shared" si="116"/>
        <v/>
      </c>
      <c r="P604" s="71" t="str">
        <f t="shared" si="118"/>
        <v/>
      </c>
    </row>
    <row r="605" spans="2:16" x14ac:dyDescent="0.2">
      <c r="B605" s="1">
        <v>594</v>
      </c>
      <c r="C605" s="65" t="str">
        <f t="shared" si="114"/>
        <v/>
      </c>
      <c r="D605" s="54" t="str">
        <f t="shared" si="117"/>
        <v/>
      </c>
      <c r="E605" s="194" t="str">
        <f t="shared" si="108"/>
        <v/>
      </c>
      <c r="F605" s="195"/>
      <c r="G605" s="66" t="str">
        <f t="shared" si="109"/>
        <v/>
      </c>
      <c r="H605" s="67" t="str">
        <f t="shared" si="110"/>
        <v/>
      </c>
      <c r="I605" s="147" t="str">
        <f t="shared" si="115"/>
        <v/>
      </c>
      <c r="J605" s="65" t="str">
        <f t="shared" si="119"/>
        <v/>
      </c>
      <c r="K605" s="69" t="str">
        <f t="shared" si="111"/>
        <v/>
      </c>
      <c r="L605" s="70"/>
      <c r="M605" s="61" t="str">
        <f t="shared" si="112"/>
        <v/>
      </c>
      <c r="N605" s="61" t="str">
        <f t="shared" si="113"/>
        <v/>
      </c>
      <c r="O605" s="62" t="str">
        <f t="shared" si="116"/>
        <v/>
      </c>
      <c r="P605" s="71" t="str">
        <f t="shared" si="118"/>
        <v/>
      </c>
    </row>
    <row r="606" spans="2:16" x14ac:dyDescent="0.2">
      <c r="B606" s="1">
        <v>595</v>
      </c>
      <c r="C606" s="65" t="str">
        <f t="shared" si="114"/>
        <v/>
      </c>
      <c r="D606" s="54" t="str">
        <f t="shared" si="117"/>
        <v/>
      </c>
      <c r="E606" s="194" t="str">
        <f t="shared" si="108"/>
        <v/>
      </c>
      <c r="F606" s="195"/>
      <c r="G606" s="66" t="str">
        <f t="shared" si="109"/>
        <v/>
      </c>
      <c r="H606" s="67" t="str">
        <f t="shared" si="110"/>
        <v/>
      </c>
      <c r="I606" s="147" t="str">
        <f t="shared" si="115"/>
        <v/>
      </c>
      <c r="J606" s="65" t="str">
        <f t="shared" si="119"/>
        <v/>
      </c>
      <c r="K606" s="69" t="str">
        <f t="shared" si="111"/>
        <v/>
      </c>
      <c r="L606" s="70"/>
      <c r="M606" s="61" t="str">
        <f t="shared" si="112"/>
        <v/>
      </c>
      <c r="N606" s="61" t="str">
        <f t="shared" si="113"/>
        <v/>
      </c>
      <c r="O606" s="62" t="str">
        <f t="shared" si="116"/>
        <v/>
      </c>
      <c r="P606" s="71" t="str">
        <f t="shared" si="118"/>
        <v/>
      </c>
    </row>
    <row r="607" spans="2:16" x14ac:dyDescent="0.2">
      <c r="B607" s="1">
        <v>596</v>
      </c>
      <c r="C607" s="65" t="str">
        <f t="shared" si="114"/>
        <v/>
      </c>
      <c r="D607" s="54" t="str">
        <f t="shared" si="117"/>
        <v/>
      </c>
      <c r="E607" s="194" t="str">
        <f t="shared" si="108"/>
        <v/>
      </c>
      <c r="F607" s="195"/>
      <c r="G607" s="66" t="str">
        <f t="shared" si="109"/>
        <v/>
      </c>
      <c r="H607" s="67" t="str">
        <f t="shared" si="110"/>
        <v/>
      </c>
      <c r="I607" s="147" t="str">
        <f t="shared" si="115"/>
        <v/>
      </c>
      <c r="J607" s="65" t="str">
        <f t="shared" si="119"/>
        <v/>
      </c>
      <c r="K607" s="69" t="str">
        <f t="shared" si="111"/>
        <v/>
      </c>
      <c r="L607" s="70"/>
      <c r="M607" s="61" t="str">
        <f t="shared" si="112"/>
        <v/>
      </c>
      <c r="N607" s="61" t="str">
        <f t="shared" si="113"/>
        <v/>
      </c>
      <c r="O607" s="62" t="str">
        <f t="shared" si="116"/>
        <v/>
      </c>
      <c r="P607" s="71" t="str">
        <f t="shared" si="118"/>
        <v/>
      </c>
    </row>
    <row r="608" spans="2:16" x14ac:dyDescent="0.2">
      <c r="B608" s="1">
        <v>597</v>
      </c>
      <c r="C608" s="65" t="str">
        <f t="shared" si="114"/>
        <v/>
      </c>
      <c r="D608" s="54" t="str">
        <f t="shared" si="117"/>
        <v/>
      </c>
      <c r="E608" s="194" t="str">
        <f t="shared" si="108"/>
        <v/>
      </c>
      <c r="F608" s="195"/>
      <c r="G608" s="66" t="str">
        <f t="shared" si="109"/>
        <v/>
      </c>
      <c r="H608" s="67" t="str">
        <f t="shared" si="110"/>
        <v/>
      </c>
      <c r="I608" s="147" t="str">
        <f t="shared" si="115"/>
        <v/>
      </c>
      <c r="J608" s="65" t="str">
        <f t="shared" si="119"/>
        <v/>
      </c>
      <c r="K608" s="69" t="str">
        <f t="shared" si="111"/>
        <v/>
      </c>
      <c r="L608" s="70"/>
      <c r="M608" s="61" t="str">
        <f t="shared" si="112"/>
        <v/>
      </c>
      <c r="N608" s="61" t="str">
        <f t="shared" si="113"/>
        <v/>
      </c>
      <c r="O608" s="62" t="str">
        <f t="shared" si="116"/>
        <v/>
      </c>
      <c r="P608" s="71" t="str">
        <f t="shared" si="118"/>
        <v/>
      </c>
    </row>
    <row r="609" spans="2:16" x14ac:dyDescent="0.2">
      <c r="B609" s="1">
        <v>598</v>
      </c>
      <c r="C609" s="65" t="str">
        <f t="shared" si="114"/>
        <v/>
      </c>
      <c r="D609" s="54" t="str">
        <f t="shared" si="117"/>
        <v/>
      </c>
      <c r="E609" s="194" t="str">
        <f t="shared" si="108"/>
        <v/>
      </c>
      <c r="F609" s="195"/>
      <c r="G609" s="66" t="str">
        <f t="shared" si="109"/>
        <v/>
      </c>
      <c r="H609" s="67" t="str">
        <f t="shared" si="110"/>
        <v/>
      </c>
      <c r="I609" s="147" t="str">
        <f t="shared" si="115"/>
        <v/>
      </c>
      <c r="J609" s="65" t="str">
        <f t="shared" si="119"/>
        <v/>
      </c>
      <c r="K609" s="69" t="str">
        <f t="shared" si="111"/>
        <v/>
      </c>
      <c r="L609" s="70"/>
      <c r="M609" s="61" t="str">
        <f t="shared" si="112"/>
        <v/>
      </c>
      <c r="N609" s="61" t="str">
        <f t="shared" si="113"/>
        <v/>
      </c>
      <c r="O609" s="62" t="str">
        <f t="shared" si="116"/>
        <v/>
      </c>
      <c r="P609" s="71" t="str">
        <f t="shared" si="118"/>
        <v/>
      </c>
    </row>
    <row r="610" spans="2:16" x14ac:dyDescent="0.2">
      <c r="B610" s="1">
        <v>599</v>
      </c>
      <c r="C610" s="65" t="str">
        <f t="shared" si="114"/>
        <v/>
      </c>
      <c r="D610" s="54" t="str">
        <f t="shared" si="117"/>
        <v/>
      </c>
      <c r="E610" s="194" t="str">
        <f t="shared" si="108"/>
        <v/>
      </c>
      <c r="F610" s="195"/>
      <c r="G610" s="66" t="str">
        <f t="shared" si="109"/>
        <v/>
      </c>
      <c r="H610" s="67" t="str">
        <f t="shared" si="110"/>
        <v/>
      </c>
      <c r="I610" s="147" t="str">
        <f t="shared" si="115"/>
        <v/>
      </c>
      <c r="J610" s="65" t="str">
        <f t="shared" si="119"/>
        <v/>
      </c>
      <c r="K610" s="69" t="str">
        <f t="shared" si="111"/>
        <v/>
      </c>
      <c r="L610" s="70"/>
      <c r="M610" s="61" t="str">
        <f t="shared" si="112"/>
        <v/>
      </c>
      <c r="N610" s="61" t="str">
        <f t="shared" si="113"/>
        <v/>
      </c>
      <c r="O610" s="62" t="str">
        <f t="shared" si="116"/>
        <v/>
      </c>
      <c r="P610" s="71" t="str">
        <f t="shared" si="118"/>
        <v/>
      </c>
    </row>
    <row r="611" spans="2:16" x14ac:dyDescent="0.2">
      <c r="B611" s="1">
        <v>600</v>
      </c>
      <c r="C611" s="65" t="str">
        <f t="shared" si="114"/>
        <v/>
      </c>
      <c r="D611" s="54" t="str">
        <f t="shared" si="117"/>
        <v/>
      </c>
      <c r="E611" s="194" t="str">
        <f t="shared" si="108"/>
        <v/>
      </c>
      <c r="F611" s="195"/>
      <c r="G611" s="66" t="str">
        <f t="shared" si="109"/>
        <v/>
      </c>
      <c r="H611" s="67" t="str">
        <f t="shared" si="110"/>
        <v/>
      </c>
      <c r="I611" s="147" t="str">
        <f t="shared" si="115"/>
        <v/>
      </c>
      <c r="J611" s="65" t="str">
        <f t="shared" si="119"/>
        <v/>
      </c>
      <c r="K611" s="69" t="str">
        <f t="shared" si="111"/>
        <v/>
      </c>
      <c r="L611" s="70"/>
      <c r="M611" s="61" t="str">
        <f t="shared" si="112"/>
        <v/>
      </c>
      <c r="N611" s="61" t="str">
        <f t="shared" si="113"/>
        <v/>
      </c>
      <c r="O611" s="62" t="str">
        <f t="shared" si="116"/>
        <v/>
      </c>
      <c r="P611" s="71" t="str">
        <f t="shared" si="118"/>
        <v/>
      </c>
    </row>
    <row r="612" spans="2:16" ht="13.5" thickBot="1" x14ac:dyDescent="0.25">
      <c r="B612" s="1">
        <v>27798</v>
      </c>
      <c r="C612" s="73" t="str">
        <f>IF(D612="","",DATE(E$7,IF(#REF!=31,G$7+D612,G$7+#REF!),IF(H$8=31,0,H$8)))</f>
        <v/>
      </c>
      <c r="D612" s="74" t="str">
        <f t="shared" si="117"/>
        <v/>
      </c>
      <c r="E612" s="200" t="str">
        <f t="shared" si="108"/>
        <v/>
      </c>
      <c r="F612" s="201"/>
      <c r="G612" s="75" t="str">
        <f t="shared" si="109"/>
        <v/>
      </c>
      <c r="H612" s="76" t="str">
        <f t="shared" si="110"/>
        <v/>
      </c>
      <c r="I612" s="148" t="str">
        <f>IF(D612="","",#REF!-SUM(E612:G612))</f>
        <v/>
      </c>
      <c r="J612" s="73" t="str">
        <f>IF(K612="","",DATE(M$7,IF(O$8=31,N$7+K612,N$7+#REF!),IF(O$8=31,0,O$8)))</f>
        <v/>
      </c>
      <c r="K612" s="78" t="str">
        <f t="shared" si="111"/>
        <v/>
      </c>
      <c r="L612" s="79"/>
      <c r="M612" s="80" t="str">
        <f t="shared" si="112"/>
        <v/>
      </c>
      <c r="N612" s="80" t="str">
        <f t="shared" si="113"/>
        <v/>
      </c>
      <c r="O612" s="81" t="str">
        <f t="shared" ref="O612" si="120">IF(K612="","",SUM(M612:N612))</f>
        <v/>
      </c>
      <c r="P612" s="82" t="str">
        <f>IF(K612="","",#REF!-SUM(M612:N612))</f>
        <v/>
      </c>
    </row>
    <row r="613" spans="2:16" x14ac:dyDescent="0.2">
      <c r="B613" s="1">
        <v>27799</v>
      </c>
      <c r="C613" s="83" t="str">
        <f t="shared" ref="C613:C676" si="121">IF(D613="","",DATE(E$7,G$7+D613,IF(H$8=31,0,H$8)))</f>
        <v/>
      </c>
      <c r="D613" s="84"/>
      <c r="E613" s="85"/>
      <c r="F613" s="85"/>
      <c r="G613" s="85"/>
      <c r="H613" s="85"/>
      <c r="I613" s="86" t="str">
        <f t="shared" ref="I613:I676" si="122">IF(D613="","",I612-SUM(E613:G613))</f>
        <v/>
      </c>
      <c r="J613" s="87"/>
      <c r="K613" s="84" t="str">
        <f t="shared" si="111"/>
        <v/>
      </c>
      <c r="L613" s="84"/>
      <c r="M613" s="84"/>
      <c r="N613" s="84"/>
      <c r="O613" s="84"/>
      <c r="P613" s="84"/>
    </row>
    <row r="614" spans="2:16" x14ac:dyDescent="0.2">
      <c r="B614" s="1">
        <v>27800</v>
      </c>
      <c r="C614" s="83" t="str">
        <f t="shared" si="121"/>
        <v/>
      </c>
      <c r="D614" s="84"/>
      <c r="E614" s="85"/>
      <c r="F614" s="85"/>
      <c r="G614" s="85"/>
      <c r="H614" s="85"/>
      <c r="I614" s="86" t="str">
        <f t="shared" si="122"/>
        <v/>
      </c>
      <c r="J614" s="87"/>
      <c r="K614" s="84" t="str">
        <f t="shared" si="111"/>
        <v/>
      </c>
      <c r="L614" s="84"/>
      <c r="M614" s="84"/>
      <c r="N614" s="84"/>
      <c r="O614" s="84"/>
      <c r="P614" s="84"/>
    </row>
    <row r="615" spans="2:16" x14ac:dyDescent="0.2">
      <c r="B615" s="1">
        <v>27801</v>
      </c>
      <c r="C615" s="83" t="str">
        <f t="shared" si="121"/>
        <v/>
      </c>
      <c r="D615" s="84"/>
      <c r="E615" s="85"/>
      <c r="F615" s="85"/>
      <c r="G615" s="85"/>
      <c r="H615" s="85"/>
      <c r="I615" s="86" t="str">
        <f t="shared" si="122"/>
        <v/>
      </c>
      <c r="J615" s="87"/>
      <c r="K615" s="84" t="str">
        <f t="shared" si="111"/>
        <v/>
      </c>
      <c r="L615" s="84"/>
      <c r="M615" s="84"/>
      <c r="N615" s="84"/>
      <c r="O615" s="84"/>
      <c r="P615" s="84"/>
    </row>
    <row r="616" spans="2:16" x14ac:dyDescent="0.2">
      <c r="B616" s="1">
        <v>27802</v>
      </c>
      <c r="C616" s="83" t="str">
        <f t="shared" si="121"/>
        <v/>
      </c>
      <c r="D616" s="84"/>
      <c r="E616" s="85"/>
      <c r="F616" s="85"/>
      <c r="G616" s="85"/>
      <c r="H616" s="85"/>
      <c r="I616" s="86" t="str">
        <f t="shared" si="122"/>
        <v/>
      </c>
      <c r="J616" s="87"/>
      <c r="K616" s="84" t="str">
        <f t="shared" si="111"/>
        <v/>
      </c>
      <c r="L616" s="84"/>
      <c r="M616" s="84"/>
      <c r="N616" s="84"/>
      <c r="O616" s="84"/>
      <c r="P616" s="84"/>
    </row>
    <row r="617" spans="2:16" x14ac:dyDescent="0.2">
      <c r="B617" s="1">
        <v>27803</v>
      </c>
      <c r="C617" s="83" t="str">
        <f t="shared" si="121"/>
        <v/>
      </c>
      <c r="D617" s="84"/>
      <c r="E617" s="85"/>
      <c r="F617" s="85"/>
      <c r="G617" s="85"/>
      <c r="H617" s="85"/>
      <c r="I617" s="86" t="str">
        <f t="shared" si="122"/>
        <v/>
      </c>
      <c r="J617" s="87"/>
      <c r="K617" s="84" t="str">
        <f t="shared" si="111"/>
        <v/>
      </c>
      <c r="L617" s="84"/>
      <c r="M617" s="84"/>
      <c r="N617" s="84"/>
      <c r="O617" s="84"/>
      <c r="P617" s="84"/>
    </row>
    <row r="618" spans="2:16" x14ac:dyDescent="0.2">
      <c r="B618" s="1">
        <v>27804</v>
      </c>
      <c r="C618" s="83" t="str">
        <f t="shared" si="121"/>
        <v/>
      </c>
      <c r="D618" s="84"/>
      <c r="E618" s="85"/>
      <c r="F618" s="85"/>
      <c r="G618" s="85"/>
      <c r="H618" s="85"/>
      <c r="I618" s="86" t="str">
        <f t="shared" si="122"/>
        <v/>
      </c>
      <c r="J618" s="87"/>
      <c r="K618" s="84" t="str">
        <f t="shared" si="111"/>
        <v/>
      </c>
      <c r="L618" s="84"/>
      <c r="M618" s="84"/>
      <c r="N618" s="84"/>
      <c r="O618" s="84"/>
      <c r="P618" s="84"/>
    </row>
    <row r="619" spans="2:16" x14ac:dyDescent="0.2">
      <c r="B619" s="1">
        <v>27805</v>
      </c>
      <c r="C619" s="83" t="str">
        <f t="shared" si="121"/>
        <v/>
      </c>
      <c r="D619" s="84"/>
      <c r="E619" s="85"/>
      <c r="F619" s="85"/>
      <c r="G619" s="85"/>
      <c r="H619" s="85"/>
      <c r="I619" s="86" t="str">
        <f t="shared" si="122"/>
        <v/>
      </c>
      <c r="J619" s="87"/>
      <c r="K619" s="84" t="str">
        <f t="shared" si="111"/>
        <v/>
      </c>
      <c r="L619" s="84"/>
      <c r="M619" s="84"/>
      <c r="N619" s="84"/>
      <c r="O619" s="84"/>
      <c r="P619" s="84"/>
    </row>
    <row r="620" spans="2:16" x14ac:dyDescent="0.2">
      <c r="B620" s="1">
        <v>27806</v>
      </c>
      <c r="C620" s="83" t="str">
        <f t="shared" si="121"/>
        <v/>
      </c>
      <c r="D620" s="84"/>
      <c r="E620" s="85"/>
      <c r="F620" s="85"/>
      <c r="G620" s="85"/>
      <c r="H620" s="85"/>
      <c r="I620" s="86" t="str">
        <f t="shared" si="122"/>
        <v/>
      </c>
      <c r="J620" s="87"/>
      <c r="K620" s="84" t="str">
        <f t="shared" si="111"/>
        <v/>
      </c>
      <c r="L620" s="84"/>
      <c r="M620" s="84"/>
      <c r="N620" s="84"/>
      <c r="O620" s="84"/>
      <c r="P620" s="84"/>
    </row>
    <row r="621" spans="2:16" x14ac:dyDescent="0.2">
      <c r="B621" s="1">
        <v>27807</v>
      </c>
      <c r="C621" s="83" t="str">
        <f t="shared" si="121"/>
        <v/>
      </c>
      <c r="D621" s="84"/>
      <c r="E621" s="85"/>
      <c r="F621" s="85"/>
      <c r="G621" s="85"/>
      <c r="H621" s="85"/>
      <c r="I621" s="86" t="str">
        <f t="shared" si="122"/>
        <v/>
      </c>
      <c r="J621" s="87"/>
      <c r="K621" s="84" t="str">
        <f t="shared" si="111"/>
        <v/>
      </c>
      <c r="L621" s="84"/>
      <c r="M621" s="84"/>
      <c r="N621" s="84"/>
      <c r="O621" s="84"/>
      <c r="P621" s="84"/>
    </row>
    <row r="622" spans="2:16" x14ac:dyDescent="0.2">
      <c r="B622" s="1">
        <v>27808</v>
      </c>
      <c r="C622" s="83" t="str">
        <f t="shared" si="121"/>
        <v/>
      </c>
      <c r="D622" s="84"/>
      <c r="E622" s="85"/>
      <c r="F622" s="85"/>
      <c r="G622" s="85"/>
      <c r="H622" s="85"/>
      <c r="I622" s="86" t="str">
        <f t="shared" si="122"/>
        <v/>
      </c>
      <c r="J622" s="87"/>
      <c r="K622" s="84" t="str">
        <f t="shared" si="111"/>
        <v/>
      </c>
      <c r="L622" s="84"/>
      <c r="M622" s="84"/>
      <c r="N622" s="84"/>
      <c r="O622" s="84"/>
      <c r="P622" s="84"/>
    </row>
    <row r="623" spans="2:16" x14ac:dyDescent="0.2">
      <c r="B623" s="1">
        <v>27809</v>
      </c>
      <c r="C623" s="83" t="str">
        <f t="shared" si="121"/>
        <v/>
      </c>
      <c r="D623" s="84"/>
      <c r="E623" s="85"/>
      <c r="F623" s="85"/>
      <c r="G623" s="85"/>
      <c r="H623" s="85"/>
      <c r="I623" s="86" t="str">
        <f t="shared" si="122"/>
        <v/>
      </c>
      <c r="J623" s="87"/>
      <c r="K623" s="84" t="str">
        <f t="shared" si="111"/>
        <v/>
      </c>
      <c r="L623" s="84"/>
      <c r="M623" s="84"/>
      <c r="N623" s="84"/>
      <c r="O623" s="84"/>
      <c r="P623" s="84"/>
    </row>
    <row r="624" spans="2:16" x14ac:dyDescent="0.2">
      <c r="B624" s="1">
        <v>27810</v>
      </c>
      <c r="C624" s="83" t="str">
        <f t="shared" si="121"/>
        <v/>
      </c>
      <c r="D624" s="84"/>
      <c r="E624" s="85"/>
      <c r="F624" s="85"/>
      <c r="G624" s="85"/>
      <c r="H624" s="85"/>
      <c r="I624" s="86" t="str">
        <f t="shared" si="122"/>
        <v/>
      </c>
      <c r="J624" s="87"/>
      <c r="K624" s="84" t="str">
        <f t="shared" si="111"/>
        <v/>
      </c>
      <c r="L624" s="84"/>
      <c r="M624" s="84"/>
      <c r="N624" s="84"/>
      <c r="O624" s="84"/>
      <c r="P624" s="84"/>
    </row>
    <row r="625" spans="2:16" x14ac:dyDescent="0.2">
      <c r="B625" s="1">
        <v>27811</v>
      </c>
      <c r="C625" s="83" t="str">
        <f t="shared" si="121"/>
        <v/>
      </c>
      <c r="D625" s="84"/>
      <c r="E625" s="85"/>
      <c r="F625" s="85"/>
      <c r="G625" s="85"/>
      <c r="H625" s="85"/>
      <c r="I625" s="86" t="str">
        <f t="shared" si="122"/>
        <v/>
      </c>
      <c r="J625" s="87"/>
      <c r="K625" s="84" t="str">
        <f t="shared" si="111"/>
        <v/>
      </c>
      <c r="L625" s="84"/>
      <c r="M625" s="84"/>
      <c r="N625" s="84"/>
      <c r="O625" s="84"/>
      <c r="P625" s="84"/>
    </row>
    <row r="626" spans="2:16" x14ac:dyDescent="0.2">
      <c r="B626" s="1">
        <v>27812</v>
      </c>
      <c r="C626" s="83" t="str">
        <f t="shared" si="121"/>
        <v/>
      </c>
      <c r="D626" s="84"/>
      <c r="E626" s="85"/>
      <c r="F626" s="85"/>
      <c r="G626" s="85"/>
      <c r="H626" s="85"/>
      <c r="I626" s="86" t="str">
        <f t="shared" si="122"/>
        <v/>
      </c>
      <c r="J626" s="87"/>
      <c r="K626" s="84" t="str">
        <f t="shared" si="111"/>
        <v/>
      </c>
      <c r="L626" s="84"/>
      <c r="M626" s="84"/>
      <c r="N626" s="84"/>
      <c r="O626" s="84"/>
      <c r="P626" s="84"/>
    </row>
    <row r="627" spans="2:16" x14ac:dyDescent="0.2">
      <c r="B627" s="1">
        <v>27813</v>
      </c>
      <c r="C627" s="83" t="str">
        <f t="shared" si="121"/>
        <v/>
      </c>
      <c r="D627" s="84"/>
      <c r="E627" s="85"/>
      <c r="F627" s="85"/>
      <c r="G627" s="85"/>
      <c r="H627" s="85"/>
      <c r="I627" s="86" t="str">
        <f t="shared" si="122"/>
        <v/>
      </c>
      <c r="J627" s="87"/>
      <c r="K627" s="84" t="str">
        <f t="shared" si="111"/>
        <v/>
      </c>
      <c r="L627" s="84"/>
      <c r="M627" s="84"/>
      <c r="N627" s="84"/>
      <c r="O627" s="84"/>
      <c r="P627" s="84"/>
    </row>
    <row r="628" spans="2:16" x14ac:dyDescent="0.2">
      <c r="B628" s="1">
        <v>27814</v>
      </c>
      <c r="C628" s="83" t="str">
        <f t="shared" si="121"/>
        <v/>
      </c>
      <c r="D628" s="84"/>
      <c r="E628" s="85"/>
      <c r="F628" s="85"/>
      <c r="G628" s="85"/>
      <c r="H628" s="85"/>
      <c r="I628" s="86" t="str">
        <f t="shared" si="122"/>
        <v/>
      </c>
      <c r="J628" s="87"/>
      <c r="K628" s="84" t="str">
        <f t="shared" si="111"/>
        <v/>
      </c>
      <c r="L628" s="84"/>
      <c r="M628" s="84"/>
      <c r="N628" s="84"/>
      <c r="O628" s="84"/>
      <c r="P628" s="84"/>
    </row>
    <row r="629" spans="2:16" x14ac:dyDescent="0.2">
      <c r="B629" s="1">
        <v>27815</v>
      </c>
      <c r="C629" s="83" t="str">
        <f t="shared" si="121"/>
        <v/>
      </c>
      <c r="D629" s="84"/>
      <c r="E629" s="85"/>
      <c r="F629" s="85"/>
      <c r="G629" s="85"/>
      <c r="H629" s="85"/>
      <c r="I629" s="86" t="str">
        <f t="shared" si="122"/>
        <v/>
      </c>
      <c r="J629" s="87"/>
      <c r="K629" s="84" t="str">
        <f t="shared" si="111"/>
        <v/>
      </c>
      <c r="L629" s="84"/>
      <c r="M629" s="84"/>
      <c r="N629" s="84"/>
      <c r="O629" s="84"/>
      <c r="P629" s="84"/>
    </row>
    <row r="630" spans="2:16" x14ac:dyDescent="0.2">
      <c r="B630" s="1">
        <v>27816</v>
      </c>
      <c r="C630" s="83" t="str">
        <f t="shared" si="121"/>
        <v/>
      </c>
      <c r="D630" s="84"/>
      <c r="E630" s="85"/>
      <c r="F630" s="85"/>
      <c r="G630" s="85"/>
      <c r="H630" s="85"/>
      <c r="I630" s="86" t="str">
        <f t="shared" si="122"/>
        <v/>
      </c>
      <c r="J630" s="87"/>
      <c r="K630" s="84" t="str">
        <f t="shared" si="111"/>
        <v/>
      </c>
      <c r="L630" s="84"/>
      <c r="M630" s="84"/>
      <c r="N630" s="84"/>
      <c r="O630" s="84"/>
      <c r="P630" s="84"/>
    </row>
    <row r="631" spans="2:16" x14ac:dyDescent="0.2">
      <c r="B631" s="1">
        <v>27817</v>
      </c>
      <c r="C631" s="83" t="str">
        <f t="shared" si="121"/>
        <v/>
      </c>
      <c r="D631" s="84"/>
      <c r="E631" s="85"/>
      <c r="F631" s="85"/>
      <c r="G631" s="85"/>
      <c r="H631" s="85"/>
      <c r="I631" s="86" t="str">
        <f t="shared" si="122"/>
        <v/>
      </c>
      <c r="J631" s="87"/>
      <c r="K631" s="84" t="str">
        <f t="shared" si="111"/>
        <v/>
      </c>
      <c r="L631" s="84"/>
      <c r="M631" s="84"/>
      <c r="N631" s="84"/>
      <c r="O631" s="84"/>
      <c r="P631" s="84"/>
    </row>
    <row r="632" spans="2:16" x14ac:dyDescent="0.2">
      <c r="B632" s="1">
        <v>27818</v>
      </c>
      <c r="C632" s="83" t="str">
        <f t="shared" si="121"/>
        <v/>
      </c>
      <c r="D632" s="84"/>
      <c r="E632" s="85"/>
      <c r="F632" s="85"/>
      <c r="G632" s="85"/>
      <c r="H632" s="85"/>
      <c r="I632" s="86" t="str">
        <f t="shared" si="122"/>
        <v/>
      </c>
      <c r="J632" s="87"/>
      <c r="K632" s="84" t="str">
        <f t="shared" si="111"/>
        <v/>
      </c>
      <c r="L632" s="84"/>
      <c r="M632" s="84"/>
      <c r="N632" s="84"/>
      <c r="O632" s="84"/>
      <c r="P632" s="84"/>
    </row>
    <row r="633" spans="2:16" x14ac:dyDescent="0.2">
      <c r="B633" s="1">
        <v>27819</v>
      </c>
      <c r="C633" s="83" t="str">
        <f t="shared" si="121"/>
        <v/>
      </c>
      <c r="D633" s="84"/>
      <c r="E633" s="85"/>
      <c r="F633" s="85"/>
      <c r="G633" s="85"/>
      <c r="H633" s="85"/>
      <c r="I633" s="86" t="str">
        <f t="shared" si="122"/>
        <v/>
      </c>
      <c r="J633" s="87"/>
      <c r="K633" s="84" t="str">
        <f t="shared" si="111"/>
        <v/>
      </c>
      <c r="L633" s="84"/>
      <c r="M633" s="84"/>
      <c r="N633" s="84"/>
      <c r="O633" s="84"/>
      <c r="P633" s="84"/>
    </row>
    <row r="634" spans="2:16" x14ac:dyDescent="0.2">
      <c r="B634" s="1">
        <v>27820</v>
      </c>
      <c r="C634" s="83" t="str">
        <f t="shared" si="121"/>
        <v/>
      </c>
      <c r="D634" s="84"/>
      <c r="E634" s="85"/>
      <c r="F634" s="85"/>
      <c r="G634" s="85"/>
      <c r="H634" s="85"/>
      <c r="I634" s="86" t="str">
        <f t="shared" si="122"/>
        <v/>
      </c>
      <c r="J634" s="87"/>
      <c r="K634" s="84" t="str">
        <f t="shared" si="111"/>
        <v/>
      </c>
      <c r="L634" s="84"/>
      <c r="M634" s="84"/>
      <c r="N634" s="84"/>
      <c r="O634" s="84"/>
      <c r="P634" s="84"/>
    </row>
    <row r="635" spans="2:16" x14ac:dyDescent="0.2">
      <c r="B635" s="1">
        <v>27821</v>
      </c>
      <c r="C635" s="83" t="str">
        <f t="shared" si="121"/>
        <v/>
      </c>
      <c r="D635" s="84"/>
      <c r="E635" s="85"/>
      <c r="F635" s="85"/>
      <c r="G635" s="85"/>
      <c r="H635" s="85"/>
      <c r="I635" s="86" t="str">
        <f t="shared" si="122"/>
        <v/>
      </c>
      <c r="J635" s="87"/>
      <c r="K635" s="84" t="str">
        <f t="shared" si="111"/>
        <v/>
      </c>
      <c r="L635" s="84"/>
      <c r="M635" s="84"/>
      <c r="N635" s="84"/>
      <c r="O635" s="84"/>
      <c r="P635" s="84"/>
    </row>
    <row r="636" spans="2:16" x14ac:dyDescent="0.2">
      <c r="B636" s="1">
        <v>27822</v>
      </c>
      <c r="C636" s="83" t="str">
        <f t="shared" si="121"/>
        <v/>
      </c>
      <c r="D636" s="84"/>
      <c r="E636" s="85"/>
      <c r="F636" s="85"/>
      <c r="G636" s="85"/>
      <c r="H636" s="85"/>
      <c r="I636" s="86" t="str">
        <f t="shared" si="122"/>
        <v/>
      </c>
      <c r="J636" s="87"/>
      <c r="K636" s="84" t="str">
        <f t="shared" si="111"/>
        <v/>
      </c>
      <c r="L636" s="84"/>
      <c r="M636" s="84"/>
      <c r="N636" s="84"/>
      <c r="O636" s="84"/>
      <c r="P636" s="84"/>
    </row>
    <row r="637" spans="2:16" x14ac:dyDescent="0.2">
      <c r="B637" s="1">
        <v>27823</v>
      </c>
      <c r="C637" s="83" t="str">
        <f t="shared" si="121"/>
        <v/>
      </c>
      <c r="D637" s="84"/>
      <c r="E637" s="85"/>
      <c r="F637" s="85"/>
      <c r="G637" s="85"/>
      <c r="H637" s="85"/>
      <c r="I637" s="86" t="str">
        <f t="shared" si="122"/>
        <v/>
      </c>
      <c r="J637" s="87"/>
      <c r="K637" s="84" t="str">
        <f t="shared" si="111"/>
        <v/>
      </c>
      <c r="L637" s="84"/>
      <c r="M637" s="84"/>
      <c r="N637" s="84"/>
      <c r="O637" s="84"/>
      <c r="P637" s="84"/>
    </row>
    <row r="638" spans="2:16" x14ac:dyDescent="0.2">
      <c r="B638" s="1">
        <v>27824</v>
      </c>
      <c r="C638" s="83" t="str">
        <f t="shared" si="121"/>
        <v/>
      </c>
      <c r="D638" s="84"/>
      <c r="E638" s="85"/>
      <c r="F638" s="85"/>
      <c r="G638" s="85"/>
      <c r="H638" s="85"/>
      <c r="I638" s="86" t="str">
        <f t="shared" si="122"/>
        <v/>
      </c>
      <c r="J638" s="87"/>
      <c r="K638" s="84" t="str">
        <f t="shared" si="111"/>
        <v/>
      </c>
      <c r="L638" s="84"/>
      <c r="M638" s="84"/>
      <c r="N638" s="84"/>
      <c r="O638" s="84"/>
      <c r="P638" s="84"/>
    </row>
    <row r="639" spans="2:16" x14ac:dyDescent="0.2">
      <c r="B639" s="1">
        <v>27825</v>
      </c>
      <c r="C639" s="83" t="str">
        <f t="shared" si="121"/>
        <v/>
      </c>
      <c r="D639" s="84"/>
      <c r="E639" s="85"/>
      <c r="F639" s="85"/>
      <c r="G639" s="85"/>
      <c r="H639" s="85"/>
      <c r="I639" s="86" t="str">
        <f t="shared" si="122"/>
        <v/>
      </c>
      <c r="J639" s="87"/>
      <c r="K639" s="84" t="str">
        <f t="shared" si="111"/>
        <v/>
      </c>
      <c r="L639" s="84"/>
      <c r="M639" s="84"/>
      <c r="N639" s="84"/>
      <c r="O639" s="84"/>
      <c r="P639" s="84"/>
    </row>
    <row r="640" spans="2:16" x14ac:dyDescent="0.2">
      <c r="B640" s="1">
        <v>27826</v>
      </c>
      <c r="C640" s="83" t="str">
        <f t="shared" si="121"/>
        <v/>
      </c>
      <c r="D640" s="84"/>
      <c r="E640" s="85"/>
      <c r="F640" s="85"/>
      <c r="G640" s="85"/>
      <c r="H640" s="85"/>
      <c r="I640" s="86" t="str">
        <f t="shared" si="122"/>
        <v/>
      </c>
      <c r="J640" s="87"/>
      <c r="K640" s="84" t="str">
        <f t="shared" si="111"/>
        <v/>
      </c>
      <c r="L640" s="84"/>
      <c r="M640" s="84"/>
      <c r="N640" s="84"/>
      <c r="O640" s="84"/>
      <c r="P640" s="84"/>
    </row>
    <row r="641" spans="2:16" x14ac:dyDescent="0.2">
      <c r="B641" s="1">
        <v>27827</v>
      </c>
      <c r="C641" s="83" t="str">
        <f t="shared" si="121"/>
        <v/>
      </c>
      <c r="D641" s="84"/>
      <c r="E641" s="85"/>
      <c r="F641" s="85"/>
      <c r="G641" s="85"/>
      <c r="H641" s="85"/>
      <c r="I641" s="86" t="str">
        <f t="shared" si="122"/>
        <v/>
      </c>
      <c r="J641" s="87"/>
      <c r="K641" s="84" t="str">
        <f t="shared" si="111"/>
        <v/>
      </c>
      <c r="L641" s="84"/>
      <c r="M641" s="84"/>
      <c r="N641" s="84"/>
      <c r="O641" s="84"/>
      <c r="P641" s="84"/>
    </row>
    <row r="642" spans="2:16" x14ac:dyDescent="0.2">
      <c r="B642" s="1">
        <v>27828</v>
      </c>
      <c r="C642" s="83" t="str">
        <f t="shared" si="121"/>
        <v/>
      </c>
      <c r="D642" s="84"/>
      <c r="E642" s="85"/>
      <c r="F642" s="85"/>
      <c r="G642" s="85"/>
      <c r="H642" s="85"/>
      <c r="I642" s="86" t="str">
        <f t="shared" si="122"/>
        <v/>
      </c>
      <c r="J642" s="87"/>
      <c r="K642" s="84" t="str">
        <f t="shared" si="111"/>
        <v/>
      </c>
      <c r="L642" s="84"/>
      <c r="M642" s="84"/>
      <c r="N642" s="84"/>
      <c r="O642" s="84"/>
      <c r="P642" s="84"/>
    </row>
    <row r="643" spans="2:16" x14ac:dyDescent="0.2">
      <c r="B643" s="1">
        <v>27829</v>
      </c>
      <c r="C643" s="83" t="str">
        <f t="shared" si="121"/>
        <v/>
      </c>
      <c r="D643" s="84"/>
      <c r="E643" s="85"/>
      <c r="F643" s="85"/>
      <c r="G643" s="85"/>
      <c r="H643" s="85"/>
      <c r="I643" s="86" t="str">
        <f t="shared" si="122"/>
        <v/>
      </c>
      <c r="J643" s="87"/>
      <c r="K643" s="84" t="str">
        <f t="shared" si="111"/>
        <v/>
      </c>
      <c r="L643" s="84"/>
      <c r="M643" s="84"/>
      <c r="N643" s="84"/>
      <c r="O643" s="84"/>
      <c r="P643" s="84"/>
    </row>
    <row r="644" spans="2:16" x14ac:dyDescent="0.2">
      <c r="B644" s="1">
        <v>27830</v>
      </c>
      <c r="C644" s="83" t="str">
        <f t="shared" si="121"/>
        <v/>
      </c>
      <c r="D644" s="84"/>
      <c r="E644" s="85"/>
      <c r="F644" s="85"/>
      <c r="G644" s="85"/>
      <c r="H644" s="85"/>
      <c r="I644" s="86" t="str">
        <f t="shared" si="122"/>
        <v/>
      </c>
      <c r="J644" s="87"/>
      <c r="K644" s="84" t="str">
        <f t="shared" si="111"/>
        <v/>
      </c>
      <c r="L644" s="84"/>
      <c r="M644" s="84"/>
      <c r="N644" s="84"/>
      <c r="O644" s="84"/>
      <c r="P644" s="84"/>
    </row>
    <row r="645" spans="2:16" x14ac:dyDescent="0.2">
      <c r="B645" s="1">
        <v>27831</v>
      </c>
      <c r="C645" s="83" t="str">
        <f t="shared" si="121"/>
        <v/>
      </c>
      <c r="D645" s="84"/>
      <c r="E645" s="85"/>
      <c r="F645" s="85"/>
      <c r="G645" s="85"/>
      <c r="H645" s="85"/>
      <c r="I645" s="86" t="str">
        <f t="shared" si="122"/>
        <v/>
      </c>
      <c r="J645" s="87"/>
      <c r="K645" s="84" t="str">
        <f t="shared" si="111"/>
        <v/>
      </c>
      <c r="L645" s="84"/>
      <c r="M645" s="84"/>
      <c r="N645" s="84"/>
      <c r="O645" s="84"/>
      <c r="P645" s="84"/>
    </row>
    <row r="646" spans="2:16" x14ac:dyDescent="0.2">
      <c r="B646" s="1">
        <v>27832</v>
      </c>
      <c r="C646" s="83" t="str">
        <f t="shared" si="121"/>
        <v/>
      </c>
      <c r="D646" s="84"/>
      <c r="E646" s="85"/>
      <c r="F646" s="85"/>
      <c r="G646" s="85"/>
      <c r="H646" s="85"/>
      <c r="I646" s="86" t="str">
        <f t="shared" si="122"/>
        <v/>
      </c>
      <c r="J646" s="87"/>
      <c r="K646" s="84" t="str">
        <f t="shared" si="111"/>
        <v/>
      </c>
      <c r="L646" s="84"/>
      <c r="M646" s="84"/>
      <c r="N646" s="84"/>
      <c r="O646" s="84"/>
      <c r="P646" s="84"/>
    </row>
    <row r="647" spans="2:16" x14ac:dyDescent="0.2">
      <c r="B647" s="1">
        <v>27833</v>
      </c>
      <c r="C647" s="83" t="str">
        <f t="shared" si="121"/>
        <v/>
      </c>
      <c r="D647" s="84"/>
      <c r="E647" s="85"/>
      <c r="F647" s="85"/>
      <c r="G647" s="85"/>
      <c r="H647" s="85"/>
      <c r="I647" s="86" t="str">
        <f t="shared" si="122"/>
        <v/>
      </c>
      <c r="J647" s="87"/>
      <c r="K647" s="84" t="str">
        <f t="shared" si="111"/>
        <v/>
      </c>
      <c r="L647" s="84"/>
      <c r="M647" s="84"/>
      <c r="N647" s="84"/>
      <c r="O647" s="84"/>
      <c r="P647" s="84"/>
    </row>
    <row r="648" spans="2:16" x14ac:dyDescent="0.2">
      <c r="B648" s="1">
        <v>27834</v>
      </c>
      <c r="C648" s="83" t="str">
        <f t="shared" si="121"/>
        <v/>
      </c>
      <c r="D648" s="84"/>
      <c r="E648" s="85"/>
      <c r="F648" s="85"/>
      <c r="G648" s="85"/>
      <c r="H648" s="85"/>
      <c r="I648" s="86" t="str">
        <f t="shared" si="122"/>
        <v/>
      </c>
      <c r="J648" s="87"/>
      <c r="K648" s="84" t="str">
        <f t="shared" si="111"/>
        <v/>
      </c>
      <c r="L648" s="84"/>
      <c r="M648" s="84"/>
      <c r="N648" s="84"/>
      <c r="O648" s="84"/>
      <c r="P648" s="84"/>
    </row>
    <row r="649" spans="2:16" x14ac:dyDescent="0.2">
      <c r="B649" s="1">
        <v>27835</v>
      </c>
      <c r="C649" s="83" t="str">
        <f t="shared" si="121"/>
        <v/>
      </c>
      <c r="D649" s="84"/>
      <c r="E649" s="85"/>
      <c r="F649" s="85"/>
      <c r="G649" s="85"/>
      <c r="H649" s="85"/>
      <c r="I649" s="86" t="str">
        <f t="shared" si="122"/>
        <v/>
      </c>
      <c r="J649" s="87"/>
      <c r="K649" s="84" t="str">
        <f t="shared" si="111"/>
        <v/>
      </c>
      <c r="L649" s="84"/>
      <c r="M649" s="84"/>
      <c r="N649" s="84"/>
      <c r="O649" s="84"/>
      <c r="P649" s="84"/>
    </row>
    <row r="650" spans="2:16" x14ac:dyDescent="0.2">
      <c r="B650" s="1">
        <v>27836</v>
      </c>
      <c r="C650" s="83" t="str">
        <f t="shared" si="121"/>
        <v/>
      </c>
      <c r="D650" s="84"/>
      <c r="E650" s="85"/>
      <c r="F650" s="85"/>
      <c r="G650" s="85"/>
      <c r="H650" s="85"/>
      <c r="I650" s="86" t="str">
        <f t="shared" si="122"/>
        <v/>
      </c>
      <c r="J650" s="87"/>
      <c r="K650" s="84" t="str">
        <f t="shared" si="111"/>
        <v/>
      </c>
      <c r="L650" s="84"/>
      <c r="M650" s="84"/>
      <c r="N650" s="84"/>
      <c r="O650" s="84"/>
      <c r="P650" s="84"/>
    </row>
    <row r="651" spans="2:16" x14ac:dyDescent="0.2">
      <c r="B651" s="1">
        <v>27837</v>
      </c>
      <c r="C651" s="83" t="str">
        <f t="shared" si="121"/>
        <v/>
      </c>
      <c r="D651" s="84"/>
      <c r="E651" s="85"/>
      <c r="F651" s="85"/>
      <c r="G651" s="85"/>
      <c r="H651" s="85"/>
      <c r="I651" s="86" t="str">
        <f t="shared" si="122"/>
        <v/>
      </c>
      <c r="J651" s="87"/>
      <c r="K651" s="84" t="str">
        <f t="shared" si="111"/>
        <v/>
      </c>
      <c r="L651" s="84"/>
      <c r="M651" s="84"/>
      <c r="N651" s="84"/>
      <c r="O651" s="84"/>
      <c r="P651" s="84"/>
    </row>
    <row r="652" spans="2:16" x14ac:dyDescent="0.2">
      <c r="B652" s="1">
        <v>27838</v>
      </c>
      <c r="C652" s="83" t="str">
        <f t="shared" si="121"/>
        <v/>
      </c>
      <c r="D652" s="84"/>
      <c r="E652" s="85"/>
      <c r="F652" s="85"/>
      <c r="G652" s="85"/>
      <c r="H652" s="85"/>
      <c r="I652" s="86" t="str">
        <f t="shared" si="122"/>
        <v/>
      </c>
      <c r="J652" s="87"/>
      <c r="K652" s="84" t="str">
        <f t="shared" ref="K652:K715" si="123">IF(N$5&gt;=B652,B652,"")</f>
        <v/>
      </c>
      <c r="L652" s="84"/>
      <c r="M652" s="84"/>
      <c r="N652" s="84"/>
      <c r="O652" s="84"/>
      <c r="P652" s="84"/>
    </row>
    <row r="653" spans="2:16" x14ac:dyDescent="0.2">
      <c r="B653" s="1">
        <v>27839</v>
      </c>
      <c r="C653" s="83" t="str">
        <f t="shared" si="121"/>
        <v/>
      </c>
      <c r="D653" s="84"/>
      <c r="E653" s="85"/>
      <c r="F653" s="85"/>
      <c r="G653" s="85"/>
      <c r="H653" s="85"/>
      <c r="I653" s="86" t="str">
        <f t="shared" si="122"/>
        <v/>
      </c>
      <c r="J653" s="87"/>
      <c r="K653" s="84" t="str">
        <f t="shared" si="123"/>
        <v/>
      </c>
      <c r="L653" s="84"/>
      <c r="M653" s="84"/>
      <c r="N653" s="84"/>
      <c r="O653" s="84"/>
      <c r="P653" s="84"/>
    </row>
    <row r="654" spans="2:16" x14ac:dyDescent="0.2">
      <c r="B654" s="1">
        <v>27840</v>
      </c>
      <c r="C654" s="83" t="str">
        <f t="shared" si="121"/>
        <v/>
      </c>
      <c r="D654" s="84"/>
      <c r="E654" s="85"/>
      <c r="F654" s="85"/>
      <c r="G654" s="85"/>
      <c r="H654" s="85"/>
      <c r="I654" s="86" t="str">
        <f t="shared" si="122"/>
        <v/>
      </c>
      <c r="J654" s="87"/>
      <c r="K654" s="84" t="str">
        <f t="shared" si="123"/>
        <v/>
      </c>
      <c r="L654" s="84"/>
      <c r="M654" s="84"/>
      <c r="N654" s="84"/>
      <c r="O654" s="84"/>
      <c r="P654" s="84"/>
    </row>
    <row r="655" spans="2:16" x14ac:dyDescent="0.2">
      <c r="B655" s="1">
        <v>27841</v>
      </c>
      <c r="C655" s="83" t="str">
        <f t="shared" si="121"/>
        <v/>
      </c>
      <c r="D655" s="84"/>
      <c r="E655" s="85"/>
      <c r="F655" s="85"/>
      <c r="G655" s="85"/>
      <c r="H655" s="85"/>
      <c r="I655" s="86" t="str">
        <f t="shared" si="122"/>
        <v/>
      </c>
      <c r="J655" s="87"/>
      <c r="K655" s="84" t="str">
        <f t="shared" si="123"/>
        <v/>
      </c>
      <c r="L655" s="84"/>
      <c r="M655" s="84"/>
      <c r="N655" s="84"/>
      <c r="O655" s="84"/>
      <c r="P655" s="84"/>
    </row>
    <row r="656" spans="2:16" x14ac:dyDescent="0.2">
      <c r="B656" s="1">
        <v>27842</v>
      </c>
      <c r="C656" s="83" t="str">
        <f t="shared" si="121"/>
        <v/>
      </c>
      <c r="D656" s="84"/>
      <c r="E656" s="85"/>
      <c r="F656" s="85"/>
      <c r="G656" s="85"/>
      <c r="H656" s="85"/>
      <c r="I656" s="86" t="str">
        <f t="shared" si="122"/>
        <v/>
      </c>
      <c r="J656" s="87"/>
      <c r="K656" s="84" t="str">
        <f t="shared" si="123"/>
        <v/>
      </c>
      <c r="L656" s="84"/>
      <c r="M656" s="84"/>
      <c r="N656" s="84"/>
      <c r="O656" s="84"/>
      <c r="P656" s="84"/>
    </row>
    <row r="657" spans="2:16" x14ac:dyDescent="0.2">
      <c r="B657" s="1">
        <v>27843</v>
      </c>
      <c r="C657" s="83" t="str">
        <f t="shared" si="121"/>
        <v/>
      </c>
      <c r="D657" s="84"/>
      <c r="E657" s="85"/>
      <c r="F657" s="85"/>
      <c r="G657" s="85"/>
      <c r="H657" s="85"/>
      <c r="I657" s="86" t="str">
        <f t="shared" si="122"/>
        <v/>
      </c>
      <c r="J657" s="87"/>
      <c r="K657" s="84" t="str">
        <f t="shared" si="123"/>
        <v/>
      </c>
      <c r="L657" s="84"/>
      <c r="M657" s="84"/>
      <c r="N657" s="84"/>
      <c r="O657" s="84"/>
      <c r="P657" s="84"/>
    </row>
    <row r="658" spans="2:16" x14ac:dyDescent="0.2">
      <c r="B658" s="1">
        <v>27844</v>
      </c>
      <c r="C658" s="83" t="str">
        <f t="shared" si="121"/>
        <v/>
      </c>
      <c r="D658" s="84"/>
      <c r="E658" s="85"/>
      <c r="F658" s="85"/>
      <c r="G658" s="85"/>
      <c r="H658" s="85"/>
      <c r="I658" s="86" t="str">
        <f t="shared" si="122"/>
        <v/>
      </c>
      <c r="J658" s="87"/>
      <c r="K658" s="84" t="str">
        <f t="shared" si="123"/>
        <v/>
      </c>
      <c r="L658" s="84"/>
      <c r="M658" s="84"/>
      <c r="N658" s="84"/>
      <c r="O658" s="84"/>
      <c r="P658" s="84"/>
    </row>
    <row r="659" spans="2:16" x14ac:dyDescent="0.2">
      <c r="B659" s="1">
        <v>27845</v>
      </c>
      <c r="C659" s="83" t="str">
        <f t="shared" si="121"/>
        <v/>
      </c>
      <c r="D659" s="84"/>
      <c r="E659" s="85"/>
      <c r="F659" s="85"/>
      <c r="G659" s="85"/>
      <c r="H659" s="85"/>
      <c r="I659" s="86" t="str">
        <f t="shared" si="122"/>
        <v/>
      </c>
      <c r="J659" s="87"/>
      <c r="K659" s="84" t="str">
        <f t="shared" si="123"/>
        <v/>
      </c>
      <c r="L659" s="84"/>
      <c r="M659" s="84"/>
      <c r="N659" s="84"/>
      <c r="O659" s="84"/>
      <c r="P659" s="84"/>
    </row>
    <row r="660" spans="2:16" x14ac:dyDescent="0.2">
      <c r="B660" s="1">
        <v>27846</v>
      </c>
      <c r="C660" s="83" t="str">
        <f t="shared" si="121"/>
        <v/>
      </c>
      <c r="D660" s="84"/>
      <c r="E660" s="85"/>
      <c r="F660" s="85"/>
      <c r="G660" s="85"/>
      <c r="H660" s="85"/>
      <c r="I660" s="86" t="str">
        <f t="shared" si="122"/>
        <v/>
      </c>
      <c r="J660" s="87"/>
      <c r="K660" s="84" t="str">
        <f t="shared" si="123"/>
        <v/>
      </c>
      <c r="L660" s="84"/>
      <c r="M660" s="84"/>
      <c r="N660" s="84"/>
      <c r="O660" s="84"/>
      <c r="P660" s="84"/>
    </row>
    <row r="661" spans="2:16" x14ac:dyDescent="0.2">
      <c r="B661" s="1">
        <v>27847</v>
      </c>
      <c r="C661" s="83" t="str">
        <f t="shared" si="121"/>
        <v/>
      </c>
      <c r="D661" s="84"/>
      <c r="E661" s="85"/>
      <c r="F661" s="85"/>
      <c r="G661" s="85"/>
      <c r="H661" s="85"/>
      <c r="I661" s="86" t="str">
        <f t="shared" si="122"/>
        <v/>
      </c>
      <c r="J661" s="87"/>
      <c r="K661" s="84" t="str">
        <f t="shared" si="123"/>
        <v/>
      </c>
      <c r="L661" s="84"/>
      <c r="M661" s="84"/>
      <c r="N661" s="84"/>
      <c r="O661" s="84"/>
      <c r="P661" s="84"/>
    </row>
    <row r="662" spans="2:16" x14ac:dyDescent="0.2">
      <c r="B662" s="1">
        <v>27848</v>
      </c>
      <c r="C662" s="83" t="str">
        <f t="shared" si="121"/>
        <v/>
      </c>
      <c r="D662" s="84"/>
      <c r="E662" s="85"/>
      <c r="F662" s="85"/>
      <c r="G662" s="85"/>
      <c r="H662" s="85"/>
      <c r="I662" s="86" t="str">
        <f t="shared" si="122"/>
        <v/>
      </c>
      <c r="J662" s="87"/>
      <c r="K662" s="84" t="str">
        <f t="shared" si="123"/>
        <v/>
      </c>
      <c r="L662" s="84"/>
      <c r="M662" s="84"/>
      <c r="N662" s="84"/>
      <c r="O662" s="84"/>
      <c r="P662" s="84"/>
    </row>
    <row r="663" spans="2:16" x14ac:dyDescent="0.2">
      <c r="B663" s="1">
        <v>27849</v>
      </c>
      <c r="C663" s="83" t="str">
        <f t="shared" si="121"/>
        <v/>
      </c>
      <c r="D663" s="84"/>
      <c r="E663" s="85"/>
      <c r="F663" s="85"/>
      <c r="G663" s="85"/>
      <c r="H663" s="85"/>
      <c r="I663" s="86" t="str">
        <f t="shared" si="122"/>
        <v/>
      </c>
      <c r="J663" s="87"/>
      <c r="K663" s="84" t="str">
        <f t="shared" si="123"/>
        <v/>
      </c>
      <c r="L663" s="84"/>
      <c r="M663" s="84"/>
      <c r="N663" s="84"/>
      <c r="O663" s="84"/>
      <c r="P663" s="84"/>
    </row>
    <row r="664" spans="2:16" x14ac:dyDescent="0.2">
      <c r="B664" s="1">
        <v>27850</v>
      </c>
      <c r="C664" s="83" t="str">
        <f t="shared" si="121"/>
        <v/>
      </c>
      <c r="D664" s="84"/>
      <c r="E664" s="85"/>
      <c r="F664" s="85"/>
      <c r="G664" s="85"/>
      <c r="H664" s="85"/>
      <c r="I664" s="86" t="str">
        <f t="shared" si="122"/>
        <v/>
      </c>
      <c r="J664" s="87"/>
      <c r="K664" s="84" t="str">
        <f t="shared" si="123"/>
        <v/>
      </c>
      <c r="L664" s="84"/>
      <c r="M664" s="84"/>
      <c r="N664" s="84"/>
      <c r="O664" s="84"/>
      <c r="P664" s="84"/>
    </row>
    <row r="665" spans="2:16" x14ac:dyDescent="0.2">
      <c r="B665" s="1">
        <v>27851</v>
      </c>
      <c r="C665" s="83" t="str">
        <f t="shared" si="121"/>
        <v/>
      </c>
      <c r="D665" s="84"/>
      <c r="E665" s="85"/>
      <c r="F665" s="85"/>
      <c r="G665" s="85"/>
      <c r="H665" s="85"/>
      <c r="I665" s="86" t="str">
        <f t="shared" si="122"/>
        <v/>
      </c>
      <c r="J665" s="87"/>
      <c r="K665" s="84" t="str">
        <f t="shared" si="123"/>
        <v/>
      </c>
      <c r="L665" s="84"/>
      <c r="M665" s="84"/>
      <c r="N665" s="84"/>
      <c r="O665" s="84"/>
      <c r="P665" s="84"/>
    </row>
    <row r="666" spans="2:16" x14ac:dyDescent="0.2">
      <c r="B666" s="1">
        <v>27852</v>
      </c>
      <c r="C666" s="83" t="str">
        <f t="shared" si="121"/>
        <v/>
      </c>
      <c r="D666" s="84"/>
      <c r="E666" s="85"/>
      <c r="F666" s="85"/>
      <c r="G666" s="85"/>
      <c r="H666" s="85"/>
      <c r="I666" s="86" t="str">
        <f t="shared" si="122"/>
        <v/>
      </c>
      <c r="J666" s="87"/>
      <c r="K666" s="84" t="str">
        <f t="shared" si="123"/>
        <v/>
      </c>
      <c r="L666" s="84"/>
      <c r="M666" s="84"/>
      <c r="N666" s="84"/>
      <c r="O666" s="84"/>
      <c r="P666" s="84"/>
    </row>
    <row r="667" spans="2:16" x14ac:dyDescent="0.2">
      <c r="B667" s="1">
        <v>27853</v>
      </c>
      <c r="C667" s="83" t="str">
        <f t="shared" si="121"/>
        <v/>
      </c>
      <c r="D667" s="84"/>
      <c r="E667" s="85"/>
      <c r="F667" s="85"/>
      <c r="G667" s="85"/>
      <c r="H667" s="85"/>
      <c r="I667" s="86" t="str">
        <f t="shared" si="122"/>
        <v/>
      </c>
      <c r="J667" s="87"/>
      <c r="K667" s="84" t="str">
        <f t="shared" si="123"/>
        <v/>
      </c>
      <c r="L667" s="84"/>
      <c r="M667" s="84"/>
      <c r="N667" s="84"/>
      <c r="O667" s="84"/>
      <c r="P667" s="84"/>
    </row>
    <row r="668" spans="2:16" x14ac:dyDescent="0.2">
      <c r="B668" s="1">
        <v>27854</v>
      </c>
      <c r="C668" s="83" t="str">
        <f t="shared" si="121"/>
        <v/>
      </c>
      <c r="D668" s="84"/>
      <c r="E668" s="85"/>
      <c r="F668" s="85"/>
      <c r="G668" s="85"/>
      <c r="H668" s="85"/>
      <c r="I668" s="86" t="str">
        <f t="shared" si="122"/>
        <v/>
      </c>
      <c r="J668" s="87"/>
      <c r="K668" s="84" t="str">
        <f t="shared" si="123"/>
        <v/>
      </c>
      <c r="L668" s="84"/>
      <c r="M668" s="84"/>
      <c r="N668" s="84"/>
      <c r="O668" s="84"/>
      <c r="P668" s="84"/>
    </row>
    <row r="669" spans="2:16" x14ac:dyDescent="0.2">
      <c r="B669" s="1">
        <v>27855</v>
      </c>
      <c r="C669" s="83" t="str">
        <f t="shared" si="121"/>
        <v/>
      </c>
      <c r="D669" s="84"/>
      <c r="E669" s="85"/>
      <c r="F669" s="85"/>
      <c r="G669" s="85"/>
      <c r="H669" s="85"/>
      <c r="I669" s="86" t="str">
        <f t="shared" si="122"/>
        <v/>
      </c>
      <c r="J669" s="87"/>
      <c r="K669" s="84" t="str">
        <f t="shared" si="123"/>
        <v/>
      </c>
      <c r="L669" s="84"/>
      <c r="M669" s="84"/>
      <c r="N669" s="84"/>
      <c r="O669" s="84"/>
      <c r="P669" s="84"/>
    </row>
    <row r="670" spans="2:16" x14ac:dyDescent="0.2">
      <c r="B670" s="1">
        <v>27856</v>
      </c>
      <c r="C670" s="83" t="str">
        <f t="shared" si="121"/>
        <v/>
      </c>
      <c r="D670" s="84"/>
      <c r="E670" s="85"/>
      <c r="F670" s="85"/>
      <c r="G670" s="85"/>
      <c r="H670" s="85"/>
      <c r="I670" s="86" t="str">
        <f t="shared" si="122"/>
        <v/>
      </c>
      <c r="J670" s="87"/>
      <c r="K670" s="84" t="str">
        <f t="shared" si="123"/>
        <v/>
      </c>
      <c r="L670" s="84"/>
      <c r="M670" s="84"/>
      <c r="N670" s="84"/>
      <c r="O670" s="84"/>
      <c r="P670" s="84"/>
    </row>
    <row r="671" spans="2:16" x14ac:dyDescent="0.2">
      <c r="B671" s="1">
        <v>27857</v>
      </c>
      <c r="C671" s="83" t="str">
        <f t="shared" si="121"/>
        <v/>
      </c>
      <c r="D671" s="84"/>
      <c r="E671" s="85"/>
      <c r="F671" s="85"/>
      <c r="G671" s="85"/>
      <c r="H671" s="85"/>
      <c r="I671" s="86" t="str">
        <f t="shared" si="122"/>
        <v/>
      </c>
      <c r="J671" s="87"/>
      <c r="K671" s="84" t="str">
        <f t="shared" si="123"/>
        <v/>
      </c>
      <c r="L671" s="84"/>
      <c r="M671" s="84"/>
      <c r="N671" s="84"/>
      <c r="O671" s="84"/>
      <c r="P671" s="84"/>
    </row>
    <row r="672" spans="2:16" x14ac:dyDescent="0.2">
      <c r="B672" s="1">
        <v>27858</v>
      </c>
      <c r="C672" s="83" t="str">
        <f t="shared" si="121"/>
        <v/>
      </c>
      <c r="D672" s="84"/>
      <c r="E672" s="85"/>
      <c r="F672" s="85"/>
      <c r="G672" s="85"/>
      <c r="H672" s="85"/>
      <c r="I672" s="86" t="str">
        <f t="shared" si="122"/>
        <v/>
      </c>
      <c r="J672" s="87"/>
      <c r="K672" s="84" t="str">
        <f t="shared" si="123"/>
        <v/>
      </c>
      <c r="L672" s="84"/>
      <c r="M672" s="84"/>
      <c r="N672" s="84"/>
      <c r="O672" s="84"/>
      <c r="P672" s="84"/>
    </row>
    <row r="673" spans="2:16" x14ac:dyDescent="0.2">
      <c r="B673" s="1">
        <v>27859</v>
      </c>
      <c r="C673" s="83" t="str">
        <f t="shared" si="121"/>
        <v/>
      </c>
      <c r="D673" s="84"/>
      <c r="E673" s="85"/>
      <c r="F673" s="85"/>
      <c r="G673" s="85"/>
      <c r="H673" s="85"/>
      <c r="I673" s="86" t="str">
        <f t="shared" si="122"/>
        <v/>
      </c>
      <c r="J673" s="87"/>
      <c r="K673" s="84" t="str">
        <f t="shared" si="123"/>
        <v/>
      </c>
      <c r="L673" s="84"/>
      <c r="M673" s="84"/>
      <c r="N673" s="84"/>
      <c r="O673" s="84"/>
      <c r="P673" s="84"/>
    </row>
    <row r="674" spans="2:16" x14ac:dyDescent="0.2">
      <c r="B674" s="1">
        <v>27860</v>
      </c>
      <c r="C674" s="83" t="str">
        <f t="shared" si="121"/>
        <v/>
      </c>
      <c r="D674" s="84"/>
      <c r="E674" s="85"/>
      <c r="F674" s="85"/>
      <c r="G674" s="85"/>
      <c r="H674" s="85"/>
      <c r="I674" s="86" t="str">
        <f t="shared" si="122"/>
        <v/>
      </c>
      <c r="J674" s="87"/>
      <c r="K674" s="84" t="str">
        <f t="shared" si="123"/>
        <v/>
      </c>
      <c r="L674" s="84"/>
      <c r="M674" s="84"/>
      <c r="N674" s="84"/>
      <c r="O674" s="84"/>
      <c r="P674" s="84"/>
    </row>
    <row r="675" spans="2:16" x14ac:dyDescent="0.2">
      <c r="B675" s="1">
        <v>27861</v>
      </c>
      <c r="C675" s="83" t="str">
        <f t="shared" si="121"/>
        <v/>
      </c>
      <c r="D675" s="84"/>
      <c r="E675" s="85"/>
      <c r="F675" s="85"/>
      <c r="G675" s="85"/>
      <c r="H675" s="85"/>
      <c r="I675" s="86" t="str">
        <f t="shared" si="122"/>
        <v/>
      </c>
      <c r="J675" s="87"/>
      <c r="K675" s="84" t="str">
        <f t="shared" si="123"/>
        <v/>
      </c>
      <c r="L675" s="84"/>
      <c r="M675" s="84"/>
      <c r="N675" s="84"/>
      <c r="O675" s="84"/>
      <c r="P675" s="84"/>
    </row>
    <row r="676" spans="2:16" x14ac:dyDescent="0.2">
      <c r="B676" s="1">
        <v>27862</v>
      </c>
      <c r="C676" s="83" t="str">
        <f t="shared" si="121"/>
        <v/>
      </c>
      <c r="D676" s="84"/>
      <c r="E676" s="85"/>
      <c r="F676" s="85"/>
      <c r="G676" s="85"/>
      <c r="H676" s="85"/>
      <c r="I676" s="86" t="str">
        <f t="shared" si="122"/>
        <v/>
      </c>
      <c r="J676" s="87"/>
      <c r="K676" s="84" t="str">
        <f t="shared" si="123"/>
        <v/>
      </c>
      <c r="L676" s="84"/>
      <c r="M676" s="84"/>
      <c r="N676" s="84"/>
      <c r="O676" s="84"/>
      <c r="P676" s="84"/>
    </row>
    <row r="677" spans="2:16" x14ac:dyDescent="0.2">
      <c r="B677" s="1">
        <v>27863</v>
      </c>
      <c r="C677" s="83" t="str">
        <f t="shared" ref="C677:C740" si="124">IF(D677="","",DATE(E$7,G$7+D677,IF(H$8=31,0,H$8)))</f>
        <v/>
      </c>
      <c r="D677" s="84"/>
      <c r="E677" s="85"/>
      <c r="F677" s="85"/>
      <c r="G677" s="85"/>
      <c r="H677" s="85"/>
      <c r="I677" s="86" t="str">
        <f t="shared" ref="I677:I740" si="125">IF(D677="","",I676-SUM(E677:G677))</f>
        <v/>
      </c>
      <c r="J677" s="87"/>
      <c r="K677" s="84" t="str">
        <f t="shared" si="123"/>
        <v/>
      </c>
      <c r="L677" s="84"/>
      <c r="M677" s="84"/>
      <c r="N677" s="84"/>
      <c r="O677" s="84"/>
      <c r="P677" s="84"/>
    </row>
    <row r="678" spans="2:16" x14ac:dyDescent="0.2">
      <c r="B678" s="1">
        <v>27864</v>
      </c>
      <c r="C678" s="83" t="str">
        <f t="shared" si="124"/>
        <v/>
      </c>
      <c r="D678" s="84"/>
      <c r="E678" s="85"/>
      <c r="F678" s="85"/>
      <c r="G678" s="85"/>
      <c r="H678" s="85"/>
      <c r="I678" s="86" t="str">
        <f t="shared" si="125"/>
        <v/>
      </c>
      <c r="J678" s="87"/>
      <c r="K678" s="84" t="str">
        <f t="shared" si="123"/>
        <v/>
      </c>
      <c r="L678" s="84"/>
      <c r="M678" s="84"/>
      <c r="N678" s="84"/>
      <c r="O678" s="84"/>
      <c r="P678" s="84"/>
    </row>
    <row r="679" spans="2:16" x14ac:dyDescent="0.2">
      <c r="B679" s="1">
        <v>27865</v>
      </c>
      <c r="C679" s="83" t="str">
        <f t="shared" si="124"/>
        <v/>
      </c>
      <c r="D679" s="84"/>
      <c r="E679" s="85"/>
      <c r="F679" s="85"/>
      <c r="G679" s="85"/>
      <c r="H679" s="85"/>
      <c r="I679" s="86" t="str">
        <f t="shared" si="125"/>
        <v/>
      </c>
      <c r="J679" s="87"/>
      <c r="K679" s="84" t="str">
        <f t="shared" si="123"/>
        <v/>
      </c>
      <c r="L679" s="84"/>
      <c r="M679" s="84"/>
      <c r="N679" s="84"/>
      <c r="O679" s="84"/>
      <c r="P679" s="84"/>
    </row>
    <row r="680" spans="2:16" x14ac:dyDescent="0.2">
      <c r="B680" s="1">
        <v>27866</v>
      </c>
      <c r="C680" s="83" t="str">
        <f t="shared" si="124"/>
        <v/>
      </c>
      <c r="D680" s="84"/>
      <c r="E680" s="85"/>
      <c r="F680" s="85"/>
      <c r="G680" s="85"/>
      <c r="H680" s="85"/>
      <c r="I680" s="86" t="str">
        <f t="shared" si="125"/>
        <v/>
      </c>
      <c r="J680" s="87"/>
      <c r="K680" s="84" t="str">
        <f t="shared" si="123"/>
        <v/>
      </c>
      <c r="L680" s="84"/>
      <c r="M680" s="84"/>
      <c r="N680" s="84"/>
      <c r="O680" s="84"/>
      <c r="P680" s="84"/>
    </row>
    <row r="681" spans="2:16" x14ac:dyDescent="0.2">
      <c r="B681" s="1">
        <v>27867</v>
      </c>
      <c r="C681" s="83" t="str">
        <f t="shared" si="124"/>
        <v/>
      </c>
      <c r="D681" s="84"/>
      <c r="E681" s="85"/>
      <c r="F681" s="85"/>
      <c r="G681" s="85"/>
      <c r="H681" s="85"/>
      <c r="I681" s="86" t="str">
        <f t="shared" si="125"/>
        <v/>
      </c>
      <c r="J681" s="87"/>
      <c r="K681" s="84" t="str">
        <f t="shared" si="123"/>
        <v/>
      </c>
      <c r="L681" s="84"/>
      <c r="M681" s="84"/>
      <c r="N681" s="84"/>
      <c r="O681" s="84"/>
      <c r="P681" s="84"/>
    </row>
    <row r="682" spans="2:16" x14ac:dyDescent="0.2">
      <c r="B682" s="1">
        <v>27868</v>
      </c>
      <c r="C682" s="83" t="str">
        <f t="shared" si="124"/>
        <v/>
      </c>
      <c r="D682" s="84"/>
      <c r="E682" s="85"/>
      <c r="F682" s="85"/>
      <c r="G682" s="85"/>
      <c r="H682" s="85"/>
      <c r="I682" s="86" t="str">
        <f t="shared" si="125"/>
        <v/>
      </c>
      <c r="J682" s="87"/>
      <c r="K682" s="84" t="str">
        <f t="shared" si="123"/>
        <v/>
      </c>
      <c r="L682" s="84"/>
      <c r="M682" s="84"/>
      <c r="N682" s="84"/>
      <c r="O682" s="84"/>
      <c r="P682" s="84"/>
    </row>
    <row r="683" spans="2:16" x14ac:dyDescent="0.2">
      <c r="B683" s="1">
        <v>27869</v>
      </c>
      <c r="C683" s="83" t="str">
        <f t="shared" si="124"/>
        <v/>
      </c>
      <c r="D683" s="84"/>
      <c r="E683" s="85"/>
      <c r="F683" s="85"/>
      <c r="G683" s="85"/>
      <c r="H683" s="85"/>
      <c r="I683" s="86" t="str">
        <f t="shared" si="125"/>
        <v/>
      </c>
      <c r="J683" s="87"/>
      <c r="K683" s="84" t="str">
        <f t="shared" si="123"/>
        <v/>
      </c>
      <c r="L683" s="84"/>
      <c r="M683" s="84"/>
      <c r="N683" s="84"/>
      <c r="O683" s="84"/>
      <c r="P683" s="84"/>
    </row>
    <row r="684" spans="2:16" x14ac:dyDescent="0.2">
      <c r="B684" s="1">
        <v>27870</v>
      </c>
      <c r="C684" s="83" t="str">
        <f t="shared" si="124"/>
        <v/>
      </c>
      <c r="D684" s="84"/>
      <c r="E684" s="85"/>
      <c r="F684" s="85"/>
      <c r="G684" s="85"/>
      <c r="H684" s="85"/>
      <c r="I684" s="86" t="str">
        <f t="shared" si="125"/>
        <v/>
      </c>
      <c r="J684" s="87"/>
      <c r="K684" s="84" t="str">
        <f t="shared" si="123"/>
        <v/>
      </c>
      <c r="L684" s="84"/>
      <c r="M684" s="84"/>
      <c r="N684" s="84"/>
      <c r="O684" s="84"/>
      <c r="P684" s="84"/>
    </row>
    <row r="685" spans="2:16" x14ac:dyDescent="0.2">
      <c r="B685" s="1">
        <v>27871</v>
      </c>
      <c r="C685" s="83" t="str">
        <f t="shared" si="124"/>
        <v/>
      </c>
      <c r="D685" s="84"/>
      <c r="E685" s="85"/>
      <c r="F685" s="85"/>
      <c r="G685" s="85"/>
      <c r="H685" s="85"/>
      <c r="I685" s="86" t="str">
        <f t="shared" si="125"/>
        <v/>
      </c>
      <c r="J685" s="87"/>
      <c r="K685" s="84" t="str">
        <f t="shared" si="123"/>
        <v/>
      </c>
      <c r="L685" s="84"/>
      <c r="M685" s="84"/>
      <c r="N685" s="84"/>
      <c r="O685" s="84"/>
      <c r="P685" s="84"/>
    </row>
    <row r="686" spans="2:16" x14ac:dyDescent="0.2">
      <c r="B686" s="1">
        <v>27872</v>
      </c>
      <c r="C686" s="83" t="str">
        <f t="shared" si="124"/>
        <v/>
      </c>
      <c r="D686" s="84"/>
      <c r="E686" s="85"/>
      <c r="F686" s="85"/>
      <c r="G686" s="85"/>
      <c r="H686" s="85"/>
      <c r="I686" s="86" t="str">
        <f t="shared" si="125"/>
        <v/>
      </c>
      <c r="J686" s="87"/>
      <c r="K686" s="84" t="str">
        <f t="shared" si="123"/>
        <v/>
      </c>
      <c r="L686" s="84"/>
      <c r="M686" s="84"/>
      <c r="N686" s="84"/>
      <c r="O686" s="84"/>
      <c r="P686" s="84"/>
    </row>
    <row r="687" spans="2:16" x14ac:dyDescent="0.2">
      <c r="B687" s="1">
        <v>27873</v>
      </c>
      <c r="C687" s="83" t="str">
        <f t="shared" si="124"/>
        <v/>
      </c>
      <c r="D687" s="84"/>
      <c r="E687" s="85"/>
      <c r="F687" s="85"/>
      <c r="G687" s="85"/>
      <c r="H687" s="85"/>
      <c r="I687" s="86" t="str">
        <f t="shared" si="125"/>
        <v/>
      </c>
      <c r="J687" s="87"/>
      <c r="K687" s="84" t="str">
        <f t="shared" si="123"/>
        <v/>
      </c>
      <c r="L687" s="84"/>
      <c r="M687" s="84"/>
      <c r="N687" s="84"/>
      <c r="O687" s="84"/>
      <c r="P687" s="84"/>
    </row>
    <row r="688" spans="2:16" x14ac:dyDescent="0.2">
      <c r="B688" s="1">
        <v>27874</v>
      </c>
      <c r="C688" s="83" t="str">
        <f t="shared" si="124"/>
        <v/>
      </c>
      <c r="D688" s="84"/>
      <c r="E688" s="85"/>
      <c r="F688" s="85"/>
      <c r="G688" s="85"/>
      <c r="H688" s="85"/>
      <c r="I688" s="86" t="str">
        <f t="shared" si="125"/>
        <v/>
      </c>
      <c r="J688" s="87"/>
      <c r="K688" s="84" t="str">
        <f t="shared" si="123"/>
        <v/>
      </c>
      <c r="L688" s="84"/>
      <c r="M688" s="84"/>
      <c r="N688" s="84"/>
      <c r="O688" s="84"/>
      <c r="P688" s="84"/>
    </row>
    <row r="689" spans="2:16" x14ac:dyDescent="0.2">
      <c r="B689" s="1">
        <v>27875</v>
      </c>
      <c r="C689" s="83" t="str">
        <f t="shared" si="124"/>
        <v/>
      </c>
      <c r="D689" s="84"/>
      <c r="E689" s="85"/>
      <c r="F689" s="85"/>
      <c r="G689" s="85"/>
      <c r="H689" s="85"/>
      <c r="I689" s="86" t="str">
        <f t="shared" si="125"/>
        <v/>
      </c>
      <c r="J689" s="87"/>
      <c r="K689" s="84" t="str">
        <f t="shared" si="123"/>
        <v/>
      </c>
      <c r="L689" s="84"/>
      <c r="M689" s="84"/>
      <c r="N689" s="84"/>
      <c r="O689" s="84"/>
      <c r="P689" s="84"/>
    </row>
    <row r="690" spans="2:16" x14ac:dyDescent="0.2">
      <c r="B690" s="1">
        <v>27876</v>
      </c>
      <c r="C690" s="83" t="str">
        <f t="shared" si="124"/>
        <v/>
      </c>
      <c r="D690" s="84"/>
      <c r="E690" s="85"/>
      <c r="F690" s="85"/>
      <c r="G690" s="85"/>
      <c r="H690" s="85"/>
      <c r="I690" s="86" t="str">
        <f t="shared" si="125"/>
        <v/>
      </c>
      <c r="J690" s="87"/>
      <c r="K690" s="84" t="str">
        <f t="shared" si="123"/>
        <v/>
      </c>
      <c r="L690" s="84"/>
      <c r="M690" s="84"/>
      <c r="N690" s="84"/>
      <c r="O690" s="84"/>
      <c r="P690" s="84"/>
    </row>
    <row r="691" spans="2:16" x14ac:dyDescent="0.2">
      <c r="B691" s="1">
        <v>27877</v>
      </c>
      <c r="C691" s="83" t="str">
        <f t="shared" si="124"/>
        <v/>
      </c>
      <c r="D691" s="84"/>
      <c r="E691" s="85"/>
      <c r="F691" s="85"/>
      <c r="G691" s="85"/>
      <c r="H691" s="85"/>
      <c r="I691" s="86" t="str">
        <f t="shared" si="125"/>
        <v/>
      </c>
      <c r="J691" s="87"/>
      <c r="K691" s="84" t="str">
        <f t="shared" si="123"/>
        <v/>
      </c>
      <c r="L691" s="84"/>
      <c r="M691" s="84"/>
      <c r="N691" s="84"/>
      <c r="O691" s="84"/>
      <c r="P691" s="84"/>
    </row>
    <row r="692" spans="2:16" x14ac:dyDescent="0.2">
      <c r="B692" s="1">
        <v>27878</v>
      </c>
      <c r="C692" s="83" t="str">
        <f t="shared" si="124"/>
        <v/>
      </c>
      <c r="D692" s="84"/>
      <c r="E692" s="85"/>
      <c r="F692" s="85"/>
      <c r="G692" s="85"/>
      <c r="H692" s="85"/>
      <c r="I692" s="86" t="str">
        <f t="shared" si="125"/>
        <v/>
      </c>
      <c r="J692" s="87"/>
      <c r="K692" s="84" t="str">
        <f t="shared" si="123"/>
        <v/>
      </c>
      <c r="L692" s="84"/>
      <c r="M692" s="84"/>
      <c r="N692" s="84"/>
      <c r="O692" s="84"/>
      <c r="P692" s="84"/>
    </row>
    <row r="693" spans="2:16" x14ac:dyDescent="0.2">
      <c r="B693" s="1">
        <v>27879</v>
      </c>
      <c r="C693" s="83" t="str">
        <f t="shared" si="124"/>
        <v/>
      </c>
      <c r="D693" s="84"/>
      <c r="E693" s="85"/>
      <c r="F693" s="85"/>
      <c r="G693" s="85"/>
      <c r="H693" s="85"/>
      <c r="I693" s="86" t="str">
        <f t="shared" si="125"/>
        <v/>
      </c>
      <c r="J693" s="87"/>
      <c r="K693" s="84" t="str">
        <f t="shared" si="123"/>
        <v/>
      </c>
      <c r="L693" s="84"/>
      <c r="M693" s="84"/>
      <c r="N693" s="84"/>
      <c r="O693" s="84"/>
      <c r="P693" s="84"/>
    </row>
    <row r="694" spans="2:16" x14ac:dyDescent="0.2">
      <c r="B694" s="1">
        <v>27880</v>
      </c>
      <c r="C694" s="83" t="str">
        <f t="shared" si="124"/>
        <v/>
      </c>
      <c r="D694" s="84"/>
      <c r="E694" s="85"/>
      <c r="F694" s="85"/>
      <c r="G694" s="85"/>
      <c r="H694" s="85"/>
      <c r="I694" s="86" t="str">
        <f t="shared" si="125"/>
        <v/>
      </c>
      <c r="J694" s="87"/>
      <c r="K694" s="84" t="str">
        <f t="shared" si="123"/>
        <v/>
      </c>
      <c r="L694" s="84"/>
      <c r="M694" s="84"/>
      <c r="N694" s="84"/>
      <c r="O694" s="84"/>
      <c r="P694" s="84"/>
    </row>
    <row r="695" spans="2:16" x14ac:dyDescent="0.2">
      <c r="B695" s="1">
        <v>27881</v>
      </c>
      <c r="C695" s="83" t="str">
        <f t="shared" si="124"/>
        <v/>
      </c>
      <c r="D695" s="84"/>
      <c r="E695" s="85"/>
      <c r="F695" s="85"/>
      <c r="G695" s="85"/>
      <c r="H695" s="85"/>
      <c r="I695" s="86" t="str">
        <f t="shared" si="125"/>
        <v/>
      </c>
      <c r="J695" s="87"/>
      <c r="K695" s="84" t="str">
        <f t="shared" si="123"/>
        <v/>
      </c>
      <c r="L695" s="84"/>
      <c r="M695" s="84"/>
      <c r="N695" s="84"/>
      <c r="O695" s="84"/>
      <c r="P695" s="84"/>
    </row>
    <row r="696" spans="2:16" x14ac:dyDescent="0.2">
      <c r="B696" s="1">
        <v>27882</v>
      </c>
      <c r="C696" s="83" t="str">
        <f t="shared" si="124"/>
        <v/>
      </c>
      <c r="D696" s="84"/>
      <c r="E696" s="85"/>
      <c r="F696" s="85"/>
      <c r="G696" s="85"/>
      <c r="H696" s="85"/>
      <c r="I696" s="86" t="str">
        <f t="shared" si="125"/>
        <v/>
      </c>
      <c r="J696" s="87"/>
      <c r="K696" s="84" t="str">
        <f t="shared" si="123"/>
        <v/>
      </c>
      <c r="L696" s="84"/>
      <c r="M696" s="84"/>
      <c r="N696" s="84"/>
      <c r="O696" s="84"/>
      <c r="P696" s="84"/>
    </row>
    <row r="697" spans="2:16" x14ac:dyDescent="0.2">
      <c r="B697" s="1">
        <v>27883</v>
      </c>
      <c r="C697" s="83" t="str">
        <f t="shared" si="124"/>
        <v/>
      </c>
      <c r="D697" s="84"/>
      <c r="E697" s="85"/>
      <c r="F697" s="85"/>
      <c r="G697" s="85"/>
      <c r="H697" s="85"/>
      <c r="I697" s="86" t="str">
        <f t="shared" si="125"/>
        <v/>
      </c>
      <c r="J697" s="87"/>
      <c r="K697" s="84" t="str">
        <f t="shared" si="123"/>
        <v/>
      </c>
      <c r="L697" s="84"/>
      <c r="M697" s="84"/>
      <c r="N697" s="84"/>
      <c r="O697" s="84"/>
      <c r="P697" s="84"/>
    </row>
    <row r="698" spans="2:16" x14ac:dyDescent="0.2">
      <c r="B698" s="1">
        <v>27884</v>
      </c>
      <c r="C698" s="83" t="str">
        <f t="shared" si="124"/>
        <v/>
      </c>
      <c r="D698" s="84"/>
      <c r="E698" s="85"/>
      <c r="F698" s="85"/>
      <c r="G698" s="85"/>
      <c r="H698" s="85"/>
      <c r="I698" s="86" t="str">
        <f t="shared" si="125"/>
        <v/>
      </c>
      <c r="J698" s="87"/>
      <c r="K698" s="84" t="str">
        <f t="shared" si="123"/>
        <v/>
      </c>
      <c r="L698" s="84"/>
      <c r="M698" s="84"/>
      <c r="N698" s="84"/>
      <c r="O698" s="84"/>
      <c r="P698" s="84"/>
    </row>
    <row r="699" spans="2:16" x14ac:dyDescent="0.2">
      <c r="B699" s="1">
        <v>27885</v>
      </c>
      <c r="C699" s="83" t="str">
        <f t="shared" si="124"/>
        <v/>
      </c>
      <c r="D699" s="84"/>
      <c r="E699" s="85"/>
      <c r="F699" s="85"/>
      <c r="G699" s="85"/>
      <c r="H699" s="85"/>
      <c r="I699" s="86" t="str">
        <f t="shared" si="125"/>
        <v/>
      </c>
      <c r="J699" s="87"/>
      <c r="K699" s="84" t="str">
        <f t="shared" si="123"/>
        <v/>
      </c>
      <c r="L699" s="84"/>
      <c r="M699" s="84"/>
      <c r="N699" s="84"/>
      <c r="O699" s="84"/>
      <c r="P699" s="84"/>
    </row>
    <row r="700" spans="2:16" x14ac:dyDescent="0.2">
      <c r="B700" s="1">
        <v>27886</v>
      </c>
      <c r="C700" s="83" t="str">
        <f t="shared" si="124"/>
        <v/>
      </c>
      <c r="D700" s="84"/>
      <c r="E700" s="85"/>
      <c r="F700" s="85"/>
      <c r="G700" s="85"/>
      <c r="H700" s="85"/>
      <c r="I700" s="86" t="str">
        <f t="shared" si="125"/>
        <v/>
      </c>
      <c r="J700" s="87"/>
      <c r="K700" s="84" t="str">
        <f t="shared" si="123"/>
        <v/>
      </c>
      <c r="L700" s="84"/>
      <c r="M700" s="84"/>
      <c r="N700" s="84"/>
      <c r="O700" s="84"/>
      <c r="P700" s="84"/>
    </row>
    <row r="701" spans="2:16" x14ac:dyDescent="0.2">
      <c r="B701" s="1">
        <v>27887</v>
      </c>
      <c r="C701" s="83" t="str">
        <f t="shared" si="124"/>
        <v/>
      </c>
      <c r="D701" s="84"/>
      <c r="E701" s="85"/>
      <c r="F701" s="85"/>
      <c r="G701" s="85"/>
      <c r="H701" s="85"/>
      <c r="I701" s="86" t="str">
        <f t="shared" si="125"/>
        <v/>
      </c>
      <c r="J701" s="87"/>
      <c r="K701" s="84" t="str">
        <f t="shared" si="123"/>
        <v/>
      </c>
      <c r="L701" s="84"/>
      <c r="M701" s="84"/>
      <c r="N701" s="84"/>
      <c r="O701" s="84"/>
      <c r="P701" s="84"/>
    </row>
    <row r="702" spans="2:16" x14ac:dyDescent="0.2">
      <c r="B702" s="1">
        <v>27888</v>
      </c>
      <c r="C702" s="83" t="str">
        <f t="shared" si="124"/>
        <v/>
      </c>
      <c r="D702" s="84"/>
      <c r="E702" s="85"/>
      <c r="F702" s="85"/>
      <c r="G702" s="85"/>
      <c r="H702" s="85"/>
      <c r="I702" s="86" t="str">
        <f t="shared" si="125"/>
        <v/>
      </c>
      <c r="J702" s="87"/>
      <c r="K702" s="84" t="str">
        <f t="shared" si="123"/>
        <v/>
      </c>
      <c r="L702" s="84"/>
      <c r="M702" s="84"/>
      <c r="N702" s="84"/>
      <c r="O702" s="84"/>
      <c r="P702" s="84"/>
    </row>
    <row r="703" spans="2:16" x14ac:dyDescent="0.2">
      <c r="B703" s="1">
        <v>27889</v>
      </c>
      <c r="C703" s="83" t="str">
        <f t="shared" si="124"/>
        <v/>
      </c>
      <c r="D703" s="84"/>
      <c r="E703" s="85"/>
      <c r="F703" s="85"/>
      <c r="G703" s="85"/>
      <c r="H703" s="85"/>
      <c r="I703" s="86" t="str">
        <f t="shared" si="125"/>
        <v/>
      </c>
      <c r="J703" s="87"/>
      <c r="K703" s="84" t="str">
        <f t="shared" si="123"/>
        <v/>
      </c>
      <c r="L703" s="84"/>
      <c r="M703" s="84"/>
      <c r="N703" s="84"/>
      <c r="O703" s="84"/>
      <c r="P703" s="84"/>
    </row>
    <row r="704" spans="2:16" x14ac:dyDescent="0.2">
      <c r="B704" s="1">
        <v>27890</v>
      </c>
      <c r="C704" s="83" t="str">
        <f t="shared" si="124"/>
        <v/>
      </c>
      <c r="D704" s="84"/>
      <c r="E704" s="85"/>
      <c r="F704" s="85"/>
      <c r="G704" s="85"/>
      <c r="H704" s="85"/>
      <c r="I704" s="86" t="str">
        <f t="shared" si="125"/>
        <v/>
      </c>
      <c r="J704" s="87"/>
      <c r="K704" s="84" t="str">
        <f t="shared" si="123"/>
        <v/>
      </c>
      <c r="L704" s="84"/>
      <c r="M704" s="84"/>
      <c r="N704" s="84"/>
      <c r="O704" s="84"/>
      <c r="P704" s="84"/>
    </row>
    <row r="705" spans="2:16" x14ac:dyDescent="0.2">
      <c r="B705" s="1">
        <v>27891</v>
      </c>
      <c r="C705" s="83" t="str">
        <f t="shared" si="124"/>
        <v/>
      </c>
      <c r="D705" s="84"/>
      <c r="E705" s="85"/>
      <c r="F705" s="85"/>
      <c r="G705" s="85"/>
      <c r="H705" s="85"/>
      <c r="I705" s="86" t="str">
        <f t="shared" si="125"/>
        <v/>
      </c>
      <c r="J705" s="87"/>
      <c r="K705" s="84" t="str">
        <f t="shared" si="123"/>
        <v/>
      </c>
      <c r="L705" s="84"/>
      <c r="M705" s="84"/>
      <c r="N705" s="84"/>
      <c r="O705" s="84"/>
      <c r="P705" s="84"/>
    </row>
    <row r="706" spans="2:16" x14ac:dyDescent="0.2">
      <c r="B706" s="1">
        <v>27892</v>
      </c>
      <c r="C706" s="83" t="str">
        <f t="shared" si="124"/>
        <v/>
      </c>
      <c r="D706" s="84"/>
      <c r="E706" s="85"/>
      <c r="F706" s="85"/>
      <c r="G706" s="85"/>
      <c r="H706" s="85"/>
      <c r="I706" s="86" t="str">
        <f t="shared" si="125"/>
        <v/>
      </c>
      <c r="J706" s="87"/>
      <c r="K706" s="84" t="str">
        <f t="shared" si="123"/>
        <v/>
      </c>
      <c r="L706" s="84"/>
      <c r="M706" s="84"/>
      <c r="N706" s="84"/>
      <c r="O706" s="84"/>
      <c r="P706" s="84"/>
    </row>
    <row r="707" spans="2:16" x14ac:dyDescent="0.2">
      <c r="B707" s="1">
        <v>27893</v>
      </c>
      <c r="C707" s="83" t="str">
        <f t="shared" si="124"/>
        <v/>
      </c>
      <c r="D707" s="84"/>
      <c r="E707" s="85"/>
      <c r="F707" s="85"/>
      <c r="G707" s="85"/>
      <c r="H707" s="85"/>
      <c r="I707" s="86" t="str">
        <f t="shared" si="125"/>
        <v/>
      </c>
      <c r="J707" s="87"/>
      <c r="K707" s="84" t="str">
        <f t="shared" si="123"/>
        <v/>
      </c>
      <c r="L707" s="84"/>
      <c r="M707" s="84"/>
      <c r="N707" s="84"/>
      <c r="O707" s="84"/>
      <c r="P707" s="84"/>
    </row>
    <row r="708" spans="2:16" x14ac:dyDescent="0.2">
      <c r="B708" s="1">
        <v>27894</v>
      </c>
      <c r="C708" s="83" t="str">
        <f t="shared" si="124"/>
        <v/>
      </c>
      <c r="D708" s="84"/>
      <c r="E708" s="85"/>
      <c r="F708" s="85"/>
      <c r="G708" s="85"/>
      <c r="H708" s="85"/>
      <c r="I708" s="86" t="str">
        <f t="shared" si="125"/>
        <v/>
      </c>
      <c r="J708" s="87"/>
      <c r="K708" s="84" t="str">
        <f t="shared" si="123"/>
        <v/>
      </c>
      <c r="L708" s="84"/>
      <c r="M708" s="84"/>
      <c r="N708" s="84"/>
      <c r="O708" s="84"/>
      <c r="P708" s="84"/>
    </row>
    <row r="709" spans="2:16" x14ac:dyDescent="0.2">
      <c r="B709" s="1">
        <v>27895</v>
      </c>
      <c r="C709" s="83" t="str">
        <f t="shared" si="124"/>
        <v/>
      </c>
      <c r="D709" s="84"/>
      <c r="E709" s="85"/>
      <c r="F709" s="85"/>
      <c r="G709" s="85"/>
      <c r="H709" s="85"/>
      <c r="I709" s="86" t="str">
        <f t="shared" si="125"/>
        <v/>
      </c>
      <c r="J709" s="87"/>
      <c r="K709" s="84" t="str">
        <f t="shared" si="123"/>
        <v/>
      </c>
      <c r="L709" s="84"/>
      <c r="M709" s="84"/>
      <c r="N709" s="84"/>
      <c r="O709" s="84"/>
      <c r="P709" s="84"/>
    </row>
    <row r="710" spans="2:16" x14ac:dyDescent="0.2">
      <c r="B710" s="1">
        <v>27896</v>
      </c>
      <c r="C710" s="83" t="str">
        <f t="shared" si="124"/>
        <v/>
      </c>
      <c r="D710" s="84"/>
      <c r="E710" s="85"/>
      <c r="F710" s="85"/>
      <c r="G710" s="85"/>
      <c r="H710" s="85"/>
      <c r="I710" s="86" t="str">
        <f t="shared" si="125"/>
        <v/>
      </c>
      <c r="J710" s="87"/>
      <c r="K710" s="84" t="str">
        <f t="shared" si="123"/>
        <v/>
      </c>
      <c r="L710" s="84"/>
      <c r="M710" s="84"/>
      <c r="N710" s="84"/>
      <c r="O710" s="84"/>
      <c r="P710" s="84"/>
    </row>
    <row r="711" spans="2:16" x14ac:dyDescent="0.2">
      <c r="B711" s="1">
        <v>27897</v>
      </c>
      <c r="C711" s="83" t="str">
        <f t="shared" si="124"/>
        <v/>
      </c>
      <c r="D711" s="84"/>
      <c r="E711" s="85"/>
      <c r="F711" s="85"/>
      <c r="G711" s="85"/>
      <c r="H711" s="85"/>
      <c r="I711" s="86" t="str">
        <f t="shared" si="125"/>
        <v/>
      </c>
      <c r="J711" s="87"/>
      <c r="K711" s="84" t="str">
        <f t="shared" si="123"/>
        <v/>
      </c>
      <c r="L711" s="84"/>
      <c r="M711" s="84"/>
      <c r="N711" s="84"/>
      <c r="O711" s="84"/>
      <c r="P711" s="84"/>
    </row>
    <row r="712" spans="2:16" x14ac:dyDescent="0.2">
      <c r="B712" s="1">
        <v>27898</v>
      </c>
      <c r="C712" s="83" t="str">
        <f t="shared" si="124"/>
        <v/>
      </c>
      <c r="D712" s="84"/>
      <c r="E712" s="85"/>
      <c r="F712" s="85"/>
      <c r="G712" s="85"/>
      <c r="H712" s="85"/>
      <c r="I712" s="86" t="str">
        <f t="shared" si="125"/>
        <v/>
      </c>
      <c r="J712" s="87"/>
      <c r="K712" s="84" t="str">
        <f t="shared" si="123"/>
        <v/>
      </c>
      <c r="L712" s="84"/>
      <c r="M712" s="84"/>
      <c r="N712" s="84"/>
      <c r="O712" s="84"/>
      <c r="P712" s="84"/>
    </row>
    <row r="713" spans="2:16" x14ac:dyDescent="0.2">
      <c r="B713" s="1">
        <v>27899</v>
      </c>
      <c r="C713" s="83" t="str">
        <f t="shared" si="124"/>
        <v/>
      </c>
      <c r="D713" s="84"/>
      <c r="E713" s="85"/>
      <c r="F713" s="85"/>
      <c r="G713" s="85"/>
      <c r="H713" s="85"/>
      <c r="I713" s="86" t="str">
        <f t="shared" si="125"/>
        <v/>
      </c>
      <c r="J713" s="87"/>
      <c r="K713" s="84" t="str">
        <f t="shared" si="123"/>
        <v/>
      </c>
      <c r="L713" s="84"/>
      <c r="M713" s="84"/>
      <c r="N713" s="84"/>
      <c r="O713" s="84"/>
      <c r="P713" s="84"/>
    </row>
    <row r="714" spans="2:16" x14ac:dyDescent="0.2">
      <c r="B714" s="1">
        <v>27900</v>
      </c>
      <c r="C714" s="83" t="str">
        <f t="shared" si="124"/>
        <v/>
      </c>
      <c r="D714" s="84"/>
      <c r="E714" s="85"/>
      <c r="F714" s="85"/>
      <c r="G714" s="85"/>
      <c r="H714" s="85"/>
      <c r="I714" s="86" t="str">
        <f t="shared" si="125"/>
        <v/>
      </c>
      <c r="J714" s="87"/>
      <c r="K714" s="84" t="str">
        <f t="shared" si="123"/>
        <v/>
      </c>
      <c r="L714" s="84"/>
      <c r="M714" s="84"/>
      <c r="N714" s="84"/>
      <c r="O714" s="84"/>
      <c r="P714" s="84"/>
    </row>
    <row r="715" spans="2:16" x14ac:dyDescent="0.2">
      <c r="B715" s="1">
        <v>27901</v>
      </c>
      <c r="C715" s="83" t="str">
        <f t="shared" si="124"/>
        <v/>
      </c>
      <c r="D715" s="84"/>
      <c r="E715" s="85"/>
      <c r="F715" s="85"/>
      <c r="G715" s="85"/>
      <c r="H715" s="85"/>
      <c r="I715" s="86" t="str">
        <f t="shared" si="125"/>
        <v/>
      </c>
      <c r="J715" s="87"/>
      <c r="K715" s="84" t="str">
        <f t="shared" si="123"/>
        <v/>
      </c>
      <c r="L715" s="84"/>
      <c r="M715" s="84"/>
      <c r="N715" s="84"/>
      <c r="O715" s="84"/>
      <c r="P715" s="84"/>
    </row>
    <row r="716" spans="2:16" x14ac:dyDescent="0.2">
      <c r="B716" s="1">
        <v>27902</v>
      </c>
      <c r="C716" s="83" t="str">
        <f t="shared" si="124"/>
        <v/>
      </c>
      <c r="D716" s="84"/>
      <c r="E716" s="85"/>
      <c r="F716" s="85"/>
      <c r="G716" s="85"/>
      <c r="H716" s="85"/>
      <c r="I716" s="86" t="str">
        <f t="shared" si="125"/>
        <v/>
      </c>
      <c r="J716" s="87"/>
      <c r="K716" s="84" t="str">
        <f t="shared" ref="K716:K779" si="126">IF(N$5&gt;=B716,B716,"")</f>
        <v/>
      </c>
      <c r="L716" s="84"/>
      <c r="M716" s="84"/>
      <c r="N716" s="84"/>
      <c r="O716" s="84"/>
      <c r="P716" s="84"/>
    </row>
    <row r="717" spans="2:16" x14ac:dyDescent="0.2">
      <c r="B717" s="1">
        <v>27903</v>
      </c>
      <c r="C717" s="83" t="str">
        <f t="shared" si="124"/>
        <v/>
      </c>
      <c r="D717" s="84"/>
      <c r="E717" s="85"/>
      <c r="F717" s="85"/>
      <c r="G717" s="85"/>
      <c r="H717" s="85"/>
      <c r="I717" s="86" t="str">
        <f t="shared" si="125"/>
        <v/>
      </c>
      <c r="J717" s="87"/>
      <c r="K717" s="84" t="str">
        <f t="shared" si="126"/>
        <v/>
      </c>
      <c r="L717" s="84"/>
      <c r="M717" s="84"/>
      <c r="N717" s="84"/>
      <c r="O717" s="84"/>
      <c r="P717" s="84"/>
    </row>
    <row r="718" spans="2:16" x14ac:dyDescent="0.2">
      <c r="B718" s="1">
        <v>27904</v>
      </c>
      <c r="C718" s="83" t="str">
        <f t="shared" si="124"/>
        <v/>
      </c>
      <c r="D718" s="84"/>
      <c r="E718" s="85"/>
      <c r="F718" s="85"/>
      <c r="G718" s="85"/>
      <c r="H718" s="85"/>
      <c r="I718" s="86" t="str">
        <f t="shared" si="125"/>
        <v/>
      </c>
      <c r="J718" s="87"/>
      <c r="K718" s="84" t="str">
        <f t="shared" si="126"/>
        <v/>
      </c>
      <c r="L718" s="84"/>
      <c r="M718" s="84"/>
      <c r="N718" s="84"/>
      <c r="O718" s="84"/>
      <c r="P718" s="84"/>
    </row>
    <row r="719" spans="2:16" x14ac:dyDescent="0.2">
      <c r="B719" s="1">
        <v>27905</v>
      </c>
      <c r="C719" s="83" t="str">
        <f t="shared" si="124"/>
        <v/>
      </c>
      <c r="D719" s="84"/>
      <c r="E719" s="85"/>
      <c r="F719" s="85"/>
      <c r="G719" s="85"/>
      <c r="H719" s="85"/>
      <c r="I719" s="86" t="str">
        <f t="shared" si="125"/>
        <v/>
      </c>
      <c r="J719" s="87"/>
      <c r="K719" s="84" t="str">
        <f t="shared" si="126"/>
        <v/>
      </c>
      <c r="L719" s="84"/>
      <c r="M719" s="84"/>
      <c r="N719" s="84"/>
      <c r="O719" s="84"/>
      <c r="P719" s="84"/>
    </row>
    <row r="720" spans="2:16" x14ac:dyDescent="0.2">
      <c r="B720" s="1">
        <v>27906</v>
      </c>
      <c r="C720" s="83" t="str">
        <f t="shared" si="124"/>
        <v/>
      </c>
      <c r="D720" s="84"/>
      <c r="E720" s="85"/>
      <c r="F720" s="85"/>
      <c r="G720" s="85"/>
      <c r="H720" s="85"/>
      <c r="I720" s="86" t="str">
        <f t="shared" si="125"/>
        <v/>
      </c>
      <c r="J720" s="87"/>
      <c r="K720" s="84" t="str">
        <f t="shared" si="126"/>
        <v/>
      </c>
      <c r="L720" s="84"/>
      <c r="M720" s="84"/>
      <c r="N720" s="84"/>
      <c r="O720" s="84"/>
      <c r="P720" s="84"/>
    </row>
    <row r="721" spans="2:16" x14ac:dyDescent="0.2">
      <c r="B721" s="1">
        <v>27907</v>
      </c>
      <c r="C721" s="83" t="str">
        <f t="shared" si="124"/>
        <v/>
      </c>
      <c r="D721" s="84"/>
      <c r="E721" s="85"/>
      <c r="F721" s="85"/>
      <c r="G721" s="85"/>
      <c r="H721" s="85"/>
      <c r="I721" s="86" t="str">
        <f t="shared" si="125"/>
        <v/>
      </c>
      <c r="J721" s="87"/>
      <c r="K721" s="84" t="str">
        <f t="shared" si="126"/>
        <v/>
      </c>
      <c r="L721" s="84"/>
      <c r="M721" s="84"/>
      <c r="N721" s="84"/>
      <c r="O721" s="84"/>
      <c r="P721" s="84"/>
    </row>
    <row r="722" spans="2:16" x14ac:dyDescent="0.2">
      <c r="B722" s="1">
        <v>27908</v>
      </c>
      <c r="C722" s="83" t="str">
        <f t="shared" si="124"/>
        <v/>
      </c>
      <c r="D722" s="84"/>
      <c r="E722" s="85"/>
      <c r="F722" s="85"/>
      <c r="G722" s="85"/>
      <c r="H722" s="85"/>
      <c r="I722" s="86" t="str">
        <f t="shared" si="125"/>
        <v/>
      </c>
      <c r="J722" s="87"/>
      <c r="K722" s="84" t="str">
        <f t="shared" si="126"/>
        <v/>
      </c>
      <c r="L722" s="84"/>
      <c r="M722" s="84"/>
      <c r="N722" s="84"/>
      <c r="O722" s="84"/>
      <c r="P722" s="84"/>
    </row>
    <row r="723" spans="2:16" x14ac:dyDescent="0.2">
      <c r="B723" s="1">
        <v>27909</v>
      </c>
      <c r="C723" s="83" t="str">
        <f t="shared" si="124"/>
        <v/>
      </c>
      <c r="D723" s="84"/>
      <c r="E723" s="85"/>
      <c r="F723" s="85"/>
      <c r="G723" s="85"/>
      <c r="H723" s="85"/>
      <c r="I723" s="86" t="str">
        <f t="shared" si="125"/>
        <v/>
      </c>
      <c r="J723" s="87"/>
      <c r="K723" s="84" t="str">
        <f t="shared" si="126"/>
        <v/>
      </c>
      <c r="L723" s="84"/>
      <c r="M723" s="84"/>
      <c r="N723" s="84"/>
      <c r="O723" s="84"/>
      <c r="P723" s="84"/>
    </row>
    <row r="724" spans="2:16" x14ac:dyDescent="0.2">
      <c r="B724" s="1">
        <v>27910</v>
      </c>
      <c r="C724" s="83" t="str">
        <f t="shared" si="124"/>
        <v/>
      </c>
      <c r="D724" s="84"/>
      <c r="E724" s="85"/>
      <c r="F724" s="85"/>
      <c r="G724" s="85"/>
      <c r="H724" s="85"/>
      <c r="I724" s="86" t="str">
        <f t="shared" si="125"/>
        <v/>
      </c>
      <c r="J724" s="87"/>
      <c r="K724" s="84" t="str">
        <f t="shared" si="126"/>
        <v/>
      </c>
      <c r="L724" s="84"/>
      <c r="M724" s="84"/>
      <c r="N724" s="84"/>
      <c r="O724" s="84"/>
      <c r="P724" s="84"/>
    </row>
    <row r="725" spans="2:16" x14ac:dyDescent="0.2">
      <c r="B725" s="1">
        <v>27911</v>
      </c>
      <c r="C725" s="83" t="str">
        <f t="shared" si="124"/>
        <v/>
      </c>
      <c r="D725" s="84"/>
      <c r="E725" s="85"/>
      <c r="F725" s="85"/>
      <c r="G725" s="85"/>
      <c r="H725" s="85"/>
      <c r="I725" s="86" t="str">
        <f t="shared" si="125"/>
        <v/>
      </c>
      <c r="J725" s="87"/>
      <c r="K725" s="84" t="str">
        <f t="shared" si="126"/>
        <v/>
      </c>
      <c r="L725" s="84"/>
      <c r="M725" s="84"/>
      <c r="N725" s="84"/>
      <c r="O725" s="84"/>
      <c r="P725" s="84"/>
    </row>
    <row r="726" spans="2:16" x14ac:dyDescent="0.2">
      <c r="B726" s="1">
        <v>27912</v>
      </c>
      <c r="C726" s="83" t="str">
        <f t="shared" si="124"/>
        <v/>
      </c>
      <c r="D726" s="84"/>
      <c r="E726" s="85"/>
      <c r="F726" s="85"/>
      <c r="G726" s="85"/>
      <c r="H726" s="85"/>
      <c r="I726" s="86" t="str">
        <f t="shared" si="125"/>
        <v/>
      </c>
      <c r="J726" s="87"/>
      <c r="K726" s="84" t="str">
        <f t="shared" si="126"/>
        <v/>
      </c>
      <c r="L726" s="84"/>
      <c r="M726" s="84"/>
      <c r="N726" s="84"/>
      <c r="O726" s="84"/>
      <c r="P726" s="84"/>
    </row>
    <row r="727" spans="2:16" x14ac:dyDescent="0.2">
      <c r="B727" s="1">
        <v>27913</v>
      </c>
      <c r="C727" s="83" t="str">
        <f t="shared" si="124"/>
        <v/>
      </c>
      <c r="D727" s="84"/>
      <c r="E727" s="85"/>
      <c r="F727" s="85"/>
      <c r="G727" s="85"/>
      <c r="H727" s="85"/>
      <c r="I727" s="86" t="str">
        <f t="shared" si="125"/>
        <v/>
      </c>
      <c r="J727" s="87"/>
      <c r="K727" s="84" t="str">
        <f t="shared" si="126"/>
        <v/>
      </c>
      <c r="L727" s="84"/>
      <c r="M727" s="84"/>
      <c r="N727" s="84"/>
      <c r="O727" s="84"/>
      <c r="P727" s="84"/>
    </row>
    <row r="728" spans="2:16" x14ac:dyDescent="0.2">
      <c r="B728" s="1">
        <v>27914</v>
      </c>
      <c r="C728" s="83" t="str">
        <f t="shared" si="124"/>
        <v/>
      </c>
      <c r="D728" s="84"/>
      <c r="E728" s="85"/>
      <c r="F728" s="85"/>
      <c r="G728" s="85"/>
      <c r="H728" s="85"/>
      <c r="I728" s="86" t="str">
        <f t="shared" si="125"/>
        <v/>
      </c>
      <c r="J728" s="87"/>
      <c r="K728" s="84" t="str">
        <f t="shared" si="126"/>
        <v/>
      </c>
      <c r="L728" s="84"/>
      <c r="M728" s="84"/>
      <c r="N728" s="84"/>
      <c r="O728" s="84"/>
      <c r="P728" s="84"/>
    </row>
    <row r="729" spans="2:16" x14ac:dyDescent="0.2">
      <c r="B729" s="1">
        <v>27915</v>
      </c>
      <c r="C729" s="83" t="str">
        <f t="shared" si="124"/>
        <v/>
      </c>
      <c r="D729" s="84"/>
      <c r="E729" s="85"/>
      <c r="F729" s="85"/>
      <c r="G729" s="85"/>
      <c r="H729" s="85"/>
      <c r="I729" s="86" t="str">
        <f t="shared" si="125"/>
        <v/>
      </c>
      <c r="J729" s="87"/>
      <c r="K729" s="84" t="str">
        <f t="shared" si="126"/>
        <v/>
      </c>
      <c r="L729" s="84"/>
      <c r="M729" s="84"/>
      <c r="N729" s="84"/>
      <c r="O729" s="84"/>
      <c r="P729" s="84"/>
    </row>
    <row r="730" spans="2:16" x14ac:dyDescent="0.2">
      <c r="B730" s="1">
        <v>27916</v>
      </c>
      <c r="C730" s="83" t="str">
        <f t="shared" si="124"/>
        <v/>
      </c>
      <c r="D730" s="84"/>
      <c r="E730" s="85"/>
      <c r="F730" s="85"/>
      <c r="G730" s="85"/>
      <c r="H730" s="85"/>
      <c r="I730" s="86" t="str">
        <f t="shared" si="125"/>
        <v/>
      </c>
      <c r="J730" s="87"/>
      <c r="K730" s="84" t="str">
        <f t="shared" si="126"/>
        <v/>
      </c>
      <c r="L730" s="84"/>
      <c r="M730" s="84"/>
      <c r="N730" s="84"/>
      <c r="O730" s="84"/>
      <c r="P730" s="84"/>
    </row>
    <row r="731" spans="2:16" x14ac:dyDescent="0.2">
      <c r="B731" s="1">
        <v>27917</v>
      </c>
      <c r="C731" s="83" t="str">
        <f t="shared" si="124"/>
        <v/>
      </c>
      <c r="D731" s="84"/>
      <c r="E731" s="85"/>
      <c r="F731" s="85"/>
      <c r="G731" s="85"/>
      <c r="H731" s="85"/>
      <c r="I731" s="86" t="str">
        <f t="shared" si="125"/>
        <v/>
      </c>
      <c r="J731" s="87"/>
      <c r="K731" s="84" t="str">
        <f t="shared" si="126"/>
        <v/>
      </c>
      <c r="L731" s="84"/>
      <c r="M731" s="84"/>
      <c r="N731" s="84"/>
      <c r="O731" s="84"/>
      <c r="P731" s="84"/>
    </row>
    <row r="732" spans="2:16" x14ac:dyDescent="0.2">
      <c r="B732" s="1">
        <v>27918</v>
      </c>
      <c r="C732" s="83" t="str">
        <f t="shared" si="124"/>
        <v/>
      </c>
      <c r="D732" s="84"/>
      <c r="E732" s="85"/>
      <c r="F732" s="85"/>
      <c r="G732" s="85"/>
      <c r="H732" s="85"/>
      <c r="I732" s="86" t="str">
        <f t="shared" si="125"/>
        <v/>
      </c>
      <c r="J732" s="87"/>
      <c r="K732" s="84" t="str">
        <f t="shared" si="126"/>
        <v/>
      </c>
      <c r="L732" s="84"/>
      <c r="M732" s="84"/>
      <c r="N732" s="84"/>
      <c r="O732" s="84"/>
      <c r="P732" s="84"/>
    </row>
    <row r="733" spans="2:16" x14ac:dyDescent="0.2">
      <c r="B733" s="1">
        <v>27919</v>
      </c>
      <c r="C733" s="83" t="str">
        <f t="shared" si="124"/>
        <v/>
      </c>
      <c r="D733" s="84"/>
      <c r="E733" s="85"/>
      <c r="F733" s="85"/>
      <c r="G733" s="85"/>
      <c r="H733" s="85"/>
      <c r="I733" s="86" t="str">
        <f t="shared" si="125"/>
        <v/>
      </c>
      <c r="J733" s="87"/>
      <c r="K733" s="84" t="str">
        <f t="shared" si="126"/>
        <v/>
      </c>
      <c r="L733" s="84"/>
      <c r="M733" s="84"/>
      <c r="N733" s="84"/>
      <c r="O733" s="84"/>
      <c r="P733" s="84"/>
    </row>
    <row r="734" spans="2:16" x14ac:dyDescent="0.2">
      <c r="B734" s="1">
        <v>27920</v>
      </c>
      <c r="C734" s="83" t="str">
        <f t="shared" si="124"/>
        <v/>
      </c>
      <c r="D734" s="84"/>
      <c r="E734" s="85"/>
      <c r="F734" s="85"/>
      <c r="G734" s="85"/>
      <c r="H734" s="85"/>
      <c r="I734" s="86" t="str">
        <f t="shared" si="125"/>
        <v/>
      </c>
      <c r="J734" s="87"/>
      <c r="K734" s="84" t="str">
        <f t="shared" si="126"/>
        <v/>
      </c>
      <c r="L734" s="84"/>
      <c r="M734" s="84"/>
      <c r="N734" s="84"/>
      <c r="O734" s="84"/>
      <c r="P734" s="84"/>
    </row>
    <row r="735" spans="2:16" x14ac:dyDescent="0.2">
      <c r="B735" s="1">
        <v>27921</v>
      </c>
      <c r="C735" s="83" t="str">
        <f t="shared" si="124"/>
        <v/>
      </c>
      <c r="D735" s="84"/>
      <c r="E735" s="85"/>
      <c r="F735" s="85"/>
      <c r="G735" s="85"/>
      <c r="H735" s="85"/>
      <c r="I735" s="86" t="str">
        <f t="shared" si="125"/>
        <v/>
      </c>
      <c r="J735" s="87"/>
      <c r="K735" s="84" t="str">
        <f t="shared" si="126"/>
        <v/>
      </c>
      <c r="L735" s="84"/>
      <c r="M735" s="84"/>
      <c r="N735" s="84"/>
      <c r="O735" s="84"/>
      <c r="P735" s="84"/>
    </row>
    <row r="736" spans="2:16" x14ac:dyDescent="0.2">
      <c r="B736" s="1">
        <v>27922</v>
      </c>
      <c r="C736" s="83" t="str">
        <f t="shared" si="124"/>
        <v/>
      </c>
      <c r="D736" s="84"/>
      <c r="E736" s="85"/>
      <c r="F736" s="85"/>
      <c r="G736" s="85"/>
      <c r="H736" s="85"/>
      <c r="I736" s="86" t="str">
        <f t="shared" si="125"/>
        <v/>
      </c>
      <c r="J736" s="87"/>
      <c r="K736" s="84" t="str">
        <f t="shared" si="126"/>
        <v/>
      </c>
      <c r="L736" s="84"/>
      <c r="M736" s="84"/>
      <c r="N736" s="84"/>
      <c r="O736" s="84"/>
      <c r="P736" s="84"/>
    </row>
    <row r="737" spans="2:16" x14ac:dyDescent="0.2">
      <c r="B737" s="1">
        <v>27923</v>
      </c>
      <c r="C737" s="83" t="str">
        <f t="shared" si="124"/>
        <v/>
      </c>
      <c r="D737" s="84"/>
      <c r="E737" s="85"/>
      <c r="F737" s="85"/>
      <c r="G737" s="85"/>
      <c r="H737" s="85"/>
      <c r="I737" s="86" t="str">
        <f t="shared" si="125"/>
        <v/>
      </c>
      <c r="J737" s="87"/>
      <c r="K737" s="84" t="str">
        <f t="shared" si="126"/>
        <v/>
      </c>
      <c r="L737" s="84"/>
      <c r="M737" s="84"/>
      <c r="N737" s="84"/>
      <c r="O737" s="84"/>
      <c r="P737" s="84"/>
    </row>
    <row r="738" spans="2:16" x14ac:dyDescent="0.2">
      <c r="B738" s="1">
        <v>27924</v>
      </c>
      <c r="C738" s="83" t="str">
        <f t="shared" si="124"/>
        <v/>
      </c>
      <c r="D738" s="84"/>
      <c r="E738" s="85"/>
      <c r="F738" s="85"/>
      <c r="G738" s="85"/>
      <c r="H738" s="85"/>
      <c r="I738" s="86" t="str">
        <f t="shared" si="125"/>
        <v/>
      </c>
      <c r="J738" s="87"/>
      <c r="K738" s="84" t="str">
        <f t="shared" si="126"/>
        <v/>
      </c>
      <c r="L738" s="84"/>
      <c r="M738" s="84"/>
      <c r="N738" s="84"/>
      <c r="O738" s="84"/>
      <c r="P738" s="84"/>
    </row>
    <row r="739" spans="2:16" x14ac:dyDescent="0.2">
      <c r="B739" s="1">
        <v>27925</v>
      </c>
      <c r="C739" s="83" t="str">
        <f t="shared" si="124"/>
        <v/>
      </c>
      <c r="D739" s="84"/>
      <c r="E739" s="85"/>
      <c r="F739" s="85"/>
      <c r="G739" s="85"/>
      <c r="H739" s="85"/>
      <c r="I739" s="86" t="str">
        <f t="shared" si="125"/>
        <v/>
      </c>
      <c r="J739" s="87"/>
      <c r="K739" s="84" t="str">
        <f t="shared" si="126"/>
        <v/>
      </c>
      <c r="L739" s="84"/>
      <c r="M739" s="84"/>
      <c r="N739" s="84"/>
      <c r="O739" s="84"/>
      <c r="P739" s="84"/>
    </row>
    <row r="740" spans="2:16" x14ac:dyDescent="0.2">
      <c r="B740" s="1">
        <v>27926</v>
      </c>
      <c r="C740" s="83" t="str">
        <f t="shared" si="124"/>
        <v/>
      </c>
      <c r="D740" s="84"/>
      <c r="E740" s="85"/>
      <c r="F740" s="85"/>
      <c r="G740" s="85"/>
      <c r="H740" s="85"/>
      <c r="I740" s="86" t="str">
        <f t="shared" si="125"/>
        <v/>
      </c>
      <c r="J740" s="87"/>
      <c r="K740" s="84" t="str">
        <f t="shared" si="126"/>
        <v/>
      </c>
      <c r="L740" s="84"/>
      <c r="M740" s="84"/>
      <c r="N740" s="84"/>
      <c r="O740" s="84"/>
      <c r="P740" s="84"/>
    </row>
    <row r="741" spans="2:16" x14ac:dyDescent="0.2">
      <c r="B741" s="1">
        <v>27927</v>
      </c>
      <c r="C741" s="83" t="str">
        <f t="shared" ref="C741:C804" si="127">IF(D741="","",DATE(E$7,G$7+D741,IF(H$8=31,0,H$8)))</f>
        <v/>
      </c>
      <c r="D741" s="84"/>
      <c r="E741" s="85"/>
      <c r="F741" s="85"/>
      <c r="G741" s="85"/>
      <c r="H741" s="85"/>
      <c r="I741" s="86" t="str">
        <f t="shared" ref="I741:I804" si="128">IF(D741="","",I740-SUM(E741:G741))</f>
        <v/>
      </c>
      <c r="J741" s="87"/>
      <c r="K741" s="84" t="str">
        <f t="shared" si="126"/>
        <v/>
      </c>
      <c r="L741" s="84"/>
      <c r="M741" s="84"/>
      <c r="N741" s="84"/>
      <c r="O741" s="84"/>
      <c r="P741" s="84"/>
    </row>
    <row r="742" spans="2:16" x14ac:dyDescent="0.2">
      <c r="B742" s="1">
        <v>27928</v>
      </c>
      <c r="C742" s="83" t="str">
        <f t="shared" si="127"/>
        <v/>
      </c>
      <c r="D742" s="84"/>
      <c r="E742" s="85"/>
      <c r="F742" s="85"/>
      <c r="G742" s="85"/>
      <c r="H742" s="85"/>
      <c r="I742" s="86" t="str">
        <f t="shared" si="128"/>
        <v/>
      </c>
      <c r="J742" s="87"/>
      <c r="K742" s="84" t="str">
        <f t="shared" si="126"/>
        <v/>
      </c>
      <c r="L742" s="84"/>
      <c r="M742" s="84"/>
      <c r="N742" s="84"/>
      <c r="O742" s="84"/>
      <c r="P742" s="84"/>
    </row>
    <row r="743" spans="2:16" x14ac:dyDescent="0.2">
      <c r="B743" s="1">
        <v>27929</v>
      </c>
      <c r="C743" s="83" t="str">
        <f t="shared" si="127"/>
        <v/>
      </c>
      <c r="D743" s="84"/>
      <c r="E743" s="85"/>
      <c r="F743" s="85"/>
      <c r="G743" s="85"/>
      <c r="H743" s="85"/>
      <c r="I743" s="86" t="str">
        <f t="shared" si="128"/>
        <v/>
      </c>
      <c r="J743" s="87"/>
      <c r="K743" s="84" t="str">
        <f t="shared" si="126"/>
        <v/>
      </c>
      <c r="L743" s="84"/>
      <c r="M743" s="84"/>
      <c r="N743" s="84"/>
      <c r="O743" s="84"/>
      <c r="P743" s="84"/>
    </row>
    <row r="744" spans="2:16" x14ac:dyDescent="0.2">
      <c r="B744" s="1">
        <v>27930</v>
      </c>
      <c r="C744" s="83" t="str">
        <f t="shared" si="127"/>
        <v/>
      </c>
      <c r="D744" s="84"/>
      <c r="E744" s="85"/>
      <c r="F744" s="85"/>
      <c r="G744" s="85"/>
      <c r="H744" s="85"/>
      <c r="I744" s="86" t="str">
        <f t="shared" si="128"/>
        <v/>
      </c>
      <c r="J744" s="87"/>
      <c r="K744" s="84" t="str">
        <f t="shared" si="126"/>
        <v/>
      </c>
      <c r="L744" s="84"/>
      <c r="M744" s="84"/>
      <c r="N744" s="84"/>
      <c r="O744" s="84"/>
      <c r="P744" s="84"/>
    </row>
    <row r="745" spans="2:16" x14ac:dyDescent="0.2">
      <c r="B745" s="1">
        <v>27931</v>
      </c>
      <c r="C745" s="83" t="str">
        <f t="shared" si="127"/>
        <v/>
      </c>
      <c r="D745" s="84"/>
      <c r="E745" s="85"/>
      <c r="F745" s="85"/>
      <c r="G745" s="85"/>
      <c r="H745" s="85"/>
      <c r="I745" s="86" t="str">
        <f t="shared" si="128"/>
        <v/>
      </c>
      <c r="J745" s="87"/>
      <c r="K745" s="84" t="str">
        <f t="shared" si="126"/>
        <v/>
      </c>
      <c r="L745" s="84"/>
      <c r="M745" s="84"/>
      <c r="N745" s="84"/>
      <c r="O745" s="84"/>
      <c r="P745" s="84"/>
    </row>
    <row r="746" spans="2:16" x14ac:dyDescent="0.2">
      <c r="B746" s="1">
        <v>27932</v>
      </c>
      <c r="C746" s="83" t="str">
        <f t="shared" si="127"/>
        <v/>
      </c>
      <c r="D746" s="84"/>
      <c r="E746" s="85"/>
      <c r="F746" s="85"/>
      <c r="G746" s="85"/>
      <c r="H746" s="85"/>
      <c r="I746" s="86" t="str">
        <f t="shared" si="128"/>
        <v/>
      </c>
      <c r="J746" s="87"/>
      <c r="K746" s="84" t="str">
        <f t="shared" si="126"/>
        <v/>
      </c>
      <c r="L746" s="84"/>
      <c r="M746" s="84"/>
      <c r="N746" s="84"/>
      <c r="O746" s="84"/>
      <c r="P746" s="84"/>
    </row>
    <row r="747" spans="2:16" x14ac:dyDescent="0.2">
      <c r="B747" s="1">
        <v>27933</v>
      </c>
      <c r="C747" s="83" t="str">
        <f t="shared" si="127"/>
        <v/>
      </c>
      <c r="D747" s="84"/>
      <c r="E747" s="85"/>
      <c r="F747" s="85"/>
      <c r="G747" s="85"/>
      <c r="H747" s="85"/>
      <c r="I747" s="86" t="str">
        <f t="shared" si="128"/>
        <v/>
      </c>
      <c r="J747" s="87"/>
      <c r="K747" s="84" t="str">
        <f t="shared" si="126"/>
        <v/>
      </c>
      <c r="L747" s="84"/>
      <c r="M747" s="84"/>
      <c r="N747" s="84"/>
      <c r="O747" s="84"/>
      <c r="P747" s="84"/>
    </row>
    <row r="748" spans="2:16" x14ac:dyDescent="0.2">
      <c r="B748" s="1">
        <v>27934</v>
      </c>
      <c r="C748" s="83" t="str">
        <f t="shared" si="127"/>
        <v/>
      </c>
      <c r="D748" s="84"/>
      <c r="E748" s="85"/>
      <c r="F748" s="85"/>
      <c r="G748" s="85"/>
      <c r="H748" s="85"/>
      <c r="I748" s="86" t="str">
        <f t="shared" si="128"/>
        <v/>
      </c>
      <c r="J748" s="87"/>
      <c r="K748" s="84" t="str">
        <f t="shared" si="126"/>
        <v/>
      </c>
      <c r="L748" s="84"/>
      <c r="M748" s="84"/>
      <c r="N748" s="84"/>
      <c r="O748" s="84"/>
      <c r="P748" s="84"/>
    </row>
    <row r="749" spans="2:16" x14ac:dyDescent="0.2">
      <c r="B749" s="1">
        <v>27935</v>
      </c>
      <c r="C749" s="83" t="str">
        <f t="shared" si="127"/>
        <v/>
      </c>
      <c r="D749" s="84"/>
      <c r="E749" s="85"/>
      <c r="F749" s="85"/>
      <c r="G749" s="85"/>
      <c r="H749" s="85"/>
      <c r="I749" s="86" t="str">
        <f t="shared" si="128"/>
        <v/>
      </c>
      <c r="J749" s="87"/>
      <c r="K749" s="84" t="str">
        <f t="shared" si="126"/>
        <v/>
      </c>
      <c r="L749" s="84"/>
      <c r="M749" s="84"/>
      <c r="N749" s="84"/>
      <c r="O749" s="84"/>
      <c r="P749" s="84"/>
    </row>
    <row r="750" spans="2:16" x14ac:dyDescent="0.2">
      <c r="B750" s="1">
        <v>27936</v>
      </c>
      <c r="C750" s="83" t="str">
        <f t="shared" si="127"/>
        <v/>
      </c>
      <c r="D750" s="84"/>
      <c r="E750" s="85"/>
      <c r="F750" s="85"/>
      <c r="G750" s="85"/>
      <c r="H750" s="85"/>
      <c r="I750" s="86" t="str">
        <f t="shared" si="128"/>
        <v/>
      </c>
      <c r="J750" s="87"/>
      <c r="K750" s="84" t="str">
        <f t="shared" si="126"/>
        <v/>
      </c>
      <c r="L750" s="84"/>
      <c r="M750" s="84"/>
      <c r="N750" s="84"/>
      <c r="O750" s="84"/>
      <c r="P750" s="84"/>
    </row>
    <row r="751" spans="2:16" x14ac:dyDescent="0.2">
      <c r="B751" s="1">
        <v>27937</v>
      </c>
      <c r="C751" s="83" t="str">
        <f t="shared" si="127"/>
        <v/>
      </c>
      <c r="D751" s="84"/>
      <c r="E751" s="85"/>
      <c r="F751" s="85"/>
      <c r="G751" s="85"/>
      <c r="H751" s="85"/>
      <c r="I751" s="86" t="str">
        <f t="shared" si="128"/>
        <v/>
      </c>
      <c r="J751" s="87"/>
      <c r="K751" s="84" t="str">
        <f t="shared" si="126"/>
        <v/>
      </c>
      <c r="L751" s="84"/>
      <c r="M751" s="84"/>
      <c r="N751" s="84"/>
      <c r="O751" s="84"/>
      <c r="P751" s="84"/>
    </row>
    <row r="752" spans="2:16" x14ac:dyDescent="0.2">
      <c r="B752" s="1">
        <v>27938</v>
      </c>
      <c r="C752" s="83" t="str">
        <f t="shared" si="127"/>
        <v/>
      </c>
      <c r="D752" s="84"/>
      <c r="E752" s="85"/>
      <c r="F752" s="85"/>
      <c r="G752" s="85"/>
      <c r="H752" s="85"/>
      <c r="I752" s="86" t="str">
        <f t="shared" si="128"/>
        <v/>
      </c>
      <c r="J752" s="87"/>
      <c r="K752" s="84" t="str">
        <f t="shared" si="126"/>
        <v/>
      </c>
      <c r="L752" s="84"/>
      <c r="M752" s="84"/>
      <c r="N752" s="84"/>
      <c r="O752" s="84"/>
      <c r="P752" s="84"/>
    </row>
    <row r="753" spans="2:16" x14ac:dyDescent="0.2">
      <c r="B753" s="1">
        <v>27939</v>
      </c>
      <c r="C753" s="83" t="str">
        <f t="shared" si="127"/>
        <v/>
      </c>
      <c r="D753" s="84"/>
      <c r="E753" s="85"/>
      <c r="F753" s="85"/>
      <c r="G753" s="85"/>
      <c r="H753" s="85"/>
      <c r="I753" s="86" t="str">
        <f t="shared" si="128"/>
        <v/>
      </c>
      <c r="J753" s="87"/>
      <c r="K753" s="84" t="str">
        <f t="shared" si="126"/>
        <v/>
      </c>
      <c r="L753" s="84"/>
      <c r="M753" s="84"/>
      <c r="N753" s="84"/>
      <c r="O753" s="84"/>
      <c r="P753" s="84"/>
    </row>
    <row r="754" spans="2:16" x14ac:dyDescent="0.2">
      <c r="B754" s="1">
        <v>27940</v>
      </c>
      <c r="C754" s="83" t="str">
        <f t="shared" si="127"/>
        <v/>
      </c>
      <c r="D754" s="84"/>
      <c r="E754" s="85"/>
      <c r="F754" s="85"/>
      <c r="G754" s="85"/>
      <c r="H754" s="85"/>
      <c r="I754" s="86" t="str">
        <f t="shared" si="128"/>
        <v/>
      </c>
      <c r="J754" s="87"/>
      <c r="K754" s="84" t="str">
        <f t="shared" si="126"/>
        <v/>
      </c>
      <c r="L754" s="84"/>
      <c r="M754" s="84"/>
      <c r="N754" s="84"/>
      <c r="O754" s="84"/>
      <c r="P754" s="84"/>
    </row>
    <row r="755" spans="2:16" x14ac:dyDescent="0.2">
      <c r="B755" s="1">
        <v>27941</v>
      </c>
      <c r="C755" s="83" t="str">
        <f t="shared" si="127"/>
        <v/>
      </c>
      <c r="D755" s="84"/>
      <c r="E755" s="85"/>
      <c r="F755" s="85"/>
      <c r="G755" s="85"/>
      <c r="H755" s="85"/>
      <c r="I755" s="86" t="str">
        <f t="shared" si="128"/>
        <v/>
      </c>
      <c r="J755" s="87"/>
      <c r="K755" s="84" t="str">
        <f t="shared" si="126"/>
        <v/>
      </c>
      <c r="L755" s="84"/>
      <c r="M755" s="84"/>
      <c r="N755" s="84"/>
      <c r="O755" s="84"/>
      <c r="P755" s="84"/>
    </row>
    <row r="756" spans="2:16" x14ac:dyDescent="0.2">
      <c r="B756" s="1">
        <v>27942</v>
      </c>
      <c r="C756" s="83" t="str">
        <f t="shared" si="127"/>
        <v/>
      </c>
      <c r="D756" s="84"/>
      <c r="E756" s="85"/>
      <c r="F756" s="85"/>
      <c r="G756" s="85"/>
      <c r="H756" s="85"/>
      <c r="I756" s="86" t="str">
        <f t="shared" si="128"/>
        <v/>
      </c>
      <c r="J756" s="87"/>
      <c r="K756" s="84" t="str">
        <f t="shared" si="126"/>
        <v/>
      </c>
      <c r="L756" s="84"/>
      <c r="M756" s="84"/>
      <c r="N756" s="84"/>
      <c r="O756" s="84"/>
      <c r="P756" s="84"/>
    </row>
    <row r="757" spans="2:16" x14ac:dyDescent="0.2">
      <c r="B757" s="1">
        <v>27943</v>
      </c>
      <c r="C757" s="83" t="str">
        <f t="shared" si="127"/>
        <v/>
      </c>
      <c r="D757" s="84"/>
      <c r="E757" s="85"/>
      <c r="F757" s="85"/>
      <c r="G757" s="85"/>
      <c r="H757" s="85"/>
      <c r="I757" s="86" t="str">
        <f t="shared" si="128"/>
        <v/>
      </c>
      <c r="J757" s="87"/>
      <c r="K757" s="84" t="str">
        <f t="shared" si="126"/>
        <v/>
      </c>
      <c r="L757" s="84"/>
      <c r="M757" s="84"/>
      <c r="N757" s="84"/>
      <c r="O757" s="84"/>
      <c r="P757" s="84"/>
    </row>
    <row r="758" spans="2:16" x14ac:dyDescent="0.2">
      <c r="B758" s="1">
        <v>27944</v>
      </c>
      <c r="C758" s="83" t="str">
        <f t="shared" si="127"/>
        <v/>
      </c>
      <c r="D758" s="84"/>
      <c r="E758" s="85"/>
      <c r="F758" s="85"/>
      <c r="G758" s="85"/>
      <c r="H758" s="85"/>
      <c r="I758" s="86" t="str">
        <f t="shared" si="128"/>
        <v/>
      </c>
      <c r="J758" s="87"/>
      <c r="K758" s="84" t="str">
        <f t="shared" si="126"/>
        <v/>
      </c>
      <c r="L758" s="84"/>
      <c r="M758" s="84"/>
      <c r="N758" s="84"/>
      <c r="O758" s="84"/>
      <c r="P758" s="84"/>
    </row>
    <row r="759" spans="2:16" x14ac:dyDescent="0.2">
      <c r="B759" s="1">
        <v>27945</v>
      </c>
      <c r="C759" s="83" t="str">
        <f t="shared" si="127"/>
        <v/>
      </c>
      <c r="D759" s="84"/>
      <c r="E759" s="85"/>
      <c r="F759" s="85"/>
      <c r="G759" s="85"/>
      <c r="H759" s="85"/>
      <c r="I759" s="86" t="str">
        <f t="shared" si="128"/>
        <v/>
      </c>
      <c r="J759" s="87"/>
      <c r="K759" s="84" t="str">
        <f t="shared" si="126"/>
        <v/>
      </c>
      <c r="L759" s="84"/>
      <c r="M759" s="84"/>
      <c r="N759" s="84"/>
      <c r="O759" s="84"/>
      <c r="P759" s="84"/>
    </row>
    <row r="760" spans="2:16" x14ac:dyDescent="0.2">
      <c r="B760" s="1">
        <v>27946</v>
      </c>
      <c r="C760" s="83" t="str">
        <f t="shared" si="127"/>
        <v/>
      </c>
      <c r="D760" s="84"/>
      <c r="E760" s="85"/>
      <c r="F760" s="85"/>
      <c r="G760" s="85"/>
      <c r="H760" s="85"/>
      <c r="I760" s="86" t="str">
        <f t="shared" si="128"/>
        <v/>
      </c>
      <c r="J760" s="87"/>
      <c r="K760" s="84" t="str">
        <f t="shared" si="126"/>
        <v/>
      </c>
      <c r="L760" s="84"/>
      <c r="M760" s="84"/>
      <c r="N760" s="84"/>
      <c r="O760" s="84"/>
      <c r="P760" s="84"/>
    </row>
    <row r="761" spans="2:16" x14ac:dyDescent="0.2">
      <c r="B761" s="1">
        <v>27947</v>
      </c>
      <c r="C761" s="83" t="str">
        <f t="shared" si="127"/>
        <v/>
      </c>
      <c r="D761" s="84"/>
      <c r="E761" s="85"/>
      <c r="F761" s="85"/>
      <c r="G761" s="85"/>
      <c r="H761" s="85"/>
      <c r="I761" s="86" t="str">
        <f t="shared" si="128"/>
        <v/>
      </c>
      <c r="J761" s="87"/>
      <c r="K761" s="84" t="str">
        <f t="shared" si="126"/>
        <v/>
      </c>
      <c r="L761" s="84"/>
      <c r="M761" s="84"/>
      <c r="N761" s="84"/>
      <c r="O761" s="84"/>
      <c r="P761" s="84"/>
    </row>
    <row r="762" spans="2:16" x14ac:dyDescent="0.2">
      <c r="B762" s="1">
        <v>27948</v>
      </c>
      <c r="C762" s="83" t="str">
        <f t="shared" si="127"/>
        <v/>
      </c>
      <c r="D762" s="84"/>
      <c r="E762" s="85"/>
      <c r="F762" s="85"/>
      <c r="G762" s="85"/>
      <c r="H762" s="85"/>
      <c r="I762" s="86" t="str">
        <f t="shared" si="128"/>
        <v/>
      </c>
      <c r="J762" s="87"/>
      <c r="K762" s="84" t="str">
        <f t="shared" si="126"/>
        <v/>
      </c>
      <c r="L762" s="84"/>
      <c r="M762" s="84"/>
      <c r="N762" s="84"/>
      <c r="O762" s="84"/>
      <c r="P762" s="84"/>
    </row>
    <row r="763" spans="2:16" x14ac:dyDescent="0.2">
      <c r="B763" s="1">
        <v>27949</v>
      </c>
      <c r="C763" s="83" t="str">
        <f t="shared" si="127"/>
        <v/>
      </c>
      <c r="D763" s="84"/>
      <c r="E763" s="85"/>
      <c r="F763" s="85"/>
      <c r="G763" s="85"/>
      <c r="H763" s="85"/>
      <c r="I763" s="86" t="str">
        <f t="shared" si="128"/>
        <v/>
      </c>
      <c r="J763" s="87"/>
      <c r="K763" s="84" t="str">
        <f t="shared" si="126"/>
        <v/>
      </c>
      <c r="L763" s="84"/>
      <c r="M763" s="84"/>
      <c r="N763" s="84"/>
      <c r="O763" s="84"/>
      <c r="P763" s="84"/>
    </row>
    <row r="764" spans="2:16" x14ac:dyDescent="0.2">
      <c r="B764" s="1">
        <v>27950</v>
      </c>
      <c r="C764" s="83" t="str">
        <f t="shared" si="127"/>
        <v/>
      </c>
      <c r="D764" s="84"/>
      <c r="E764" s="85"/>
      <c r="F764" s="85"/>
      <c r="G764" s="85"/>
      <c r="H764" s="85"/>
      <c r="I764" s="86" t="str">
        <f t="shared" si="128"/>
        <v/>
      </c>
      <c r="J764" s="87"/>
      <c r="K764" s="84" t="str">
        <f t="shared" si="126"/>
        <v/>
      </c>
      <c r="L764" s="84"/>
      <c r="M764" s="84"/>
      <c r="N764" s="84"/>
      <c r="O764" s="84"/>
      <c r="P764" s="84"/>
    </row>
    <row r="765" spans="2:16" x14ac:dyDescent="0.2">
      <c r="B765" s="1">
        <v>27951</v>
      </c>
      <c r="C765" s="83" t="str">
        <f t="shared" si="127"/>
        <v/>
      </c>
      <c r="D765" s="84"/>
      <c r="E765" s="85"/>
      <c r="F765" s="85"/>
      <c r="G765" s="85"/>
      <c r="H765" s="85"/>
      <c r="I765" s="86" t="str">
        <f t="shared" si="128"/>
        <v/>
      </c>
      <c r="J765" s="87"/>
      <c r="K765" s="84" t="str">
        <f t="shared" si="126"/>
        <v/>
      </c>
      <c r="L765" s="84"/>
      <c r="M765" s="84"/>
      <c r="N765" s="84"/>
      <c r="O765" s="84"/>
      <c r="P765" s="84"/>
    </row>
    <row r="766" spans="2:16" x14ac:dyDescent="0.2">
      <c r="B766" s="1">
        <v>27952</v>
      </c>
      <c r="C766" s="83" t="str">
        <f t="shared" si="127"/>
        <v/>
      </c>
      <c r="D766" s="84"/>
      <c r="E766" s="85"/>
      <c r="F766" s="85"/>
      <c r="G766" s="85"/>
      <c r="H766" s="85"/>
      <c r="I766" s="86" t="str">
        <f t="shared" si="128"/>
        <v/>
      </c>
      <c r="J766" s="87"/>
      <c r="K766" s="84" t="str">
        <f t="shared" si="126"/>
        <v/>
      </c>
      <c r="L766" s="84"/>
      <c r="M766" s="84"/>
      <c r="N766" s="84"/>
      <c r="O766" s="84"/>
      <c r="P766" s="84"/>
    </row>
    <row r="767" spans="2:16" x14ac:dyDescent="0.2">
      <c r="B767" s="1">
        <v>27953</v>
      </c>
      <c r="C767" s="83" t="str">
        <f t="shared" si="127"/>
        <v/>
      </c>
      <c r="D767" s="84"/>
      <c r="E767" s="85"/>
      <c r="F767" s="85"/>
      <c r="G767" s="85"/>
      <c r="H767" s="85"/>
      <c r="I767" s="86" t="str">
        <f t="shared" si="128"/>
        <v/>
      </c>
      <c r="J767" s="87"/>
      <c r="K767" s="84" t="str">
        <f t="shared" si="126"/>
        <v/>
      </c>
      <c r="L767" s="84"/>
      <c r="M767" s="84"/>
      <c r="N767" s="84"/>
      <c r="O767" s="84"/>
      <c r="P767" s="84"/>
    </row>
    <row r="768" spans="2:16" x14ac:dyDescent="0.2">
      <c r="B768" s="1">
        <v>27954</v>
      </c>
      <c r="C768" s="83" t="str">
        <f t="shared" si="127"/>
        <v/>
      </c>
      <c r="D768" s="84"/>
      <c r="E768" s="85"/>
      <c r="F768" s="85"/>
      <c r="G768" s="85"/>
      <c r="H768" s="85"/>
      <c r="I768" s="86" t="str">
        <f t="shared" si="128"/>
        <v/>
      </c>
      <c r="J768" s="87"/>
      <c r="K768" s="84" t="str">
        <f t="shared" si="126"/>
        <v/>
      </c>
      <c r="L768" s="84"/>
      <c r="M768" s="84"/>
      <c r="N768" s="84"/>
      <c r="O768" s="84"/>
      <c r="P768" s="84"/>
    </row>
    <row r="769" spans="2:16" x14ac:dyDescent="0.2">
      <c r="B769" s="1">
        <v>27955</v>
      </c>
      <c r="C769" s="83" t="str">
        <f t="shared" si="127"/>
        <v/>
      </c>
      <c r="D769" s="84"/>
      <c r="E769" s="85"/>
      <c r="F769" s="85"/>
      <c r="G769" s="85"/>
      <c r="H769" s="85"/>
      <c r="I769" s="86" t="str">
        <f t="shared" si="128"/>
        <v/>
      </c>
      <c r="J769" s="87"/>
      <c r="K769" s="84" t="str">
        <f t="shared" si="126"/>
        <v/>
      </c>
      <c r="L769" s="84"/>
      <c r="M769" s="84"/>
      <c r="N769" s="84"/>
      <c r="O769" s="84"/>
      <c r="P769" s="84"/>
    </row>
    <row r="770" spans="2:16" x14ac:dyDescent="0.2">
      <c r="B770" s="1">
        <v>27956</v>
      </c>
      <c r="C770" s="83" t="str">
        <f t="shared" si="127"/>
        <v/>
      </c>
      <c r="D770" s="84"/>
      <c r="E770" s="85"/>
      <c r="F770" s="85"/>
      <c r="G770" s="85"/>
      <c r="H770" s="85"/>
      <c r="I770" s="86" t="str">
        <f t="shared" si="128"/>
        <v/>
      </c>
      <c r="J770" s="87"/>
      <c r="K770" s="84" t="str">
        <f t="shared" si="126"/>
        <v/>
      </c>
      <c r="L770" s="84"/>
      <c r="M770" s="84"/>
      <c r="N770" s="84"/>
      <c r="O770" s="84"/>
      <c r="P770" s="84"/>
    </row>
    <row r="771" spans="2:16" x14ac:dyDescent="0.2">
      <c r="B771" s="1">
        <v>27957</v>
      </c>
      <c r="C771" s="83" t="str">
        <f t="shared" si="127"/>
        <v/>
      </c>
      <c r="D771" s="84"/>
      <c r="E771" s="85"/>
      <c r="F771" s="85"/>
      <c r="G771" s="85"/>
      <c r="H771" s="85"/>
      <c r="I771" s="86" t="str">
        <f t="shared" si="128"/>
        <v/>
      </c>
      <c r="J771" s="87"/>
      <c r="K771" s="84" t="str">
        <f t="shared" si="126"/>
        <v/>
      </c>
      <c r="L771" s="84"/>
      <c r="M771" s="84"/>
      <c r="N771" s="84"/>
      <c r="O771" s="84"/>
      <c r="P771" s="84"/>
    </row>
    <row r="772" spans="2:16" x14ac:dyDescent="0.2">
      <c r="B772" s="1">
        <v>27958</v>
      </c>
      <c r="C772" s="83" t="str">
        <f t="shared" si="127"/>
        <v/>
      </c>
      <c r="D772" s="84"/>
      <c r="E772" s="85"/>
      <c r="F772" s="85"/>
      <c r="G772" s="85"/>
      <c r="H772" s="85"/>
      <c r="I772" s="86" t="str">
        <f t="shared" si="128"/>
        <v/>
      </c>
      <c r="J772" s="87"/>
      <c r="K772" s="84" t="str">
        <f t="shared" si="126"/>
        <v/>
      </c>
      <c r="L772" s="84"/>
      <c r="M772" s="84"/>
      <c r="N772" s="84"/>
      <c r="O772" s="84"/>
      <c r="P772" s="84"/>
    </row>
    <row r="773" spans="2:16" x14ac:dyDescent="0.2">
      <c r="B773" s="1">
        <v>27959</v>
      </c>
      <c r="C773" s="83" t="str">
        <f t="shared" si="127"/>
        <v/>
      </c>
      <c r="D773" s="84"/>
      <c r="E773" s="85"/>
      <c r="F773" s="85"/>
      <c r="G773" s="85"/>
      <c r="H773" s="85"/>
      <c r="I773" s="86" t="str">
        <f t="shared" si="128"/>
        <v/>
      </c>
      <c r="J773" s="87"/>
      <c r="K773" s="84" t="str">
        <f t="shared" si="126"/>
        <v/>
      </c>
      <c r="L773" s="84"/>
      <c r="M773" s="84"/>
      <c r="N773" s="84"/>
      <c r="O773" s="84"/>
      <c r="P773" s="84"/>
    </row>
    <row r="774" spans="2:16" x14ac:dyDescent="0.2">
      <c r="B774" s="1">
        <v>27960</v>
      </c>
      <c r="C774" s="83" t="str">
        <f t="shared" si="127"/>
        <v/>
      </c>
      <c r="D774" s="84"/>
      <c r="E774" s="85"/>
      <c r="F774" s="85"/>
      <c r="G774" s="85"/>
      <c r="H774" s="85"/>
      <c r="I774" s="86" t="str">
        <f t="shared" si="128"/>
        <v/>
      </c>
      <c r="J774" s="87"/>
      <c r="K774" s="84" t="str">
        <f t="shared" si="126"/>
        <v/>
      </c>
      <c r="L774" s="84"/>
      <c r="M774" s="84"/>
      <c r="N774" s="84"/>
      <c r="O774" s="84"/>
      <c r="P774" s="84"/>
    </row>
    <row r="775" spans="2:16" x14ac:dyDescent="0.2">
      <c r="B775" s="1">
        <v>27961</v>
      </c>
      <c r="C775" s="83" t="str">
        <f t="shared" si="127"/>
        <v/>
      </c>
      <c r="D775" s="84"/>
      <c r="E775" s="85"/>
      <c r="F775" s="85"/>
      <c r="G775" s="85"/>
      <c r="H775" s="85"/>
      <c r="I775" s="86" t="str">
        <f t="shared" si="128"/>
        <v/>
      </c>
      <c r="J775" s="87"/>
      <c r="K775" s="84" t="str">
        <f t="shared" si="126"/>
        <v/>
      </c>
      <c r="L775" s="84"/>
      <c r="M775" s="84"/>
      <c r="N775" s="84"/>
      <c r="O775" s="84"/>
      <c r="P775" s="84"/>
    </row>
    <row r="776" spans="2:16" x14ac:dyDescent="0.2">
      <c r="B776" s="1">
        <v>27962</v>
      </c>
      <c r="C776" s="83" t="str">
        <f t="shared" si="127"/>
        <v/>
      </c>
      <c r="D776" s="84"/>
      <c r="E776" s="85"/>
      <c r="F776" s="85"/>
      <c r="G776" s="85"/>
      <c r="H776" s="85"/>
      <c r="I776" s="86" t="str">
        <f t="shared" si="128"/>
        <v/>
      </c>
      <c r="J776" s="87"/>
      <c r="K776" s="84" t="str">
        <f t="shared" si="126"/>
        <v/>
      </c>
      <c r="L776" s="84"/>
      <c r="M776" s="84"/>
      <c r="N776" s="84"/>
      <c r="O776" s="84"/>
      <c r="P776" s="84"/>
    </row>
    <row r="777" spans="2:16" x14ac:dyDescent="0.2">
      <c r="B777" s="1">
        <v>27963</v>
      </c>
      <c r="C777" s="83" t="str">
        <f t="shared" si="127"/>
        <v/>
      </c>
      <c r="D777" s="84"/>
      <c r="E777" s="85"/>
      <c r="F777" s="85"/>
      <c r="G777" s="85"/>
      <c r="H777" s="85"/>
      <c r="I777" s="86" t="str">
        <f t="shared" si="128"/>
        <v/>
      </c>
      <c r="J777" s="87"/>
      <c r="K777" s="84" t="str">
        <f t="shared" si="126"/>
        <v/>
      </c>
      <c r="L777" s="84"/>
      <c r="M777" s="84"/>
      <c r="N777" s="84"/>
      <c r="O777" s="84"/>
      <c r="P777" s="84"/>
    </row>
    <row r="778" spans="2:16" x14ac:dyDescent="0.2">
      <c r="B778" s="1">
        <v>27964</v>
      </c>
      <c r="C778" s="83" t="str">
        <f t="shared" si="127"/>
        <v/>
      </c>
      <c r="D778" s="84"/>
      <c r="E778" s="85"/>
      <c r="F778" s="85"/>
      <c r="G778" s="85"/>
      <c r="H778" s="85"/>
      <c r="I778" s="86" t="str">
        <f t="shared" si="128"/>
        <v/>
      </c>
      <c r="J778" s="87"/>
      <c r="K778" s="84" t="str">
        <f t="shared" si="126"/>
        <v/>
      </c>
      <c r="L778" s="84"/>
      <c r="M778" s="84"/>
      <c r="N778" s="84"/>
      <c r="O778" s="84"/>
      <c r="P778" s="84"/>
    </row>
    <row r="779" spans="2:16" x14ac:dyDescent="0.2">
      <c r="B779" s="1">
        <v>27965</v>
      </c>
      <c r="C779" s="83" t="str">
        <f t="shared" si="127"/>
        <v/>
      </c>
      <c r="D779" s="84"/>
      <c r="E779" s="85"/>
      <c r="F779" s="85"/>
      <c r="G779" s="85"/>
      <c r="H779" s="85"/>
      <c r="I779" s="86" t="str">
        <f t="shared" si="128"/>
        <v/>
      </c>
      <c r="J779" s="87"/>
      <c r="K779" s="84" t="str">
        <f t="shared" si="126"/>
        <v/>
      </c>
      <c r="L779" s="84"/>
      <c r="M779" s="84"/>
      <c r="N779" s="84"/>
      <c r="O779" s="84"/>
      <c r="P779" s="84"/>
    </row>
    <row r="780" spans="2:16" x14ac:dyDescent="0.2">
      <c r="B780" s="1">
        <v>27966</v>
      </c>
      <c r="C780" s="83" t="str">
        <f t="shared" si="127"/>
        <v/>
      </c>
      <c r="D780" s="84"/>
      <c r="E780" s="85"/>
      <c r="F780" s="85"/>
      <c r="G780" s="85"/>
      <c r="H780" s="85"/>
      <c r="I780" s="86" t="str">
        <f t="shared" si="128"/>
        <v/>
      </c>
      <c r="J780" s="87"/>
      <c r="K780" s="84" t="str">
        <f t="shared" ref="K780:K843" si="129">IF(N$5&gt;=B780,B780,"")</f>
        <v/>
      </c>
      <c r="L780" s="84"/>
      <c r="M780" s="84"/>
      <c r="N780" s="84"/>
      <c r="O780" s="84"/>
      <c r="P780" s="84"/>
    </row>
    <row r="781" spans="2:16" x14ac:dyDescent="0.2">
      <c r="B781" s="1">
        <v>27967</v>
      </c>
      <c r="C781" s="83" t="str">
        <f t="shared" si="127"/>
        <v/>
      </c>
      <c r="D781" s="84"/>
      <c r="E781" s="85"/>
      <c r="F781" s="85"/>
      <c r="G781" s="85"/>
      <c r="H781" s="85"/>
      <c r="I781" s="86" t="str">
        <f t="shared" si="128"/>
        <v/>
      </c>
      <c r="J781" s="87"/>
      <c r="K781" s="84" t="str">
        <f t="shared" si="129"/>
        <v/>
      </c>
      <c r="L781" s="84"/>
      <c r="M781" s="84"/>
      <c r="N781" s="84"/>
      <c r="O781" s="84"/>
      <c r="P781" s="84"/>
    </row>
    <row r="782" spans="2:16" x14ac:dyDescent="0.2">
      <c r="B782" s="1">
        <v>27968</v>
      </c>
      <c r="C782" s="83" t="str">
        <f t="shared" si="127"/>
        <v/>
      </c>
      <c r="D782" s="84"/>
      <c r="E782" s="85"/>
      <c r="F782" s="85"/>
      <c r="G782" s="85"/>
      <c r="H782" s="85"/>
      <c r="I782" s="86" t="str">
        <f t="shared" si="128"/>
        <v/>
      </c>
      <c r="J782" s="87"/>
      <c r="K782" s="84" t="str">
        <f t="shared" si="129"/>
        <v/>
      </c>
      <c r="L782" s="84"/>
      <c r="M782" s="84"/>
      <c r="N782" s="84"/>
      <c r="O782" s="84"/>
      <c r="P782" s="84"/>
    </row>
    <row r="783" spans="2:16" x14ac:dyDescent="0.2">
      <c r="B783" s="1">
        <v>27969</v>
      </c>
      <c r="C783" s="83" t="str">
        <f t="shared" si="127"/>
        <v/>
      </c>
      <c r="D783" s="84"/>
      <c r="E783" s="85"/>
      <c r="F783" s="85"/>
      <c r="G783" s="85"/>
      <c r="H783" s="85"/>
      <c r="I783" s="86" t="str">
        <f t="shared" si="128"/>
        <v/>
      </c>
      <c r="J783" s="87"/>
      <c r="K783" s="84" t="str">
        <f t="shared" si="129"/>
        <v/>
      </c>
      <c r="L783" s="84"/>
      <c r="M783" s="84"/>
      <c r="N783" s="84"/>
      <c r="O783" s="84"/>
      <c r="P783" s="84"/>
    </row>
    <row r="784" spans="2:16" x14ac:dyDescent="0.2">
      <c r="B784" s="1">
        <v>27970</v>
      </c>
      <c r="C784" s="83" t="str">
        <f t="shared" si="127"/>
        <v/>
      </c>
      <c r="D784" s="84"/>
      <c r="E784" s="85"/>
      <c r="F784" s="85"/>
      <c r="G784" s="85"/>
      <c r="H784" s="85"/>
      <c r="I784" s="86" t="str">
        <f t="shared" si="128"/>
        <v/>
      </c>
      <c r="J784" s="87"/>
      <c r="K784" s="84" t="str">
        <f t="shared" si="129"/>
        <v/>
      </c>
      <c r="L784" s="84"/>
      <c r="M784" s="84"/>
      <c r="N784" s="84"/>
      <c r="O784" s="84"/>
      <c r="P784" s="84"/>
    </row>
    <row r="785" spans="2:16" x14ac:dyDescent="0.2">
      <c r="B785" s="1">
        <v>27971</v>
      </c>
      <c r="C785" s="83" t="str">
        <f t="shared" si="127"/>
        <v/>
      </c>
      <c r="D785" s="84"/>
      <c r="E785" s="85"/>
      <c r="F785" s="85"/>
      <c r="G785" s="85"/>
      <c r="H785" s="85"/>
      <c r="I785" s="86" t="str">
        <f t="shared" si="128"/>
        <v/>
      </c>
      <c r="J785" s="87"/>
      <c r="K785" s="84" t="str">
        <f t="shared" si="129"/>
        <v/>
      </c>
      <c r="L785" s="84"/>
      <c r="M785" s="84"/>
      <c r="N785" s="84"/>
      <c r="O785" s="84"/>
      <c r="P785" s="84"/>
    </row>
    <row r="786" spans="2:16" x14ac:dyDescent="0.2">
      <c r="B786" s="1">
        <v>27972</v>
      </c>
      <c r="C786" s="83" t="str">
        <f t="shared" si="127"/>
        <v/>
      </c>
      <c r="D786" s="84"/>
      <c r="E786" s="85"/>
      <c r="F786" s="85"/>
      <c r="G786" s="85"/>
      <c r="H786" s="85"/>
      <c r="I786" s="86" t="str">
        <f t="shared" si="128"/>
        <v/>
      </c>
      <c r="J786" s="87"/>
      <c r="K786" s="84" t="str">
        <f t="shared" si="129"/>
        <v/>
      </c>
      <c r="L786" s="84"/>
      <c r="M786" s="84"/>
      <c r="N786" s="84"/>
      <c r="O786" s="84"/>
      <c r="P786" s="84"/>
    </row>
    <row r="787" spans="2:16" x14ac:dyDescent="0.2">
      <c r="B787" s="1">
        <v>27973</v>
      </c>
      <c r="C787" s="83" t="str">
        <f t="shared" si="127"/>
        <v/>
      </c>
      <c r="D787" s="84"/>
      <c r="E787" s="85"/>
      <c r="F787" s="85"/>
      <c r="G787" s="85"/>
      <c r="H787" s="85"/>
      <c r="I787" s="86" t="str">
        <f t="shared" si="128"/>
        <v/>
      </c>
      <c r="J787" s="87"/>
      <c r="K787" s="84" t="str">
        <f t="shared" si="129"/>
        <v/>
      </c>
      <c r="L787" s="84"/>
      <c r="M787" s="84"/>
      <c r="N787" s="84"/>
      <c r="O787" s="84"/>
      <c r="P787" s="84"/>
    </row>
    <row r="788" spans="2:16" x14ac:dyDescent="0.2">
      <c r="B788" s="1">
        <v>27974</v>
      </c>
      <c r="C788" s="83" t="str">
        <f t="shared" si="127"/>
        <v/>
      </c>
      <c r="D788" s="84"/>
      <c r="E788" s="85"/>
      <c r="F788" s="85"/>
      <c r="G788" s="85"/>
      <c r="H788" s="85"/>
      <c r="I788" s="86" t="str">
        <f t="shared" si="128"/>
        <v/>
      </c>
      <c r="J788" s="87"/>
      <c r="K788" s="84" t="str">
        <f t="shared" si="129"/>
        <v/>
      </c>
      <c r="L788" s="84"/>
      <c r="M788" s="84"/>
      <c r="N788" s="84"/>
      <c r="O788" s="84"/>
      <c r="P788" s="84"/>
    </row>
    <row r="789" spans="2:16" x14ac:dyDescent="0.2">
      <c r="B789" s="1">
        <v>27975</v>
      </c>
      <c r="C789" s="83" t="str">
        <f t="shared" si="127"/>
        <v/>
      </c>
      <c r="D789" s="84"/>
      <c r="E789" s="85"/>
      <c r="F789" s="85"/>
      <c r="G789" s="85"/>
      <c r="H789" s="85"/>
      <c r="I789" s="86" t="str">
        <f t="shared" si="128"/>
        <v/>
      </c>
      <c r="J789" s="87"/>
      <c r="K789" s="84" t="str">
        <f t="shared" si="129"/>
        <v/>
      </c>
      <c r="L789" s="84"/>
      <c r="M789" s="84"/>
      <c r="N789" s="84"/>
      <c r="O789" s="84"/>
      <c r="P789" s="84"/>
    </row>
    <row r="790" spans="2:16" x14ac:dyDescent="0.2">
      <c r="B790" s="1">
        <v>27976</v>
      </c>
      <c r="C790" s="83" t="str">
        <f t="shared" si="127"/>
        <v/>
      </c>
      <c r="D790" s="84"/>
      <c r="E790" s="85"/>
      <c r="F790" s="85"/>
      <c r="G790" s="85"/>
      <c r="H790" s="85"/>
      <c r="I790" s="86" t="str">
        <f t="shared" si="128"/>
        <v/>
      </c>
      <c r="J790" s="87"/>
      <c r="K790" s="84" t="str">
        <f t="shared" si="129"/>
        <v/>
      </c>
      <c r="L790" s="84"/>
      <c r="M790" s="84"/>
      <c r="N790" s="84"/>
      <c r="O790" s="84"/>
      <c r="P790" s="84"/>
    </row>
    <row r="791" spans="2:16" x14ac:dyDescent="0.2">
      <c r="B791" s="1">
        <v>27977</v>
      </c>
      <c r="C791" s="83" t="str">
        <f t="shared" si="127"/>
        <v/>
      </c>
      <c r="D791" s="84"/>
      <c r="E791" s="85"/>
      <c r="F791" s="85"/>
      <c r="G791" s="85"/>
      <c r="H791" s="85"/>
      <c r="I791" s="86" t="str">
        <f t="shared" si="128"/>
        <v/>
      </c>
      <c r="J791" s="87"/>
      <c r="K791" s="84" t="str">
        <f t="shared" si="129"/>
        <v/>
      </c>
      <c r="L791" s="84"/>
      <c r="M791" s="84"/>
      <c r="N791" s="84"/>
      <c r="O791" s="84"/>
      <c r="P791" s="84"/>
    </row>
    <row r="792" spans="2:16" x14ac:dyDescent="0.2">
      <c r="B792" s="1">
        <v>27978</v>
      </c>
      <c r="C792" s="83" t="str">
        <f t="shared" si="127"/>
        <v/>
      </c>
      <c r="D792" s="84"/>
      <c r="E792" s="85"/>
      <c r="F792" s="85"/>
      <c r="G792" s="85"/>
      <c r="H792" s="85"/>
      <c r="I792" s="86" t="str">
        <f t="shared" si="128"/>
        <v/>
      </c>
      <c r="J792" s="87"/>
      <c r="K792" s="84" t="str">
        <f t="shared" si="129"/>
        <v/>
      </c>
      <c r="L792" s="84"/>
      <c r="M792" s="84"/>
      <c r="N792" s="84"/>
      <c r="O792" s="84"/>
      <c r="P792" s="84"/>
    </row>
    <row r="793" spans="2:16" x14ac:dyDescent="0.2">
      <c r="B793" s="1">
        <v>27979</v>
      </c>
      <c r="C793" s="83" t="str">
        <f t="shared" si="127"/>
        <v/>
      </c>
      <c r="D793" s="84"/>
      <c r="E793" s="85"/>
      <c r="F793" s="85"/>
      <c r="G793" s="85"/>
      <c r="H793" s="85"/>
      <c r="I793" s="86" t="str">
        <f t="shared" si="128"/>
        <v/>
      </c>
      <c r="J793" s="87"/>
      <c r="K793" s="84" t="str">
        <f t="shared" si="129"/>
        <v/>
      </c>
      <c r="L793" s="84"/>
      <c r="M793" s="84"/>
      <c r="N793" s="84"/>
      <c r="O793" s="84"/>
      <c r="P793" s="84"/>
    </row>
    <row r="794" spans="2:16" x14ac:dyDescent="0.2">
      <c r="B794" s="1">
        <v>27980</v>
      </c>
      <c r="C794" s="83" t="str">
        <f t="shared" si="127"/>
        <v/>
      </c>
      <c r="D794" s="84"/>
      <c r="E794" s="85"/>
      <c r="F794" s="85"/>
      <c r="G794" s="85"/>
      <c r="H794" s="85"/>
      <c r="I794" s="86" t="str">
        <f t="shared" si="128"/>
        <v/>
      </c>
      <c r="J794" s="87"/>
      <c r="K794" s="84" t="str">
        <f t="shared" si="129"/>
        <v/>
      </c>
      <c r="L794" s="84"/>
      <c r="M794" s="84"/>
      <c r="N794" s="84"/>
      <c r="O794" s="84"/>
      <c r="P794" s="84"/>
    </row>
    <row r="795" spans="2:16" x14ac:dyDescent="0.2">
      <c r="B795" s="1">
        <v>27981</v>
      </c>
      <c r="C795" s="83" t="str">
        <f t="shared" si="127"/>
        <v/>
      </c>
      <c r="D795" s="84"/>
      <c r="E795" s="85"/>
      <c r="F795" s="85"/>
      <c r="G795" s="85"/>
      <c r="H795" s="85"/>
      <c r="I795" s="86" t="str">
        <f t="shared" si="128"/>
        <v/>
      </c>
      <c r="J795" s="87"/>
      <c r="K795" s="84" t="str">
        <f t="shared" si="129"/>
        <v/>
      </c>
      <c r="L795" s="84"/>
      <c r="M795" s="84"/>
      <c r="N795" s="84"/>
      <c r="O795" s="84"/>
      <c r="P795" s="84"/>
    </row>
    <row r="796" spans="2:16" x14ac:dyDescent="0.2">
      <c r="B796" s="1">
        <v>27982</v>
      </c>
      <c r="C796" s="83" t="str">
        <f t="shared" si="127"/>
        <v/>
      </c>
      <c r="D796" s="84"/>
      <c r="E796" s="85"/>
      <c r="F796" s="85"/>
      <c r="G796" s="85"/>
      <c r="H796" s="85"/>
      <c r="I796" s="86" t="str">
        <f t="shared" si="128"/>
        <v/>
      </c>
      <c r="J796" s="87"/>
      <c r="K796" s="84" t="str">
        <f t="shared" si="129"/>
        <v/>
      </c>
      <c r="L796" s="84"/>
      <c r="M796" s="84"/>
      <c r="N796" s="84"/>
      <c r="O796" s="84"/>
      <c r="P796" s="84"/>
    </row>
    <row r="797" spans="2:16" x14ac:dyDescent="0.2">
      <c r="B797" s="1">
        <v>27983</v>
      </c>
      <c r="C797" s="83" t="str">
        <f t="shared" si="127"/>
        <v/>
      </c>
      <c r="D797" s="84"/>
      <c r="E797" s="85"/>
      <c r="F797" s="85"/>
      <c r="G797" s="85"/>
      <c r="H797" s="85"/>
      <c r="I797" s="86" t="str">
        <f t="shared" si="128"/>
        <v/>
      </c>
      <c r="J797" s="87"/>
      <c r="K797" s="84" t="str">
        <f t="shared" si="129"/>
        <v/>
      </c>
      <c r="L797" s="84"/>
      <c r="M797" s="84"/>
      <c r="N797" s="84"/>
      <c r="O797" s="84"/>
      <c r="P797" s="84"/>
    </row>
    <row r="798" spans="2:16" x14ac:dyDescent="0.2">
      <c r="B798" s="1">
        <v>27984</v>
      </c>
      <c r="C798" s="83" t="str">
        <f t="shared" si="127"/>
        <v/>
      </c>
      <c r="D798" s="84"/>
      <c r="E798" s="85"/>
      <c r="F798" s="85"/>
      <c r="G798" s="85"/>
      <c r="H798" s="85"/>
      <c r="I798" s="86" t="str">
        <f t="shared" si="128"/>
        <v/>
      </c>
      <c r="J798" s="87"/>
      <c r="K798" s="84" t="str">
        <f t="shared" si="129"/>
        <v/>
      </c>
      <c r="L798" s="84"/>
      <c r="M798" s="84"/>
      <c r="N798" s="84"/>
      <c r="O798" s="84"/>
      <c r="P798" s="84"/>
    </row>
    <row r="799" spans="2:16" x14ac:dyDescent="0.2">
      <c r="B799" s="1">
        <v>27985</v>
      </c>
      <c r="C799" s="83" t="str">
        <f t="shared" si="127"/>
        <v/>
      </c>
      <c r="D799" s="84"/>
      <c r="E799" s="85"/>
      <c r="F799" s="85"/>
      <c r="G799" s="85"/>
      <c r="H799" s="85"/>
      <c r="I799" s="86" t="str">
        <f t="shared" si="128"/>
        <v/>
      </c>
      <c r="J799" s="87"/>
      <c r="K799" s="84" t="str">
        <f t="shared" si="129"/>
        <v/>
      </c>
      <c r="L799" s="84"/>
      <c r="M799" s="84"/>
      <c r="N799" s="84"/>
      <c r="O799" s="84"/>
      <c r="P799" s="84"/>
    </row>
    <row r="800" spans="2:16" x14ac:dyDescent="0.2">
      <c r="B800" s="1">
        <v>27986</v>
      </c>
      <c r="C800" s="83" t="str">
        <f t="shared" si="127"/>
        <v/>
      </c>
      <c r="D800" s="84"/>
      <c r="E800" s="85"/>
      <c r="F800" s="85"/>
      <c r="G800" s="85"/>
      <c r="H800" s="85"/>
      <c r="I800" s="86" t="str">
        <f t="shared" si="128"/>
        <v/>
      </c>
      <c r="J800" s="87"/>
      <c r="K800" s="84" t="str">
        <f t="shared" si="129"/>
        <v/>
      </c>
      <c r="L800" s="84"/>
      <c r="M800" s="84"/>
      <c r="N800" s="84"/>
      <c r="O800" s="84"/>
      <c r="P800" s="84"/>
    </row>
    <row r="801" spans="2:16" x14ac:dyDescent="0.2">
      <c r="B801" s="1">
        <v>27987</v>
      </c>
      <c r="C801" s="83" t="str">
        <f t="shared" si="127"/>
        <v/>
      </c>
      <c r="D801" s="84"/>
      <c r="E801" s="85"/>
      <c r="F801" s="85"/>
      <c r="G801" s="85"/>
      <c r="H801" s="85"/>
      <c r="I801" s="86" t="str">
        <f t="shared" si="128"/>
        <v/>
      </c>
      <c r="J801" s="87"/>
      <c r="K801" s="84" t="str">
        <f t="shared" si="129"/>
        <v/>
      </c>
      <c r="L801" s="84"/>
      <c r="M801" s="84"/>
      <c r="N801" s="84"/>
      <c r="O801" s="84"/>
      <c r="P801" s="84"/>
    </row>
    <row r="802" spans="2:16" x14ac:dyDescent="0.2">
      <c r="B802" s="1">
        <v>27988</v>
      </c>
      <c r="C802" s="83" t="str">
        <f t="shared" si="127"/>
        <v/>
      </c>
      <c r="D802" s="84"/>
      <c r="E802" s="85"/>
      <c r="F802" s="85"/>
      <c r="G802" s="85"/>
      <c r="H802" s="85"/>
      <c r="I802" s="86" t="str">
        <f t="shared" si="128"/>
        <v/>
      </c>
      <c r="J802" s="87"/>
      <c r="K802" s="84" t="str">
        <f t="shared" si="129"/>
        <v/>
      </c>
      <c r="L802" s="84"/>
      <c r="M802" s="84"/>
      <c r="N802" s="84"/>
      <c r="O802" s="84"/>
      <c r="P802" s="84"/>
    </row>
    <row r="803" spans="2:16" x14ac:dyDescent="0.2">
      <c r="B803" s="1">
        <v>27989</v>
      </c>
      <c r="C803" s="83" t="str">
        <f t="shared" si="127"/>
        <v/>
      </c>
      <c r="D803" s="84"/>
      <c r="E803" s="85"/>
      <c r="F803" s="85"/>
      <c r="G803" s="85"/>
      <c r="H803" s="85"/>
      <c r="I803" s="86" t="str">
        <f t="shared" si="128"/>
        <v/>
      </c>
      <c r="J803" s="87"/>
      <c r="K803" s="84" t="str">
        <f t="shared" si="129"/>
        <v/>
      </c>
      <c r="L803" s="84"/>
      <c r="M803" s="84"/>
      <c r="N803" s="84"/>
      <c r="O803" s="84"/>
      <c r="P803" s="84"/>
    </row>
    <row r="804" spans="2:16" x14ac:dyDescent="0.2">
      <c r="B804" s="1">
        <v>27990</v>
      </c>
      <c r="C804" s="83" t="str">
        <f t="shared" si="127"/>
        <v/>
      </c>
      <c r="D804" s="84"/>
      <c r="E804" s="85"/>
      <c r="F804" s="85"/>
      <c r="G804" s="85"/>
      <c r="H804" s="85"/>
      <c r="I804" s="86" t="str">
        <f t="shared" si="128"/>
        <v/>
      </c>
      <c r="J804" s="87"/>
      <c r="K804" s="84" t="str">
        <f t="shared" si="129"/>
        <v/>
      </c>
      <c r="L804" s="84"/>
      <c r="M804" s="84"/>
      <c r="N804" s="84"/>
      <c r="O804" s="84"/>
      <c r="P804" s="84"/>
    </row>
    <row r="805" spans="2:16" x14ac:dyDescent="0.2">
      <c r="B805" s="1">
        <v>27991</v>
      </c>
      <c r="C805" s="83" t="str">
        <f t="shared" ref="C805:C868" si="130">IF(D805="","",DATE(E$7,G$7+D805,IF(H$8=31,0,H$8)))</f>
        <v/>
      </c>
      <c r="D805" s="84"/>
      <c r="E805" s="85"/>
      <c r="F805" s="85"/>
      <c r="G805" s="85"/>
      <c r="H805" s="85"/>
      <c r="I805" s="86" t="str">
        <f t="shared" ref="I805:I868" si="131">IF(D805="","",I804-SUM(E805:G805))</f>
        <v/>
      </c>
      <c r="J805" s="87"/>
      <c r="K805" s="84" t="str">
        <f t="shared" si="129"/>
        <v/>
      </c>
      <c r="L805" s="84"/>
      <c r="M805" s="84"/>
      <c r="N805" s="84"/>
      <c r="O805" s="84"/>
      <c r="P805" s="84"/>
    </row>
    <row r="806" spans="2:16" x14ac:dyDescent="0.2">
      <c r="B806" s="1">
        <v>27992</v>
      </c>
      <c r="C806" s="83" t="str">
        <f t="shared" si="130"/>
        <v/>
      </c>
      <c r="D806" s="84"/>
      <c r="E806" s="85"/>
      <c r="F806" s="85"/>
      <c r="G806" s="85"/>
      <c r="H806" s="85"/>
      <c r="I806" s="86" t="str">
        <f t="shared" si="131"/>
        <v/>
      </c>
      <c r="J806" s="87"/>
      <c r="K806" s="84" t="str">
        <f t="shared" si="129"/>
        <v/>
      </c>
      <c r="L806" s="84"/>
      <c r="M806" s="84"/>
      <c r="N806" s="84"/>
      <c r="O806" s="84"/>
      <c r="P806" s="84"/>
    </row>
    <row r="807" spans="2:16" x14ac:dyDescent="0.2">
      <c r="B807" s="1">
        <v>27993</v>
      </c>
      <c r="C807" s="83" t="str">
        <f t="shared" si="130"/>
        <v/>
      </c>
      <c r="D807" s="84"/>
      <c r="E807" s="85"/>
      <c r="F807" s="85"/>
      <c r="G807" s="85"/>
      <c r="H807" s="85"/>
      <c r="I807" s="86" t="str">
        <f t="shared" si="131"/>
        <v/>
      </c>
      <c r="J807" s="87"/>
      <c r="K807" s="84" t="str">
        <f t="shared" si="129"/>
        <v/>
      </c>
      <c r="L807" s="84"/>
      <c r="M807" s="84"/>
      <c r="N807" s="84"/>
      <c r="O807" s="84"/>
      <c r="P807" s="84"/>
    </row>
    <row r="808" spans="2:16" x14ac:dyDescent="0.2">
      <c r="B808" s="1">
        <v>27994</v>
      </c>
      <c r="C808" s="83" t="str">
        <f t="shared" si="130"/>
        <v/>
      </c>
      <c r="D808" s="84"/>
      <c r="E808" s="85"/>
      <c r="F808" s="85"/>
      <c r="G808" s="85"/>
      <c r="H808" s="85"/>
      <c r="I808" s="86" t="str">
        <f t="shared" si="131"/>
        <v/>
      </c>
      <c r="J808" s="87"/>
      <c r="K808" s="84" t="str">
        <f t="shared" si="129"/>
        <v/>
      </c>
      <c r="L808" s="84"/>
      <c r="M808" s="84"/>
      <c r="N808" s="84"/>
      <c r="O808" s="84"/>
      <c r="P808" s="84"/>
    </row>
    <row r="809" spans="2:16" x14ac:dyDescent="0.2">
      <c r="B809" s="1">
        <v>27995</v>
      </c>
      <c r="C809" s="83" t="str">
        <f t="shared" si="130"/>
        <v/>
      </c>
      <c r="D809" s="84"/>
      <c r="E809" s="85"/>
      <c r="F809" s="85"/>
      <c r="G809" s="85"/>
      <c r="H809" s="85"/>
      <c r="I809" s="86" t="str">
        <f t="shared" si="131"/>
        <v/>
      </c>
      <c r="J809" s="87"/>
      <c r="K809" s="84" t="str">
        <f t="shared" si="129"/>
        <v/>
      </c>
      <c r="L809" s="84"/>
      <c r="M809" s="84"/>
      <c r="N809" s="84"/>
      <c r="O809" s="84"/>
      <c r="P809" s="84"/>
    </row>
    <row r="810" spans="2:16" x14ac:dyDescent="0.2">
      <c r="B810" s="1">
        <v>27996</v>
      </c>
      <c r="C810" s="83" t="str">
        <f t="shared" si="130"/>
        <v/>
      </c>
      <c r="D810" s="84"/>
      <c r="E810" s="85"/>
      <c r="F810" s="85"/>
      <c r="G810" s="85"/>
      <c r="H810" s="85"/>
      <c r="I810" s="86" t="str">
        <f t="shared" si="131"/>
        <v/>
      </c>
      <c r="J810" s="87"/>
      <c r="K810" s="84" t="str">
        <f t="shared" si="129"/>
        <v/>
      </c>
      <c r="L810" s="84"/>
      <c r="M810" s="84"/>
      <c r="N810" s="84"/>
      <c r="O810" s="84"/>
      <c r="P810" s="84"/>
    </row>
    <row r="811" spans="2:16" x14ac:dyDescent="0.2">
      <c r="B811" s="1">
        <v>27997</v>
      </c>
      <c r="C811" s="83" t="str">
        <f t="shared" si="130"/>
        <v/>
      </c>
      <c r="D811" s="84"/>
      <c r="E811" s="85"/>
      <c r="F811" s="85"/>
      <c r="G811" s="85"/>
      <c r="H811" s="85"/>
      <c r="I811" s="86" t="str">
        <f t="shared" si="131"/>
        <v/>
      </c>
      <c r="J811" s="87"/>
      <c r="K811" s="84" t="str">
        <f t="shared" si="129"/>
        <v/>
      </c>
      <c r="L811" s="84"/>
      <c r="M811" s="84"/>
      <c r="N811" s="84"/>
      <c r="O811" s="84"/>
      <c r="P811" s="84"/>
    </row>
    <row r="812" spans="2:16" x14ac:dyDescent="0.2">
      <c r="B812" s="1">
        <v>27998</v>
      </c>
      <c r="C812" s="83" t="str">
        <f t="shared" si="130"/>
        <v/>
      </c>
      <c r="D812" s="84"/>
      <c r="E812" s="85"/>
      <c r="F812" s="85"/>
      <c r="G812" s="85"/>
      <c r="H812" s="85"/>
      <c r="I812" s="86" t="str">
        <f t="shared" si="131"/>
        <v/>
      </c>
      <c r="J812" s="87"/>
      <c r="K812" s="84" t="str">
        <f t="shared" si="129"/>
        <v/>
      </c>
      <c r="L812" s="84"/>
      <c r="M812" s="84"/>
      <c r="N812" s="84"/>
      <c r="O812" s="84"/>
      <c r="P812" s="84"/>
    </row>
    <row r="813" spans="2:16" x14ac:dyDescent="0.2">
      <c r="B813" s="1">
        <v>27999</v>
      </c>
      <c r="C813" s="83" t="str">
        <f t="shared" si="130"/>
        <v/>
      </c>
      <c r="D813" s="84"/>
      <c r="E813" s="85"/>
      <c r="F813" s="85"/>
      <c r="G813" s="85"/>
      <c r="H813" s="85"/>
      <c r="I813" s="86" t="str">
        <f t="shared" si="131"/>
        <v/>
      </c>
      <c r="J813" s="87"/>
      <c r="K813" s="84" t="str">
        <f t="shared" si="129"/>
        <v/>
      </c>
      <c r="L813" s="84"/>
      <c r="M813" s="84"/>
      <c r="N813" s="84"/>
      <c r="O813" s="84"/>
      <c r="P813" s="84"/>
    </row>
    <row r="814" spans="2:16" x14ac:dyDescent="0.2">
      <c r="B814" s="1">
        <v>28000</v>
      </c>
      <c r="C814" s="83" t="str">
        <f t="shared" si="130"/>
        <v/>
      </c>
      <c r="D814" s="84"/>
      <c r="E814" s="85"/>
      <c r="F814" s="85"/>
      <c r="G814" s="85"/>
      <c r="H814" s="85"/>
      <c r="I814" s="86" t="str">
        <f t="shared" si="131"/>
        <v/>
      </c>
      <c r="J814" s="87"/>
      <c r="K814" s="84" t="str">
        <f t="shared" si="129"/>
        <v/>
      </c>
      <c r="L814" s="84"/>
      <c r="M814" s="84"/>
      <c r="N814" s="84"/>
      <c r="O814" s="84"/>
      <c r="P814" s="84"/>
    </row>
    <row r="815" spans="2:16" x14ac:dyDescent="0.2">
      <c r="B815" s="1">
        <v>28001</v>
      </c>
      <c r="C815" s="83" t="str">
        <f t="shared" si="130"/>
        <v/>
      </c>
      <c r="D815" s="84"/>
      <c r="E815" s="85"/>
      <c r="F815" s="85"/>
      <c r="G815" s="85"/>
      <c r="H815" s="85"/>
      <c r="I815" s="86" t="str">
        <f t="shared" si="131"/>
        <v/>
      </c>
      <c r="J815" s="87"/>
      <c r="K815" s="84" t="str">
        <f t="shared" si="129"/>
        <v/>
      </c>
      <c r="L815" s="84"/>
      <c r="M815" s="84"/>
      <c r="N815" s="84"/>
      <c r="O815" s="84"/>
      <c r="P815" s="84"/>
    </row>
    <row r="816" spans="2:16" x14ac:dyDescent="0.2">
      <c r="B816" s="1">
        <v>28002</v>
      </c>
      <c r="C816" s="83" t="str">
        <f t="shared" si="130"/>
        <v/>
      </c>
      <c r="D816" s="84"/>
      <c r="E816" s="85"/>
      <c r="F816" s="85"/>
      <c r="G816" s="85"/>
      <c r="H816" s="85"/>
      <c r="I816" s="86" t="str">
        <f t="shared" si="131"/>
        <v/>
      </c>
      <c r="J816" s="87"/>
      <c r="K816" s="84" t="str">
        <f t="shared" si="129"/>
        <v/>
      </c>
      <c r="L816" s="84"/>
      <c r="M816" s="84"/>
      <c r="N816" s="84"/>
      <c r="O816" s="84"/>
      <c r="P816" s="84"/>
    </row>
    <row r="817" spans="2:16" x14ac:dyDescent="0.2">
      <c r="B817" s="1">
        <v>28003</v>
      </c>
      <c r="C817" s="83" t="str">
        <f t="shared" si="130"/>
        <v/>
      </c>
      <c r="D817" s="84"/>
      <c r="E817" s="85"/>
      <c r="F817" s="85"/>
      <c r="G817" s="85"/>
      <c r="H817" s="85"/>
      <c r="I817" s="86" t="str">
        <f t="shared" si="131"/>
        <v/>
      </c>
      <c r="J817" s="87"/>
      <c r="K817" s="84" t="str">
        <f t="shared" si="129"/>
        <v/>
      </c>
      <c r="L817" s="84"/>
      <c r="M817" s="84"/>
      <c r="N817" s="84"/>
      <c r="O817" s="84"/>
      <c r="P817" s="84"/>
    </row>
    <row r="818" spans="2:16" x14ac:dyDescent="0.2">
      <c r="B818" s="1">
        <v>28004</v>
      </c>
      <c r="C818" s="83" t="str">
        <f t="shared" si="130"/>
        <v/>
      </c>
      <c r="D818" s="84"/>
      <c r="E818" s="85"/>
      <c r="F818" s="85"/>
      <c r="G818" s="85"/>
      <c r="H818" s="85"/>
      <c r="I818" s="86" t="str">
        <f t="shared" si="131"/>
        <v/>
      </c>
      <c r="J818" s="87"/>
      <c r="K818" s="84" t="str">
        <f t="shared" si="129"/>
        <v/>
      </c>
      <c r="L818" s="84"/>
      <c r="M818" s="84"/>
      <c r="N818" s="84"/>
      <c r="O818" s="84"/>
      <c r="P818" s="84"/>
    </row>
    <row r="819" spans="2:16" x14ac:dyDescent="0.2">
      <c r="B819" s="1">
        <v>28005</v>
      </c>
      <c r="C819" s="83" t="str">
        <f t="shared" si="130"/>
        <v/>
      </c>
      <c r="D819" s="84"/>
      <c r="E819" s="85"/>
      <c r="F819" s="85"/>
      <c r="G819" s="85"/>
      <c r="H819" s="85"/>
      <c r="I819" s="86" t="str">
        <f t="shared" si="131"/>
        <v/>
      </c>
      <c r="J819" s="87"/>
      <c r="K819" s="84" t="str">
        <f t="shared" si="129"/>
        <v/>
      </c>
      <c r="L819" s="84"/>
      <c r="M819" s="84"/>
      <c r="N819" s="84"/>
      <c r="O819" s="84"/>
      <c r="P819" s="84"/>
    </row>
    <row r="820" spans="2:16" x14ac:dyDescent="0.2">
      <c r="B820" s="1">
        <v>28006</v>
      </c>
      <c r="C820" s="83" t="str">
        <f t="shared" si="130"/>
        <v/>
      </c>
      <c r="D820" s="84"/>
      <c r="E820" s="85"/>
      <c r="F820" s="85"/>
      <c r="G820" s="85"/>
      <c r="H820" s="85"/>
      <c r="I820" s="86" t="str">
        <f t="shared" si="131"/>
        <v/>
      </c>
      <c r="J820" s="87"/>
      <c r="K820" s="84" t="str">
        <f t="shared" si="129"/>
        <v/>
      </c>
      <c r="L820" s="84"/>
      <c r="M820" s="84"/>
      <c r="N820" s="84"/>
      <c r="O820" s="84"/>
      <c r="P820" s="84"/>
    </row>
    <row r="821" spans="2:16" x14ac:dyDescent="0.2">
      <c r="B821" s="1">
        <v>28007</v>
      </c>
      <c r="C821" s="83" t="str">
        <f t="shared" si="130"/>
        <v/>
      </c>
      <c r="D821" s="84"/>
      <c r="E821" s="85"/>
      <c r="F821" s="85"/>
      <c r="G821" s="85"/>
      <c r="H821" s="85"/>
      <c r="I821" s="86" t="str">
        <f t="shared" si="131"/>
        <v/>
      </c>
      <c r="J821" s="87"/>
      <c r="K821" s="84" t="str">
        <f t="shared" si="129"/>
        <v/>
      </c>
      <c r="L821" s="84"/>
      <c r="M821" s="84"/>
      <c r="N821" s="84"/>
      <c r="O821" s="84"/>
      <c r="P821" s="84"/>
    </row>
    <row r="822" spans="2:16" x14ac:dyDescent="0.2">
      <c r="B822" s="1">
        <v>28008</v>
      </c>
      <c r="C822" s="83" t="str">
        <f t="shared" si="130"/>
        <v/>
      </c>
      <c r="D822" s="84"/>
      <c r="E822" s="85"/>
      <c r="F822" s="85"/>
      <c r="G822" s="85"/>
      <c r="H822" s="85"/>
      <c r="I822" s="86" t="str">
        <f t="shared" si="131"/>
        <v/>
      </c>
      <c r="J822" s="87"/>
      <c r="K822" s="84" t="str">
        <f t="shared" si="129"/>
        <v/>
      </c>
      <c r="L822" s="84"/>
      <c r="M822" s="84"/>
      <c r="N822" s="84"/>
      <c r="O822" s="84"/>
      <c r="P822" s="84"/>
    </row>
    <row r="823" spans="2:16" x14ac:dyDescent="0.2">
      <c r="B823" s="1">
        <v>28009</v>
      </c>
      <c r="C823" s="83" t="str">
        <f t="shared" si="130"/>
        <v/>
      </c>
      <c r="D823" s="84"/>
      <c r="E823" s="85"/>
      <c r="F823" s="85"/>
      <c r="G823" s="85"/>
      <c r="H823" s="85"/>
      <c r="I823" s="86" t="str">
        <f t="shared" si="131"/>
        <v/>
      </c>
      <c r="J823" s="87"/>
      <c r="K823" s="84" t="str">
        <f t="shared" si="129"/>
        <v/>
      </c>
      <c r="L823" s="84"/>
      <c r="M823" s="84"/>
      <c r="N823" s="84"/>
      <c r="O823" s="84"/>
      <c r="P823" s="84"/>
    </row>
    <row r="824" spans="2:16" x14ac:dyDescent="0.2">
      <c r="B824" s="1">
        <v>28010</v>
      </c>
      <c r="C824" s="83" t="str">
        <f t="shared" si="130"/>
        <v/>
      </c>
      <c r="D824" s="84"/>
      <c r="E824" s="85"/>
      <c r="F824" s="85"/>
      <c r="G824" s="85"/>
      <c r="H824" s="85"/>
      <c r="I824" s="86" t="str">
        <f t="shared" si="131"/>
        <v/>
      </c>
      <c r="J824" s="87"/>
      <c r="K824" s="84" t="str">
        <f t="shared" si="129"/>
        <v/>
      </c>
      <c r="L824" s="84"/>
      <c r="M824" s="84"/>
      <c r="N824" s="84"/>
      <c r="O824" s="84"/>
      <c r="P824" s="84"/>
    </row>
    <row r="825" spans="2:16" x14ac:dyDescent="0.2">
      <c r="B825" s="1">
        <v>28011</v>
      </c>
      <c r="C825" s="83" t="str">
        <f t="shared" si="130"/>
        <v/>
      </c>
      <c r="D825" s="84"/>
      <c r="E825" s="85"/>
      <c r="F825" s="85"/>
      <c r="G825" s="85"/>
      <c r="H825" s="85"/>
      <c r="I825" s="86" t="str">
        <f t="shared" si="131"/>
        <v/>
      </c>
      <c r="J825" s="87"/>
      <c r="K825" s="84" t="str">
        <f t="shared" si="129"/>
        <v/>
      </c>
      <c r="L825" s="84"/>
      <c r="M825" s="84"/>
      <c r="N825" s="84"/>
      <c r="O825" s="84"/>
      <c r="P825" s="84"/>
    </row>
    <row r="826" spans="2:16" x14ac:dyDescent="0.2">
      <c r="B826" s="1">
        <v>28012</v>
      </c>
      <c r="C826" s="83" t="str">
        <f t="shared" si="130"/>
        <v/>
      </c>
      <c r="D826" s="84"/>
      <c r="E826" s="85"/>
      <c r="F826" s="85"/>
      <c r="G826" s="85"/>
      <c r="H826" s="85"/>
      <c r="I826" s="86" t="str">
        <f t="shared" si="131"/>
        <v/>
      </c>
      <c r="J826" s="87"/>
      <c r="K826" s="84" t="str">
        <f t="shared" si="129"/>
        <v/>
      </c>
      <c r="L826" s="84"/>
      <c r="M826" s="84"/>
      <c r="N826" s="84"/>
      <c r="O826" s="84"/>
      <c r="P826" s="84"/>
    </row>
    <row r="827" spans="2:16" x14ac:dyDescent="0.2">
      <c r="B827" s="1">
        <v>28013</v>
      </c>
      <c r="C827" s="83" t="str">
        <f t="shared" si="130"/>
        <v/>
      </c>
      <c r="D827" s="84"/>
      <c r="E827" s="85"/>
      <c r="F827" s="85"/>
      <c r="G827" s="85"/>
      <c r="H827" s="85"/>
      <c r="I827" s="86" t="str">
        <f t="shared" si="131"/>
        <v/>
      </c>
      <c r="J827" s="87"/>
      <c r="K827" s="84" t="str">
        <f t="shared" si="129"/>
        <v/>
      </c>
      <c r="L827" s="84"/>
      <c r="M827" s="84"/>
      <c r="N827" s="84"/>
      <c r="O827" s="84"/>
      <c r="P827" s="84"/>
    </row>
    <row r="828" spans="2:16" x14ac:dyDescent="0.2">
      <c r="B828" s="1">
        <v>28014</v>
      </c>
      <c r="C828" s="83" t="str">
        <f t="shared" si="130"/>
        <v/>
      </c>
      <c r="D828" s="84"/>
      <c r="E828" s="85"/>
      <c r="F828" s="85"/>
      <c r="G828" s="85"/>
      <c r="H828" s="85"/>
      <c r="I828" s="86" t="str">
        <f t="shared" si="131"/>
        <v/>
      </c>
      <c r="J828" s="87"/>
      <c r="K828" s="84" t="str">
        <f t="shared" si="129"/>
        <v/>
      </c>
      <c r="L828" s="84"/>
      <c r="M828" s="84"/>
      <c r="N828" s="84"/>
      <c r="O828" s="84"/>
      <c r="P828" s="84"/>
    </row>
    <row r="829" spans="2:16" x14ac:dyDescent="0.2">
      <c r="B829" s="1">
        <v>28015</v>
      </c>
      <c r="C829" s="83" t="str">
        <f t="shared" si="130"/>
        <v/>
      </c>
      <c r="D829" s="84"/>
      <c r="E829" s="85"/>
      <c r="F829" s="85"/>
      <c r="G829" s="85"/>
      <c r="H829" s="85"/>
      <c r="I829" s="86" t="str">
        <f t="shared" si="131"/>
        <v/>
      </c>
      <c r="J829" s="87"/>
      <c r="K829" s="84" t="str">
        <f t="shared" si="129"/>
        <v/>
      </c>
      <c r="L829" s="84"/>
      <c r="M829" s="84"/>
      <c r="N829" s="84"/>
      <c r="O829" s="84"/>
      <c r="P829" s="84"/>
    </row>
    <row r="830" spans="2:16" x14ac:dyDescent="0.2">
      <c r="B830" s="1">
        <v>28016</v>
      </c>
      <c r="C830" s="83" t="str">
        <f t="shared" si="130"/>
        <v/>
      </c>
      <c r="D830" s="84"/>
      <c r="E830" s="85"/>
      <c r="F830" s="85"/>
      <c r="G830" s="85"/>
      <c r="H830" s="85"/>
      <c r="I830" s="86" t="str">
        <f t="shared" si="131"/>
        <v/>
      </c>
      <c r="J830" s="87"/>
      <c r="K830" s="84" t="str">
        <f t="shared" si="129"/>
        <v/>
      </c>
      <c r="L830" s="84"/>
      <c r="M830" s="84"/>
      <c r="N830" s="84"/>
      <c r="O830" s="84"/>
      <c r="P830" s="84"/>
    </row>
    <row r="831" spans="2:16" x14ac:dyDescent="0.2">
      <c r="B831" s="1">
        <v>28017</v>
      </c>
      <c r="C831" s="83" t="str">
        <f t="shared" si="130"/>
        <v/>
      </c>
      <c r="D831" s="84"/>
      <c r="E831" s="85"/>
      <c r="F831" s="85"/>
      <c r="G831" s="85"/>
      <c r="H831" s="85"/>
      <c r="I831" s="86" t="str">
        <f t="shared" si="131"/>
        <v/>
      </c>
      <c r="J831" s="87"/>
      <c r="K831" s="84" t="str">
        <f t="shared" si="129"/>
        <v/>
      </c>
      <c r="L831" s="84"/>
      <c r="M831" s="84"/>
      <c r="N831" s="84"/>
      <c r="O831" s="84"/>
      <c r="P831" s="84"/>
    </row>
    <row r="832" spans="2:16" x14ac:dyDescent="0.2">
      <c r="B832" s="1">
        <v>28018</v>
      </c>
      <c r="C832" s="83" t="str">
        <f t="shared" si="130"/>
        <v/>
      </c>
      <c r="D832" s="84"/>
      <c r="E832" s="85"/>
      <c r="F832" s="85"/>
      <c r="G832" s="85"/>
      <c r="H832" s="85"/>
      <c r="I832" s="86" t="str">
        <f t="shared" si="131"/>
        <v/>
      </c>
      <c r="J832" s="87"/>
      <c r="K832" s="84" t="str">
        <f t="shared" si="129"/>
        <v/>
      </c>
      <c r="L832" s="84"/>
      <c r="M832" s="84"/>
      <c r="N832" s="84"/>
      <c r="O832" s="84"/>
      <c r="P832" s="84"/>
    </row>
    <row r="833" spans="2:16" x14ac:dyDescent="0.2">
      <c r="B833" s="1">
        <v>28019</v>
      </c>
      <c r="C833" s="83" t="str">
        <f t="shared" si="130"/>
        <v/>
      </c>
      <c r="D833" s="84"/>
      <c r="E833" s="85"/>
      <c r="F833" s="85"/>
      <c r="G833" s="85"/>
      <c r="H833" s="85"/>
      <c r="I833" s="86" t="str">
        <f t="shared" si="131"/>
        <v/>
      </c>
      <c r="J833" s="87"/>
      <c r="K833" s="84" t="str">
        <f t="shared" si="129"/>
        <v/>
      </c>
      <c r="L833" s="84"/>
      <c r="M833" s="84"/>
      <c r="N833" s="84"/>
      <c r="O833" s="84"/>
      <c r="P833" s="84"/>
    </row>
    <row r="834" spans="2:16" x14ac:dyDescent="0.2">
      <c r="B834" s="1">
        <v>28020</v>
      </c>
      <c r="C834" s="83" t="str">
        <f t="shared" si="130"/>
        <v/>
      </c>
      <c r="D834" s="84"/>
      <c r="E834" s="85"/>
      <c r="F834" s="85"/>
      <c r="G834" s="85"/>
      <c r="H834" s="85"/>
      <c r="I834" s="86" t="str">
        <f t="shared" si="131"/>
        <v/>
      </c>
      <c r="J834" s="87"/>
      <c r="K834" s="84" t="str">
        <f t="shared" si="129"/>
        <v/>
      </c>
      <c r="L834" s="84"/>
      <c r="M834" s="84"/>
      <c r="N834" s="84"/>
      <c r="O834" s="84"/>
      <c r="P834" s="84"/>
    </row>
    <row r="835" spans="2:16" x14ac:dyDescent="0.2">
      <c r="B835" s="1">
        <v>28021</v>
      </c>
      <c r="C835" s="83" t="str">
        <f t="shared" si="130"/>
        <v/>
      </c>
      <c r="D835" s="84"/>
      <c r="E835" s="85"/>
      <c r="F835" s="85"/>
      <c r="G835" s="85"/>
      <c r="H835" s="85"/>
      <c r="I835" s="86" t="str">
        <f t="shared" si="131"/>
        <v/>
      </c>
      <c r="J835" s="87"/>
      <c r="K835" s="84" t="str">
        <f t="shared" si="129"/>
        <v/>
      </c>
      <c r="L835" s="84"/>
      <c r="M835" s="84"/>
      <c r="N835" s="84"/>
      <c r="O835" s="84"/>
      <c r="P835" s="84"/>
    </row>
    <row r="836" spans="2:16" x14ac:dyDescent="0.2">
      <c r="B836" s="1">
        <v>28022</v>
      </c>
      <c r="C836" s="83" t="str">
        <f t="shared" si="130"/>
        <v/>
      </c>
      <c r="D836" s="84"/>
      <c r="E836" s="85"/>
      <c r="F836" s="85"/>
      <c r="G836" s="85"/>
      <c r="H836" s="85"/>
      <c r="I836" s="86" t="str">
        <f t="shared" si="131"/>
        <v/>
      </c>
      <c r="J836" s="87"/>
      <c r="K836" s="84" t="str">
        <f t="shared" si="129"/>
        <v/>
      </c>
      <c r="L836" s="84"/>
      <c r="M836" s="84"/>
      <c r="N836" s="84"/>
      <c r="O836" s="84"/>
      <c r="P836" s="84"/>
    </row>
    <row r="837" spans="2:16" x14ac:dyDescent="0.2">
      <c r="B837" s="1">
        <v>28023</v>
      </c>
      <c r="C837" s="83" t="str">
        <f t="shared" si="130"/>
        <v/>
      </c>
      <c r="D837" s="84"/>
      <c r="E837" s="85"/>
      <c r="F837" s="85"/>
      <c r="G837" s="85"/>
      <c r="H837" s="85"/>
      <c r="I837" s="86" t="str">
        <f t="shared" si="131"/>
        <v/>
      </c>
      <c r="J837" s="87"/>
      <c r="K837" s="84" t="str">
        <f t="shared" si="129"/>
        <v/>
      </c>
      <c r="L837" s="84"/>
      <c r="M837" s="84"/>
      <c r="N837" s="84"/>
      <c r="O837" s="84"/>
      <c r="P837" s="84"/>
    </row>
    <row r="838" spans="2:16" x14ac:dyDescent="0.2">
      <c r="B838" s="1">
        <v>28024</v>
      </c>
      <c r="C838" s="83" t="str">
        <f t="shared" si="130"/>
        <v/>
      </c>
      <c r="D838" s="84"/>
      <c r="E838" s="85"/>
      <c r="F838" s="85"/>
      <c r="G838" s="85"/>
      <c r="H838" s="85"/>
      <c r="I838" s="86" t="str">
        <f t="shared" si="131"/>
        <v/>
      </c>
      <c r="J838" s="87"/>
      <c r="K838" s="84" t="str">
        <f t="shared" si="129"/>
        <v/>
      </c>
      <c r="L838" s="84"/>
      <c r="M838" s="84"/>
      <c r="N838" s="84"/>
      <c r="O838" s="84"/>
      <c r="P838" s="84"/>
    </row>
    <row r="839" spans="2:16" x14ac:dyDescent="0.2">
      <c r="B839" s="1">
        <v>28025</v>
      </c>
      <c r="C839" s="83" t="str">
        <f t="shared" si="130"/>
        <v/>
      </c>
      <c r="D839" s="84"/>
      <c r="E839" s="85"/>
      <c r="F839" s="85"/>
      <c r="G839" s="85"/>
      <c r="H839" s="85"/>
      <c r="I839" s="86" t="str">
        <f t="shared" si="131"/>
        <v/>
      </c>
      <c r="J839" s="87"/>
      <c r="K839" s="84" t="str">
        <f t="shared" si="129"/>
        <v/>
      </c>
      <c r="L839" s="84"/>
      <c r="M839" s="84"/>
      <c r="N839" s="84"/>
      <c r="O839" s="84"/>
      <c r="P839" s="84"/>
    </row>
    <row r="840" spans="2:16" x14ac:dyDescent="0.2">
      <c r="B840" s="1">
        <v>28026</v>
      </c>
      <c r="C840" s="83" t="str">
        <f t="shared" si="130"/>
        <v/>
      </c>
      <c r="D840" s="84"/>
      <c r="E840" s="85"/>
      <c r="F840" s="85"/>
      <c r="G840" s="85"/>
      <c r="H840" s="85"/>
      <c r="I840" s="86" t="str">
        <f t="shared" si="131"/>
        <v/>
      </c>
      <c r="J840" s="87"/>
      <c r="K840" s="84" t="str">
        <f t="shared" si="129"/>
        <v/>
      </c>
      <c r="L840" s="84"/>
      <c r="M840" s="84"/>
      <c r="N840" s="84"/>
      <c r="O840" s="84"/>
      <c r="P840" s="84"/>
    </row>
    <row r="841" spans="2:16" x14ac:dyDescent="0.2">
      <c r="B841" s="1">
        <v>28027</v>
      </c>
      <c r="C841" s="83" t="str">
        <f t="shared" si="130"/>
        <v/>
      </c>
      <c r="D841" s="84"/>
      <c r="E841" s="85"/>
      <c r="F841" s="85"/>
      <c r="G841" s="85"/>
      <c r="H841" s="85"/>
      <c r="I841" s="86" t="str">
        <f t="shared" si="131"/>
        <v/>
      </c>
      <c r="J841" s="87"/>
      <c r="K841" s="84" t="str">
        <f t="shared" si="129"/>
        <v/>
      </c>
      <c r="L841" s="84"/>
      <c r="M841" s="84"/>
      <c r="N841" s="84"/>
      <c r="O841" s="84"/>
      <c r="P841" s="84"/>
    </row>
    <row r="842" spans="2:16" x14ac:dyDescent="0.2">
      <c r="B842" s="1">
        <v>28028</v>
      </c>
      <c r="C842" s="83" t="str">
        <f t="shared" si="130"/>
        <v/>
      </c>
      <c r="D842" s="84"/>
      <c r="E842" s="85"/>
      <c r="F842" s="85"/>
      <c r="G842" s="85"/>
      <c r="H842" s="85"/>
      <c r="I842" s="86" t="str">
        <f t="shared" si="131"/>
        <v/>
      </c>
      <c r="J842" s="87"/>
      <c r="K842" s="84" t="str">
        <f t="shared" si="129"/>
        <v/>
      </c>
      <c r="L842" s="84"/>
      <c r="M842" s="84"/>
      <c r="N842" s="84"/>
      <c r="O842" s="84"/>
      <c r="P842" s="84"/>
    </row>
    <row r="843" spans="2:16" x14ac:dyDescent="0.2">
      <c r="B843" s="1">
        <v>28029</v>
      </c>
      <c r="C843" s="83" t="str">
        <f t="shared" si="130"/>
        <v/>
      </c>
      <c r="D843" s="84"/>
      <c r="E843" s="85"/>
      <c r="F843" s="85"/>
      <c r="G843" s="85"/>
      <c r="H843" s="85"/>
      <c r="I843" s="86" t="str">
        <f t="shared" si="131"/>
        <v/>
      </c>
      <c r="J843" s="87"/>
      <c r="K843" s="84" t="str">
        <f t="shared" si="129"/>
        <v/>
      </c>
      <c r="L843" s="84"/>
      <c r="M843" s="84"/>
      <c r="N843" s="84"/>
      <c r="O843" s="84"/>
      <c r="P843" s="84"/>
    </row>
    <row r="844" spans="2:16" x14ac:dyDescent="0.2">
      <c r="B844" s="1">
        <v>28030</v>
      </c>
      <c r="C844" s="83" t="str">
        <f t="shared" si="130"/>
        <v/>
      </c>
      <c r="D844" s="84"/>
      <c r="E844" s="85"/>
      <c r="F844" s="85"/>
      <c r="G844" s="85"/>
      <c r="H844" s="85"/>
      <c r="I844" s="86" t="str">
        <f t="shared" si="131"/>
        <v/>
      </c>
      <c r="J844" s="87"/>
      <c r="K844" s="84" t="str">
        <f t="shared" ref="K844:K907" si="132">IF(N$5&gt;=B844,B844,"")</f>
        <v/>
      </c>
      <c r="L844" s="84"/>
      <c r="M844" s="84"/>
      <c r="N844" s="84"/>
      <c r="O844" s="84"/>
      <c r="P844" s="84"/>
    </row>
    <row r="845" spans="2:16" x14ac:dyDescent="0.2">
      <c r="B845" s="1">
        <v>28031</v>
      </c>
      <c r="C845" s="83" t="str">
        <f t="shared" si="130"/>
        <v/>
      </c>
      <c r="D845" s="84"/>
      <c r="E845" s="85"/>
      <c r="F845" s="85"/>
      <c r="G845" s="85"/>
      <c r="H845" s="85"/>
      <c r="I845" s="86" t="str">
        <f t="shared" si="131"/>
        <v/>
      </c>
      <c r="J845" s="87"/>
      <c r="K845" s="84" t="str">
        <f t="shared" si="132"/>
        <v/>
      </c>
      <c r="L845" s="84"/>
      <c r="M845" s="84"/>
      <c r="N845" s="84"/>
      <c r="O845" s="84"/>
      <c r="P845" s="84"/>
    </row>
    <row r="846" spans="2:16" x14ac:dyDescent="0.2">
      <c r="B846" s="1">
        <v>28032</v>
      </c>
      <c r="C846" s="83" t="str">
        <f t="shared" si="130"/>
        <v/>
      </c>
      <c r="D846" s="84"/>
      <c r="E846" s="85"/>
      <c r="F846" s="85"/>
      <c r="G846" s="85"/>
      <c r="H846" s="85"/>
      <c r="I846" s="86" t="str">
        <f t="shared" si="131"/>
        <v/>
      </c>
      <c r="J846" s="87"/>
      <c r="K846" s="84" t="str">
        <f t="shared" si="132"/>
        <v/>
      </c>
      <c r="L846" s="84"/>
      <c r="M846" s="84"/>
      <c r="N846" s="84"/>
      <c r="O846" s="84"/>
      <c r="P846" s="84"/>
    </row>
    <row r="847" spans="2:16" x14ac:dyDescent="0.2">
      <c r="B847" s="1">
        <v>28033</v>
      </c>
      <c r="C847" s="83" t="str">
        <f t="shared" si="130"/>
        <v/>
      </c>
      <c r="D847" s="84"/>
      <c r="E847" s="85"/>
      <c r="F847" s="85"/>
      <c r="G847" s="85"/>
      <c r="H847" s="85"/>
      <c r="I847" s="86" t="str">
        <f t="shared" si="131"/>
        <v/>
      </c>
      <c r="J847" s="87"/>
      <c r="K847" s="84" t="str">
        <f t="shared" si="132"/>
        <v/>
      </c>
      <c r="L847" s="84"/>
      <c r="M847" s="84"/>
      <c r="N847" s="84"/>
      <c r="O847" s="84"/>
      <c r="P847" s="84"/>
    </row>
    <row r="848" spans="2:16" x14ac:dyDescent="0.2">
      <c r="B848" s="1">
        <v>28034</v>
      </c>
      <c r="C848" s="83" t="str">
        <f t="shared" si="130"/>
        <v/>
      </c>
      <c r="D848" s="84"/>
      <c r="E848" s="85"/>
      <c r="F848" s="85"/>
      <c r="G848" s="85"/>
      <c r="H848" s="85"/>
      <c r="I848" s="86" t="str">
        <f t="shared" si="131"/>
        <v/>
      </c>
      <c r="J848" s="87"/>
      <c r="K848" s="84" t="str">
        <f t="shared" si="132"/>
        <v/>
      </c>
      <c r="L848" s="84"/>
      <c r="M848" s="84"/>
      <c r="N848" s="84"/>
      <c r="O848" s="84"/>
      <c r="P848" s="84"/>
    </row>
    <row r="849" spans="2:16" x14ac:dyDescent="0.2">
      <c r="B849" s="1">
        <v>28035</v>
      </c>
      <c r="C849" s="83" t="str">
        <f t="shared" si="130"/>
        <v/>
      </c>
      <c r="D849" s="84"/>
      <c r="E849" s="85"/>
      <c r="F849" s="85"/>
      <c r="G849" s="85"/>
      <c r="H849" s="85"/>
      <c r="I849" s="86" t="str">
        <f t="shared" si="131"/>
        <v/>
      </c>
      <c r="J849" s="87"/>
      <c r="K849" s="84" t="str">
        <f t="shared" si="132"/>
        <v/>
      </c>
      <c r="L849" s="84"/>
      <c r="M849" s="84"/>
      <c r="N849" s="84"/>
      <c r="O849" s="84"/>
      <c r="P849" s="84"/>
    </row>
    <row r="850" spans="2:16" x14ac:dyDescent="0.2">
      <c r="B850" s="1">
        <v>28036</v>
      </c>
      <c r="C850" s="83" t="str">
        <f t="shared" si="130"/>
        <v/>
      </c>
      <c r="D850" s="84"/>
      <c r="E850" s="85"/>
      <c r="F850" s="85"/>
      <c r="G850" s="85"/>
      <c r="H850" s="85"/>
      <c r="I850" s="86" t="str">
        <f t="shared" si="131"/>
        <v/>
      </c>
      <c r="J850" s="87"/>
      <c r="K850" s="84" t="str">
        <f t="shared" si="132"/>
        <v/>
      </c>
      <c r="L850" s="84"/>
      <c r="M850" s="84"/>
      <c r="N850" s="84"/>
      <c r="O850" s="84"/>
      <c r="P850" s="84"/>
    </row>
    <row r="851" spans="2:16" x14ac:dyDescent="0.2">
      <c r="B851" s="1">
        <v>28037</v>
      </c>
      <c r="C851" s="83" t="str">
        <f t="shared" si="130"/>
        <v/>
      </c>
      <c r="D851" s="84"/>
      <c r="E851" s="85"/>
      <c r="F851" s="85"/>
      <c r="G851" s="85"/>
      <c r="H851" s="85"/>
      <c r="I851" s="86" t="str">
        <f t="shared" si="131"/>
        <v/>
      </c>
      <c r="J851" s="87"/>
      <c r="K851" s="84" t="str">
        <f t="shared" si="132"/>
        <v/>
      </c>
      <c r="L851" s="84"/>
      <c r="M851" s="84"/>
      <c r="N851" s="84"/>
      <c r="O851" s="84"/>
      <c r="P851" s="84"/>
    </row>
    <row r="852" spans="2:16" x14ac:dyDescent="0.2">
      <c r="B852" s="1">
        <v>28038</v>
      </c>
      <c r="C852" s="83" t="str">
        <f t="shared" si="130"/>
        <v/>
      </c>
      <c r="D852" s="84"/>
      <c r="E852" s="85"/>
      <c r="F852" s="85"/>
      <c r="G852" s="85"/>
      <c r="H852" s="85"/>
      <c r="I852" s="86" t="str">
        <f t="shared" si="131"/>
        <v/>
      </c>
      <c r="J852" s="87"/>
      <c r="K852" s="84" t="str">
        <f t="shared" si="132"/>
        <v/>
      </c>
      <c r="L852" s="84"/>
      <c r="M852" s="84"/>
      <c r="N852" s="84"/>
      <c r="O852" s="84"/>
      <c r="P852" s="84"/>
    </row>
    <row r="853" spans="2:16" x14ac:dyDescent="0.2">
      <c r="B853" s="1">
        <v>28039</v>
      </c>
      <c r="C853" s="83" t="str">
        <f t="shared" si="130"/>
        <v/>
      </c>
      <c r="D853" s="84"/>
      <c r="E853" s="85"/>
      <c r="F853" s="85"/>
      <c r="G853" s="85"/>
      <c r="H853" s="85"/>
      <c r="I853" s="86" t="str">
        <f t="shared" si="131"/>
        <v/>
      </c>
      <c r="J853" s="87"/>
      <c r="K853" s="84" t="str">
        <f t="shared" si="132"/>
        <v/>
      </c>
      <c r="L853" s="84"/>
      <c r="M853" s="84"/>
      <c r="N853" s="84"/>
      <c r="O853" s="84"/>
      <c r="P853" s="84"/>
    </row>
    <row r="854" spans="2:16" x14ac:dyDescent="0.2">
      <c r="B854" s="1">
        <v>28040</v>
      </c>
      <c r="C854" s="83" t="str">
        <f t="shared" si="130"/>
        <v/>
      </c>
      <c r="D854" s="84"/>
      <c r="E854" s="85"/>
      <c r="F854" s="85"/>
      <c r="G854" s="85"/>
      <c r="H854" s="85"/>
      <c r="I854" s="86" t="str">
        <f t="shared" si="131"/>
        <v/>
      </c>
      <c r="J854" s="87"/>
      <c r="K854" s="84" t="str">
        <f t="shared" si="132"/>
        <v/>
      </c>
      <c r="L854" s="84"/>
      <c r="M854" s="84"/>
      <c r="N854" s="84"/>
      <c r="O854" s="84"/>
      <c r="P854" s="84"/>
    </row>
    <row r="855" spans="2:16" x14ac:dyDescent="0.2">
      <c r="B855" s="1">
        <v>28041</v>
      </c>
      <c r="C855" s="83" t="str">
        <f t="shared" si="130"/>
        <v/>
      </c>
      <c r="D855" s="84"/>
      <c r="E855" s="85"/>
      <c r="F855" s="85"/>
      <c r="G855" s="85"/>
      <c r="H855" s="85"/>
      <c r="I855" s="86" t="str">
        <f t="shared" si="131"/>
        <v/>
      </c>
      <c r="J855" s="87"/>
      <c r="K855" s="84" t="str">
        <f t="shared" si="132"/>
        <v/>
      </c>
      <c r="L855" s="84"/>
      <c r="M855" s="84"/>
      <c r="N855" s="84"/>
      <c r="O855" s="84"/>
      <c r="P855" s="84"/>
    </row>
    <row r="856" spans="2:16" x14ac:dyDescent="0.2">
      <c r="B856" s="1">
        <v>28042</v>
      </c>
      <c r="C856" s="83" t="str">
        <f t="shared" si="130"/>
        <v/>
      </c>
      <c r="D856" s="84"/>
      <c r="E856" s="85"/>
      <c r="F856" s="85"/>
      <c r="G856" s="85"/>
      <c r="H856" s="85"/>
      <c r="I856" s="86" t="str">
        <f t="shared" si="131"/>
        <v/>
      </c>
      <c r="J856" s="87"/>
      <c r="K856" s="84" t="str">
        <f t="shared" si="132"/>
        <v/>
      </c>
      <c r="L856" s="84"/>
      <c r="M856" s="84"/>
      <c r="N856" s="84"/>
      <c r="O856" s="84"/>
      <c r="P856" s="84"/>
    </row>
    <row r="857" spans="2:16" x14ac:dyDescent="0.2">
      <c r="B857" s="1">
        <v>28043</v>
      </c>
      <c r="C857" s="83" t="str">
        <f t="shared" si="130"/>
        <v/>
      </c>
      <c r="D857" s="84"/>
      <c r="E857" s="85"/>
      <c r="F857" s="85"/>
      <c r="G857" s="85"/>
      <c r="H857" s="85"/>
      <c r="I857" s="86" t="str">
        <f t="shared" si="131"/>
        <v/>
      </c>
      <c r="J857" s="87"/>
      <c r="K857" s="84" t="str">
        <f t="shared" si="132"/>
        <v/>
      </c>
      <c r="L857" s="84"/>
      <c r="M857" s="84"/>
      <c r="N857" s="84"/>
      <c r="O857" s="84"/>
      <c r="P857" s="84"/>
    </row>
    <row r="858" spans="2:16" x14ac:dyDescent="0.2">
      <c r="B858" s="1">
        <v>28044</v>
      </c>
      <c r="C858" s="83" t="str">
        <f t="shared" si="130"/>
        <v/>
      </c>
      <c r="D858" s="84"/>
      <c r="E858" s="85"/>
      <c r="F858" s="85"/>
      <c r="G858" s="85"/>
      <c r="H858" s="85"/>
      <c r="I858" s="86" t="str">
        <f t="shared" si="131"/>
        <v/>
      </c>
      <c r="J858" s="87"/>
      <c r="K858" s="84" t="str">
        <f t="shared" si="132"/>
        <v/>
      </c>
      <c r="L858" s="84"/>
      <c r="M858" s="84"/>
      <c r="N858" s="84"/>
      <c r="O858" s="84"/>
      <c r="P858" s="84"/>
    </row>
    <row r="859" spans="2:16" x14ac:dyDescent="0.2">
      <c r="B859" s="1">
        <v>28045</v>
      </c>
      <c r="C859" s="83" t="str">
        <f t="shared" si="130"/>
        <v/>
      </c>
      <c r="D859" s="84"/>
      <c r="E859" s="85"/>
      <c r="F859" s="85"/>
      <c r="G859" s="85"/>
      <c r="H859" s="85"/>
      <c r="I859" s="86" t="str">
        <f t="shared" si="131"/>
        <v/>
      </c>
      <c r="J859" s="87"/>
      <c r="K859" s="84" t="str">
        <f t="shared" si="132"/>
        <v/>
      </c>
      <c r="L859" s="84"/>
      <c r="M859" s="84"/>
      <c r="N859" s="84"/>
      <c r="O859" s="84"/>
      <c r="P859" s="84"/>
    </row>
    <row r="860" spans="2:16" x14ac:dyDescent="0.2">
      <c r="B860" s="1">
        <v>28046</v>
      </c>
      <c r="C860" s="83" t="str">
        <f t="shared" si="130"/>
        <v/>
      </c>
      <c r="D860" s="84"/>
      <c r="E860" s="85"/>
      <c r="F860" s="85"/>
      <c r="G860" s="85"/>
      <c r="H860" s="85"/>
      <c r="I860" s="86" t="str">
        <f t="shared" si="131"/>
        <v/>
      </c>
      <c r="J860" s="87"/>
      <c r="K860" s="84" t="str">
        <f t="shared" si="132"/>
        <v/>
      </c>
      <c r="L860" s="84"/>
      <c r="M860" s="84"/>
      <c r="N860" s="84"/>
      <c r="O860" s="84"/>
      <c r="P860" s="84"/>
    </row>
    <row r="861" spans="2:16" x14ac:dyDescent="0.2">
      <c r="B861" s="1">
        <v>28047</v>
      </c>
      <c r="C861" s="83" t="str">
        <f t="shared" si="130"/>
        <v/>
      </c>
      <c r="D861" s="84"/>
      <c r="E861" s="85"/>
      <c r="F861" s="85"/>
      <c r="G861" s="85"/>
      <c r="H861" s="85"/>
      <c r="I861" s="86" t="str">
        <f t="shared" si="131"/>
        <v/>
      </c>
      <c r="J861" s="87"/>
      <c r="K861" s="84" t="str">
        <f t="shared" si="132"/>
        <v/>
      </c>
      <c r="L861" s="84"/>
      <c r="M861" s="84"/>
      <c r="N861" s="84"/>
      <c r="O861" s="84"/>
      <c r="P861" s="84"/>
    </row>
    <row r="862" spans="2:16" x14ac:dyDescent="0.2">
      <c r="B862" s="1">
        <v>28048</v>
      </c>
      <c r="C862" s="83" t="str">
        <f t="shared" si="130"/>
        <v/>
      </c>
      <c r="D862" s="84"/>
      <c r="E862" s="85"/>
      <c r="F862" s="85"/>
      <c r="G862" s="85"/>
      <c r="H862" s="85"/>
      <c r="I862" s="86" t="str">
        <f t="shared" si="131"/>
        <v/>
      </c>
      <c r="J862" s="87"/>
      <c r="K862" s="84" t="str">
        <f t="shared" si="132"/>
        <v/>
      </c>
      <c r="L862" s="84"/>
      <c r="M862" s="84"/>
      <c r="N862" s="84"/>
      <c r="O862" s="84"/>
      <c r="P862" s="84"/>
    </row>
    <row r="863" spans="2:16" x14ac:dyDescent="0.2">
      <c r="B863" s="1">
        <v>28049</v>
      </c>
      <c r="C863" s="83" t="str">
        <f t="shared" si="130"/>
        <v/>
      </c>
      <c r="D863" s="84"/>
      <c r="E863" s="85"/>
      <c r="F863" s="85"/>
      <c r="G863" s="85"/>
      <c r="H863" s="85"/>
      <c r="I863" s="86" t="str">
        <f t="shared" si="131"/>
        <v/>
      </c>
      <c r="J863" s="87"/>
      <c r="K863" s="84" t="str">
        <f t="shared" si="132"/>
        <v/>
      </c>
      <c r="L863" s="84"/>
      <c r="M863" s="84"/>
      <c r="N863" s="84"/>
      <c r="O863" s="84"/>
      <c r="P863" s="84"/>
    </row>
    <row r="864" spans="2:16" x14ac:dyDescent="0.2">
      <c r="B864" s="1">
        <v>28050</v>
      </c>
      <c r="C864" s="83" t="str">
        <f t="shared" si="130"/>
        <v/>
      </c>
      <c r="D864" s="84"/>
      <c r="E864" s="85"/>
      <c r="F864" s="85"/>
      <c r="G864" s="85"/>
      <c r="H864" s="85"/>
      <c r="I864" s="86" t="str">
        <f t="shared" si="131"/>
        <v/>
      </c>
      <c r="J864" s="87"/>
      <c r="K864" s="84" t="str">
        <f t="shared" si="132"/>
        <v/>
      </c>
      <c r="L864" s="84"/>
      <c r="M864" s="84"/>
      <c r="N864" s="84"/>
      <c r="O864" s="84"/>
      <c r="P864" s="84"/>
    </row>
    <row r="865" spans="2:16" x14ac:dyDescent="0.2">
      <c r="B865" s="1">
        <v>28051</v>
      </c>
      <c r="C865" s="83" t="str">
        <f t="shared" si="130"/>
        <v/>
      </c>
      <c r="D865" s="84"/>
      <c r="E865" s="85"/>
      <c r="F865" s="85"/>
      <c r="G865" s="85"/>
      <c r="H865" s="85"/>
      <c r="I865" s="86" t="str">
        <f t="shared" si="131"/>
        <v/>
      </c>
      <c r="J865" s="87"/>
      <c r="K865" s="84" t="str">
        <f t="shared" si="132"/>
        <v/>
      </c>
      <c r="L865" s="84"/>
      <c r="M865" s="84"/>
      <c r="N865" s="84"/>
      <c r="O865" s="84"/>
      <c r="P865" s="84"/>
    </row>
    <row r="866" spans="2:16" x14ac:dyDescent="0.2">
      <c r="B866" s="1">
        <v>28052</v>
      </c>
      <c r="C866" s="83" t="str">
        <f t="shared" si="130"/>
        <v/>
      </c>
      <c r="D866" s="84"/>
      <c r="E866" s="85"/>
      <c r="F866" s="85"/>
      <c r="G866" s="85"/>
      <c r="H866" s="85"/>
      <c r="I866" s="86" t="str">
        <f t="shared" si="131"/>
        <v/>
      </c>
      <c r="J866" s="87"/>
      <c r="K866" s="84" t="str">
        <f t="shared" si="132"/>
        <v/>
      </c>
      <c r="L866" s="84"/>
      <c r="M866" s="84"/>
      <c r="N866" s="84"/>
      <c r="O866" s="84"/>
      <c r="P866" s="84"/>
    </row>
    <row r="867" spans="2:16" x14ac:dyDescent="0.2">
      <c r="B867" s="1">
        <v>28053</v>
      </c>
      <c r="C867" s="83" t="str">
        <f t="shared" si="130"/>
        <v/>
      </c>
      <c r="D867" s="84"/>
      <c r="E867" s="85"/>
      <c r="F867" s="85"/>
      <c r="G867" s="85"/>
      <c r="H867" s="85"/>
      <c r="I867" s="86" t="str">
        <f t="shared" si="131"/>
        <v/>
      </c>
      <c r="J867" s="87"/>
      <c r="K867" s="84" t="str">
        <f t="shared" si="132"/>
        <v/>
      </c>
      <c r="L867" s="84"/>
      <c r="M867" s="84"/>
      <c r="N867" s="84"/>
      <c r="O867" s="84"/>
      <c r="P867" s="84"/>
    </row>
    <row r="868" spans="2:16" x14ac:dyDescent="0.2">
      <c r="B868" s="1">
        <v>28054</v>
      </c>
      <c r="C868" s="83" t="str">
        <f t="shared" si="130"/>
        <v/>
      </c>
      <c r="D868" s="84"/>
      <c r="E868" s="85"/>
      <c r="F868" s="85"/>
      <c r="G868" s="85"/>
      <c r="H868" s="85"/>
      <c r="I868" s="86" t="str">
        <f t="shared" si="131"/>
        <v/>
      </c>
      <c r="J868" s="87"/>
      <c r="K868" s="84" t="str">
        <f t="shared" si="132"/>
        <v/>
      </c>
      <c r="L868" s="84"/>
      <c r="M868" s="84"/>
      <c r="N868" s="84"/>
      <c r="O868" s="84"/>
      <c r="P868" s="84"/>
    </row>
    <row r="869" spans="2:16" x14ac:dyDescent="0.2">
      <c r="B869" s="1">
        <v>28055</v>
      </c>
      <c r="C869" s="83" t="str">
        <f t="shared" ref="C869:C932" si="133">IF(D869="","",DATE(E$7,G$7+D869,IF(H$8=31,0,H$8)))</f>
        <v/>
      </c>
      <c r="D869" s="84"/>
      <c r="E869" s="85"/>
      <c r="F869" s="85"/>
      <c r="G869" s="85"/>
      <c r="H869" s="85"/>
      <c r="I869" s="86" t="str">
        <f t="shared" ref="I869:I932" si="134">IF(D869="","",I868-SUM(E869:G869))</f>
        <v/>
      </c>
      <c r="J869" s="87"/>
      <c r="K869" s="84" t="str">
        <f t="shared" si="132"/>
        <v/>
      </c>
      <c r="L869" s="84"/>
      <c r="M869" s="84"/>
      <c r="N869" s="84"/>
      <c r="O869" s="84"/>
      <c r="P869" s="84"/>
    </row>
    <row r="870" spans="2:16" x14ac:dyDescent="0.2">
      <c r="B870" s="1">
        <v>28056</v>
      </c>
      <c r="C870" s="83" t="str">
        <f t="shared" si="133"/>
        <v/>
      </c>
      <c r="D870" s="84"/>
      <c r="E870" s="85"/>
      <c r="F870" s="85"/>
      <c r="G870" s="85"/>
      <c r="H870" s="85"/>
      <c r="I870" s="86" t="str">
        <f t="shared" si="134"/>
        <v/>
      </c>
      <c r="J870" s="87"/>
      <c r="K870" s="84" t="str">
        <f t="shared" si="132"/>
        <v/>
      </c>
      <c r="L870" s="84"/>
      <c r="M870" s="84"/>
      <c r="N870" s="84"/>
      <c r="O870" s="84"/>
      <c r="P870" s="84"/>
    </row>
    <row r="871" spans="2:16" x14ac:dyDescent="0.2">
      <c r="B871" s="1">
        <v>28057</v>
      </c>
      <c r="C871" s="83" t="str">
        <f t="shared" si="133"/>
        <v/>
      </c>
      <c r="D871" s="84"/>
      <c r="E871" s="85"/>
      <c r="F871" s="85"/>
      <c r="G871" s="85"/>
      <c r="H871" s="85"/>
      <c r="I871" s="86" t="str">
        <f t="shared" si="134"/>
        <v/>
      </c>
      <c r="J871" s="87"/>
      <c r="K871" s="84" t="str">
        <f t="shared" si="132"/>
        <v/>
      </c>
      <c r="L871" s="84"/>
      <c r="M871" s="84"/>
      <c r="N871" s="84"/>
      <c r="O871" s="84"/>
      <c r="P871" s="84"/>
    </row>
    <row r="872" spans="2:16" x14ac:dyDescent="0.2">
      <c r="B872" s="1">
        <v>28058</v>
      </c>
      <c r="C872" s="83" t="str">
        <f t="shared" si="133"/>
        <v/>
      </c>
      <c r="D872" s="84"/>
      <c r="E872" s="85"/>
      <c r="F872" s="85"/>
      <c r="G872" s="85"/>
      <c r="H872" s="85"/>
      <c r="I872" s="86" t="str">
        <f t="shared" si="134"/>
        <v/>
      </c>
      <c r="J872" s="87"/>
      <c r="K872" s="84" t="str">
        <f t="shared" si="132"/>
        <v/>
      </c>
      <c r="L872" s="84"/>
      <c r="M872" s="84"/>
      <c r="N872" s="84"/>
      <c r="O872" s="84"/>
      <c r="P872" s="84"/>
    </row>
    <row r="873" spans="2:16" x14ac:dyDescent="0.2">
      <c r="B873" s="1">
        <v>28059</v>
      </c>
      <c r="C873" s="83" t="str">
        <f t="shared" si="133"/>
        <v/>
      </c>
      <c r="D873" s="84"/>
      <c r="E873" s="85"/>
      <c r="F873" s="85"/>
      <c r="G873" s="85"/>
      <c r="H873" s="85"/>
      <c r="I873" s="86" t="str">
        <f t="shared" si="134"/>
        <v/>
      </c>
      <c r="J873" s="87"/>
      <c r="K873" s="84" t="str">
        <f t="shared" si="132"/>
        <v/>
      </c>
      <c r="L873" s="84"/>
      <c r="M873" s="84"/>
      <c r="N873" s="84"/>
      <c r="O873" s="84"/>
      <c r="P873" s="84"/>
    </row>
    <row r="874" spans="2:16" x14ac:dyDescent="0.2">
      <c r="B874" s="1">
        <v>28060</v>
      </c>
      <c r="C874" s="83" t="str">
        <f t="shared" si="133"/>
        <v/>
      </c>
      <c r="D874" s="84"/>
      <c r="E874" s="85"/>
      <c r="F874" s="85"/>
      <c r="G874" s="85"/>
      <c r="H874" s="85"/>
      <c r="I874" s="86" t="str">
        <f t="shared" si="134"/>
        <v/>
      </c>
      <c r="J874" s="87"/>
      <c r="K874" s="84" t="str">
        <f t="shared" si="132"/>
        <v/>
      </c>
      <c r="L874" s="84"/>
      <c r="M874" s="84"/>
      <c r="N874" s="84"/>
      <c r="O874" s="84"/>
      <c r="P874" s="84"/>
    </row>
    <row r="875" spans="2:16" x14ac:dyDescent="0.2">
      <c r="B875" s="1">
        <v>28061</v>
      </c>
      <c r="C875" s="83" t="str">
        <f t="shared" si="133"/>
        <v/>
      </c>
      <c r="D875" s="84"/>
      <c r="E875" s="85"/>
      <c r="F875" s="85"/>
      <c r="G875" s="85"/>
      <c r="H875" s="85"/>
      <c r="I875" s="86" t="str">
        <f t="shared" si="134"/>
        <v/>
      </c>
      <c r="J875" s="87"/>
      <c r="K875" s="84" t="str">
        <f t="shared" si="132"/>
        <v/>
      </c>
      <c r="L875" s="84"/>
      <c r="M875" s="84"/>
      <c r="N875" s="84"/>
      <c r="O875" s="84"/>
      <c r="P875" s="84"/>
    </row>
    <row r="876" spans="2:16" x14ac:dyDescent="0.2">
      <c r="B876" s="1">
        <v>28062</v>
      </c>
      <c r="C876" s="83" t="str">
        <f t="shared" si="133"/>
        <v/>
      </c>
      <c r="D876" s="84"/>
      <c r="E876" s="85"/>
      <c r="F876" s="85"/>
      <c r="G876" s="85"/>
      <c r="H876" s="85"/>
      <c r="I876" s="86" t="str">
        <f t="shared" si="134"/>
        <v/>
      </c>
      <c r="J876" s="87"/>
      <c r="K876" s="84" t="str">
        <f t="shared" si="132"/>
        <v/>
      </c>
      <c r="L876" s="84"/>
      <c r="M876" s="84"/>
      <c r="N876" s="84"/>
      <c r="O876" s="84"/>
      <c r="P876" s="84"/>
    </row>
    <row r="877" spans="2:16" x14ac:dyDescent="0.2">
      <c r="B877" s="1">
        <v>28063</v>
      </c>
      <c r="C877" s="83" t="str">
        <f t="shared" si="133"/>
        <v/>
      </c>
      <c r="D877" s="84"/>
      <c r="E877" s="85"/>
      <c r="F877" s="85"/>
      <c r="G877" s="85"/>
      <c r="H877" s="85"/>
      <c r="I877" s="86" t="str">
        <f t="shared" si="134"/>
        <v/>
      </c>
      <c r="J877" s="87"/>
      <c r="K877" s="84" t="str">
        <f t="shared" si="132"/>
        <v/>
      </c>
      <c r="L877" s="84"/>
      <c r="M877" s="84"/>
      <c r="N877" s="84"/>
      <c r="O877" s="84"/>
      <c r="P877" s="84"/>
    </row>
    <row r="878" spans="2:16" x14ac:dyDescent="0.2">
      <c r="B878" s="1">
        <v>28064</v>
      </c>
      <c r="C878" s="83" t="str">
        <f t="shared" si="133"/>
        <v/>
      </c>
      <c r="D878" s="84"/>
      <c r="E878" s="85"/>
      <c r="F878" s="85"/>
      <c r="G878" s="85"/>
      <c r="H878" s="85"/>
      <c r="I878" s="86" t="str">
        <f t="shared" si="134"/>
        <v/>
      </c>
      <c r="J878" s="87"/>
      <c r="K878" s="84" t="str">
        <f t="shared" si="132"/>
        <v/>
      </c>
      <c r="L878" s="84"/>
      <c r="M878" s="84"/>
      <c r="N878" s="84"/>
      <c r="O878" s="84"/>
      <c r="P878" s="84"/>
    </row>
    <row r="879" spans="2:16" x14ac:dyDescent="0.2">
      <c r="B879" s="1">
        <v>28065</v>
      </c>
      <c r="C879" s="83" t="str">
        <f t="shared" si="133"/>
        <v/>
      </c>
      <c r="D879" s="84"/>
      <c r="E879" s="85"/>
      <c r="F879" s="85"/>
      <c r="G879" s="85"/>
      <c r="H879" s="85"/>
      <c r="I879" s="86" t="str">
        <f t="shared" si="134"/>
        <v/>
      </c>
      <c r="J879" s="87"/>
      <c r="K879" s="84" t="str">
        <f t="shared" si="132"/>
        <v/>
      </c>
      <c r="L879" s="84"/>
      <c r="M879" s="84"/>
      <c r="N879" s="84"/>
      <c r="O879" s="84"/>
      <c r="P879" s="84"/>
    </row>
    <row r="880" spans="2:16" x14ac:dyDescent="0.2">
      <c r="B880" s="1">
        <v>28066</v>
      </c>
      <c r="C880" s="83" t="str">
        <f t="shared" si="133"/>
        <v/>
      </c>
      <c r="D880" s="84"/>
      <c r="E880" s="85"/>
      <c r="F880" s="85"/>
      <c r="G880" s="85"/>
      <c r="H880" s="85"/>
      <c r="I880" s="86" t="str">
        <f t="shared" si="134"/>
        <v/>
      </c>
      <c r="J880" s="87"/>
      <c r="K880" s="84" t="str">
        <f t="shared" si="132"/>
        <v/>
      </c>
      <c r="L880" s="84"/>
      <c r="M880" s="84"/>
      <c r="N880" s="84"/>
      <c r="O880" s="84"/>
      <c r="P880" s="84"/>
    </row>
    <row r="881" spans="2:16" x14ac:dyDescent="0.2">
      <c r="B881" s="1">
        <v>28067</v>
      </c>
      <c r="C881" s="83" t="str">
        <f t="shared" si="133"/>
        <v/>
      </c>
      <c r="D881" s="84"/>
      <c r="E881" s="85"/>
      <c r="F881" s="85"/>
      <c r="G881" s="85"/>
      <c r="H881" s="85"/>
      <c r="I881" s="86" t="str">
        <f t="shared" si="134"/>
        <v/>
      </c>
      <c r="J881" s="87"/>
      <c r="K881" s="84" t="str">
        <f t="shared" si="132"/>
        <v/>
      </c>
      <c r="L881" s="84"/>
      <c r="M881" s="84"/>
      <c r="N881" s="84"/>
      <c r="O881" s="84"/>
      <c r="P881" s="84"/>
    </row>
    <row r="882" spans="2:16" x14ac:dyDescent="0.2">
      <c r="B882" s="1">
        <v>28068</v>
      </c>
      <c r="C882" s="83" t="str">
        <f t="shared" si="133"/>
        <v/>
      </c>
      <c r="D882" s="84"/>
      <c r="E882" s="85"/>
      <c r="F882" s="85"/>
      <c r="G882" s="85"/>
      <c r="H882" s="85"/>
      <c r="I882" s="86" t="str">
        <f t="shared" si="134"/>
        <v/>
      </c>
      <c r="J882" s="87"/>
      <c r="K882" s="84" t="str">
        <f t="shared" si="132"/>
        <v/>
      </c>
      <c r="L882" s="84"/>
      <c r="M882" s="84"/>
      <c r="N882" s="84"/>
      <c r="O882" s="84"/>
      <c r="P882" s="84"/>
    </row>
    <row r="883" spans="2:16" x14ac:dyDescent="0.2">
      <c r="B883" s="1">
        <v>28069</v>
      </c>
      <c r="C883" s="83" t="str">
        <f t="shared" si="133"/>
        <v/>
      </c>
      <c r="D883" s="84"/>
      <c r="E883" s="85"/>
      <c r="F883" s="85"/>
      <c r="G883" s="85"/>
      <c r="H883" s="85"/>
      <c r="I883" s="86" t="str">
        <f t="shared" si="134"/>
        <v/>
      </c>
      <c r="J883" s="87"/>
      <c r="K883" s="84" t="str">
        <f t="shared" si="132"/>
        <v/>
      </c>
      <c r="L883" s="84"/>
      <c r="M883" s="84"/>
      <c r="N883" s="84"/>
      <c r="O883" s="84"/>
      <c r="P883" s="84"/>
    </row>
    <row r="884" spans="2:16" x14ac:dyDescent="0.2">
      <c r="B884" s="1">
        <v>28070</v>
      </c>
      <c r="C884" s="83" t="str">
        <f t="shared" si="133"/>
        <v/>
      </c>
      <c r="D884" s="84"/>
      <c r="E884" s="85"/>
      <c r="F884" s="85"/>
      <c r="G884" s="85"/>
      <c r="H884" s="85"/>
      <c r="I884" s="86" t="str">
        <f t="shared" si="134"/>
        <v/>
      </c>
      <c r="J884" s="87"/>
      <c r="K884" s="84" t="str">
        <f t="shared" si="132"/>
        <v/>
      </c>
      <c r="L884" s="84"/>
      <c r="M884" s="84"/>
      <c r="N884" s="84"/>
      <c r="O884" s="84"/>
      <c r="P884" s="84"/>
    </row>
    <row r="885" spans="2:16" x14ac:dyDescent="0.2">
      <c r="B885" s="1">
        <v>28071</v>
      </c>
      <c r="C885" s="83" t="str">
        <f t="shared" si="133"/>
        <v/>
      </c>
      <c r="D885" s="84"/>
      <c r="E885" s="85"/>
      <c r="F885" s="85"/>
      <c r="G885" s="85"/>
      <c r="H885" s="85"/>
      <c r="I885" s="86" t="str">
        <f t="shared" si="134"/>
        <v/>
      </c>
      <c r="J885" s="87"/>
      <c r="K885" s="84" t="str">
        <f t="shared" si="132"/>
        <v/>
      </c>
      <c r="L885" s="84"/>
      <c r="M885" s="84"/>
      <c r="N885" s="84"/>
      <c r="O885" s="84"/>
      <c r="P885" s="84"/>
    </row>
    <row r="886" spans="2:16" x14ac:dyDescent="0.2">
      <c r="B886" s="1">
        <v>28072</v>
      </c>
      <c r="C886" s="83" t="str">
        <f t="shared" si="133"/>
        <v/>
      </c>
      <c r="D886" s="84"/>
      <c r="E886" s="85"/>
      <c r="F886" s="85"/>
      <c r="G886" s="85"/>
      <c r="H886" s="85"/>
      <c r="I886" s="86" t="str">
        <f t="shared" si="134"/>
        <v/>
      </c>
      <c r="J886" s="87"/>
      <c r="K886" s="84" t="str">
        <f t="shared" si="132"/>
        <v/>
      </c>
      <c r="L886" s="84"/>
      <c r="M886" s="84"/>
      <c r="N886" s="84"/>
      <c r="O886" s="84"/>
      <c r="P886" s="84"/>
    </row>
    <row r="887" spans="2:16" x14ac:dyDescent="0.2">
      <c r="B887" s="1">
        <v>28073</v>
      </c>
      <c r="C887" s="83" t="str">
        <f t="shared" si="133"/>
        <v/>
      </c>
      <c r="D887" s="84"/>
      <c r="E887" s="85"/>
      <c r="F887" s="85"/>
      <c r="G887" s="85"/>
      <c r="H887" s="85"/>
      <c r="I887" s="86" t="str">
        <f t="shared" si="134"/>
        <v/>
      </c>
      <c r="J887" s="87"/>
      <c r="K887" s="84" t="str">
        <f t="shared" si="132"/>
        <v/>
      </c>
      <c r="L887" s="84"/>
      <c r="M887" s="84"/>
      <c r="N887" s="84"/>
      <c r="O887" s="84"/>
      <c r="P887" s="84"/>
    </row>
    <row r="888" spans="2:16" x14ac:dyDescent="0.2">
      <c r="B888" s="1">
        <v>28074</v>
      </c>
      <c r="C888" s="83" t="str">
        <f t="shared" si="133"/>
        <v/>
      </c>
      <c r="D888" s="84"/>
      <c r="E888" s="85"/>
      <c r="F888" s="85"/>
      <c r="G888" s="85"/>
      <c r="H888" s="85"/>
      <c r="I888" s="86" t="str">
        <f t="shared" si="134"/>
        <v/>
      </c>
      <c r="J888" s="87"/>
      <c r="K888" s="84" t="str">
        <f t="shared" si="132"/>
        <v/>
      </c>
      <c r="L888" s="84"/>
      <c r="M888" s="84"/>
      <c r="N888" s="84"/>
      <c r="O888" s="84"/>
      <c r="P888" s="84"/>
    </row>
    <row r="889" spans="2:16" x14ac:dyDescent="0.2">
      <c r="B889" s="1">
        <v>28075</v>
      </c>
      <c r="C889" s="83" t="str">
        <f t="shared" si="133"/>
        <v/>
      </c>
      <c r="D889" s="84"/>
      <c r="E889" s="85"/>
      <c r="F889" s="85"/>
      <c r="G889" s="85"/>
      <c r="H889" s="85"/>
      <c r="I889" s="86" t="str">
        <f t="shared" si="134"/>
        <v/>
      </c>
      <c r="J889" s="87"/>
      <c r="K889" s="84" t="str">
        <f t="shared" si="132"/>
        <v/>
      </c>
      <c r="L889" s="84"/>
      <c r="M889" s="84"/>
      <c r="N889" s="84"/>
      <c r="O889" s="84"/>
      <c r="P889" s="84"/>
    </row>
    <row r="890" spans="2:16" x14ac:dyDescent="0.2">
      <c r="B890" s="1">
        <v>28076</v>
      </c>
      <c r="C890" s="83" t="str">
        <f t="shared" si="133"/>
        <v/>
      </c>
      <c r="D890" s="84"/>
      <c r="E890" s="85"/>
      <c r="F890" s="85"/>
      <c r="G890" s="85"/>
      <c r="H890" s="85"/>
      <c r="I890" s="86" t="str">
        <f t="shared" si="134"/>
        <v/>
      </c>
      <c r="J890" s="87"/>
      <c r="K890" s="84" t="str">
        <f t="shared" si="132"/>
        <v/>
      </c>
      <c r="L890" s="84"/>
      <c r="M890" s="84"/>
      <c r="N890" s="84"/>
      <c r="O890" s="84"/>
      <c r="P890" s="84"/>
    </row>
    <row r="891" spans="2:16" x14ac:dyDescent="0.2">
      <c r="B891" s="1">
        <v>28077</v>
      </c>
      <c r="C891" s="83" t="str">
        <f t="shared" si="133"/>
        <v/>
      </c>
      <c r="D891" s="84"/>
      <c r="E891" s="85"/>
      <c r="F891" s="85"/>
      <c r="G891" s="85"/>
      <c r="H891" s="85"/>
      <c r="I891" s="86" t="str">
        <f t="shared" si="134"/>
        <v/>
      </c>
      <c r="J891" s="87"/>
      <c r="K891" s="84" t="str">
        <f t="shared" si="132"/>
        <v/>
      </c>
      <c r="L891" s="84"/>
      <c r="M891" s="84"/>
      <c r="N891" s="84"/>
      <c r="O891" s="84"/>
      <c r="P891" s="84"/>
    </row>
    <row r="892" spans="2:16" x14ac:dyDescent="0.2">
      <c r="B892" s="1">
        <v>28078</v>
      </c>
      <c r="C892" s="83" t="str">
        <f t="shared" si="133"/>
        <v/>
      </c>
      <c r="D892" s="84"/>
      <c r="E892" s="85"/>
      <c r="F892" s="85"/>
      <c r="G892" s="85"/>
      <c r="H892" s="85"/>
      <c r="I892" s="86" t="str">
        <f t="shared" si="134"/>
        <v/>
      </c>
      <c r="J892" s="87"/>
      <c r="K892" s="84" t="str">
        <f t="shared" si="132"/>
        <v/>
      </c>
      <c r="L892" s="84"/>
      <c r="M892" s="84"/>
      <c r="N892" s="84"/>
      <c r="O892" s="84"/>
      <c r="P892" s="84"/>
    </row>
    <row r="893" spans="2:16" x14ac:dyDescent="0.2">
      <c r="B893" s="1">
        <v>28079</v>
      </c>
      <c r="C893" s="83" t="str">
        <f t="shared" si="133"/>
        <v/>
      </c>
      <c r="D893" s="84"/>
      <c r="E893" s="85"/>
      <c r="F893" s="85"/>
      <c r="G893" s="85"/>
      <c r="H893" s="85"/>
      <c r="I893" s="86" t="str">
        <f t="shared" si="134"/>
        <v/>
      </c>
      <c r="J893" s="87"/>
      <c r="K893" s="84" t="str">
        <f t="shared" si="132"/>
        <v/>
      </c>
      <c r="L893" s="84"/>
      <c r="M893" s="84"/>
      <c r="N893" s="84"/>
      <c r="O893" s="84"/>
      <c r="P893" s="84"/>
    </row>
    <row r="894" spans="2:16" x14ac:dyDescent="0.2">
      <c r="B894" s="1">
        <v>28080</v>
      </c>
      <c r="C894" s="83" t="str">
        <f t="shared" si="133"/>
        <v/>
      </c>
      <c r="D894" s="84"/>
      <c r="E894" s="85"/>
      <c r="F894" s="85"/>
      <c r="G894" s="85"/>
      <c r="H894" s="85"/>
      <c r="I894" s="86" t="str">
        <f t="shared" si="134"/>
        <v/>
      </c>
      <c r="J894" s="87"/>
      <c r="K894" s="84" t="str">
        <f t="shared" si="132"/>
        <v/>
      </c>
      <c r="L894" s="84"/>
      <c r="M894" s="84"/>
      <c r="N894" s="84"/>
      <c r="O894" s="84"/>
      <c r="P894" s="84"/>
    </row>
    <row r="895" spans="2:16" x14ac:dyDescent="0.2">
      <c r="B895" s="1">
        <v>28081</v>
      </c>
      <c r="C895" s="83" t="str">
        <f t="shared" si="133"/>
        <v/>
      </c>
      <c r="D895" s="84"/>
      <c r="E895" s="85"/>
      <c r="F895" s="85"/>
      <c r="G895" s="85"/>
      <c r="H895" s="85"/>
      <c r="I895" s="86" t="str">
        <f t="shared" si="134"/>
        <v/>
      </c>
      <c r="J895" s="87"/>
      <c r="K895" s="84" t="str">
        <f t="shared" si="132"/>
        <v/>
      </c>
      <c r="L895" s="84"/>
      <c r="M895" s="84"/>
      <c r="N895" s="84"/>
      <c r="O895" s="84"/>
      <c r="P895" s="84"/>
    </row>
    <row r="896" spans="2:16" x14ac:dyDescent="0.2">
      <c r="B896" s="1">
        <v>28082</v>
      </c>
      <c r="C896" s="83" t="str">
        <f t="shared" si="133"/>
        <v/>
      </c>
      <c r="D896" s="84"/>
      <c r="E896" s="85"/>
      <c r="F896" s="85"/>
      <c r="G896" s="85"/>
      <c r="H896" s="85"/>
      <c r="I896" s="86" t="str">
        <f t="shared" si="134"/>
        <v/>
      </c>
      <c r="J896" s="87"/>
      <c r="K896" s="84" t="str">
        <f t="shared" si="132"/>
        <v/>
      </c>
      <c r="L896" s="84"/>
      <c r="M896" s="84"/>
      <c r="N896" s="84"/>
      <c r="O896" s="84"/>
      <c r="P896" s="84"/>
    </row>
    <row r="897" spans="2:16" x14ac:dyDescent="0.2">
      <c r="B897" s="1">
        <v>28083</v>
      </c>
      <c r="C897" s="83" t="str">
        <f t="shared" si="133"/>
        <v/>
      </c>
      <c r="D897" s="84"/>
      <c r="E897" s="85"/>
      <c r="F897" s="85"/>
      <c r="G897" s="85"/>
      <c r="H897" s="85"/>
      <c r="I897" s="86" t="str">
        <f t="shared" si="134"/>
        <v/>
      </c>
      <c r="J897" s="87"/>
      <c r="K897" s="84" t="str">
        <f t="shared" si="132"/>
        <v/>
      </c>
      <c r="L897" s="84"/>
      <c r="M897" s="84"/>
      <c r="N897" s="84"/>
      <c r="O897" s="84"/>
      <c r="P897" s="84"/>
    </row>
    <row r="898" spans="2:16" x14ac:dyDescent="0.2">
      <c r="B898" s="1">
        <v>28084</v>
      </c>
      <c r="C898" s="83" t="str">
        <f t="shared" si="133"/>
        <v/>
      </c>
      <c r="D898" s="84"/>
      <c r="E898" s="85"/>
      <c r="F898" s="85"/>
      <c r="G898" s="85"/>
      <c r="H898" s="85"/>
      <c r="I898" s="86" t="str">
        <f t="shared" si="134"/>
        <v/>
      </c>
      <c r="J898" s="87"/>
      <c r="K898" s="84" t="str">
        <f t="shared" si="132"/>
        <v/>
      </c>
      <c r="L898" s="84"/>
      <c r="M898" s="84"/>
      <c r="N898" s="84"/>
      <c r="O898" s="84"/>
      <c r="P898" s="84"/>
    </row>
    <row r="899" spans="2:16" x14ac:dyDescent="0.2">
      <c r="B899" s="1">
        <v>28085</v>
      </c>
      <c r="C899" s="83" t="str">
        <f t="shared" si="133"/>
        <v/>
      </c>
      <c r="D899" s="84"/>
      <c r="E899" s="85"/>
      <c r="F899" s="85"/>
      <c r="G899" s="85"/>
      <c r="H899" s="85"/>
      <c r="I899" s="86" t="str">
        <f t="shared" si="134"/>
        <v/>
      </c>
      <c r="J899" s="87"/>
      <c r="K899" s="84" t="str">
        <f t="shared" si="132"/>
        <v/>
      </c>
      <c r="L899" s="84"/>
      <c r="M899" s="84"/>
      <c r="N899" s="84"/>
      <c r="O899" s="84"/>
      <c r="P899" s="84"/>
    </row>
    <row r="900" spans="2:16" x14ac:dyDescent="0.2">
      <c r="B900" s="1">
        <v>28086</v>
      </c>
      <c r="C900" s="83" t="str">
        <f t="shared" si="133"/>
        <v/>
      </c>
      <c r="D900" s="84"/>
      <c r="E900" s="85"/>
      <c r="F900" s="85"/>
      <c r="G900" s="85"/>
      <c r="H900" s="85"/>
      <c r="I900" s="86" t="str">
        <f t="shared" si="134"/>
        <v/>
      </c>
      <c r="J900" s="87"/>
      <c r="K900" s="84" t="str">
        <f t="shared" si="132"/>
        <v/>
      </c>
      <c r="L900" s="84"/>
      <c r="M900" s="84"/>
      <c r="N900" s="84"/>
      <c r="O900" s="84"/>
      <c r="P900" s="84"/>
    </row>
    <row r="901" spans="2:16" x14ac:dyDescent="0.2">
      <c r="B901" s="1">
        <v>28087</v>
      </c>
      <c r="C901" s="83" t="str">
        <f t="shared" si="133"/>
        <v/>
      </c>
      <c r="D901" s="84"/>
      <c r="E901" s="85"/>
      <c r="F901" s="85"/>
      <c r="G901" s="85"/>
      <c r="H901" s="85"/>
      <c r="I901" s="86" t="str">
        <f t="shared" si="134"/>
        <v/>
      </c>
      <c r="J901" s="87"/>
      <c r="K901" s="84" t="str">
        <f t="shared" si="132"/>
        <v/>
      </c>
      <c r="L901" s="84"/>
      <c r="M901" s="84"/>
      <c r="N901" s="84"/>
      <c r="O901" s="84"/>
      <c r="P901" s="84"/>
    </row>
    <row r="902" spans="2:16" x14ac:dyDescent="0.2">
      <c r="B902" s="1">
        <v>28088</v>
      </c>
      <c r="C902" s="83" t="str">
        <f t="shared" si="133"/>
        <v/>
      </c>
      <c r="D902" s="84"/>
      <c r="E902" s="85"/>
      <c r="F902" s="85"/>
      <c r="G902" s="85"/>
      <c r="H902" s="85"/>
      <c r="I902" s="86" t="str">
        <f t="shared" si="134"/>
        <v/>
      </c>
      <c r="J902" s="87"/>
      <c r="K902" s="84" t="str">
        <f t="shared" si="132"/>
        <v/>
      </c>
      <c r="L902" s="84"/>
      <c r="M902" s="84"/>
      <c r="N902" s="84"/>
      <c r="O902" s="84"/>
      <c r="P902" s="84"/>
    </row>
    <row r="903" spans="2:16" x14ac:dyDescent="0.2">
      <c r="B903" s="1">
        <v>28089</v>
      </c>
      <c r="C903" s="83" t="str">
        <f t="shared" si="133"/>
        <v/>
      </c>
      <c r="D903" s="84"/>
      <c r="E903" s="85"/>
      <c r="F903" s="85"/>
      <c r="G903" s="85"/>
      <c r="H903" s="85"/>
      <c r="I903" s="86" t="str">
        <f t="shared" si="134"/>
        <v/>
      </c>
      <c r="J903" s="87"/>
      <c r="K903" s="84" t="str">
        <f t="shared" si="132"/>
        <v/>
      </c>
      <c r="L903" s="84"/>
      <c r="M903" s="84"/>
      <c r="N903" s="84"/>
      <c r="O903" s="84"/>
      <c r="P903" s="84"/>
    </row>
    <row r="904" spans="2:16" x14ac:dyDescent="0.2">
      <c r="B904" s="1">
        <v>28090</v>
      </c>
      <c r="C904" s="83" t="str">
        <f t="shared" si="133"/>
        <v/>
      </c>
      <c r="D904" s="84"/>
      <c r="E904" s="85"/>
      <c r="F904" s="85"/>
      <c r="G904" s="85"/>
      <c r="H904" s="85"/>
      <c r="I904" s="86" t="str">
        <f t="shared" si="134"/>
        <v/>
      </c>
      <c r="J904" s="87"/>
      <c r="K904" s="84" t="str">
        <f t="shared" si="132"/>
        <v/>
      </c>
      <c r="L904" s="84"/>
      <c r="M904" s="84"/>
      <c r="N904" s="84"/>
      <c r="O904" s="84"/>
      <c r="P904" s="84"/>
    </row>
    <row r="905" spans="2:16" x14ac:dyDescent="0.2">
      <c r="B905" s="1">
        <v>28091</v>
      </c>
      <c r="C905" s="83" t="str">
        <f t="shared" si="133"/>
        <v/>
      </c>
      <c r="D905" s="84"/>
      <c r="E905" s="85"/>
      <c r="F905" s="85"/>
      <c r="G905" s="85"/>
      <c r="H905" s="85"/>
      <c r="I905" s="86" t="str">
        <f t="shared" si="134"/>
        <v/>
      </c>
      <c r="J905" s="87"/>
      <c r="K905" s="84" t="str">
        <f t="shared" si="132"/>
        <v/>
      </c>
      <c r="L905" s="84"/>
      <c r="M905" s="84"/>
      <c r="N905" s="84"/>
      <c r="O905" s="84"/>
      <c r="P905" s="84"/>
    </row>
    <row r="906" spans="2:16" x14ac:dyDescent="0.2">
      <c r="B906" s="1">
        <v>28092</v>
      </c>
      <c r="C906" s="83" t="str">
        <f t="shared" si="133"/>
        <v/>
      </c>
      <c r="D906" s="84"/>
      <c r="E906" s="85"/>
      <c r="F906" s="85"/>
      <c r="G906" s="85"/>
      <c r="H906" s="85"/>
      <c r="I906" s="86" t="str">
        <f t="shared" si="134"/>
        <v/>
      </c>
      <c r="J906" s="87"/>
      <c r="K906" s="84" t="str">
        <f t="shared" si="132"/>
        <v/>
      </c>
      <c r="L906" s="84"/>
      <c r="M906" s="84"/>
      <c r="N906" s="84"/>
      <c r="O906" s="84"/>
      <c r="P906" s="84"/>
    </row>
    <row r="907" spans="2:16" x14ac:dyDescent="0.2">
      <c r="B907" s="1">
        <v>28093</v>
      </c>
      <c r="C907" s="83" t="str">
        <f t="shared" si="133"/>
        <v/>
      </c>
      <c r="D907" s="84"/>
      <c r="E907" s="85"/>
      <c r="F907" s="85"/>
      <c r="G907" s="85"/>
      <c r="H907" s="85"/>
      <c r="I907" s="86" t="str">
        <f t="shared" si="134"/>
        <v/>
      </c>
      <c r="J907" s="87"/>
      <c r="K907" s="84" t="str">
        <f t="shared" si="132"/>
        <v/>
      </c>
      <c r="L907" s="84"/>
      <c r="M907" s="84"/>
      <c r="N907" s="84"/>
      <c r="O907" s="84"/>
      <c r="P907" s="84"/>
    </row>
    <row r="908" spans="2:16" x14ac:dyDescent="0.2">
      <c r="B908" s="1">
        <v>28094</v>
      </c>
      <c r="C908" s="83" t="str">
        <f t="shared" si="133"/>
        <v/>
      </c>
      <c r="D908" s="84"/>
      <c r="E908" s="85"/>
      <c r="F908" s="85"/>
      <c r="G908" s="85"/>
      <c r="H908" s="85"/>
      <c r="I908" s="86" t="str">
        <f t="shared" si="134"/>
        <v/>
      </c>
      <c r="J908" s="87"/>
      <c r="K908" s="84" t="str">
        <f t="shared" ref="K908:K971" si="135">IF(N$5&gt;=B908,B908,"")</f>
        <v/>
      </c>
      <c r="L908" s="84"/>
      <c r="M908" s="84"/>
      <c r="N908" s="84"/>
      <c r="O908" s="84"/>
      <c r="P908" s="84"/>
    </row>
    <row r="909" spans="2:16" x14ac:dyDescent="0.2">
      <c r="B909" s="1">
        <v>28095</v>
      </c>
      <c r="C909" s="83" t="str">
        <f t="shared" si="133"/>
        <v/>
      </c>
      <c r="D909" s="84"/>
      <c r="E909" s="85"/>
      <c r="F909" s="85"/>
      <c r="G909" s="85"/>
      <c r="H909" s="85"/>
      <c r="I909" s="86" t="str">
        <f t="shared" si="134"/>
        <v/>
      </c>
      <c r="J909" s="87"/>
      <c r="K909" s="84" t="str">
        <f t="shared" si="135"/>
        <v/>
      </c>
      <c r="L909" s="84"/>
      <c r="M909" s="84"/>
      <c r="N909" s="84"/>
      <c r="O909" s="84"/>
      <c r="P909" s="84"/>
    </row>
    <row r="910" spans="2:16" x14ac:dyDescent="0.2">
      <c r="B910" s="1">
        <v>28096</v>
      </c>
      <c r="C910" s="83" t="str">
        <f t="shared" si="133"/>
        <v/>
      </c>
      <c r="D910" s="84"/>
      <c r="E910" s="85"/>
      <c r="F910" s="85"/>
      <c r="G910" s="85"/>
      <c r="H910" s="85"/>
      <c r="I910" s="86" t="str">
        <f t="shared" si="134"/>
        <v/>
      </c>
      <c r="J910" s="87"/>
      <c r="K910" s="84" t="str">
        <f t="shared" si="135"/>
        <v/>
      </c>
      <c r="L910" s="84"/>
      <c r="M910" s="84"/>
      <c r="N910" s="84"/>
      <c r="O910" s="84"/>
      <c r="P910" s="84"/>
    </row>
    <row r="911" spans="2:16" x14ac:dyDescent="0.2">
      <c r="B911" s="1">
        <v>28097</v>
      </c>
      <c r="C911" s="83" t="str">
        <f t="shared" si="133"/>
        <v/>
      </c>
      <c r="D911" s="84"/>
      <c r="E911" s="85"/>
      <c r="F911" s="85"/>
      <c r="G911" s="85"/>
      <c r="H911" s="85"/>
      <c r="I911" s="86" t="str">
        <f t="shared" si="134"/>
        <v/>
      </c>
      <c r="J911" s="87"/>
      <c r="K911" s="84" t="str">
        <f t="shared" si="135"/>
        <v/>
      </c>
      <c r="L911" s="84"/>
      <c r="M911" s="84"/>
      <c r="N911" s="84"/>
      <c r="O911" s="84"/>
      <c r="P911" s="84"/>
    </row>
    <row r="912" spans="2:16" x14ac:dyDescent="0.2">
      <c r="B912" s="1">
        <v>28098</v>
      </c>
      <c r="C912" s="83" t="str">
        <f t="shared" si="133"/>
        <v/>
      </c>
      <c r="D912" s="84"/>
      <c r="E912" s="85"/>
      <c r="F912" s="85"/>
      <c r="G912" s="85"/>
      <c r="H912" s="85"/>
      <c r="I912" s="86" t="str">
        <f t="shared" si="134"/>
        <v/>
      </c>
      <c r="J912" s="87"/>
      <c r="K912" s="84" t="str">
        <f t="shared" si="135"/>
        <v/>
      </c>
      <c r="L912" s="84"/>
      <c r="M912" s="84"/>
      <c r="N912" s="84"/>
      <c r="O912" s="84"/>
      <c r="P912" s="84"/>
    </row>
    <row r="913" spans="2:16" x14ac:dyDescent="0.2">
      <c r="B913" s="1">
        <v>28099</v>
      </c>
      <c r="C913" s="83" t="str">
        <f t="shared" si="133"/>
        <v/>
      </c>
      <c r="D913" s="84"/>
      <c r="E913" s="85"/>
      <c r="F913" s="85"/>
      <c r="G913" s="85"/>
      <c r="H913" s="85"/>
      <c r="I913" s="86" t="str">
        <f t="shared" si="134"/>
        <v/>
      </c>
      <c r="J913" s="87"/>
      <c r="K913" s="84" t="str">
        <f t="shared" si="135"/>
        <v/>
      </c>
      <c r="L913" s="84"/>
      <c r="M913" s="84"/>
      <c r="N913" s="84"/>
      <c r="O913" s="84"/>
      <c r="P913" s="84"/>
    </row>
    <row r="914" spans="2:16" x14ac:dyDescent="0.2">
      <c r="B914" s="1">
        <v>28100</v>
      </c>
      <c r="C914" s="83" t="str">
        <f t="shared" si="133"/>
        <v/>
      </c>
      <c r="D914" s="84"/>
      <c r="E914" s="85"/>
      <c r="F914" s="85"/>
      <c r="G914" s="85"/>
      <c r="H914" s="85"/>
      <c r="I914" s="86" t="str">
        <f t="shared" si="134"/>
        <v/>
      </c>
      <c r="J914" s="87"/>
      <c r="K914" s="84" t="str">
        <f t="shared" si="135"/>
        <v/>
      </c>
      <c r="L914" s="84"/>
      <c r="M914" s="84"/>
      <c r="N914" s="84"/>
      <c r="O914" s="84"/>
      <c r="P914" s="84"/>
    </row>
    <row r="915" spans="2:16" x14ac:dyDescent="0.2">
      <c r="B915" s="1">
        <v>28101</v>
      </c>
      <c r="C915" s="83" t="str">
        <f t="shared" si="133"/>
        <v/>
      </c>
      <c r="D915" s="84"/>
      <c r="E915" s="85"/>
      <c r="F915" s="85"/>
      <c r="G915" s="85"/>
      <c r="H915" s="85"/>
      <c r="I915" s="86" t="str">
        <f t="shared" si="134"/>
        <v/>
      </c>
      <c r="J915" s="87"/>
      <c r="K915" s="84" t="str">
        <f t="shared" si="135"/>
        <v/>
      </c>
      <c r="L915" s="84"/>
      <c r="M915" s="84"/>
      <c r="N915" s="84"/>
      <c r="O915" s="84"/>
      <c r="P915" s="84"/>
    </row>
    <row r="916" spans="2:16" x14ac:dyDescent="0.2">
      <c r="B916" s="1">
        <v>28102</v>
      </c>
      <c r="C916" s="83" t="str">
        <f t="shared" si="133"/>
        <v/>
      </c>
      <c r="D916" s="84"/>
      <c r="E916" s="85"/>
      <c r="F916" s="85"/>
      <c r="G916" s="85"/>
      <c r="H916" s="85"/>
      <c r="I916" s="86" t="str">
        <f t="shared" si="134"/>
        <v/>
      </c>
      <c r="J916" s="87"/>
      <c r="K916" s="84" t="str">
        <f t="shared" si="135"/>
        <v/>
      </c>
      <c r="L916" s="84"/>
      <c r="M916" s="84"/>
      <c r="N916" s="84"/>
      <c r="O916" s="84"/>
      <c r="P916" s="84"/>
    </row>
    <row r="917" spans="2:16" x14ac:dyDescent="0.2">
      <c r="B917" s="1">
        <v>28103</v>
      </c>
      <c r="C917" s="83" t="str">
        <f t="shared" si="133"/>
        <v/>
      </c>
      <c r="D917" s="84"/>
      <c r="E917" s="85"/>
      <c r="F917" s="85"/>
      <c r="G917" s="85"/>
      <c r="H917" s="85"/>
      <c r="I917" s="86" t="str">
        <f t="shared" si="134"/>
        <v/>
      </c>
      <c r="J917" s="87"/>
      <c r="K917" s="84" t="str">
        <f t="shared" si="135"/>
        <v/>
      </c>
      <c r="L917" s="84"/>
      <c r="M917" s="84"/>
      <c r="N917" s="84"/>
      <c r="O917" s="84"/>
      <c r="P917" s="84"/>
    </row>
    <row r="918" spans="2:16" x14ac:dyDescent="0.2">
      <c r="B918" s="1">
        <v>28104</v>
      </c>
      <c r="C918" s="83" t="str">
        <f t="shared" si="133"/>
        <v/>
      </c>
      <c r="D918" s="84"/>
      <c r="E918" s="85"/>
      <c r="F918" s="85"/>
      <c r="G918" s="85"/>
      <c r="H918" s="85"/>
      <c r="I918" s="86" t="str">
        <f t="shared" si="134"/>
        <v/>
      </c>
      <c r="J918" s="87"/>
      <c r="K918" s="84" t="str">
        <f t="shared" si="135"/>
        <v/>
      </c>
      <c r="L918" s="84"/>
      <c r="M918" s="84"/>
      <c r="N918" s="84"/>
      <c r="O918" s="84"/>
      <c r="P918" s="84"/>
    </row>
    <row r="919" spans="2:16" x14ac:dyDescent="0.2">
      <c r="B919" s="1">
        <v>28105</v>
      </c>
      <c r="C919" s="83" t="str">
        <f t="shared" si="133"/>
        <v/>
      </c>
      <c r="D919" s="84"/>
      <c r="E919" s="85"/>
      <c r="F919" s="85"/>
      <c r="G919" s="85"/>
      <c r="H919" s="85"/>
      <c r="I919" s="86" t="str">
        <f t="shared" si="134"/>
        <v/>
      </c>
      <c r="J919" s="87"/>
      <c r="K919" s="84" t="str">
        <f t="shared" si="135"/>
        <v/>
      </c>
      <c r="L919" s="84"/>
      <c r="M919" s="84"/>
      <c r="N919" s="84"/>
      <c r="O919" s="84"/>
      <c r="P919" s="84"/>
    </row>
    <row r="920" spans="2:16" x14ac:dyDescent="0.2">
      <c r="B920" s="1">
        <v>28106</v>
      </c>
      <c r="C920" s="83" t="str">
        <f t="shared" si="133"/>
        <v/>
      </c>
      <c r="D920" s="84"/>
      <c r="E920" s="85"/>
      <c r="F920" s="85"/>
      <c r="G920" s="85"/>
      <c r="H920" s="85"/>
      <c r="I920" s="86" t="str">
        <f t="shared" si="134"/>
        <v/>
      </c>
      <c r="J920" s="87"/>
      <c r="K920" s="84" t="str">
        <f t="shared" si="135"/>
        <v/>
      </c>
      <c r="L920" s="84"/>
      <c r="M920" s="84"/>
      <c r="N920" s="84"/>
      <c r="O920" s="84"/>
      <c r="P920" s="84"/>
    </row>
    <row r="921" spans="2:16" x14ac:dyDescent="0.2">
      <c r="B921" s="1">
        <v>28107</v>
      </c>
      <c r="C921" s="83" t="str">
        <f t="shared" si="133"/>
        <v/>
      </c>
      <c r="D921" s="84"/>
      <c r="E921" s="85"/>
      <c r="F921" s="85"/>
      <c r="G921" s="85"/>
      <c r="H921" s="85"/>
      <c r="I921" s="86" t="str">
        <f t="shared" si="134"/>
        <v/>
      </c>
      <c r="J921" s="87"/>
      <c r="K921" s="84" t="str">
        <f t="shared" si="135"/>
        <v/>
      </c>
      <c r="L921" s="84"/>
      <c r="M921" s="84"/>
      <c r="N921" s="84"/>
      <c r="O921" s="84"/>
      <c r="P921" s="84"/>
    </row>
    <row r="922" spans="2:16" x14ac:dyDescent="0.2">
      <c r="B922" s="1">
        <v>28108</v>
      </c>
      <c r="C922" s="83" t="str">
        <f t="shared" si="133"/>
        <v/>
      </c>
      <c r="D922" s="84"/>
      <c r="E922" s="85"/>
      <c r="F922" s="85"/>
      <c r="G922" s="85"/>
      <c r="H922" s="85"/>
      <c r="I922" s="86" t="str">
        <f t="shared" si="134"/>
        <v/>
      </c>
      <c r="J922" s="87"/>
      <c r="K922" s="84" t="str">
        <f t="shared" si="135"/>
        <v/>
      </c>
      <c r="L922" s="84"/>
      <c r="M922" s="84"/>
      <c r="N922" s="84"/>
      <c r="O922" s="84"/>
      <c r="P922" s="84"/>
    </row>
    <row r="923" spans="2:16" x14ac:dyDescent="0.2">
      <c r="B923" s="1">
        <v>28109</v>
      </c>
      <c r="C923" s="83" t="str">
        <f t="shared" si="133"/>
        <v/>
      </c>
      <c r="D923" s="84"/>
      <c r="E923" s="85"/>
      <c r="F923" s="85"/>
      <c r="G923" s="85"/>
      <c r="H923" s="85"/>
      <c r="I923" s="86" t="str">
        <f t="shared" si="134"/>
        <v/>
      </c>
      <c r="J923" s="87"/>
      <c r="K923" s="84" t="str">
        <f t="shared" si="135"/>
        <v/>
      </c>
      <c r="L923" s="84"/>
      <c r="M923" s="84"/>
      <c r="N923" s="84"/>
      <c r="O923" s="84"/>
      <c r="P923" s="84"/>
    </row>
    <row r="924" spans="2:16" x14ac:dyDescent="0.2">
      <c r="B924" s="1">
        <v>28110</v>
      </c>
      <c r="C924" s="83" t="str">
        <f t="shared" si="133"/>
        <v/>
      </c>
      <c r="D924" s="84"/>
      <c r="E924" s="85"/>
      <c r="F924" s="85"/>
      <c r="G924" s="85"/>
      <c r="H924" s="85"/>
      <c r="I924" s="86" t="str">
        <f t="shared" si="134"/>
        <v/>
      </c>
      <c r="J924" s="87"/>
      <c r="K924" s="84" t="str">
        <f t="shared" si="135"/>
        <v/>
      </c>
      <c r="L924" s="84"/>
      <c r="M924" s="84"/>
      <c r="N924" s="84"/>
      <c r="O924" s="84"/>
      <c r="P924" s="84"/>
    </row>
    <row r="925" spans="2:16" x14ac:dyDescent="0.2">
      <c r="B925" s="1">
        <v>28111</v>
      </c>
      <c r="C925" s="83" t="str">
        <f t="shared" si="133"/>
        <v/>
      </c>
      <c r="D925" s="84"/>
      <c r="E925" s="85"/>
      <c r="F925" s="85"/>
      <c r="G925" s="85"/>
      <c r="H925" s="85"/>
      <c r="I925" s="86" t="str">
        <f t="shared" si="134"/>
        <v/>
      </c>
      <c r="J925" s="87"/>
      <c r="K925" s="84" t="str">
        <f t="shared" si="135"/>
        <v/>
      </c>
      <c r="L925" s="84"/>
      <c r="M925" s="84"/>
      <c r="N925" s="84"/>
      <c r="O925" s="84"/>
      <c r="P925" s="84"/>
    </row>
    <row r="926" spans="2:16" x14ac:dyDescent="0.2">
      <c r="B926" s="1">
        <v>28112</v>
      </c>
      <c r="C926" s="83" t="str">
        <f t="shared" si="133"/>
        <v/>
      </c>
      <c r="D926" s="84"/>
      <c r="E926" s="85"/>
      <c r="F926" s="85"/>
      <c r="G926" s="85"/>
      <c r="H926" s="85"/>
      <c r="I926" s="86" t="str">
        <f t="shared" si="134"/>
        <v/>
      </c>
      <c r="J926" s="87"/>
      <c r="K926" s="84" t="str">
        <f t="shared" si="135"/>
        <v/>
      </c>
      <c r="L926" s="84"/>
      <c r="M926" s="84"/>
      <c r="N926" s="84"/>
      <c r="O926" s="84"/>
      <c r="P926" s="84"/>
    </row>
    <row r="927" spans="2:16" x14ac:dyDescent="0.2">
      <c r="B927" s="1">
        <v>28113</v>
      </c>
      <c r="C927" s="83" t="str">
        <f t="shared" si="133"/>
        <v/>
      </c>
      <c r="D927" s="84"/>
      <c r="E927" s="85"/>
      <c r="F927" s="85"/>
      <c r="G927" s="85"/>
      <c r="H927" s="85"/>
      <c r="I927" s="86" t="str">
        <f t="shared" si="134"/>
        <v/>
      </c>
      <c r="J927" s="87"/>
      <c r="K927" s="84" t="str">
        <f t="shared" si="135"/>
        <v/>
      </c>
      <c r="L927" s="84"/>
      <c r="M927" s="84"/>
      <c r="N927" s="84"/>
      <c r="O927" s="84"/>
      <c r="P927" s="84"/>
    </row>
    <row r="928" spans="2:16" x14ac:dyDescent="0.2">
      <c r="B928" s="1">
        <v>28114</v>
      </c>
      <c r="C928" s="83" t="str">
        <f t="shared" si="133"/>
        <v/>
      </c>
      <c r="D928" s="84"/>
      <c r="E928" s="85"/>
      <c r="F928" s="85"/>
      <c r="G928" s="85"/>
      <c r="H928" s="85"/>
      <c r="I928" s="86" t="str">
        <f t="shared" si="134"/>
        <v/>
      </c>
      <c r="J928" s="87"/>
      <c r="K928" s="84" t="str">
        <f t="shared" si="135"/>
        <v/>
      </c>
      <c r="L928" s="84"/>
      <c r="M928" s="84"/>
      <c r="N928" s="84"/>
      <c r="O928" s="84"/>
      <c r="P928" s="84"/>
    </row>
    <row r="929" spans="2:16" x14ac:dyDescent="0.2">
      <c r="B929" s="1">
        <v>28115</v>
      </c>
      <c r="C929" s="83" t="str">
        <f t="shared" si="133"/>
        <v/>
      </c>
      <c r="D929" s="84"/>
      <c r="E929" s="85"/>
      <c r="F929" s="85"/>
      <c r="G929" s="85"/>
      <c r="H929" s="85"/>
      <c r="I929" s="86" t="str">
        <f t="shared" si="134"/>
        <v/>
      </c>
      <c r="J929" s="87"/>
      <c r="K929" s="84" t="str">
        <f t="shared" si="135"/>
        <v/>
      </c>
      <c r="L929" s="84"/>
      <c r="M929" s="84"/>
      <c r="N929" s="84"/>
      <c r="O929" s="84"/>
      <c r="P929" s="84"/>
    </row>
    <row r="930" spans="2:16" x14ac:dyDescent="0.2">
      <c r="B930" s="1">
        <v>28116</v>
      </c>
      <c r="C930" s="83" t="str">
        <f t="shared" si="133"/>
        <v/>
      </c>
      <c r="D930" s="84"/>
      <c r="E930" s="85"/>
      <c r="F930" s="85"/>
      <c r="G930" s="85"/>
      <c r="H930" s="85"/>
      <c r="I930" s="86" t="str">
        <f t="shared" si="134"/>
        <v/>
      </c>
      <c r="J930" s="87"/>
      <c r="K930" s="84" t="str">
        <f t="shared" si="135"/>
        <v/>
      </c>
      <c r="L930" s="84"/>
      <c r="M930" s="84"/>
      <c r="N930" s="84"/>
      <c r="O930" s="84"/>
      <c r="P930" s="84"/>
    </row>
    <row r="931" spans="2:16" x14ac:dyDescent="0.2">
      <c r="B931" s="1">
        <v>28117</v>
      </c>
      <c r="C931" s="83" t="str">
        <f t="shared" si="133"/>
        <v/>
      </c>
      <c r="D931" s="84"/>
      <c r="E931" s="85"/>
      <c r="F931" s="85"/>
      <c r="G931" s="85"/>
      <c r="H931" s="85"/>
      <c r="I931" s="86" t="str">
        <f t="shared" si="134"/>
        <v/>
      </c>
      <c r="J931" s="87"/>
      <c r="K931" s="84" t="str">
        <f t="shared" si="135"/>
        <v/>
      </c>
      <c r="L931" s="84"/>
      <c r="M931" s="84"/>
      <c r="N931" s="84"/>
      <c r="O931" s="84"/>
      <c r="P931" s="84"/>
    </row>
    <row r="932" spans="2:16" x14ac:dyDescent="0.2">
      <c r="B932" s="1">
        <v>28118</v>
      </c>
      <c r="C932" s="83" t="str">
        <f t="shared" si="133"/>
        <v/>
      </c>
      <c r="D932" s="84"/>
      <c r="E932" s="85"/>
      <c r="F932" s="85"/>
      <c r="G932" s="85"/>
      <c r="H932" s="85"/>
      <c r="I932" s="86" t="str">
        <f t="shared" si="134"/>
        <v/>
      </c>
      <c r="J932" s="87"/>
      <c r="K932" s="84" t="str">
        <f t="shared" si="135"/>
        <v/>
      </c>
      <c r="L932" s="84"/>
      <c r="M932" s="84"/>
      <c r="N932" s="84"/>
      <c r="O932" s="84"/>
      <c r="P932" s="84"/>
    </row>
    <row r="933" spans="2:16" x14ac:dyDescent="0.2">
      <c r="B933" s="1">
        <v>28119</v>
      </c>
      <c r="C933" s="83" t="str">
        <f t="shared" ref="C933:C996" si="136">IF(D933="","",DATE(E$7,G$7+D933,IF(H$8=31,0,H$8)))</f>
        <v/>
      </c>
      <c r="D933" s="84"/>
      <c r="E933" s="85"/>
      <c r="F933" s="85"/>
      <c r="G933" s="85"/>
      <c r="H933" s="85"/>
      <c r="I933" s="86" t="str">
        <f t="shared" ref="I933:I996" si="137">IF(D933="","",I932-SUM(E933:G933))</f>
        <v/>
      </c>
      <c r="J933" s="87"/>
      <c r="K933" s="84" t="str">
        <f t="shared" si="135"/>
        <v/>
      </c>
      <c r="L933" s="84"/>
      <c r="M933" s="84"/>
      <c r="N933" s="84"/>
      <c r="O933" s="84"/>
      <c r="P933" s="84"/>
    </row>
    <row r="934" spans="2:16" x14ac:dyDescent="0.2">
      <c r="B934" s="1">
        <v>28120</v>
      </c>
      <c r="C934" s="83" t="str">
        <f t="shared" si="136"/>
        <v/>
      </c>
      <c r="D934" s="84"/>
      <c r="E934" s="85"/>
      <c r="F934" s="85"/>
      <c r="G934" s="85"/>
      <c r="H934" s="85"/>
      <c r="I934" s="86" t="str">
        <f t="shared" si="137"/>
        <v/>
      </c>
      <c r="J934" s="87"/>
      <c r="K934" s="84" t="str">
        <f t="shared" si="135"/>
        <v/>
      </c>
      <c r="L934" s="84"/>
      <c r="M934" s="84"/>
      <c r="N934" s="84"/>
      <c r="O934" s="84"/>
      <c r="P934" s="84"/>
    </row>
    <row r="935" spans="2:16" x14ac:dyDescent="0.2">
      <c r="B935" s="1">
        <v>28121</v>
      </c>
      <c r="C935" s="83" t="str">
        <f t="shared" si="136"/>
        <v/>
      </c>
      <c r="D935" s="84"/>
      <c r="E935" s="85"/>
      <c r="F935" s="85"/>
      <c r="G935" s="85"/>
      <c r="H935" s="85"/>
      <c r="I935" s="86" t="str">
        <f t="shared" si="137"/>
        <v/>
      </c>
      <c r="J935" s="87"/>
      <c r="K935" s="84" t="str">
        <f t="shared" si="135"/>
        <v/>
      </c>
      <c r="L935" s="84"/>
      <c r="M935" s="84"/>
      <c r="N935" s="84"/>
      <c r="O935" s="84"/>
      <c r="P935" s="84"/>
    </row>
    <row r="936" spans="2:16" x14ac:dyDescent="0.2">
      <c r="B936" s="1">
        <v>28122</v>
      </c>
      <c r="C936" s="83" t="str">
        <f t="shared" si="136"/>
        <v/>
      </c>
      <c r="D936" s="84"/>
      <c r="E936" s="85"/>
      <c r="F936" s="85"/>
      <c r="G936" s="85"/>
      <c r="H936" s="85"/>
      <c r="I936" s="86" t="str">
        <f t="shared" si="137"/>
        <v/>
      </c>
      <c r="J936" s="87"/>
      <c r="K936" s="84" t="str">
        <f t="shared" si="135"/>
        <v/>
      </c>
      <c r="L936" s="84"/>
      <c r="M936" s="84"/>
      <c r="N936" s="84"/>
      <c r="O936" s="84"/>
      <c r="P936" s="84"/>
    </row>
    <row r="937" spans="2:16" x14ac:dyDescent="0.2">
      <c r="B937" s="1">
        <v>28123</v>
      </c>
      <c r="C937" s="83" t="str">
        <f t="shared" si="136"/>
        <v/>
      </c>
      <c r="D937" s="84"/>
      <c r="E937" s="85"/>
      <c r="F937" s="85"/>
      <c r="G937" s="85"/>
      <c r="H937" s="85"/>
      <c r="I937" s="86" t="str">
        <f t="shared" si="137"/>
        <v/>
      </c>
      <c r="J937" s="87"/>
      <c r="K937" s="84" t="str">
        <f t="shared" si="135"/>
        <v/>
      </c>
      <c r="L937" s="84"/>
      <c r="M937" s="84"/>
      <c r="N937" s="84"/>
      <c r="O937" s="84"/>
      <c r="P937" s="84"/>
    </row>
    <row r="938" spans="2:16" x14ac:dyDescent="0.2">
      <c r="B938" s="1">
        <v>28124</v>
      </c>
      <c r="C938" s="83" t="str">
        <f t="shared" si="136"/>
        <v/>
      </c>
      <c r="D938" s="84"/>
      <c r="E938" s="85"/>
      <c r="F938" s="85"/>
      <c r="G938" s="85"/>
      <c r="H938" s="85"/>
      <c r="I938" s="86" t="str">
        <f t="shared" si="137"/>
        <v/>
      </c>
      <c r="J938" s="87"/>
      <c r="K938" s="84" t="str">
        <f t="shared" si="135"/>
        <v/>
      </c>
      <c r="L938" s="84"/>
      <c r="M938" s="84"/>
      <c r="N938" s="84"/>
      <c r="O938" s="84"/>
      <c r="P938" s="84"/>
    </row>
    <row r="939" spans="2:16" x14ac:dyDescent="0.2">
      <c r="B939" s="1">
        <v>28125</v>
      </c>
      <c r="C939" s="83" t="str">
        <f t="shared" si="136"/>
        <v/>
      </c>
      <c r="D939" s="84"/>
      <c r="E939" s="85"/>
      <c r="F939" s="85"/>
      <c r="G939" s="85"/>
      <c r="H939" s="85"/>
      <c r="I939" s="86" t="str">
        <f t="shared" si="137"/>
        <v/>
      </c>
      <c r="J939" s="87"/>
      <c r="K939" s="84" t="str">
        <f t="shared" si="135"/>
        <v/>
      </c>
      <c r="L939" s="84"/>
      <c r="M939" s="84"/>
      <c r="N939" s="84"/>
      <c r="O939" s="84"/>
      <c r="P939" s="84"/>
    </row>
    <row r="940" spans="2:16" x14ac:dyDescent="0.2">
      <c r="B940" s="1">
        <v>28126</v>
      </c>
      <c r="C940" s="83" t="str">
        <f t="shared" si="136"/>
        <v/>
      </c>
      <c r="D940" s="84"/>
      <c r="E940" s="85"/>
      <c r="F940" s="85"/>
      <c r="G940" s="85"/>
      <c r="H940" s="85"/>
      <c r="I940" s="86" t="str">
        <f t="shared" si="137"/>
        <v/>
      </c>
      <c r="J940" s="87"/>
      <c r="K940" s="84" t="str">
        <f t="shared" si="135"/>
        <v/>
      </c>
      <c r="L940" s="84"/>
      <c r="M940" s="84"/>
      <c r="N940" s="84"/>
      <c r="O940" s="84"/>
      <c r="P940" s="84"/>
    </row>
    <row r="941" spans="2:16" x14ac:dyDescent="0.2">
      <c r="B941" s="1">
        <v>28127</v>
      </c>
      <c r="C941" s="83" t="str">
        <f t="shared" si="136"/>
        <v/>
      </c>
      <c r="D941" s="84"/>
      <c r="E941" s="85"/>
      <c r="F941" s="85"/>
      <c r="G941" s="85"/>
      <c r="H941" s="85"/>
      <c r="I941" s="86" t="str">
        <f t="shared" si="137"/>
        <v/>
      </c>
      <c r="J941" s="87"/>
      <c r="K941" s="84" t="str">
        <f t="shared" si="135"/>
        <v/>
      </c>
      <c r="L941" s="84"/>
      <c r="M941" s="84"/>
      <c r="N941" s="84"/>
      <c r="O941" s="84"/>
      <c r="P941" s="84"/>
    </row>
    <row r="942" spans="2:16" x14ac:dyDescent="0.2">
      <c r="B942" s="1">
        <v>28128</v>
      </c>
      <c r="C942" s="83" t="str">
        <f t="shared" si="136"/>
        <v/>
      </c>
      <c r="D942" s="84"/>
      <c r="E942" s="85"/>
      <c r="F942" s="85"/>
      <c r="G942" s="85"/>
      <c r="H942" s="85"/>
      <c r="I942" s="86" t="str">
        <f t="shared" si="137"/>
        <v/>
      </c>
      <c r="J942" s="87"/>
      <c r="K942" s="84" t="str">
        <f t="shared" si="135"/>
        <v/>
      </c>
      <c r="L942" s="84"/>
      <c r="M942" s="84"/>
      <c r="N942" s="84"/>
      <c r="O942" s="84"/>
      <c r="P942" s="84"/>
    </row>
    <row r="943" spans="2:16" x14ac:dyDescent="0.2">
      <c r="B943" s="1">
        <v>28129</v>
      </c>
      <c r="C943" s="83" t="str">
        <f t="shared" si="136"/>
        <v/>
      </c>
      <c r="D943" s="84"/>
      <c r="E943" s="85"/>
      <c r="F943" s="85"/>
      <c r="G943" s="85"/>
      <c r="H943" s="85"/>
      <c r="I943" s="86" t="str">
        <f t="shared" si="137"/>
        <v/>
      </c>
      <c r="J943" s="87"/>
      <c r="K943" s="84" t="str">
        <f t="shared" si="135"/>
        <v/>
      </c>
      <c r="L943" s="84"/>
      <c r="M943" s="84"/>
      <c r="N943" s="84"/>
      <c r="O943" s="84"/>
      <c r="P943" s="84"/>
    </row>
    <row r="944" spans="2:16" x14ac:dyDescent="0.2">
      <c r="B944" s="1">
        <v>28130</v>
      </c>
      <c r="C944" s="83" t="str">
        <f t="shared" si="136"/>
        <v/>
      </c>
      <c r="D944" s="84"/>
      <c r="E944" s="85"/>
      <c r="F944" s="85"/>
      <c r="G944" s="85"/>
      <c r="H944" s="85"/>
      <c r="I944" s="86" t="str">
        <f t="shared" si="137"/>
        <v/>
      </c>
      <c r="J944" s="87"/>
      <c r="K944" s="84" t="str">
        <f t="shared" si="135"/>
        <v/>
      </c>
      <c r="L944" s="84"/>
      <c r="M944" s="84"/>
      <c r="N944" s="84"/>
      <c r="O944" s="84"/>
      <c r="P944" s="84"/>
    </row>
    <row r="945" spans="2:16" x14ac:dyDescent="0.2">
      <c r="B945" s="1">
        <v>28131</v>
      </c>
      <c r="C945" s="83" t="str">
        <f t="shared" si="136"/>
        <v/>
      </c>
      <c r="D945" s="84"/>
      <c r="E945" s="85"/>
      <c r="F945" s="85"/>
      <c r="G945" s="85"/>
      <c r="H945" s="85"/>
      <c r="I945" s="86" t="str">
        <f t="shared" si="137"/>
        <v/>
      </c>
      <c r="J945" s="87"/>
      <c r="K945" s="84" t="str">
        <f t="shared" si="135"/>
        <v/>
      </c>
      <c r="L945" s="84"/>
      <c r="M945" s="84"/>
      <c r="N945" s="84"/>
      <c r="O945" s="84"/>
      <c r="P945" s="84"/>
    </row>
    <row r="946" spans="2:16" x14ac:dyDescent="0.2">
      <c r="B946" s="1">
        <v>28132</v>
      </c>
      <c r="C946" s="83" t="str">
        <f t="shared" si="136"/>
        <v/>
      </c>
      <c r="D946" s="84"/>
      <c r="E946" s="85"/>
      <c r="F946" s="85"/>
      <c r="G946" s="85"/>
      <c r="H946" s="85"/>
      <c r="I946" s="86" t="str">
        <f t="shared" si="137"/>
        <v/>
      </c>
      <c r="J946" s="87"/>
      <c r="K946" s="84" t="str">
        <f t="shared" si="135"/>
        <v/>
      </c>
      <c r="L946" s="84"/>
      <c r="M946" s="84"/>
      <c r="N946" s="84"/>
      <c r="O946" s="84"/>
      <c r="P946" s="84"/>
    </row>
    <row r="947" spans="2:16" x14ac:dyDescent="0.2">
      <c r="B947" s="1">
        <v>28133</v>
      </c>
      <c r="C947" s="83" t="str">
        <f t="shared" si="136"/>
        <v/>
      </c>
      <c r="D947" s="84"/>
      <c r="E947" s="85"/>
      <c r="F947" s="85"/>
      <c r="G947" s="85"/>
      <c r="H947" s="85"/>
      <c r="I947" s="86" t="str">
        <f t="shared" si="137"/>
        <v/>
      </c>
      <c r="J947" s="87"/>
      <c r="K947" s="84" t="str">
        <f t="shared" si="135"/>
        <v/>
      </c>
      <c r="L947" s="84"/>
      <c r="M947" s="84"/>
      <c r="N947" s="84"/>
      <c r="O947" s="84"/>
      <c r="P947" s="84"/>
    </row>
    <row r="948" spans="2:16" x14ac:dyDescent="0.2">
      <c r="B948" s="1">
        <v>28134</v>
      </c>
      <c r="C948" s="83" t="str">
        <f t="shared" si="136"/>
        <v/>
      </c>
      <c r="D948" s="84"/>
      <c r="E948" s="85"/>
      <c r="F948" s="85"/>
      <c r="G948" s="85"/>
      <c r="H948" s="85"/>
      <c r="I948" s="86" t="str">
        <f t="shared" si="137"/>
        <v/>
      </c>
      <c r="J948" s="87"/>
      <c r="K948" s="84" t="str">
        <f t="shared" si="135"/>
        <v/>
      </c>
      <c r="L948" s="84"/>
      <c r="M948" s="84"/>
      <c r="N948" s="84"/>
      <c r="O948" s="84"/>
      <c r="P948" s="84"/>
    </row>
    <row r="949" spans="2:16" x14ac:dyDescent="0.2">
      <c r="B949" s="1">
        <v>28135</v>
      </c>
      <c r="C949" s="83" t="str">
        <f t="shared" si="136"/>
        <v/>
      </c>
      <c r="D949" s="84"/>
      <c r="E949" s="85"/>
      <c r="F949" s="85"/>
      <c r="G949" s="85"/>
      <c r="H949" s="85"/>
      <c r="I949" s="86" t="str">
        <f t="shared" si="137"/>
        <v/>
      </c>
      <c r="J949" s="87"/>
      <c r="K949" s="84" t="str">
        <f t="shared" si="135"/>
        <v/>
      </c>
      <c r="L949" s="84"/>
      <c r="M949" s="84"/>
      <c r="N949" s="84"/>
      <c r="O949" s="84"/>
      <c r="P949" s="84"/>
    </row>
    <row r="950" spans="2:16" x14ac:dyDescent="0.2">
      <c r="B950" s="1">
        <v>28136</v>
      </c>
      <c r="C950" s="83" t="str">
        <f t="shared" si="136"/>
        <v/>
      </c>
      <c r="D950" s="84"/>
      <c r="E950" s="85"/>
      <c r="F950" s="85"/>
      <c r="G950" s="85"/>
      <c r="H950" s="85"/>
      <c r="I950" s="86" t="str">
        <f t="shared" si="137"/>
        <v/>
      </c>
      <c r="J950" s="87"/>
      <c r="K950" s="84" t="str">
        <f t="shared" si="135"/>
        <v/>
      </c>
      <c r="L950" s="84"/>
      <c r="M950" s="84"/>
      <c r="N950" s="84"/>
      <c r="O950" s="84"/>
      <c r="P950" s="84"/>
    </row>
    <row r="951" spans="2:16" x14ac:dyDescent="0.2">
      <c r="B951" s="1">
        <v>28137</v>
      </c>
      <c r="C951" s="83" t="str">
        <f t="shared" si="136"/>
        <v/>
      </c>
      <c r="D951" s="84"/>
      <c r="E951" s="85"/>
      <c r="F951" s="85"/>
      <c r="G951" s="85"/>
      <c r="H951" s="85"/>
      <c r="I951" s="86" t="str">
        <f t="shared" si="137"/>
        <v/>
      </c>
      <c r="J951" s="87"/>
      <c r="K951" s="84" t="str">
        <f t="shared" si="135"/>
        <v/>
      </c>
      <c r="L951" s="84"/>
      <c r="M951" s="84"/>
      <c r="N951" s="84"/>
      <c r="O951" s="84"/>
      <c r="P951" s="84"/>
    </row>
    <row r="952" spans="2:16" x14ac:dyDescent="0.2">
      <c r="B952" s="1">
        <v>28138</v>
      </c>
      <c r="C952" s="83" t="str">
        <f t="shared" si="136"/>
        <v/>
      </c>
      <c r="D952" s="84"/>
      <c r="E952" s="85"/>
      <c r="F952" s="85"/>
      <c r="G952" s="85"/>
      <c r="H952" s="85"/>
      <c r="I952" s="86" t="str">
        <f t="shared" si="137"/>
        <v/>
      </c>
      <c r="J952" s="87"/>
      <c r="K952" s="84" t="str">
        <f t="shared" si="135"/>
        <v/>
      </c>
      <c r="L952" s="84"/>
      <c r="M952" s="84"/>
      <c r="N952" s="84"/>
      <c r="O952" s="84"/>
      <c r="P952" s="84"/>
    </row>
    <row r="953" spans="2:16" x14ac:dyDescent="0.2">
      <c r="B953" s="1">
        <v>28139</v>
      </c>
      <c r="C953" s="83" t="str">
        <f t="shared" si="136"/>
        <v/>
      </c>
      <c r="D953" s="84"/>
      <c r="E953" s="85"/>
      <c r="F953" s="85"/>
      <c r="G953" s="85"/>
      <c r="H953" s="85"/>
      <c r="I953" s="86" t="str">
        <f t="shared" si="137"/>
        <v/>
      </c>
      <c r="J953" s="87"/>
      <c r="K953" s="84" t="str">
        <f t="shared" si="135"/>
        <v/>
      </c>
      <c r="L953" s="84"/>
      <c r="M953" s="84"/>
      <c r="N953" s="84"/>
      <c r="O953" s="84"/>
      <c r="P953" s="84"/>
    </row>
    <row r="954" spans="2:16" x14ac:dyDescent="0.2">
      <c r="B954" s="1">
        <v>28140</v>
      </c>
      <c r="C954" s="83" t="str">
        <f t="shared" si="136"/>
        <v/>
      </c>
      <c r="D954" s="84"/>
      <c r="E954" s="85"/>
      <c r="F954" s="85"/>
      <c r="G954" s="85"/>
      <c r="H954" s="85"/>
      <c r="I954" s="86" t="str">
        <f t="shared" si="137"/>
        <v/>
      </c>
      <c r="J954" s="87"/>
      <c r="K954" s="84" t="str">
        <f t="shared" si="135"/>
        <v/>
      </c>
      <c r="L954" s="84"/>
      <c r="M954" s="84"/>
      <c r="N954" s="84"/>
      <c r="O954" s="84"/>
      <c r="P954" s="84"/>
    </row>
    <row r="955" spans="2:16" x14ac:dyDescent="0.2">
      <c r="B955" s="1">
        <v>28141</v>
      </c>
      <c r="C955" s="83" t="str">
        <f t="shared" si="136"/>
        <v/>
      </c>
      <c r="D955" s="84"/>
      <c r="E955" s="85"/>
      <c r="F955" s="85"/>
      <c r="G955" s="85"/>
      <c r="H955" s="85"/>
      <c r="I955" s="86" t="str">
        <f t="shared" si="137"/>
        <v/>
      </c>
      <c r="J955" s="87"/>
      <c r="K955" s="84" t="str">
        <f t="shared" si="135"/>
        <v/>
      </c>
      <c r="L955" s="84"/>
      <c r="M955" s="84"/>
      <c r="N955" s="84"/>
      <c r="O955" s="84"/>
      <c r="P955" s="84"/>
    </row>
    <row r="956" spans="2:16" x14ac:dyDescent="0.2">
      <c r="B956" s="1">
        <v>28142</v>
      </c>
      <c r="C956" s="83" t="str">
        <f t="shared" si="136"/>
        <v/>
      </c>
      <c r="D956" s="84"/>
      <c r="E956" s="85"/>
      <c r="F956" s="85"/>
      <c r="G956" s="85"/>
      <c r="H956" s="85"/>
      <c r="I956" s="86" t="str">
        <f t="shared" si="137"/>
        <v/>
      </c>
      <c r="J956" s="87"/>
      <c r="K956" s="84" t="str">
        <f t="shared" si="135"/>
        <v/>
      </c>
      <c r="L956" s="84"/>
      <c r="M956" s="84"/>
      <c r="N956" s="84"/>
      <c r="O956" s="84"/>
      <c r="P956" s="84"/>
    </row>
    <row r="957" spans="2:16" x14ac:dyDescent="0.2">
      <c r="B957" s="1">
        <v>28143</v>
      </c>
      <c r="C957" s="83" t="str">
        <f t="shared" si="136"/>
        <v/>
      </c>
      <c r="D957" s="84"/>
      <c r="E957" s="85"/>
      <c r="F957" s="85"/>
      <c r="G957" s="85"/>
      <c r="H957" s="85"/>
      <c r="I957" s="86" t="str">
        <f t="shared" si="137"/>
        <v/>
      </c>
      <c r="J957" s="87"/>
      <c r="K957" s="84" t="str">
        <f t="shared" si="135"/>
        <v/>
      </c>
      <c r="L957" s="84"/>
      <c r="M957" s="84"/>
      <c r="N957" s="84"/>
      <c r="O957" s="84"/>
      <c r="P957" s="84"/>
    </row>
    <row r="958" spans="2:16" x14ac:dyDescent="0.2">
      <c r="B958" s="1">
        <v>28144</v>
      </c>
      <c r="C958" s="83" t="str">
        <f t="shared" si="136"/>
        <v/>
      </c>
      <c r="D958" s="84"/>
      <c r="E958" s="85"/>
      <c r="F958" s="85"/>
      <c r="G958" s="85"/>
      <c r="H958" s="85"/>
      <c r="I958" s="86" t="str">
        <f t="shared" si="137"/>
        <v/>
      </c>
      <c r="J958" s="87"/>
      <c r="K958" s="84" t="str">
        <f t="shared" si="135"/>
        <v/>
      </c>
      <c r="L958" s="84"/>
      <c r="M958" s="84"/>
      <c r="N958" s="84"/>
      <c r="O958" s="84"/>
      <c r="P958" s="84"/>
    </row>
    <row r="959" spans="2:16" x14ac:dyDescent="0.2">
      <c r="B959" s="1">
        <v>28145</v>
      </c>
      <c r="C959" s="83" t="str">
        <f t="shared" si="136"/>
        <v/>
      </c>
      <c r="D959" s="84"/>
      <c r="E959" s="85"/>
      <c r="F959" s="85"/>
      <c r="G959" s="85"/>
      <c r="H959" s="85"/>
      <c r="I959" s="86" t="str">
        <f t="shared" si="137"/>
        <v/>
      </c>
      <c r="J959" s="87"/>
      <c r="K959" s="84" t="str">
        <f t="shared" si="135"/>
        <v/>
      </c>
      <c r="L959" s="84"/>
      <c r="M959" s="84"/>
      <c r="N959" s="84"/>
      <c r="O959" s="84"/>
      <c r="P959" s="84"/>
    </row>
    <row r="960" spans="2:16" x14ac:dyDescent="0.2">
      <c r="B960" s="1">
        <v>28146</v>
      </c>
      <c r="C960" s="83" t="str">
        <f t="shared" si="136"/>
        <v/>
      </c>
      <c r="D960" s="84"/>
      <c r="E960" s="85"/>
      <c r="F960" s="85"/>
      <c r="G960" s="85"/>
      <c r="H960" s="85"/>
      <c r="I960" s="86" t="str">
        <f t="shared" si="137"/>
        <v/>
      </c>
      <c r="J960" s="87"/>
      <c r="K960" s="84" t="str">
        <f t="shared" si="135"/>
        <v/>
      </c>
      <c r="L960" s="84"/>
      <c r="M960" s="84"/>
      <c r="N960" s="84"/>
      <c r="O960" s="84"/>
      <c r="P960" s="84"/>
    </row>
    <row r="961" spans="2:16" x14ac:dyDescent="0.2">
      <c r="B961" s="1">
        <v>28147</v>
      </c>
      <c r="C961" s="83" t="str">
        <f t="shared" si="136"/>
        <v/>
      </c>
      <c r="D961" s="84"/>
      <c r="E961" s="85"/>
      <c r="F961" s="85"/>
      <c r="G961" s="85"/>
      <c r="H961" s="85"/>
      <c r="I961" s="86" t="str">
        <f t="shared" si="137"/>
        <v/>
      </c>
      <c r="J961" s="87"/>
      <c r="K961" s="84" t="str">
        <f t="shared" si="135"/>
        <v/>
      </c>
      <c r="L961" s="84"/>
      <c r="M961" s="84"/>
      <c r="N961" s="84"/>
      <c r="O961" s="84"/>
      <c r="P961" s="84"/>
    </row>
    <row r="962" spans="2:16" x14ac:dyDescent="0.2">
      <c r="B962" s="1">
        <v>28148</v>
      </c>
      <c r="C962" s="83" t="str">
        <f t="shared" si="136"/>
        <v/>
      </c>
      <c r="D962" s="84"/>
      <c r="E962" s="85"/>
      <c r="F962" s="85"/>
      <c r="G962" s="85"/>
      <c r="H962" s="85"/>
      <c r="I962" s="86" t="str">
        <f t="shared" si="137"/>
        <v/>
      </c>
      <c r="J962" s="87"/>
      <c r="K962" s="84" t="str">
        <f t="shared" si="135"/>
        <v/>
      </c>
      <c r="L962" s="84"/>
      <c r="M962" s="84"/>
      <c r="N962" s="84"/>
      <c r="O962" s="84"/>
      <c r="P962" s="84"/>
    </row>
    <row r="963" spans="2:16" x14ac:dyDescent="0.2">
      <c r="B963" s="1">
        <v>28149</v>
      </c>
      <c r="C963" s="83" t="str">
        <f t="shared" si="136"/>
        <v/>
      </c>
      <c r="D963" s="84"/>
      <c r="E963" s="85"/>
      <c r="F963" s="85"/>
      <c r="G963" s="85"/>
      <c r="H963" s="85"/>
      <c r="I963" s="86" t="str">
        <f t="shared" si="137"/>
        <v/>
      </c>
      <c r="J963" s="87"/>
      <c r="K963" s="84" t="str">
        <f t="shared" si="135"/>
        <v/>
      </c>
      <c r="L963" s="84"/>
      <c r="M963" s="84"/>
      <c r="N963" s="84"/>
      <c r="O963" s="84"/>
      <c r="P963" s="84"/>
    </row>
    <row r="964" spans="2:16" x14ac:dyDescent="0.2">
      <c r="B964" s="1">
        <v>28150</v>
      </c>
      <c r="C964" s="83" t="str">
        <f t="shared" si="136"/>
        <v/>
      </c>
      <c r="D964" s="84"/>
      <c r="E964" s="85"/>
      <c r="F964" s="85"/>
      <c r="G964" s="85"/>
      <c r="H964" s="85"/>
      <c r="I964" s="86" t="str">
        <f t="shared" si="137"/>
        <v/>
      </c>
      <c r="J964" s="87"/>
      <c r="K964" s="84" t="str">
        <f t="shared" si="135"/>
        <v/>
      </c>
      <c r="L964" s="84"/>
      <c r="M964" s="84"/>
      <c r="N964" s="84"/>
      <c r="O964" s="84"/>
      <c r="P964" s="84"/>
    </row>
    <row r="965" spans="2:16" x14ac:dyDescent="0.2">
      <c r="B965" s="1">
        <v>28151</v>
      </c>
      <c r="C965" s="83" t="str">
        <f t="shared" si="136"/>
        <v/>
      </c>
      <c r="D965" s="84"/>
      <c r="E965" s="85"/>
      <c r="F965" s="85"/>
      <c r="G965" s="85"/>
      <c r="H965" s="85"/>
      <c r="I965" s="86" t="str">
        <f t="shared" si="137"/>
        <v/>
      </c>
      <c r="J965" s="87"/>
      <c r="K965" s="84" t="str">
        <f t="shared" si="135"/>
        <v/>
      </c>
      <c r="L965" s="84"/>
      <c r="M965" s="84"/>
      <c r="N965" s="84"/>
      <c r="O965" s="84"/>
      <c r="P965" s="84"/>
    </row>
    <row r="966" spans="2:16" x14ac:dyDescent="0.2">
      <c r="B966" s="1">
        <v>28152</v>
      </c>
      <c r="C966" s="83" t="str">
        <f t="shared" si="136"/>
        <v/>
      </c>
      <c r="D966" s="84"/>
      <c r="E966" s="85"/>
      <c r="F966" s="85"/>
      <c r="G966" s="85"/>
      <c r="H966" s="85"/>
      <c r="I966" s="86" t="str">
        <f t="shared" si="137"/>
        <v/>
      </c>
      <c r="J966" s="87"/>
      <c r="K966" s="84" t="str">
        <f t="shared" si="135"/>
        <v/>
      </c>
      <c r="L966" s="84"/>
      <c r="M966" s="84"/>
      <c r="N966" s="84"/>
      <c r="O966" s="84"/>
      <c r="P966" s="84"/>
    </row>
    <row r="967" spans="2:16" x14ac:dyDescent="0.2">
      <c r="B967" s="1">
        <v>28153</v>
      </c>
      <c r="C967" s="83" t="str">
        <f t="shared" si="136"/>
        <v/>
      </c>
      <c r="D967" s="84"/>
      <c r="E967" s="85"/>
      <c r="F967" s="85"/>
      <c r="G967" s="85"/>
      <c r="H967" s="85"/>
      <c r="I967" s="86" t="str">
        <f t="shared" si="137"/>
        <v/>
      </c>
      <c r="J967" s="87"/>
      <c r="K967" s="84" t="str">
        <f t="shared" si="135"/>
        <v/>
      </c>
      <c r="L967" s="84"/>
      <c r="M967" s="84"/>
      <c r="N967" s="84"/>
      <c r="O967" s="84"/>
      <c r="P967" s="84"/>
    </row>
    <row r="968" spans="2:16" x14ac:dyDescent="0.2">
      <c r="B968" s="1">
        <v>28154</v>
      </c>
      <c r="C968" s="83" t="str">
        <f t="shared" si="136"/>
        <v/>
      </c>
      <c r="D968" s="84"/>
      <c r="E968" s="85"/>
      <c r="F968" s="85"/>
      <c r="G968" s="85"/>
      <c r="H968" s="85"/>
      <c r="I968" s="86" t="str">
        <f t="shared" si="137"/>
        <v/>
      </c>
      <c r="J968" s="87"/>
      <c r="K968" s="84" t="str">
        <f t="shared" si="135"/>
        <v/>
      </c>
      <c r="L968" s="84"/>
      <c r="M968" s="84"/>
      <c r="N968" s="84"/>
      <c r="O968" s="84"/>
      <c r="P968" s="84"/>
    </row>
    <row r="969" spans="2:16" x14ac:dyDescent="0.2">
      <c r="B969" s="1">
        <v>28155</v>
      </c>
      <c r="C969" s="83" t="str">
        <f t="shared" si="136"/>
        <v/>
      </c>
      <c r="D969" s="84"/>
      <c r="E969" s="85"/>
      <c r="F969" s="85"/>
      <c r="G969" s="85"/>
      <c r="H969" s="85"/>
      <c r="I969" s="86" t="str">
        <f t="shared" si="137"/>
        <v/>
      </c>
      <c r="J969" s="87"/>
      <c r="K969" s="84" t="str">
        <f t="shared" si="135"/>
        <v/>
      </c>
      <c r="L969" s="84"/>
      <c r="M969" s="84"/>
      <c r="N969" s="84"/>
      <c r="O969" s="84"/>
      <c r="P969" s="84"/>
    </row>
    <row r="970" spans="2:16" x14ac:dyDescent="0.2">
      <c r="B970" s="1">
        <v>28156</v>
      </c>
      <c r="C970" s="83" t="str">
        <f t="shared" si="136"/>
        <v/>
      </c>
      <c r="D970" s="84"/>
      <c r="E970" s="85"/>
      <c r="F970" s="85"/>
      <c r="G970" s="85"/>
      <c r="H970" s="85"/>
      <c r="I970" s="86" t="str">
        <f t="shared" si="137"/>
        <v/>
      </c>
      <c r="J970" s="87"/>
      <c r="K970" s="84" t="str">
        <f t="shared" si="135"/>
        <v/>
      </c>
      <c r="L970" s="84"/>
      <c r="M970" s="84"/>
      <c r="N970" s="84"/>
      <c r="O970" s="84"/>
      <c r="P970" s="84"/>
    </row>
    <row r="971" spans="2:16" x14ac:dyDescent="0.2">
      <c r="B971" s="1">
        <v>28157</v>
      </c>
      <c r="C971" s="83" t="str">
        <f t="shared" si="136"/>
        <v/>
      </c>
      <c r="D971" s="84"/>
      <c r="E971" s="85"/>
      <c r="F971" s="85"/>
      <c r="G971" s="85"/>
      <c r="H971" s="85"/>
      <c r="I971" s="86" t="str">
        <f t="shared" si="137"/>
        <v/>
      </c>
      <c r="J971" s="87"/>
      <c r="K971" s="84" t="str">
        <f t="shared" si="135"/>
        <v/>
      </c>
      <c r="L971" s="84"/>
      <c r="M971" s="84"/>
      <c r="N971" s="84"/>
      <c r="O971" s="84"/>
      <c r="P971" s="84"/>
    </row>
    <row r="972" spans="2:16" x14ac:dyDescent="0.2">
      <c r="B972" s="1">
        <v>28158</v>
      </c>
      <c r="C972" s="83" t="str">
        <f t="shared" si="136"/>
        <v/>
      </c>
      <c r="D972" s="84"/>
      <c r="E972" s="85"/>
      <c r="F972" s="85"/>
      <c r="G972" s="85"/>
      <c r="H972" s="85"/>
      <c r="I972" s="86" t="str">
        <f t="shared" si="137"/>
        <v/>
      </c>
      <c r="J972" s="87"/>
      <c r="K972" s="84" t="str">
        <f t="shared" ref="K972:K1035" si="138">IF(N$5&gt;=B972,B972,"")</f>
        <v/>
      </c>
      <c r="L972" s="84"/>
      <c r="M972" s="84"/>
      <c r="N972" s="84"/>
      <c r="O972" s="84"/>
      <c r="P972" s="84"/>
    </row>
    <row r="973" spans="2:16" x14ac:dyDescent="0.2">
      <c r="B973" s="1">
        <v>28159</v>
      </c>
      <c r="C973" s="83" t="str">
        <f t="shared" si="136"/>
        <v/>
      </c>
      <c r="D973" s="84"/>
      <c r="E973" s="85"/>
      <c r="F973" s="85"/>
      <c r="G973" s="85"/>
      <c r="H973" s="85"/>
      <c r="I973" s="86" t="str">
        <f t="shared" si="137"/>
        <v/>
      </c>
      <c r="J973" s="87"/>
      <c r="K973" s="84" t="str">
        <f t="shared" si="138"/>
        <v/>
      </c>
      <c r="L973" s="84"/>
      <c r="M973" s="84"/>
      <c r="N973" s="84"/>
      <c r="O973" s="84"/>
      <c r="P973" s="84"/>
    </row>
    <row r="974" spans="2:16" x14ac:dyDescent="0.2">
      <c r="B974" s="1">
        <v>28160</v>
      </c>
      <c r="C974" s="83" t="str">
        <f t="shared" si="136"/>
        <v/>
      </c>
      <c r="D974" s="84"/>
      <c r="E974" s="85"/>
      <c r="F974" s="85"/>
      <c r="G974" s="85"/>
      <c r="H974" s="85"/>
      <c r="I974" s="86" t="str">
        <f t="shared" si="137"/>
        <v/>
      </c>
      <c r="J974" s="87"/>
      <c r="K974" s="84" t="str">
        <f t="shared" si="138"/>
        <v/>
      </c>
      <c r="L974" s="84"/>
      <c r="M974" s="84"/>
      <c r="N974" s="84"/>
      <c r="O974" s="84"/>
      <c r="P974" s="84"/>
    </row>
    <row r="975" spans="2:16" x14ac:dyDescent="0.2">
      <c r="B975" s="1">
        <v>28161</v>
      </c>
      <c r="C975" s="83" t="str">
        <f t="shared" si="136"/>
        <v/>
      </c>
      <c r="D975" s="84"/>
      <c r="E975" s="85"/>
      <c r="F975" s="85"/>
      <c r="G975" s="85"/>
      <c r="H975" s="85"/>
      <c r="I975" s="86" t="str">
        <f t="shared" si="137"/>
        <v/>
      </c>
      <c r="J975" s="87"/>
      <c r="K975" s="84" t="str">
        <f t="shared" si="138"/>
        <v/>
      </c>
      <c r="L975" s="84"/>
      <c r="M975" s="84"/>
      <c r="N975" s="84"/>
      <c r="O975" s="84"/>
      <c r="P975" s="84"/>
    </row>
    <row r="976" spans="2:16" x14ac:dyDescent="0.2">
      <c r="B976" s="1">
        <v>28162</v>
      </c>
      <c r="C976" s="83" t="str">
        <f t="shared" si="136"/>
        <v/>
      </c>
      <c r="D976" s="84"/>
      <c r="E976" s="85"/>
      <c r="F976" s="85"/>
      <c r="G976" s="85"/>
      <c r="H976" s="85"/>
      <c r="I976" s="86" t="str">
        <f t="shared" si="137"/>
        <v/>
      </c>
      <c r="J976" s="87"/>
      <c r="K976" s="84" t="str">
        <f t="shared" si="138"/>
        <v/>
      </c>
      <c r="L976" s="84"/>
      <c r="M976" s="84"/>
      <c r="N976" s="84"/>
      <c r="O976" s="84"/>
      <c r="P976" s="84"/>
    </row>
    <row r="977" spans="2:16" x14ac:dyDescent="0.2">
      <c r="B977" s="1">
        <v>28163</v>
      </c>
      <c r="C977" s="83" t="str">
        <f t="shared" si="136"/>
        <v/>
      </c>
      <c r="D977" s="84"/>
      <c r="E977" s="85"/>
      <c r="F977" s="85"/>
      <c r="G977" s="85"/>
      <c r="H977" s="85"/>
      <c r="I977" s="86" t="str">
        <f t="shared" si="137"/>
        <v/>
      </c>
      <c r="J977" s="87"/>
      <c r="K977" s="84" t="str">
        <f t="shared" si="138"/>
        <v/>
      </c>
      <c r="L977" s="84"/>
      <c r="M977" s="84"/>
      <c r="N977" s="84"/>
      <c r="O977" s="84"/>
      <c r="P977" s="84"/>
    </row>
    <row r="978" spans="2:16" x14ac:dyDescent="0.2">
      <c r="B978" s="1">
        <v>28164</v>
      </c>
      <c r="C978" s="83" t="str">
        <f t="shared" si="136"/>
        <v/>
      </c>
      <c r="D978" s="84"/>
      <c r="E978" s="85"/>
      <c r="F978" s="85"/>
      <c r="G978" s="85"/>
      <c r="H978" s="85"/>
      <c r="I978" s="86" t="str">
        <f t="shared" si="137"/>
        <v/>
      </c>
      <c r="J978" s="87"/>
      <c r="K978" s="84" t="str">
        <f t="shared" si="138"/>
        <v/>
      </c>
      <c r="L978" s="84"/>
      <c r="M978" s="84"/>
      <c r="N978" s="84"/>
      <c r="O978" s="84"/>
      <c r="P978" s="84"/>
    </row>
    <row r="979" spans="2:16" x14ac:dyDescent="0.2">
      <c r="B979" s="1">
        <v>28165</v>
      </c>
      <c r="C979" s="83" t="str">
        <f t="shared" si="136"/>
        <v/>
      </c>
      <c r="D979" s="84"/>
      <c r="E979" s="85"/>
      <c r="F979" s="85"/>
      <c r="G979" s="85"/>
      <c r="H979" s="85"/>
      <c r="I979" s="86" t="str">
        <f t="shared" si="137"/>
        <v/>
      </c>
      <c r="J979" s="87"/>
      <c r="K979" s="84" t="str">
        <f t="shared" si="138"/>
        <v/>
      </c>
      <c r="L979" s="84"/>
      <c r="M979" s="84"/>
      <c r="N979" s="84"/>
      <c r="O979" s="84"/>
      <c r="P979" s="84"/>
    </row>
    <row r="980" spans="2:16" x14ac:dyDescent="0.2">
      <c r="B980" s="1">
        <v>28166</v>
      </c>
      <c r="C980" s="83" t="str">
        <f t="shared" si="136"/>
        <v/>
      </c>
      <c r="D980" s="84"/>
      <c r="E980" s="85"/>
      <c r="F980" s="85"/>
      <c r="G980" s="85"/>
      <c r="H980" s="85"/>
      <c r="I980" s="86" t="str">
        <f t="shared" si="137"/>
        <v/>
      </c>
      <c r="J980" s="87"/>
      <c r="K980" s="84" t="str">
        <f t="shared" si="138"/>
        <v/>
      </c>
      <c r="L980" s="84"/>
      <c r="M980" s="84"/>
      <c r="N980" s="84"/>
      <c r="O980" s="84"/>
      <c r="P980" s="84"/>
    </row>
    <row r="981" spans="2:16" x14ac:dyDescent="0.2">
      <c r="B981" s="1">
        <v>28167</v>
      </c>
      <c r="C981" s="83" t="str">
        <f t="shared" si="136"/>
        <v/>
      </c>
      <c r="D981" s="84"/>
      <c r="E981" s="85"/>
      <c r="F981" s="85"/>
      <c r="G981" s="85"/>
      <c r="H981" s="85"/>
      <c r="I981" s="86" t="str">
        <f t="shared" si="137"/>
        <v/>
      </c>
      <c r="J981" s="87"/>
      <c r="K981" s="84" t="str">
        <f t="shared" si="138"/>
        <v/>
      </c>
      <c r="L981" s="84"/>
      <c r="M981" s="84"/>
      <c r="N981" s="84"/>
      <c r="O981" s="84"/>
      <c r="P981" s="84"/>
    </row>
    <row r="982" spans="2:16" x14ac:dyDescent="0.2">
      <c r="B982" s="1">
        <v>28168</v>
      </c>
      <c r="C982" s="83" t="str">
        <f t="shared" si="136"/>
        <v/>
      </c>
      <c r="D982" s="84"/>
      <c r="E982" s="85"/>
      <c r="F982" s="85"/>
      <c r="G982" s="85"/>
      <c r="H982" s="85"/>
      <c r="I982" s="86" t="str">
        <f t="shared" si="137"/>
        <v/>
      </c>
      <c r="J982" s="87"/>
      <c r="K982" s="84" t="str">
        <f t="shared" si="138"/>
        <v/>
      </c>
      <c r="L982" s="84"/>
      <c r="M982" s="84"/>
      <c r="N982" s="84"/>
      <c r="O982" s="84"/>
      <c r="P982" s="84"/>
    </row>
    <row r="983" spans="2:16" x14ac:dyDescent="0.2">
      <c r="B983" s="1">
        <v>28169</v>
      </c>
      <c r="C983" s="83" t="str">
        <f t="shared" si="136"/>
        <v/>
      </c>
      <c r="D983" s="84"/>
      <c r="E983" s="85"/>
      <c r="F983" s="85"/>
      <c r="G983" s="85"/>
      <c r="H983" s="85"/>
      <c r="I983" s="86" t="str">
        <f t="shared" si="137"/>
        <v/>
      </c>
      <c r="J983" s="87"/>
      <c r="K983" s="84" t="str">
        <f t="shared" si="138"/>
        <v/>
      </c>
      <c r="L983" s="84"/>
      <c r="M983" s="84"/>
      <c r="N983" s="84"/>
      <c r="O983" s="84"/>
      <c r="P983" s="84"/>
    </row>
    <row r="984" spans="2:16" x14ac:dyDescent="0.2">
      <c r="B984" s="1">
        <v>28170</v>
      </c>
      <c r="C984" s="83" t="str">
        <f t="shared" si="136"/>
        <v/>
      </c>
      <c r="D984" s="84"/>
      <c r="E984" s="85"/>
      <c r="F984" s="85"/>
      <c r="G984" s="85"/>
      <c r="H984" s="85"/>
      <c r="I984" s="86" t="str">
        <f t="shared" si="137"/>
        <v/>
      </c>
      <c r="J984" s="87"/>
      <c r="K984" s="84" t="str">
        <f t="shared" si="138"/>
        <v/>
      </c>
      <c r="L984" s="84"/>
      <c r="M984" s="84"/>
      <c r="N984" s="84"/>
      <c r="O984" s="84"/>
      <c r="P984" s="84"/>
    </row>
    <row r="985" spans="2:16" x14ac:dyDescent="0.2">
      <c r="B985" s="1">
        <v>28171</v>
      </c>
      <c r="C985" s="83" t="str">
        <f t="shared" si="136"/>
        <v/>
      </c>
      <c r="D985" s="84"/>
      <c r="E985" s="85"/>
      <c r="F985" s="85"/>
      <c r="G985" s="85"/>
      <c r="H985" s="85"/>
      <c r="I985" s="86" t="str">
        <f t="shared" si="137"/>
        <v/>
      </c>
      <c r="J985" s="87"/>
      <c r="K985" s="84" t="str">
        <f t="shared" si="138"/>
        <v/>
      </c>
      <c r="L985" s="84"/>
      <c r="M985" s="84"/>
      <c r="N985" s="84"/>
      <c r="O985" s="84"/>
      <c r="P985" s="84"/>
    </row>
    <row r="986" spans="2:16" x14ac:dyDescent="0.2">
      <c r="B986" s="1">
        <v>28172</v>
      </c>
      <c r="C986" s="83" t="str">
        <f t="shared" si="136"/>
        <v/>
      </c>
      <c r="D986" s="84"/>
      <c r="E986" s="85"/>
      <c r="F986" s="85"/>
      <c r="G986" s="85"/>
      <c r="H986" s="85"/>
      <c r="I986" s="86" t="str">
        <f t="shared" si="137"/>
        <v/>
      </c>
      <c r="J986" s="87"/>
      <c r="K986" s="84" t="str">
        <f t="shared" si="138"/>
        <v/>
      </c>
      <c r="L986" s="84"/>
      <c r="M986" s="84"/>
      <c r="N986" s="84"/>
      <c r="O986" s="84"/>
      <c r="P986" s="84"/>
    </row>
    <row r="987" spans="2:16" x14ac:dyDescent="0.2">
      <c r="B987" s="1">
        <v>28173</v>
      </c>
      <c r="C987" s="83" t="str">
        <f t="shared" si="136"/>
        <v/>
      </c>
      <c r="D987" s="84"/>
      <c r="E987" s="85"/>
      <c r="F987" s="85"/>
      <c r="G987" s="85"/>
      <c r="H987" s="85"/>
      <c r="I987" s="86" t="str">
        <f t="shared" si="137"/>
        <v/>
      </c>
      <c r="J987" s="87"/>
      <c r="K987" s="84" t="str">
        <f t="shared" si="138"/>
        <v/>
      </c>
      <c r="L987" s="84"/>
      <c r="M987" s="84"/>
      <c r="N987" s="84"/>
      <c r="O987" s="84"/>
      <c r="P987" s="84"/>
    </row>
    <row r="988" spans="2:16" x14ac:dyDescent="0.2">
      <c r="B988" s="1">
        <v>28174</v>
      </c>
      <c r="C988" s="83" t="str">
        <f t="shared" si="136"/>
        <v/>
      </c>
      <c r="D988" s="84"/>
      <c r="E988" s="85"/>
      <c r="F988" s="85"/>
      <c r="G988" s="85"/>
      <c r="H988" s="85"/>
      <c r="I988" s="86" t="str">
        <f t="shared" si="137"/>
        <v/>
      </c>
      <c r="J988" s="87"/>
      <c r="K988" s="84" t="str">
        <f t="shared" si="138"/>
        <v/>
      </c>
      <c r="L988" s="84"/>
      <c r="M988" s="84"/>
      <c r="N988" s="84"/>
      <c r="O988" s="84"/>
      <c r="P988" s="84"/>
    </row>
    <row r="989" spans="2:16" x14ac:dyDescent="0.2">
      <c r="B989" s="1">
        <v>28175</v>
      </c>
      <c r="C989" s="83" t="str">
        <f t="shared" si="136"/>
        <v/>
      </c>
      <c r="D989" s="84"/>
      <c r="E989" s="85"/>
      <c r="F989" s="85"/>
      <c r="G989" s="85"/>
      <c r="H989" s="85"/>
      <c r="I989" s="86" t="str">
        <f t="shared" si="137"/>
        <v/>
      </c>
      <c r="J989" s="87"/>
      <c r="K989" s="84" t="str">
        <f t="shared" si="138"/>
        <v/>
      </c>
      <c r="L989" s="84"/>
      <c r="M989" s="84"/>
      <c r="N989" s="84"/>
      <c r="O989" s="84"/>
      <c r="P989" s="84"/>
    </row>
    <row r="990" spans="2:16" x14ac:dyDescent="0.2">
      <c r="B990" s="1">
        <v>28176</v>
      </c>
      <c r="C990" s="83" t="str">
        <f t="shared" si="136"/>
        <v/>
      </c>
      <c r="D990" s="84"/>
      <c r="E990" s="85"/>
      <c r="F990" s="85"/>
      <c r="G990" s="85"/>
      <c r="H990" s="85"/>
      <c r="I990" s="86" t="str">
        <f t="shared" si="137"/>
        <v/>
      </c>
      <c r="J990" s="87"/>
      <c r="K990" s="84" t="str">
        <f t="shared" si="138"/>
        <v/>
      </c>
      <c r="L990" s="84"/>
      <c r="M990" s="84"/>
      <c r="N990" s="84"/>
      <c r="O990" s="84"/>
      <c r="P990" s="84"/>
    </row>
    <row r="991" spans="2:16" x14ac:dyDescent="0.2">
      <c r="B991" s="1">
        <v>28177</v>
      </c>
      <c r="C991" s="83" t="str">
        <f t="shared" si="136"/>
        <v/>
      </c>
      <c r="D991" s="84"/>
      <c r="E991" s="85"/>
      <c r="F991" s="85"/>
      <c r="G991" s="85"/>
      <c r="H991" s="85"/>
      <c r="I991" s="86" t="str">
        <f t="shared" si="137"/>
        <v/>
      </c>
      <c r="J991" s="87"/>
      <c r="K991" s="84" t="str">
        <f t="shared" si="138"/>
        <v/>
      </c>
      <c r="L991" s="84"/>
      <c r="M991" s="84"/>
      <c r="N991" s="84"/>
      <c r="O991" s="84"/>
      <c r="P991" s="84"/>
    </row>
    <row r="992" spans="2:16" x14ac:dyDescent="0.2">
      <c r="B992" s="1">
        <v>28178</v>
      </c>
      <c r="C992" s="83" t="str">
        <f t="shared" si="136"/>
        <v/>
      </c>
      <c r="D992" s="84"/>
      <c r="E992" s="85"/>
      <c r="F992" s="85"/>
      <c r="G992" s="85"/>
      <c r="H992" s="85"/>
      <c r="I992" s="86" t="str">
        <f t="shared" si="137"/>
        <v/>
      </c>
      <c r="J992" s="87"/>
      <c r="K992" s="84" t="str">
        <f t="shared" si="138"/>
        <v/>
      </c>
      <c r="L992" s="84"/>
      <c r="M992" s="84"/>
      <c r="N992" s="84"/>
      <c r="O992" s="84"/>
      <c r="P992" s="84"/>
    </row>
    <row r="993" spans="2:16" x14ac:dyDescent="0.2">
      <c r="B993" s="1">
        <v>28179</v>
      </c>
      <c r="C993" s="83" t="str">
        <f t="shared" si="136"/>
        <v/>
      </c>
      <c r="D993" s="84"/>
      <c r="E993" s="85"/>
      <c r="F993" s="85"/>
      <c r="G993" s="85"/>
      <c r="H993" s="85"/>
      <c r="I993" s="86" t="str">
        <f t="shared" si="137"/>
        <v/>
      </c>
      <c r="J993" s="87"/>
      <c r="K993" s="84" t="str">
        <f t="shared" si="138"/>
        <v/>
      </c>
      <c r="L993" s="84"/>
      <c r="M993" s="84"/>
      <c r="N993" s="84"/>
      <c r="O993" s="84"/>
      <c r="P993" s="84"/>
    </row>
    <row r="994" spans="2:16" x14ac:dyDescent="0.2">
      <c r="B994" s="1">
        <v>28180</v>
      </c>
      <c r="C994" s="83" t="str">
        <f t="shared" si="136"/>
        <v/>
      </c>
      <c r="D994" s="84"/>
      <c r="E994" s="85"/>
      <c r="F994" s="85"/>
      <c r="G994" s="85"/>
      <c r="H994" s="85"/>
      <c r="I994" s="86" t="str">
        <f t="shared" si="137"/>
        <v/>
      </c>
      <c r="J994" s="87"/>
      <c r="K994" s="84" t="str">
        <f t="shared" si="138"/>
        <v/>
      </c>
      <c r="L994" s="84"/>
      <c r="M994" s="84"/>
      <c r="N994" s="84"/>
      <c r="O994" s="84"/>
      <c r="P994" s="84"/>
    </row>
    <row r="995" spans="2:16" x14ac:dyDescent="0.2">
      <c r="B995" s="1">
        <v>28181</v>
      </c>
      <c r="C995" s="83" t="str">
        <f t="shared" si="136"/>
        <v/>
      </c>
      <c r="D995" s="84"/>
      <c r="E995" s="85"/>
      <c r="F995" s="85"/>
      <c r="G995" s="85"/>
      <c r="H995" s="85"/>
      <c r="I995" s="86" t="str">
        <f t="shared" si="137"/>
        <v/>
      </c>
      <c r="J995" s="87"/>
      <c r="K995" s="84" t="str">
        <f t="shared" si="138"/>
        <v/>
      </c>
      <c r="L995" s="84"/>
      <c r="M995" s="84"/>
      <c r="N995" s="84"/>
      <c r="O995" s="84"/>
      <c r="P995" s="84"/>
    </row>
    <row r="996" spans="2:16" x14ac:dyDescent="0.2">
      <c r="B996" s="1">
        <v>28182</v>
      </c>
      <c r="C996" s="83" t="str">
        <f t="shared" si="136"/>
        <v/>
      </c>
      <c r="D996" s="84"/>
      <c r="E996" s="85"/>
      <c r="F996" s="85"/>
      <c r="G996" s="85"/>
      <c r="H996" s="85"/>
      <c r="I996" s="86" t="str">
        <f t="shared" si="137"/>
        <v/>
      </c>
      <c r="J996" s="87"/>
      <c r="K996" s="84" t="str">
        <f t="shared" si="138"/>
        <v/>
      </c>
      <c r="L996" s="84"/>
      <c r="M996" s="84"/>
      <c r="N996" s="84"/>
      <c r="O996" s="84"/>
      <c r="P996" s="84"/>
    </row>
    <row r="997" spans="2:16" x14ac:dyDescent="0.2">
      <c r="B997" s="1">
        <v>28183</v>
      </c>
      <c r="C997" s="83" t="str">
        <f t="shared" ref="C997:C1060" si="139">IF(D997="","",DATE(E$7,G$7+D997,IF(H$8=31,0,H$8)))</f>
        <v/>
      </c>
      <c r="D997" s="84"/>
      <c r="E997" s="85"/>
      <c r="F997" s="85"/>
      <c r="G997" s="85"/>
      <c r="H997" s="85"/>
      <c r="I997" s="86" t="str">
        <f t="shared" ref="I997:I1060" si="140">IF(D997="","",I996-SUM(E997:G997))</f>
        <v/>
      </c>
      <c r="J997" s="87"/>
      <c r="K997" s="84" t="str">
        <f t="shared" si="138"/>
        <v/>
      </c>
      <c r="L997" s="84"/>
      <c r="M997" s="84"/>
      <c r="N997" s="84"/>
      <c r="O997" s="84"/>
      <c r="P997" s="84"/>
    </row>
    <row r="998" spans="2:16" x14ac:dyDescent="0.2">
      <c r="B998" s="1">
        <v>28184</v>
      </c>
      <c r="C998" s="83" t="str">
        <f t="shared" si="139"/>
        <v/>
      </c>
      <c r="D998" s="84"/>
      <c r="E998" s="85"/>
      <c r="F998" s="85"/>
      <c r="G998" s="85"/>
      <c r="H998" s="85"/>
      <c r="I998" s="86" t="str">
        <f t="shared" si="140"/>
        <v/>
      </c>
      <c r="J998" s="87"/>
      <c r="K998" s="84" t="str">
        <f t="shared" si="138"/>
        <v/>
      </c>
      <c r="L998" s="84"/>
      <c r="M998" s="84"/>
      <c r="N998" s="84"/>
      <c r="O998" s="84"/>
      <c r="P998" s="84"/>
    </row>
    <row r="999" spans="2:16" x14ac:dyDescent="0.2">
      <c r="B999" s="1">
        <v>28185</v>
      </c>
      <c r="C999" s="83" t="str">
        <f t="shared" si="139"/>
        <v/>
      </c>
      <c r="D999" s="84"/>
      <c r="E999" s="85"/>
      <c r="F999" s="85"/>
      <c r="G999" s="85"/>
      <c r="H999" s="85"/>
      <c r="I999" s="86" t="str">
        <f t="shared" si="140"/>
        <v/>
      </c>
      <c r="J999" s="87"/>
      <c r="K999" s="84" t="str">
        <f t="shared" si="138"/>
        <v/>
      </c>
      <c r="L999" s="84"/>
      <c r="M999" s="84"/>
      <c r="N999" s="84"/>
      <c r="O999" s="84"/>
      <c r="P999" s="84"/>
    </row>
    <row r="1000" spans="2:16" x14ac:dyDescent="0.2">
      <c r="B1000" s="1">
        <v>28186</v>
      </c>
      <c r="C1000" s="83" t="str">
        <f t="shared" si="139"/>
        <v/>
      </c>
      <c r="D1000" s="84"/>
      <c r="E1000" s="85"/>
      <c r="F1000" s="85"/>
      <c r="G1000" s="85"/>
      <c r="H1000" s="85"/>
      <c r="I1000" s="86" t="str">
        <f t="shared" si="140"/>
        <v/>
      </c>
      <c r="J1000" s="87"/>
      <c r="K1000" s="84" t="str">
        <f t="shared" si="138"/>
        <v/>
      </c>
      <c r="L1000" s="84"/>
      <c r="M1000" s="84"/>
      <c r="N1000" s="84"/>
      <c r="O1000" s="84"/>
      <c r="P1000" s="84"/>
    </row>
    <row r="1001" spans="2:16" x14ac:dyDescent="0.2">
      <c r="B1001" s="1">
        <v>28187</v>
      </c>
      <c r="C1001" s="83" t="str">
        <f t="shared" si="139"/>
        <v/>
      </c>
      <c r="D1001" s="84"/>
      <c r="E1001" s="85"/>
      <c r="F1001" s="85"/>
      <c r="G1001" s="85"/>
      <c r="H1001" s="85"/>
      <c r="I1001" s="86" t="str">
        <f t="shared" si="140"/>
        <v/>
      </c>
      <c r="J1001" s="87"/>
      <c r="K1001" s="84" t="str">
        <f t="shared" si="138"/>
        <v/>
      </c>
      <c r="L1001" s="84"/>
      <c r="M1001" s="84"/>
      <c r="N1001" s="84"/>
      <c r="O1001" s="84"/>
      <c r="P1001" s="84"/>
    </row>
    <row r="1002" spans="2:16" x14ac:dyDescent="0.2">
      <c r="B1002" s="1">
        <v>28188</v>
      </c>
      <c r="C1002" s="83" t="str">
        <f t="shared" si="139"/>
        <v/>
      </c>
      <c r="D1002" s="84"/>
      <c r="E1002" s="85"/>
      <c r="F1002" s="85"/>
      <c r="G1002" s="85"/>
      <c r="H1002" s="85"/>
      <c r="I1002" s="86" t="str">
        <f t="shared" si="140"/>
        <v/>
      </c>
      <c r="J1002" s="87"/>
      <c r="K1002" s="84" t="str">
        <f t="shared" si="138"/>
        <v/>
      </c>
      <c r="L1002" s="84"/>
      <c r="M1002" s="84"/>
      <c r="N1002" s="84"/>
      <c r="O1002" s="84"/>
      <c r="P1002" s="84"/>
    </row>
    <row r="1003" spans="2:16" x14ac:dyDescent="0.2">
      <c r="B1003" s="1">
        <v>28189</v>
      </c>
      <c r="C1003" s="83" t="str">
        <f t="shared" si="139"/>
        <v/>
      </c>
      <c r="D1003" s="84"/>
      <c r="E1003" s="85"/>
      <c r="F1003" s="85"/>
      <c r="G1003" s="85"/>
      <c r="H1003" s="85"/>
      <c r="I1003" s="86" t="str">
        <f t="shared" si="140"/>
        <v/>
      </c>
      <c r="J1003" s="87"/>
      <c r="K1003" s="84" t="str">
        <f t="shared" si="138"/>
        <v/>
      </c>
      <c r="L1003" s="84"/>
      <c r="M1003" s="84"/>
      <c r="N1003" s="84"/>
      <c r="O1003" s="84"/>
      <c r="P1003" s="84"/>
    </row>
    <row r="1004" spans="2:16" x14ac:dyDescent="0.2">
      <c r="B1004" s="1">
        <v>28190</v>
      </c>
      <c r="C1004" s="83" t="str">
        <f t="shared" si="139"/>
        <v/>
      </c>
      <c r="D1004" s="84"/>
      <c r="E1004" s="85"/>
      <c r="F1004" s="85"/>
      <c r="G1004" s="85"/>
      <c r="H1004" s="85"/>
      <c r="I1004" s="86" t="str">
        <f t="shared" si="140"/>
        <v/>
      </c>
      <c r="J1004" s="87"/>
      <c r="K1004" s="84" t="str">
        <f t="shared" si="138"/>
        <v/>
      </c>
      <c r="L1004" s="84"/>
      <c r="M1004" s="84"/>
      <c r="N1004" s="84"/>
      <c r="O1004" s="84"/>
      <c r="P1004" s="84"/>
    </row>
    <row r="1005" spans="2:16" x14ac:dyDescent="0.2">
      <c r="B1005" s="1">
        <v>28191</v>
      </c>
      <c r="C1005" s="83" t="str">
        <f t="shared" si="139"/>
        <v/>
      </c>
      <c r="D1005" s="84"/>
      <c r="E1005" s="85"/>
      <c r="F1005" s="85"/>
      <c r="G1005" s="85"/>
      <c r="H1005" s="85"/>
      <c r="I1005" s="86" t="str">
        <f t="shared" si="140"/>
        <v/>
      </c>
      <c r="J1005" s="87"/>
      <c r="K1005" s="84" t="str">
        <f t="shared" si="138"/>
        <v/>
      </c>
      <c r="L1005" s="84"/>
      <c r="M1005" s="84"/>
      <c r="N1005" s="84"/>
      <c r="O1005" s="84"/>
      <c r="P1005" s="84"/>
    </row>
    <row r="1006" spans="2:16" x14ac:dyDescent="0.2">
      <c r="B1006" s="1">
        <v>28192</v>
      </c>
      <c r="C1006" s="83" t="str">
        <f t="shared" si="139"/>
        <v/>
      </c>
      <c r="D1006" s="84"/>
      <c r="E1006" s="85"/>
      <c r="F1006" s="85"/>
      <c r="G1006" s="85"/>
      <c r="H1006" s="85"/>
      <c r="I1006" s="86" t="str">
        <f t="shared" si="140"/>
        <v/>
      </c>
      <c r="J1006" s="87"/>
      <c r="K1006" s="84" t="str">
        <f t="shared" si="138"/>
        <v/>
      </c>
      <c r="L1006" s="84"/>
      <c r="M1006" s="84"/>
      <c r="N1006" s="84"/>
      <c r="O1006" s="84"/>
      <c r="P1006" s="84"/>
    </row>
    <row r="1007" spans="2:16" x14ac:dyDescent="0.2">
      <c r="B1007" s="1">
        <v>28193</v>
      </c>
      <c r="C1007" s="83" t="str">
        <f t="shared" si="139"/>
        <v/>
      </c>
      <c r="D1007" s="84"/>
      <c r="E1007" s="85"/>
      <c r="F1007" s="85"/>
      <c r="G1007" s="85"/>
      <c r="H1007" s="85"/>
      <c r="I1007" s="86" t="str">
        <f t="shared" si="140"/>
        <v/>
      </c>
      <c r="J1007" s="87"/>
      <c r="K1007" s="84" t="str">
        <f t="shared" si="138"/>
        <v/>
      </c>
      <c r="L1007" s="84"/>
      <c r="M1007" s="84"/>
      <c r="N1007" s="84"/>
      <c r="O1007" s="84"/>
      <c r="P1007" s="84"/>
    </row>
    <row r="1008" spans="2:16" x14ac:dyDescent="0.2">
      <c r="B1008" s="1">
        <v>28194</v>
      </c>
      <c r="C1008" s="83" t="str">
        <f t="shared" si="139"/>
        <v/>
      </c>
      <c r="D1008" s="84"/>
      <c r="E1008" s="85"/>
      <c r="F1008" s="85"/>
      <c r="G1008" s="85"/>
      <c r="H1008" s="85"/>
      <c r="I1008" s="86" t="str">
        <f t="shared" si="140"/>
        <v/>
      </c>
      <c r="J1008" s="87"/>
      <c r="K1008" s="84" t="str">
        <f t="shared" si="138"/>
        <v/>
      </c>
      <c r="L1008" s="84"/>
      <c r="M1008" s="84"/>
      <c r="N1008" s="84"/>
      <c r="O1008" s="84"/>
      <c r="P1008" s="84"/>
    </row>
    <row r="1009" spans="2:16" x14ac:dyDescent="0.2">
      <c r="B1009" s="1">
        <v>28195</v>
      </c>
      <c r="C1009" s="83" t="str">
        <f t="shared" si="139"/>
        <v/>
      </c>
      <c r="D1009" s="84"/>
      <c r="E1009" s="85"/>
      <c r="F1009" s="85"/>
      <c r="G1009" s="85"/>
      <c r="H1009" s="85"/>
      <c r="I1009" s="86" t="str">
        <f t="shared" si="140"/>
        <v/>
      </c>
      <c r="J1009" s="87"/>
      <c r="K1009" s="84" t="str">
        <f t="shared" si="138"/>
        <v/>
      </c>
      <c r="L1009" s="84"/>
      <c r="M1009" s="84"/>
      <c r="N1009" s="84"/>
      <c r="O1009" s="84"/>
      <c r="P1009" s="84"/>
    </row>
    <row r="1010" spans="2:16" x14ac:dyDescent="0.2">
      <c r="B1010" s="1">
        <v>28196</v>
      </c>
      <c r="C1010" s="83" t="str">
        <f t="shared" si="139"/>
        <v/>
      </c>
      <c r="D1010" s="84"/>
      <c r="E1010" s="85"/>
      <c r="F1010" s="85"/>
      <c r="G1010" s="85"/>
      <c r="H1010" s="85"/>
      <c r="I1010" s="86" t="str">
        <f t="shared" si="140"/>
        <v/>
      </c>
      <c r="J1010" s="87"/>
      <c r="K1010" s="84" t="str">
        <f t="shared" si="138"/>
        <v/>
      </c>
      <c r="L1010" s="84"/>
      <c r="M1010" s="84"/>
      <c r="N1010" s="84"/>
      <c r="O1010" s="84"/>
      <c r="P1010" s="84"/>
    </row>
    <row r="1011" spans="2:16" x14ac:dyDescent="0.2">
      <c r="B1011" s="1">
        <v>28197</v>
      </c>
      <c r="C1011" s="83" t="str">
        <f t="shared" si="139"/>
        <v/>
      </c>
      <c r="D1011" s="84"/>
      <c r="E1011" s="85"/>
      <c r="F1011" s="85"/>
      <c r="G1011" s="85"/>
      <c r="H1011" s="85"/>
      <c r="I1011" s="86" t="str">
        <f t="shared" si="140"/>
        <v/>
      </c>
      <c r="J1011" s="87"/>
      <c r="K1011" s="84" t="str">
        <f t="shared" si="138"/>
        <v/>
      </c>
      <c r="L1011" s="84"/>
      <c r="M1011" s="84"/>
      <c r="N1011" s="84"/>
      <c r="O1011" s="84"/>
      <c r="P1011" s="84"/>
    </row>
    <row r="1012" spans="2:16" x14ac:dyDescent="0.2">
      <c r="B1012" s="1">
        <v>28198</v>
      </c>
      <c r="C1012" s="83" t="str">
        <f t="shared" si="139"/>
        <v/>
      </c>
      <c r="D1012" s="84"/>
      <c r="E1012" s="85"/>
      <c r="F1012" s="85"/>
      <c r="G1012" s="85"/>
      <c r="H1012" s="85"/>
      <c r="I1012" s="86" t="str">
        <f t="shared" si="140"/>
        <v/>
      </c>
      <c r="J1012" s="87"/>
      <c r="K1012" s="84" t="str">
        <f t="shared" si="138"/>
        <v/>
      </c>
      <c r="L1012" s="84"/>
      <c r="M1012" s="84"/>
      <c r="N1012" s="84"/>
      <c r="O1012" s="84"/>
      <c r="P1012" s="84"/>
    </row>
    <row r="1013" spans="2:16" x14ac:dyDescent="0.2">
      <c r="B1013" s="1">
        <v>28199</v>
      </c>
      <c r="C1013" s="83" t="str">
        <f t="shared" si="139"/>
        <v/>
      </c>
      <c r="D1013" s="84"/>
      <c r="E1013" s="85"/>
      <c r="F1013" s="85"/>
      <c r="G1013" s="85"/>
      <c r="H1013" s="85"/>
      <c r="I1013" s="86" t="str">
        <f t="shared" si="140"/>
        <v/>
      </c>
      <c r="J1013" s="87"/>
      <c r="K1013" s="84" t="str">
        <f t="shared" si="138"/>
        <v/>
      </c>
      <c r="L1013" s="84"/>
      <c r="M1013" s="84"/>
      <c r="N1013" s="84"/>
      <c r="O1013" s="84"/>
      <c r="P1013" s="84"/>
    </row>
    <row r="1014" spans="2:16" x14ac:dyDescent="0.2">
      <c r="B1014" s="1">
        <v>28200</v>
      </c>
      <c r="C1014" s="83" t="str">
        <f t="shared" si="139"/>
        <v/>
      </c>
      <c r="D1014" s="84"/>
      <c r="E1014" s="85"/>
      <c r="F1014" s="85"/>
      <c r="G1014" s="85"/>
      <c r="H1014" s="85"/>
      <c r="I1014" s="86" t="str">
        <f t="shared" si="140"/>
        <v/>
      </c>
      <c r="J1014" s="87"/>
      <c r="K1014" s="84" t="str">
        <f t="shared" si="138"/>
        <v/>
      </c>
      <c r="L1014" s="84"/>
      <c r="M1014" s="84"/>
      <c r="N1014" s="84"/>
      <c r="O1014" s="84"/>
      <c r="P1014" s="84"/>
    </row>
    <row r="1015" spans="2:16" x14ac:dyDescent="0.2">
      <c r="B1015" s="1">
        <v>28201</v>
      </c>
      <c r="C1015" s="83" t="str">
        <f t="shared" si="139"/>
        <v/>
      </c>
      <c r="D1015" s="84"/>
      <c r="E1015" s="85"/>
      <c r="F1015" s="85"/>
      <c r="G1015" s="85"/>
      <c r="H1015" s="85"/>
      <c r="I1015" s="86" t="str">
        <f t="shared" si="140"/>
        <v/>
      </c>
      <c r="J1015" s="87"/>
      <c r="K1015" s="84" t="str">
        <f t="shared" si="138"/>
        <v/>
      </c>
      <c r="L1015" s="84"/>
      <c r="M1015" s="84"/>
      <c r="N1015" s="84"/>
      <c r="O1015" s="84"/>
      <c r="P1015" s="84"/>
    </row>
    <row r="1016" spans="2:16" x14ac:dyDescent="0.2">
      <c r="B1016" s="1">
        <v>28202</v>
      </c>
      <c r="C1016" s="83" t="str">
        <f t="shared" si="139"/>
        <v/>
      </c>
      <c r="D1016" s="84"/>
      <c r="E1016" s="85"/>
      <c r="F1016" s="85"/>
      <c r="G1016" s="85"/>
      <c r="H1016" s="85"/>
      <c r="I1016" s="86" t="str">
        <f t="shared" si="140"/>
        <v/>
      </c>
      <c r="J1016" s="87"/>
      <c r="K1016" s="84" t="str">
        <f t="shared" si="138"/>
        <v/>
      </c>
      <c r="L1016" s="84"/>
      <c r="M1016" s="84"/>
      <c r="N1016" s="84"/>
      <c r="O1016" s="84"/>
      <c r="P1016" s="84"/>
    </row>
    <row r="1017" spans="2:16" x14ac:dyDescent="0.2">
      <c r="B1017" s="1">
        <v>28203</v>
      </c>
      <c r="C1017" s="83" t="str">
        <f t="shared" si="139"/>
        <v/>
      </c>
      <c r="D1017" s="84"/>
      <c r="E1017" s="85"/>
      <c r="F1017" s="85"/>
      <c r="G1017" s="85"/>
      <c r="H1017" s="85"/>
      <c r="I1017" s="86" t="str">
        <f t="shared" si="140"/>
        <v/>
      </c>
      <c r="J1017" s="87"/>
      <c r="K1017" s="84" t="str">
        <f t="shared" si="138"/>
        <v/>
      </c>
      <c r="L1017" s="84"/>
      <c r="M1017" s="84"/>
      <c r="N1017" s="84"/>
      <c r="O1017" s="84"/>
      <c r="P1017" s="84"/>
    </row>
    <row r="1018" spans="2:16" x14ac:dyDescent="0.2">
      <c r="B1018" s="1">
        <v>28204</v>
      </c>
      <c r="C1018" s="83" t="str">
        <f t="shared" si="139"/>
        <v/>
      </c>
      <c r="D1018" s="84"/>
      <c r="E1018" s="85"/>
      <c r="F1018" s="85"/>
      <c r="G1018" s="85"/>
      <c r="H1018" s="85"/>
      <c r="I1018" s="86" t="str">
        <f t="shared" si="140"/>
        <v/>
      </c>
      <c r="J1018" s="87"/>
      <c r="K1018" s="84" t="str">
        <f t="shared" si="138"/>
        <v/>
      </c>
      <c r="L1018" s="84"/>
      <c r="M1018" s="84"/>
      <c r="N1018" s="84"/>
      <c r="O1018" s="84"/>
      <c r="P1018" s="84"/>
    </row>
    <row r="1019" spans="2:16" x14ac:dyDescent="0.2">
      <c r="B1019" s="1">
        <v>28205</v>
      </c>
      <c r="C1019" s="83" t="str">
        <f t="shared" si="139"/>
        <v/>
      </c>
      <c r="D1019" s="84"/>
      <c r="E1019" s="85"/>
      <c r="F1019" s="85"/>
      <c r="G1019" s="85"/>
      <c r="H1019" s="85"/>
      <c r="I1019" s="86" t="str">
        <f t="shared" si="140"/>
        <v/>
      </c>
      <c r="J1019" s="87"/>
      <c r="K1019" s="84" t="str">
        <f t="shared" si="138"/>
        <v/>
      </c>
      <c r="L1019" s="84"/>
      <c r="M1019" s="84"/>
      <c r="N1019" s="84"/>
      <c r="O1019" s="84"/>
      <c r="P1019" s="84"/>
    </row>
    <row r="1020" spans="2:16" x14ac:dyDescent="0.2">
      <c r="B1020" s="1">
        <v>28206</v>
      </c>
      <c r="C1020" s="83" t="str">
        <f t="shared" si="139"/>
        <v/>
      </c>
      <c r="D1020" s="84"/>
      <c r="E1020" s="85"/>
      <c r="F1020" s="85"/>
      <c r="G1020" s="85"/>
      <c r="H1020" s="85"/>
      <c r="I1020" s="86" t="str">
        <f t="shared" si="140"/>
        <v/>
      </c>
      <c r="J1020" s="87"/>
      <c r="K1020" s="84" t="str">
        <f t="shared" si="138"/>
        <v/>
      </c>
      <c r="L1020" s="84"/>
      <c r="M1020" s="84"/>
      <c r="N1020" s="84"/>
      <c r="O1020" s="84"/>
      <c r="P1020" s="84"/>
    </row>
    <row r="1021" spans="2:16" x14ac:dyDescent="0.2">
      <c r="B1021" s="1">
        <v>28207</v>
      </c>
      <c r="C1021" s="83" t="str">
        <f t="shared" si="139"/>
        <v/>
      </c>
      <c r="D1021" s="84"/>
      <c r="E1021" s="85"/>
      <c r="F1021" s="85"/>
      <c r="G1021" s="85"/>
      <c r="H1021" s="85"/>
      <c r="I1021" s="86" t="str">
        <f t="shared" si="140"/>
        <v/>
      </c>
      <c r="J1021" s="87"/>
      <c r="K1021" s="84" t="str">
        <f t="shared" si="138"/>
        <v/>
      </c>
      <c r="L1021" s="84"/>
      <c r="M1021" s="84"/>
      <c r="N1021" s="84"/>
      <c r="O1021" s="84"/>
      <c r="P1021" s="84"/>
    </row>
    <row r="1022" spans="2:16" x14ac:dyDescent="0.2">
      <c r="B1022" s="1">
        <v>28208</v>
      </c>
      <c r="C1022" s="83" t="str">
        <f t="shared" si="139"/>
        <v/>
      </c>
      <c r="D1022" s="84"/>
      <c r="E1022" s="85"/>
      <c r="F1022" s="85"/>
      <c r="G1022" s="85"/>
      <c r="H1022" s="85"/>
      <c r="I1022" s="86" t="str">
        <f t="shared" si="140"/>
        <v/>
      </c>
      <c r="J1022" s="87"/>
      <c r="K1022" s="84" t="str">
        <f t="shared" si="138"/>
        <v/>
      </c>
      <c r="L1022" s="84"/>
      <c r="M1022" s="84"/>
      <c r="N1022" s="84"/>
      <c r="O1022" s="84"/>
      <c r="P1022" s="84"/>
    </row>
    <row r="1023" spans="2:16" x14ac:dyDescent="0.2">
      <c r="B1023" s="1">
        <v>28209</v>
      </c>
      <c r="C1023" s="83" t="str">
        <f t="shared" si="139"/>
        <v/>
      </c>
      <c r="D1023" s="84"/>
      <c r="E1023" s="85"/>
      <c r="F1023" s="85"/>
      <c r="G1023" s="85"/>
      <c r="H1023" s="85"/>
      <c r="I1023" s="86" t="str">
        <f t="shared" si="140"/>
        <v/>
      </c>
      <c r="J1023" s="87"/>
      <c r="K1023" s="84" t="str">
        <f t="shared" si="138"/>
        <v/>
      </c>
      <c r="L1023" s="84"/>
      <c r="M1023" s="84"/>
      <c r="N1023" s="84"/>
      <c r="O1023" s="84"/>
      <c r="P1023" s="84"/>
    </row>
    <row r="1024" spans="2:16" x14ac:dyDescent="0.2">
      <c r="B1024" s="1">
        <v>28210</v>
      </c>
      <c r="C1024" s="83" t="str">
        <f t="shared" si="139"/>
        <v/>
      </c>
      <c r="D1024" s="84"/>
      <c r="E1024" s="85"/>
      <c r="F1024" s="85"/>
      <c r="G1024" s="85"/>
      <c r="H1024" s="85"/>
      <c r="I1024" s="86" t="str">
        <f t="shared" si="140"/>
        <v/>
      </c>
      <c r="J1024" s="87"/>
      <c r="K1024" s="84" t="str">
        <f t="shared" si="138"/>
        <v/>
      </c>
      <c r="L1024" s="84"/>
      <c r="M1024" s="84"/>
      <c r="N1024" s="84"/>
      <c r="O1024" s="84"/>
      <c r="P1024" s="84"/>
    </row>
    <row r="1025" spans="2:16" x14ac:dyDescent="0.2">
      <c r="B1025" s="1">
        <v>28211</v>
      </c>
      <c r="C1025" s="83" t="str">
        <f t="shared" si="139"/>
        <v/>
      </c>
      <c r="D1025" s="84"/>
      <c r="E1025" s="85"/>
      <c r="F1025" s="85"/>
      <c r="G1025" s="85"/>
      <c r="H1025" s="85"/>
      <c r="I1025" s="86" t="str">
        <f t="shared" si="140"/>
        <v/>
      </c>
      <c r="J1025" s="87"/>
      <c r="K1025" s="84" t="str">
        <f t="shared" si="138"/>
        <v/>
      </c>
      <c r="L1025" s="84"/>
      <c r="M1025" s="84"/>
      <c r="N1025" s="84"/>
      <c r="O1025" s="84"/>
      <c r="P1025" s="84"/>
    </row>
    <row r="1026" spans="2:16" x14ac:dyDescent="0.2">
      <c r="B1026" s="1">
        <v>28212</v>
      </c>
      <c r="C1026" s="83" t="str">
        <f t="shared" si="139"/>
        <v/>
      </c>
      <c r="D1026" s="84"/>
      <c r="E1026" s="85"/>
      <c r="F1026" s="85"/>
      <c r="G1026" s="85"/>
      <c r="H1026" s="85"/>
      <c r="I1026" s="86" t="str">
        <f t="shared" si="140"/>
        <v/>
      </c>
      <c r="J1026" s="87"/>
      <c r="K1026" s="84" t="str">
        <f t="shared" si="138"/>
        <v/>
      </c>
      <c r="L1026" s="84"/>
      <c r="M1026" s="84"/>
      <c r="N1026" s="84"/>
      <c r="O1026" s="84"/>
      <c r="P1026" s="84"/>
    </row>
    <row r="1027" spans="2:16" x14ac:dyDescent="0.2">
      <c r="B1027" s="1">
        <v>28213</v>
      </c>
      <c r="C1027" s="83" t="str">
        <f t="shared" si="139"/>
        <v/>
      </c>
      <c r="D1027" s="84"/>
      <c r="E1027" s="85"/>
      <c r="F1027" s="85"/>
      <c r="G1027" s="85"/>
      <c r="H1027" s="85"/>
      <c r="I1027" s="86" t="str">
        <f t="shared" si="140"/>
        <v/>
      </c>
      <c r="J1027" s="87"/>
      <c r="K1027" s="84" t="str">
        <f t="shared" si="138"/>
        <v/>
      </c>
      <c r="L1027" s="84"/>
      <c r="M1027" s="84"/>
      <c r="N1027" s="84"/>
      <c r="O1027" s="84"/>
      <c r="P1027" s="84"/>
    </row>
    <row r="1028" spans="2:16" x14ac:dyDescent="0.2">
      <c r="B1028" s="1">
        <v>28214</v>
      </c>
      <c r="C1028" s="83" t="str">
        <f t="shared" si="139"/>
        <v/>
      </c>
      <c r="D1028" s="84"/>
      <c r="E1028" s="85"/>
      <c r="F1028" s="85"/>
      <c r="G1028" s="85"/>
      <c r="H1028" s="85"/>
      <c r="I1028" s="86" t="str">
        <f t="shared" si="140"/>
        <v/>
      </c>
      <c r="J1028" s="87"/>
      <c r="K1028" s="84" t="str">
        <f t="shared" si="138"/>
        <v/>
      </c>
      <c r="L1028" s="84"/>
      <c r="M1028" s="84"/>
      <c r="N1028" s="84"/>
      <c r="O1028" s="84"/>
      <c r="P1028" s="84"/>
    </row>
    <row r="1029" spans="2:16" x14ac:dyDescent="0.2">
      <c r="B1029" s="1">
        <v>28215</v>
      </c>
      <c r="C1029" s="83" t="str">
        <f t="shared" si="139"/>
        <v/>
      </c>
      <c r="D1029" s="84"/>
      <c r="E1029" s="85"/>
      <c r="F1029" s="85"/>
      <c r="G1029" s="85"/>
      <c r="H1029" s="85"/>
      <c r="I1029" s="86" t="str">
        <f t="shared" si="140"/>
        <v/>
      </c>
      <c r="J1029" s="87"/>
      <c r="K1029" s="84" t="str">
        <f t="shared" si="138"/>
        <v/>
      </c>
      <c r="L1029" s="84"/>
      <c r="M1029" s="84"/>
      <c r="N1029" s="84"/>
      <c r="O1029" s="84"/>
      <c r="P1029" s="84"/>
    </row>
    <row r="1030" spans="2:16" x14ac:dyDescent="0.2">
      <c r="B1030" s="1">
        <v>28216</v>
      </c>
      <c r="C1030" s="83" t="str">
        <f t="shared" si="139"/>
        <v/>
      </c>
      <c r="D1030" s="84"/>
      <c r="E1030" s="85"/>
      <c r="F1030" s="85"/>
      <c r="G1030" s="85"/>
      <c r="H1030" s="85"/>
      <c r="I1030" s="86" t="str">
        <f t="shared" si="140"/>
        <v/>
      </c>
      <c r="J1030" s="87"/>
      <c r="K1030" s="84" t="str">
        <f t="shared" si="138"/>
        <v/>
      </c>
      <c r="L1030" s="84"/>
      <c r="M1030" s="84"/>
      <c r="N1030" s="84"/>
      <c r="O1030" s="84"/>
      <c r="P1030" s="84"/>
    </row>
    <row r="1031" spans="2:16" x14ac:dyDescent="0.2">
      <c r="B1031" s="1">
        <v>28217</v>
      </c>
      <c r="C1031" s="83" t="str">
        <f t="shared" si="139"/>
        <v/>
      </c>
      <c r="D1031" s="84"/>
      <c r="E1031" s="85"/>
      <c r="F1031" s="85"/>
      <c r="G1031" s="85"/>
      <c r="H1031" s="85"/>
      <c r="I1031" s="86" t="str">
        <f t="shared" si="140"/>
        <v/>
      </c>
      <c r="J1031" s="87"/>
      <c r="K1031" s="84" t="str">
        <f t="shared" si="138"/>
        <v/>
      </c>
      <c r="L1031" s="84"/>
      <c r="M1031" s="84"/>
      <c r="N1031" s="84"/>
      <c r="O1031" s="84"/>
      <c r="P1031" s="84"/>
    </row>
    <row r="1032" spans="2:16" x14ac:dyDescent="0.2">
      <c r="B1032" s="1">
        <v>28218</v>
      </c>
      <c r="C1032" s="83" t="str">
        <f t="shared" si="139"/>
        <v/>
      </c>
      <c r="D1032" s="84"/>
      <c r="E1032" s="85"/>
      <c r="F1032" s="85"/>
      <c r="G1032" s="85"/>
      <c r="H1032" s="85"/>
      <c r="I1032" s="86" t="str">
        <f t="shared" si="140"/>
        <v/>
      </c>
      <c r="J1032" s="87"/>
      <c r="K1032" s="84" t="str">
        <f t="shared" si="138"/>
        <v/>
      </c>
      <c r="L1032" s="84"/>
      <c r="M1032" s="84"/>
      <c r="N1032" s="84"/>
      <c r="O1032" s="84"/>
      <c r="P1032" s="84"/>
    </row>
    <row r="1033" spans="2:16" x14ac:dyDescent="0.2">
      <c r="B1033" s="1">
        <v>28219</v>
      </c>
      <c r="C1033" s="83" t="str">
        <f t="shared" si="139"/>
        <v/>
      </c>
      <c r="D1033" s="84"/>
      <c r="E1033" s="85"/>
      <c r="F1033" s="85"/>
      <c r="G1033" s="85"/>
      <c r="H1033" s="85"/>
      <c r="I1033" s="86" t="str">
        <f t="shared" si="140"/>
        <v/>
      </c>
      <c r="J1033" s="87"/>
      <c r="K1033" s="84" t="str">
        <f t="shared" si="138"/>
        <v/>
      </c>
      <c r="L1033" s="84"/>
      <c r="M1033" s="84"/>
      <c r="N1033" s="84"/>
      <c r="O1033" s="84"/>
      <c r="P1033" s="84"/>
    </row>
    <row r="1034" spans="2:16" x14ac:dyDescent="0.2">
      <c r="B1034" s="1">
        <v>28220</v>
      </c>
      <c r="C1034" s="83" t="str">
        <f t="shared" si="139"/>
        <v/>
      </c>
      <c r="D1034" s="84"/>
      <c r="E1034" s="85"/>
      <c r="F1034" s="85"/>
      <c r="G1034" s="85"/>
      <c r="H1034" s="85"/>
      <c r="I1034" s="86" t="str">
        <f t="shared" si="140"/>
        <v/>
      </c>
      <c r="J1034" s="87"/>
      <c r="K1034" s="84" t="str">
        <f t="shared" si="138"/>
        <v/>
      </c>
      <c r="L1034" s="84"/>
      <c r="M1034" s="84"/>
      <c r="N1034" s="84"/>
      <c r="O1034" s="84"/>
      <c r="P1034" s="84"/>
    </row>
    <row r="1035" spans="2:16" x14ac:dyDescent="0.2">
      <c r="B1035" s="1">
        <v>28221</v>
      </c>
      <c r="C1035" s="83" t="str">
        <f t="shared" si="139"/>
        <v/>
      </c>
      <c r="D1035" s="84"/>
      <c r="E1035" s="85"/>
      <c r="F1035" s="85"/>
      <c r="G1035" s="85"/>
      <c r="H1035" s="85"/>
      <c r="I1035" s="86" t="str">
        <f t="shared" si="140"/>
        <v/>
      </c>
      <c r="J1035" s="87"/>
      <c r="K1035" s="84" t="str">
        <f t="shared" si="138"/>
        <v/>
      </c>
      <c r="L1035" s="84"/>
      <c r="M1035" s="84"/>
      <c r="N1035" s="84"/>
      <c r="O1035" s="84"/>
      <c r="P1035" s="84"/>
    </row>
    <row r="1036" spans="2:16" x14ac:dyDescent="0.2">
      <c r="B1036" s="1">
        <v>28222</v>
      </c>
      <c r="C1036" s="83" t="str">
        <f t="shared" si="139"/>
        <v/>
      </c>
      <c r="D1036" s="84"/>
      <c r="E1036" s="85"/>
      <c r="F1036" s="85"/>
      <c r="G1036" s="85"/>
      <c r="H1036" s="85"/>
      <c r="I1036" s="86" t="str">
        <f t="shared" si="140"/>
        <v/>
      </c>
      <c r="J1036" s="87"/>
      <c r="K1036" s="84" t="str">
        <f t="shared" ref="K1036:K1099" si="141">IF(N$5&gt;=B1036,B1036,"")</f>
        <v/>
      </c>
      <c r="L1036" s="84"/>
      <c r="M1036" s="84"/>
      <c r="N1036" s="84"/>
      <c r="O1036" s="84"/>
      <c r="P1036" s="84"/>
    </row>
    <row r="1037" spans="2:16" x14ac:dyDescent="0.2">
      <c r="B1037" s="1">
        <v>28223</v>
      </c>
      <c r="C1037" s="83" t="str">
        <f t="shared" si="139"/>
        <v/>
      </c>
      <c r="D1037" s="84"/>
      <c r="E1037" s="85"/>
      <c r="F1037" s="85"/>
      <c r="G1037" s="85"/>
      <c r="H1037" s="85"/>
      <c r="I1037" s="86" t="str">
        <f t="shared" si="140"/>
        <v/>
      </c>
      <c r="J1037" s="87"/>
      <c r="K1037" s="84" t="str">
        <f t="shared" si="141"/>
        <v/>
      </c>
      <c r="L1037" s="84"/>
      <c r="M1037" s="84"/>
      <c r="N1037" s="84"/>
      <c r="O1037" s="84"/>
      <c r="P1037" s="84"/>
    </row>
    <row r="1038" spans="2:16" x14ac:dyDescent="0.2">
      <c r="B1038" s="1">
        <v>28224</v>
      </c>
      <c r="C1038" s="83" t="str">
        <f t="shared" si="139"/>
        <v/>
      </c>
      <c r="D1038" s="84"/>
      <c r="E1038" s="85"/>
      <c r="F1038" s="85"/>
      <c r="G1038" s="85"/>
      <c r="H1038" s="85"/>
      <c r="I1038" s="86" t="str">
        <f t="shared" si="140"/>
        <v/>
      </c>
      <c r="J1038" s="87"/>
      <c r="K1038" s="84" t="str">
        <f t="shared" si="141"/>
        <v/>
      </c>
      <c r="L1038" s="84"/>
      <c r="M1038" s="84"/>
      <c r="N1038" s="84"/>
      <c r="O1038" s="84"/>
      <c r="P1038" s="84"/>
    </row>
    <row r="1039" spans="2:16" x14ac:dyDescent="0.2">
      <c r="B1039" s="1">
        <v>28225</v>
      </c>
      <c r="C1039" s="83" t="str">
        <f t="shared" si="139"/>
        <v/>
      </c>
      <c r="D1039" s="84"/>
      <c r="E1039" s="85"/>
      <c r="F1039" s="85"/>
      <c r="G1039" s="85"/>
      <c r="H1039" s="85"/>
      <c r="I1039" s="86" t="str">
        <f t="shared" si="140"/>
        <v/>
      </c>
      <c r="J1039" s="87"/>
      <c r="K1039" s="84" t="str">
        <f t="shared" si="141"/>
        <v/>
      </c>
      <c r="L1039" s="84"/>
      <c r="M1039" s="84"/>
      <c r="N1039" s="84"/>
      <c r="O1039" s="84"/>
      <c r="P1039" s="84"/>
    </row>
    <row r="1040" spans="2:16" x14ac:dyDescent="0.2">
      <c r="B1040" s="1">
        <v>28226</v>
      </c>
      <c r="C1040" s="83" t="str">
        <f t="shared" si="139"/>
        <v/>
      </c>
      <c r="D1040" s="84"/>
      <c r="E1040" s="85"/>
      <c r="F1040" s="85"/>
      <c r="G1040" s="85"/>
      <c r="H1040" s="85"/>
      <c r="I1040" s="86" t="str">
        <f t="shared" si="140"/>
        <v/>
      </c>
      <c r="J1040" s="87"/>
      <c r="K1040" s="84" t="str">
        <f t="shared" si="141"/>
        <v/>
      </c>
      <c r="L1040" s="84"/>
      <c r="M1040" s="84"/>
      <c r="N1040" s="84"/>
      <c r="O1040" s="84"/>
      <c r="P1040" s="84"/>
    </row>
    <row r="1041" spans="2:16" x14ac:dyDescent="0.2">
      <c r="B1041" s="1">
        <v>28227</v>
      </c>
      <c r="C1041" s="83" t="str">
        <f t="shared" si="139"/>
        <v/>
      </c>
      <c r="D1041" s="84"/>
      <c r="E1041" s="85"/>
      <c r="F1041" s="85"/>
      <c r="G1041" s="85"/>
      <c r="H1041" s="85"/>
      <c r="I1041" s="86" t="str">
        <f t="shared" si="140"/>
        <v/>
      </c>
      <c r="J1041" s="87"/>
      <c r="K1041" s="84" t="str">
        <f t="shared" si="141"/>
        <v/>
      </c>
      <c r="L1041" s="84"/>
      <c r="M1041" s="84"/>
      <c r="N1041" s="84"/>
      <c r="O1041" s="84"/>
      <c r="P1041" s="84"/>
    </row>
    <row r="1042" spans="2:16" x14ac:dyDescent="0.2">
      <c r="B1042" s="1">
        <v>28228</v>
      </c>
      <c r="C1042" s="83" t="str">
        <f t="shared" si="139"/>
        <v/>
      </c>
      <c r="D1042" s="84"/>
      <c r="E1042" s="85"/>
      <c r="F1042" s="85"/>
      <c r="G1042" s="85"/>
      <c r="H1042" s="85"/>
      <c r="I1042" s="86" t="str">
        <f t="shared" si="140"/>
        <v/>
      </c>
      <c r="J1042" s="87"/>
      <c r="K1042" s="84" t="str">
        <f t="shared" si="141"/>
        <v/>
      </c>
      <c r="L1042" s="84"/>
      <c r="M1042" s="84"/>
      <c r="N1042" s="84"/>
      <c r="O1042" s="84"/>
      <c r="P1042" s="84"/>
    </row>
    <row r="1043" spans="2:16" x14ac:dyDescent="0.2">
      <c r="B1043" s="1">
        <v>28229</v>
      </c>
      <c r="C1043" s="83" t="str">
        <f t="shared" si="139"/>
        <v/>
      </c>
      <c r="D1043" s="84"/>
      <c r="E1043" s="85"/>
      <c r="F1043" s="85"/>
      <c r="G1043" s="85"/>
      <c r="H1043" s="85"/>
      <c r="I1043" s="86" t="str">
        <f t="shared" si="140"/>
        <v/>
      </c>
      <c r="J1043" s="87"/>
      <c r="K1043" s="84" t="str">
        <f t="shared" si="141"/>
        <v/>
      </c>
      <c r="L1043" s="84"/>
      <c r="M1043" s="84"/>
      <c r="N1043" s="84"/>
      <c r="O1043" s="84"/>
      <c r="P1043" s="84"/>
    </row>
    <row r="1044" spans="2:16" x14ac:dyDescent="0.2">
      <c r="B1044" s="1">
        <v>28230</v>
      </c>
      <c r="C1044" s="83" t="str">
        <f t="shared" si="139"/>
        <v/>
      </c>
      <c r="D1044" s="84"/>
      <c r="E1044" s="85"/>
      <c r="F1044" s="85"/>
      <c r="G1044" s="85"/>
      <c r="H1044" s="85"/>
      <c r="I1044" s="86" t="str">
        <f t="shared" si="140"/>
        <v/>
      </c>
      <c r="J1044" s="87"/>
      <c r="K1044" s="84" t="str">
        <f t="shared" si="141"/>
        <v/>
      </c>
      <c r="L1044" s="84"/>
      <c r="M1044" s="84"/>
      <c r="N1044" s="84"/>
      <c r="O1044" s="84"/>
      <c r="P1044" s="84"/>
    </row>
    <row r="1045" spans="2:16" x14ac:dyDescent="0.2">
      <c r="B1045" s="1">
        <v>28231</v>
      </c>
      <c r="C1045" s="83" t="str">
        <f t="shared" si="139"/>
        <v/>
      </c>
      <c r="D1045" s="84"/>
      <c r="E1045" s="85"/>
      <c r="F1045" s="85"/>
      <c r="G1045" s="85"/>
      <c r="H1045" s="85"/>
      <c r="I1045" s="86" t="str">
        <f t="shared" si="140"/>
        <v/>
      </c>
      <c r="J1045" s="87"/>
      <c r="K1045" s="84" t="str">
        <f t="shared" si="141"/>
        <v/>
      </c>
      <c r="L1045" s="84"/>
      <c r="M1045" s="84"/>
      <c r="N1045" s="84"/>
      <c r="O1045" s="84"/>
      <c r="P1045" s="84"/>
    </row>
    <row r="1046" spans="2:16" x14ac:dyDescent="0.2">
      <c r="B1046" s="1">
        <v>28232</v>
      </c>
      <c r="C1046" s="83" t="str">
        <f t="shared" si="139"/>
        <v/>
      </c>
      <c r="D1046" s="84"/>
      <c r="E1046" s="85"/>
      <c r="F1046" s="85"/>
      <c r="G1046" s="85"/>
      <c r="H1046" s="85"/>
      <c r="I1046" s="86" t="str">
        <f t="shared" si="140"/>
        <v/>
      </c>
      <c r="J1046" s="87"/>
      <c r="K1046" s="84" t="str">
        <f t="shared" si="141"/>
        <v/>
      </c>
      <c r="L1046" s="84"/>
      <c r="M1046" s="84"/>
      <c r="N1046" s="84"/>
      <c r="O1046" s="84"/>
      <c r="P1046" s="84"/>
    </row>
    <row r="1047" spans="2:16" x14ac:dyDescent="0.2">
      <c r="B1047" s="1">
        <v>28233</v>
      </c>
      <c r="C1047" s="83" t="str">
        <f t="shared" si="139"/>
        <v/>
      </c>
      <c r="D1047" s="84"/>
      <c r="E1047" s="85"/>
      <c r="F1047" s="85"/>
      <c r="G1047" s="85"/>
      <c r="H1047" s="85"/>
      <c r="I1047" s="86" t="str">
        <f t="shared" si="140"/>
        <v/>
      </c>
      <c r="J1047" s="87"/>
      <c r="K1047" s="84" t="str">
        <f t="shared" si="141"/>
        <v/>
      </c>
      <c r="L1047" s="84"/>
      <c r="M1047" s="84"/>
      <c r="N1047" s="84"/>
      <c r="O1047" s="84"/>
      <c r="P1047" s="84"/>
    </row>
    <row r="1048" spans="2:16" x14ac:dyDescent="0.2">
      <c r="B1048" s="1">
        <v>28234</v>
      </c>
      <c r="C1048" s="83" t="str">
        <f t="shared" si="139"/>
        <v/>
      </c>
      <c r="D1048" s="84"/>
      <c r="E1048" s="85"/>
      <c r="F1048" s="85"/>
      <c r="G1048" s="85"/>
      <c r="H1048" s="85"/>
      <c r="I1048" s="86" t="str">
        <f t="shared" si="140"/>
        <v/>
      </c>
      <c r="J1048" s="87"/>
      <c r="K1048" s="84" t="str">
        <f t="shared" si="141"/>
        <v/>
      </c>
      <c r="L1048" s="84"/>
      <c r="M1048" s="84"/>
      <c r="N1048" s="84"/>
      <c r="O1048" s="84"/>
      <c r="P1048" s="84"/>
    </row>
    <row r="1049" spans="2:16" x14ac:dyDescent="0.2">
      <c r="B1049" s="1">
        <v>28235</v>
      </c>
      <c r="C1049" s="83" t="str">
        <f t="shared" si="139"/>
        <v/>
      </c>
      <c r="D1049" s="84"/>
      <c r="E1049" s="85"/>
      <c r="F1049" s="85"/>
      <c r="G1049" s="85"/>
      <c r="H1049" s="85"/>
      <c r="I1049" s="86" t="str">
        <f t="shared" si="140"/>
        <v/>
      </c>
      <c r="J1049" s="87"/>
      <c r="K1049" s="84" t="str">
        <f t="shared" si="141"/>
        <v/>
      </c>
      <c r="L1049" s="84"/>
      <c r="M1049" s="84"/>
      <c r="N1049" s="84"/>
      <c r="O1049" s="84"/>
      <c r="P1049" s="84"/>
    </row>
    <row r="1050" spans="2:16" x14ac:dyDescent="0.2">
      <c r="B1050" s="1">
        <v>28236</v>
      </c>
      <c r="C1050" s="83" t="str">
        <f t="shared" si="139"/>
        <v/>
      </c>
      <c r="D1050" s="84"/>
      <c r="E1050" s="85"/>
      <c r="F1050" s="85"/>
      <c r="G1050" s="85"/>
      <c r="H1050" s="85"/>
      <c r="I1050" s="86" t="str">
        <f t="shared" si="140"/>
        <v/>
      </c>
      <c r="J1050" s="87"/>
      <c r="K1050" s="84" t="str">
        <f t="shared" si="141"/>
        <v/>
      </c>
      <c r="L1050" s="84"/>
      <c r="M1050" s="84"/>
      <c r="N1050" s="84"/>
      <c r="O1050" s="84"/>
      <c r="P1050" s="84"/>
    </row>
    <row r="1051" spans="2:16" x14ac:dyDescent="0.2">
      <c r="B1051" s="1">
        <v>28237</v>
      </c>
      <c r="C1051" s="83" t="str">
        <f t="shared" si="139"/>
        <v/>
      </c>
      <c r="D1051" s="84"/>
      <c r="E1051" s="85"/>
      <c r="F1051" s="85"/>
      <c r="G1051" s="85"/>
      <c r="H1051" s="85"/>
      <c r="I1051" s="86" t="str">
        <f t="shared" si="140"/>
        <v/>
      </c>
      <c r="J1051" s="87"/>
      <c r="K1051" s="84" t="str">
        <f t="shared" si="141"/>
        <v/>
      </c>
      <c r="L1051" s="84"/>
      <c r="M1051" s="84"/>
      <c r="N1051" s="84"/>
      <c r="O1051" s="84"/>
      <c r="P1051" s="84"/>
    </row>
    <row r="1052" spans="2:16" x14ac:dyDescent="0.2">
      <c r="B1052" s="1">
        <v>28238</v>
      </c>
      <c r="C1052" s="83" t="str">
        <f t="shared" si="139"/>
        <v/>
      </c>
      <c r="D1052" s="84"/>
      <c r="E1052" s="85"/>
      <c r="F1052" s="85"/>
      <c r="G1052" s="85"/>
      <c r="H1052" s="85"/>
      <c r="I1052" s="86" t="str">
        <f t="shared" si="140"/>
        <v/>
      </c>
      <c r="J1052" s="87"/>
      <c r="K1052" s="84" t="str">
        <f t="shared" si="141"/>
        <v/>
      </c>
      <c r="L1052" s="84"/>
      <c r="M1052" s="84"/>
      <c r="N1052" s="84"/>
      <c r="O1052" s="84"/>
      <c r="P1052" s="84"/>
    </row>
    <row r="1053" spans="2:16" x14ac:dyDescent="0.2">
      <c r="B1053" s="1">
        <v>28239</v>
      </c>
      <c r="C1053" s="83" t="str">
        <f t="shared" si="139"/>
        <v/>
      </c>
      <c r="D1053" s="84"/>
      <c r="E1053" s="85"/>
      <c r="F1053" s="85"/>
      <c r="G1053" s="85"/>
      <c r="H1053" s="85"/>
      <c r="I1053" s="86" t="str">
        <f t="shared" si="140"/>
        <v/>
      </c>
      <c r="J1053" s="87"/>
      <c r="K1053" s="84" t="str">
        <f t="shared" si="141"/>
        <v/>
      </c>
      <c r="L1053" s="84"/>
      <c r="M1053" s="84"/>
      <c r="N1053" s="84"/>
      <c r="O1053" s="84"/>
      <c r="P1053" s="84"/>
    </row>
    <row r="1054" spans="2:16" x14ac:dyDescent="0.2">
      <c r="B1054" s="1">
        <v>28240</v>
      </c>
      <c r="C1054" s="83" t="str">
        <f t="shared" si="139"/>
        <v/>
      </c>
      <c r="D1054" s="84"/>
      <c r="E1054" s="85"/>
      <c r="F1054" s="85"/>
      <c r="G1054" s="85"/>
      <c r="H1054" s="85"/>
      <c r="I1054" s="86" t="str">
        <f t="shared" si="140"/>
        <v/>
      </c>
      <c r="J1054" s="87"/>
      <c r="K1054" s="84" t="str">
        <f t="shared" si="141"/>
        <v/>
      </c>
      <c r="L1054" s="84"/>
      <c r="M1054" s="84"/>
      <c r="N1054" s="84"/>
      <c r="O1054" s="84"/>
      <c r="P1054" s="84"/>
    </row>
    <row r="1055" spans="2:16" x14ac:dyDescent="0.2">
      <c r="B1055" s="1">
        <v>28241</v>
      </c>
      <c r="C1055" s="83" t="str">
        <f t="shared" si="139"/>
        <v/>
      </c>
      <c r="D1055" s="84"/>
      <c r="E1055" s="85"/>
      <c r="F1055" s="85"/>
      <c r="G1055" s="85"/>
      <c r="H1055" s="85"/>
      <c r="I1055" s="86" t="str">
        <f t="shared" si="140"/>
        <v/>
      </c>
      <c r="J1055" s="87"/>
      <c r="K1055" s="84" t="str">
        <f t="shared" si="141"/>
        <v/>
      </c>
      <c r="L1055" s="84"/>
      <c r="M1055" s="84"/>
      <c r="N1055" s="84"/>
      <c r="O1055" s="84"/>
      <c r="P1055" s="84"/>
    </row>
    <row r="1056" spans="2:16" x14ac:dyDescent="0.2">
      <c r="B1056" s="1">
        <v>28242</v>
      </c>
      <c r="C1056" s="83" t="str">
        <f t="shared" si="139"/>
        <v/>
      </c>
      <c r="D1056" s="84"/>
      <c r="E1056" s="85"/>
      <c r="F1056" s="85"/>
      <c r="G1056" s="85"/>
      <c r="H1056" s="85"/>
      <c r="I1056" s="86" t="str">
        <f t="shared" si="140"/>
        <v/>
      </c>
      <c r="J1056" s="87"/>
      <c r="K1056" s="84" t="str">
        <f t="shared" si="141"/>
        <v/>
      </c>
      <c r="L1056" s="84"/>
      <c r="M1056" s="84"/>
      <c r="N1056" s="84"/>
      <c r="O1056" s="84"/>
      <c r="P1056" s="84"/>
    </row>
    <row r="1057" spans="2:16" x14ac:dyDescent="0.2">
      <c r="B1057" s="1">
        <v>28243</v>
      </c>
      <c r="C1057" s="83" t="str">
        <f t="shared" si="139"/>
        <v/>
      </c>
      <c r="D1057" s="84"/>
      <c r="E1057" s="85"/>
      <c r="F1057" s="85"/>
      <c r="G1057" s="85"/>
      <c r="H1057" s="85"/>
      <c r="I1057" s="86" t="str">
        <f t="shared" si="140"/>
        <v/>
      </c>
      <c r="J1057" s="87"/>
      <c r="K1057" s="84" t="str">
        <f t="shared" si="141"/>
        <v/>
      </c>
      <c r="L1057" s="84"/>
      <c r="M1057" s="84"/>
      <c r="N1057" s="84"/>
      <c r="O1057" s="84"/>
      <c r="P1057" s="84"/>
    </row>
    <row r="1058" spans="2:16" x14ac:dyDescent="0.2">
      <c r="B1058" s="1">
        <v>28244</v>
      </c>
      <c r="C1058" s="83" t="str">
        <f t="shared" si="139"/>
        <v/>
      </c>
      <c r="D1058" s="84"/>
      <c r="E1058" s="85"/>
      <c r="F1058" s="85"/>
      <c r="G1058" s="85"/>
      <c r="H1058" s="85"/>
      <c r="I1058" s="86" t="str">
        <f t="shared" si="140"/>
        <v/>
      </c>
      <c r="J1058" s="87"/>
      <c r="K1058" s="84" t="str">
        <f t="shared" si="141"/>
        <v/>
      </c>
      <c r="L1058" s="84"/>
      <c r="M1058" s="84"/>
      <c r="N1058" s="84"/>
      <c r="O1058" s="84"/>
      <c r="P1058" s="84"/>
    </row>
    <row r="1059" spans="2:16" x14ac:dyDescent="0.2">
      <c r="B1059" s="1">
        <v>28245</v>
      </c>
      <c r="C1059" s="83" t="str">
        <f t="shared" si="139"/>
        <v/>
      </c>
      <c r="D1059" s="84"/>
      <c r="E1059" s="85"/>
      <c r="F1059" s="85"/>
      <c r="G1059" s="85"/>
      <c r="H1059" s="85"/>
      <c r="I1059" s="86" t="str">
        <f t="shared" si="140"/>
        <v/>
      </c>
      <c r="J1059" s="87"/>
      <c r="K1059" s="84" t="str">
        <f t="shared" si="141"/>
        <v/>
      </c>
      <c r="L1059" s="84"/>
      <c r="M1059" s="84"/>
      <c r="N1059" s="84"/>
      <c r="O1059" s="84"/>
      <c r="P1059" s="84"/>
    </row>
    <row r="1060" spans="2:16" x14ac:dyDescent="0.2">
      <c r="B1060" s="1">
        <v>28246</v>
      </c>
      <c r="C1060" s="83" t="str">
        <f t="shared" si="139"/>
        <v/>
      </c>
      <c r="D1060" s="84"/>
      <c r="E1060" s="85"/>
      <c r="F1060" s="85"/>
      <c r="G1060" s="85"/>
      <c r="H1060" s="85"/>
      <c r="I1060" s="86" t="str">
        <f t="shared" si="140"/>
        <v/>
      </c>
      <c r="J1060" s="87"/>
      <c r="K1060" s="84" t="str">
        <f t="shared" si="141"/>
        <v/>
      </c>
      <c r="L1060" s="84"/>
      <c r="M1060" s="84"/>
      <c r="N1060" s="84"/>
      <c r="O1060" s="84"/>
      <c r="P1060" s="84"/>
    </row>
    <row r="1061" spans="2:16" x14ac:dyDescent="0.2">
      <c r="B1061" s="1">
        <v>28247</v>
      </c>
      <c r="C1061" s="83" t="str">
        <f t="shared" ref="C1061:C1124" si="142">IF(D1061="","",DATE(E$7,G$7+D1061,IF(H$8=31,0,H$8)))</f>
        <v/>
      </c>
      <c r="D1061" s="84"/>
      <c r="E1061" s="85"/>
      <c r="F1061" s="85"/>
      <c r="G1061" s="85"/>
      <c r="H1061" s="85"/>
      <c r="I1061" s="86" t="str">
        <f t="shared" ref="I1061:I1124" si="143">IF(D1061="","",I1060-SUM(E1061:G1061))</f>
        <v/>
      </c>
      <c r="J1061" s="87"/>
      <c r="K1061" s="84" t="str">
        <f t="shared" si="141"/>
        <v/>
      </c>
      <c r="L1061" s="84"/>
      <c r="M1061" s="84"/>
      <c r="N1061" s="84"/>
      <c r="O1061" s="84"/>
      <c r="P1061" s="84"/>
    </row>
    <row r="1062" spans="2:16" x14ac:dyDescent="0.2">
      <c r="B1062" s="1">
        <v>28248</v>
      </c>
      <c r="C1062" s="83" t="str">
        <f t="shared" si="142"/>
        <v/>
      </c>
      <c r="D1062" s="84"/>
      <c r="E1062" s="85"/>
      <c r="F1062" s="85"/>
      <c r="G1062" s="85"/>
      <c r="H1062" s="85"/>
      <c r="I1062" s="86" t="str">
        <f t="shared" si="143"/>
        <v/>
      </c>
      <c r="J1062" s="87"/>
      <c r="K1062" s="84" t="str">
        <f t="shared" si="141"/>
        <v/>
      </c>
      <c r="L1062" s="84"/>
      <c r="M1062" s="84"/>
      <c r="N1062" s="84"/>
      <c r="O1062" s="84"/>
      <c r="P1062" s="84"/>
    </row>
    <row r="1063" spans="2:16" x14ac:dyDescent="0.2">
      <c r="B1063" s="1">
        <v>28249</v>
      </c>
      <c r="C1063" s="83" t="str">
        <f t="shared" si="142"/>
        <v/>
      </c>
      <c r="D1063" s="84"/>
      <c r="E1063" s="85"/>
      <c r="F1063" s="85"/>
      <c r="G1063" s="85"/>
      <c r="H1063" s="85"/>
      <c r="I1063" s="86" t="str">
        <f t="shared" si="143"/>
        <v/>
      </c>
      <c r="J1063" s="87"/>
      <c r="K1063" s="84" t="str">
        <f t="shared" si="141"/>
        <v/>
      </c>
      <c r="L1063" s="84"/>
      <c r="M1063" s="84"/>
      <c r="N1063" s="84"/>
      <c r="O1063" s="84"/>
      <c r="P1063" s="84"/>
    </row>
    <row r="1064" spans="2:16" x14ac:dyDescent="0.2">
      <c r="B1064" s="1">
        <v>28250</v>
      </c>
      <c r="C1064" s="83" t="str">
        <f t="shared" si="142"/>
        <v/>
      </c>
      <c r="D1064" s="84"/>
      <c r="E1064" s="85"/>
      <c r="F1064" s="85"/>
      <c r="G1064" s="85"/>
      <c r="H1064" s="85"/>
      <c r="I1064" s="86" t="str">
        <f t="shared" si="143"/>
        <v/>
      </c>
      <c r="J1064" s="87"/>
      <c r="K1064" s="84" t="str">
        <f t="shared" si="141"/>
        <v/>
      </c>
      <c r="L1064" s="84"/>
      <c r="M1064" s="84"/>
      <c r="N1064" s="84"/>
      <c r="O1064" s="84"/>
      <c r="P1064" s="84"/>
    </row>
    <row r="1065" spans="2:16" x14ac:dyDescent="0.2">
      <c r="B1065" s="1">
        <v>28251</v>
      </c>
      <c r="C1065" s="83" t="str">
        <f t="shared" si="142"/>
        <v/>
      </c>
      <c r="D1065" s="84"/>
      <c r="E1065" s="85"/>
      <c r="F1065" s="85"/>
      <c r="G1065" s="85"/>
      <c r="H1065" s="85"/>
      <c r="I1065" s="86" t="str">
        <f t="shared" si="143"/>
        <v/>
      </c>
      <c r="J1065" s="87"/>
      <c r="K1065" s="84" t="str">
        <f t="shared" si="141"/>
        <v/>
      </c>
      <c r="L1065" s="84"/>
      <c r="M1065" s="84"/>
      <c r="N1065" s="84"/>
      <c r="O1065" s="84"/>
      <c r="P1065" s="84"/>
    </row>
    <row r="1066" spans="2:16" x14ac:dyDescent="0.2">
      <c r="B1066" s="1">
        <v>28252</v>
      </c>
      <c r="C1066" s="83" t="str">
        <f t="shared" si="142"/>
        <v/>
      </c>
      <c r="D1066" s="84"/>
      <c r="E1066" s="85"/>
      <c r="F1066" s="85"/>
      <c r="G1066" s="85"/>
      <c r="H1066" s="85"/>
      <c r="I1066" s="86" t="str">
        <f t="shared" si="143"/>
        <v/>
      </c>
      <c r="J1066" s="87"/>
      <c r="K1066" s="84" t="str">
        <f t="shared" si="141"/>
        <v/>
      </c>
      <c r="L1066" s="84"/>
      <c r="M1066" s="84"/>
      <c r="N1066" s="84"/>
      <c r="O1066" s="84"/>
      <c r="P1066" s="84"/>
    </row>
    <row r="1067" spans="2:16" x14ac:dyDescent="0.2">
      <c r="B1067" s="1">
        <v>28253</v>
      </c>
      <c r="C1067" s="83" t="str">
        <f t="shared" si="142"/>
        <v/>
      </c>
      <c r="D1067" s="84"/>
      <c r="E1067" s="85"/>
      <c r="F1067" s="85"/>
      <c r="G1067" s="85"/>
      <c r="H1067" s="85"/>
      <c r="I1067" s="86" t="str">
        <f t="shared" si="143"/>
        <v/>
      </c>
      <c r="J1067" s="87"/>
      <c r="K1067" s="84" t="str">
        <f t="shared" si="141"/>
        <v/>
      </c>
      <c r="L1067" s="84"/>
      <c r="M1067" s="84"/>
      <c r="N1067" s="84"/>
      <c r="O1067" s="84"/>
      <c r="P1067" s="84"/>
    </row>
    <row r="1068" spans="2:16" x14ac:dyDescent="0.2">
      <c r="B1068" s="1">
        <v>28254</v>
      </c>
      <c r="C1068" s="83" t="str">
        <f t="shared" si="142"/>
        <v/>
      </c>
      <c r="D1068" s="84"/>
      <c r="E1068" s="85"/>
      <c r="F1068" s="85"/>
      <c r="G1068" s="85"/>
      <c r="H1068" s="85"/>
      <c r="I1068" s="86" t="str">
        <f t="shared" si="143"/>
        <v/>
      </c>
      <c r="J1068" s="87"/>
      <c r="K1068" s="84" t="str">
        <f t="shared" si="141"/>
        <v/>
      </c>
      <c r="L1068" s="84"/>
      <c r="M1068" s="84"/>
      <c r="N1068" s="84"/>
      <c r="O1068" s="84"/>
      <c r="P1068" s="84"/>
    </row>
    <row r="1069" spans="2:16" x14ac:dyDescent="0.2">
      <c r="B1069" s="1">
        <v>28255</v>
      </c>
      <c r="C1069" s="83" t="str">
        <f t="shared" si="142"/>
        <v/>
      </c>
      <c r="D1069" s="84"/>
      <c r="E1069" s="85"/>
      <c r="F1069" s="85"/>
      <c r="G1069" s="85"/>
      <c r="H1069" s="85"/>
      <c r="I1069" s="86" t="str">
        <f t="shared" si="143"/>
        <v/>
      </c>
      <c r="J1069" s="87"/>
      <c r="K1069" s="84" t="str">
        <f t="shared" si="141"/>
        <v/>
      </c>
      <c r="L1069" s="84"/>
      <c r="M1069" s="84"/>
      <c r="N1069" s="84"/>
      <c r="O1069" s="84"/>
      <c r="P1069" s="84"/>
    </row>
    <row r="1070" spans="2:16" x14ac:dyDescent="0.2">
      <c r="B1070" s="1">
        <v>28256</v>
      </c>
      <c r="C1070" s="83" t="str">
        <f t="shared" si="142"/>
        <v/>
      </c>
      <c r="D1070" s="84"/>
      <c r="E1070" s="85"/>
      <c r="F1070" s="85"/>
      <c r="G1070" s="85"/>
      <c r="H1070" s="85"/>
      <c r="I1070" s="86" t="str">
        <f t="shared" si="143"/>
        <v/>
      </c>
      <c r="J1070" s="87"/>
      <c r="K1070" s="84" t="str">
        <f t="shared" si="141"/>
        <v/>
      </c>
      <c r="L1070" s="84"/>
      <c r="M1070" s="84"/>
      <c r="N1070" s="84"/>
      <c r="O1070" s="84"/>
      <c r="P1070" s="84"/>
    </row>
    <row r="1071" spans="2:16" x14ac:dyDescent="0.2">
      <c r="B1071" s="1">
        <v>28257</v>
      </c>
      <c r="C1071" s="83" t="str">
        <f t="shared" si="142"/>
        <v/>
      </c>
      <c r="D1071" s="84"/>
      <c r="E1071" s="85"/>
      <c r="F1071" s="85"/>
      <c r="G1071" s="85"/>
      <c r="H1071" s="85"/>
      <c r="I1071" s="86" t="str">
        <f t="shared" si="143"/>
        <v/>
      </c>
      <c r="J1071" s="87"/>
      <c r="K1071" s="84" t="str">
        <f t="shared" si="141"/>
        <v/>
      </c>
      <c r="L1071" s="84"/>
      <c r="M1071" s="84"/>
      <c r="N1071" s="84"/>
      <c r="O1071" s="84"/>
      <c r="P1071" s="84"/>
    </row>
    <row r="1072" spans="2:16" x14ac:dyDescent="0.2">
      <c r="B1072" s="1">
        <v>28258</v>
      </c>
      <c r="C1072" s="83" t="str">
        <f t="shared" si="142"/>
        <v/>
      </c>
      <c r="D1072" s="84"/>
      <c r="E1072" s="85"/>
      <c r="F1072" s="85"/>
      <c r="G1072" s="85"/>
      <c r="H1072" s="85"/>
      <c r="I1072" s="86" t="str">
        <f t="shared" si="143"/>
        <v/>
      </c>
      <c r="J1072" s="87"/>
      <c r="K1072" s="84" t="str">
        <f t="shared" si="141"/>
        <v/>
      </c>
      <c r="L1072" s="84"/>
      <c r="M1072" s="84"/>
      <c r="N1072" s="84"/>
      <c r="O1072" s="84"/>
      <c r="P1072" s="84"/>
    </row>
    <row r="1073" spans="2:16" x14ac:dyDescent="0.2">
      <c r="B1073" s="1">
        <v>28259</v>
      </c>
      <c r="C1073" s="83" t="str">
        <f t="shared" si="142"/>
        <v/>
      </c>
      <c r="D1073" s="84"/>
      <c r="E1073" s="85"/>
      <c r="F1073" s="85"/>
      <c r="G1073" s="85"/>
      <c r="H1073" s="85"/>
      <c r="I1073" s="86" t="str">
        <f t="shared" si="143"/>
        <v/>
      </c>
      <c r="J1073" s="87"/>
      <c r="K1073" s="84" t="str">
        <f t="shared" si="141"/>
        <v/>
      </c>
      <c r="L1073" s="84"/>
      <c r="M1073" s="84"/>
      <c r="N1073" s="84"/>
      <c r="O1073" s="84"/>
      <c r="P1073" s="84"/>
    </row>
    <row r="1074" spans="2:16" x14ac:dyDescent="0.2">
      <c r="B1074" s="1">
        <v>28260</v>
      </c>
      <c r="C1074" s="83" t="str">
        <f t="shared" si="142"/>
        <v/>
      </c>
      <c r="D1074" s="84"/>
      <c r="E1074" s="85"/>
      <c r="F1074" s="85"/>
      <c r="G1074" s="85"/>
      <c r="H1074" s="85"/>
      <c r="I1074" s="86" t="str">
        <f t="shared" si="143"/>
        <v/>
      </c>
      <c r="J1074" s="87"/>
      <c r="K1074" s="84" t="str">
        <f t="shared" si="141"/>
        <v/>
      </c>
      <c r="L1074" s="84"/>
      <c r="M1074" s="84"/>
      <c r="N1074" s="84"/>
      <c r="O1074" s="84"/>
      <c r="P1074" s="84"/>
    </row>
    <row r="1075" spans="2:16" x14ac:dyDescent="0.2">
      <c r="B1075" s="1">
        <v>28261</v>
      </c>
      <c r="C1075" s="83" t="str">
        <f t="shared" si="142"/>
        <v/>
      </c>
      <c r="D1075" s="84"/>
      <c r="E1075" s="85"/>
      <c r="F1075" s="85"/>
      <c r="G1075" s="85"/>
      <c r="H1075" s="85"/>
      <c r="I1075" s="86" t="str">
        <f t="shared" si="143"/>
        <v/>
      </c>
      <c r="J1075" s="87"/>
      <c r="K1075" s="84" t="str">
        <f t="shared" si="141"/>
        <v/>
      </c>
      <c r="L1075" s="84"/>
      <c r="M1075" s="84"/>
      <c r="N1075" s="84"/>
      <c r="O1075" s="84"/>
      <c r="P1075" s="84"/>
    </row>
    <row r="1076" spans="2:16" x14ac:dyDescent="0.2">
      <c r="B1076" s="1">
        <v>28262</v>
      </c>
      <c r="C1076" s="83" t="str">
        <f t="shared" si="142"/>
        <v/>
      </c>
      <c r="D1076" s="84"/>
      <c r="E1076" s="85"/>
      <c r="F1076" s="85"/>
      <c r="G1076" s="85"/>
      <c r="H1076" s="85"/>
      <c r="I1076" s="86" t="str">
        <f t="shared" si="143"/>
        <v/>
      </c>
      <c r="J1076" s="87"/>
      <c r="K1076" s="84" t="str">
        <f t="shared" si="141"/>
        <v/>
      </c>
      <c r="L1076" s="84"/>
      <c r="M1076" s="84"/>
      <c r="N1076" s="84"/>
      <c r="O1076" s="84"/>
      <c r="P1076" s="84"/>
    </row>
    <row r="1077" spans="2:16" x14ac:dyDescent="0.2">
      <c r="B1077" s="1">
        <v>28263</v>
      </c>
      <c r="C1077" s="83" t="str">
        <f t="shared" si="142"/>
        <v/>
      </c>
      <c r="D1077" s="84"/>
      <c r="E1077" s="85"/>
      <c r="F1077" s="85"/>
      <c r="G1077" s="85"/>
      <c r="H1077" s="85"/>
      <c r="I1077" s="86" t="str">
        <f t="shared" si="143"/>
        <v/>
      </c>
      <c r="J1077" s="87"/>
      <c r="K1077" s="84" t="str">
        <f t="shared" si="141"/>
        <v/>
      </c>
      <c r="L1077" s="84"/>
      <c r="M1077" s="84"/>
      <c r="N1077" s="84"/>
      <c r="O1077" s="84"/>
      <c r="P1077" s="84"/>
    </row>
    <row r="1078" spans="2:16" x14ac:dyDescent="0.2">
      <c r="B1078" s="1">
        <v>28264</v>
      </c>
      <c r="C1078" s="83" t="str">
        <f t="shared" si="142"/>
        <v/>
      </c>
      <c r="D1078" s="84"/>
      <c r="E1078" s="85"/>
      <c r="F1078" s="85"/>
      <c r="G1078" s="85"/>
      <c r="H1078" s="85"/>
      <c r="I1078" s="86" t="str">
        <f t="shared" si="143"/>
        <v/>
      </c>
      <c r="J1078" s="87"/>
      <c r="K1078" s="84" t="str">
        <f t="shared" si="141"/>
        <v/>
      </c>
      <c r="L1078" s="84"/>
      <c r="M1078" s="84"/>
      <c r="N1078" s="84"/>
      <c r="O1078" s="84"/>
      <c r="P1078" s="84"/>
    </row>
    <row r="1079" spans="2:16" x14ac:dyDescent="0.2">
      <c r="B1079" s="1">
        <v>28265</v>
      </c>
      <c r="C1079" s="83" t="str">
        <f t="shared" si="142"/>
        <v/>
      </c>
      <c r="D1079" s="84"/>
      <c r="E1079" s="85"/>
      <c r="F1079" s="85"/>
      <c r="G1079" s="85"/>
      <c r="H1079" s="85"/>
      <c r="I1079" s="86" t="str">
        <f t="shared" si="143"/>
        <v/>
      </c>
      <c r="J1079" s="87"/>
      <c r="K1079" s="84" t="str">
        <f t="shared" si="141"/>
        <v/>
      </c>
      <c r="L1079" s="84"/>
      <c r="M1079" s="84"/>
      <c r="N1079" s="84"/>
      <c r="O1079" s="84"/>
      <c r="P1079" s="84"/>
    </row>
    <row r="1080" spans="2:16" x14ac:dyDescent="0.2">
      <c r="B1080" s="1">
        <v>28266</v>
      </c>
      <c r="C1080" s="83" t="str">
        <f t="shared" si="142"/>
        <v/>
      </c>
      <c r="D1080" s="84"/>
      <c r="E1080" s="85"/>
      <c r="F1080" s="85"/>
      <c r="G1080" s="85"/>
      <c r="H1080" s="85"/>
      <c r="I1080" s="86" t="str">
        <f t="shared" si="143"/>
        <v/>
      </c>
      <c r="J1080" s="87"/>
      <c r="K1080" s="84" t="str">
        <f t="shared" si="141"/>
        <v/>
      </c>
      <c r="L1080" s="84"/>
      <c r="M1080" s="84"/>
      <c r="N1080" s="84"/>
      <c r="O1080" s="84"/>
      <c r="P1080" s="84"/>
    </row>
    <row r="1081" spans="2:16" x14ac:dyDescent="0.2">
      <c r="B1081" s="1">
        <v>28267</v>
      </c>
      <c r="C1081" s="83" t="str">
        <f t="shared" si="142"/>
        <v/>
      </c>
      <c r="D1081" s="84"/>
      <c r="E1081" s="85"/>
      <c r="F1081" s="85"/>
      <c r="G1081" s="85"/>
      <c r="H1081" s="85"/>
      <c r="I1081" s="86" t="str">
        <f t="shared" si="143"/>
        <v/>
      </c>
      <c r="J1081" s="87"/>
      <c r="K1081" s="84" t="str">
        <f t="shared" si="141"/>
        <v/>
      </c>
      <c r="L1081" s="84"/>
      <c r="M1081" s="84"/>
      <c r="N1081" s="84"/>
      <c r="O1081" s="84"/>
      <c r="P1081" s="84"/>
    </row>
    <row r="1082" spans="2:16" x14ac:dyDescent="0.2">
      <c r="B1082" s="1">
        <v>28268</v>
      </c>
      <c r="C1082" s="83" t="str">
        <f t="shared" si="142"/>
        <v/>
      </c>
      <c r="D1082" s="84"/>
      <c r="E1082" s="85"/>
      <c r="F1082" s="85"/>
      <c r="G1082" s="85"/>
      <c r="H1082" s="85"/>
      <c r="I1082" s="86" t="str">
        <f t="shared" si="143"/>
        <v/>
      </c>
      <c r="J1082" s="87"/>
      <c r="K1082" s="84" t="str">
        <f t="shared" si="141"/>
        <v/>
      </c>
      <c r="L1082" s="84"/>
      <c r="M1082" s="84"/>
      <c r="N1082" s="84"/>
      <c r="O1082" s="84"/>
      <c r="P1082" s="84"/>
    </row>
    <row r="1083" spans="2:16" x14ac:dyDescent="0.2">
      <c r="B1083" s="1">
        <v>28269</v>
      </c>
      <c r="C1083" s="83" t="str">
        <f t="shared" si="142"/>
        <v/>
      </c>
      <c r="D1083" s="84"/>
      <c r="E1083" s="85"/>
      <c r="F1083" s="85"/>
      <c r="G1083" s="85"/>
      <c r="H1083" s="85"/>
      <c r="I1083" s="86" t="str">
        <f t="shared" si="143"/>
        <v/>
      </c>
      <c r="J1083" s="87"/>
      <c r="K1083" s="84" t="str">
        <f t="shared" si="141"/>
        <v/>
      </c>
      <c r="L1083" s="84"/>
      <c r="M1083" s="84"/>
      <c r="N1083" s="84"/>
      <c r="O1083" s="84"/>
      <c r="P1083" s="84"/>
    </row>
    <row r="1084" spans="2:16" x14ac:dyDescent="0.2">
      <c r="B1084" s="1">
        <v>28270</v>
      </c>
      <c r="C1084" s="83" t="str">
        <f t="shared" si="142"/>
        <v/>
      </c>
      <c r="D1084" s="84"/>
      <c r="E1084" s="85"/>
      <c r="F1084" s="85"/>
      <c r="G1084" s="85"/>
      <c r="H1084" s="85"/>
      <c r="I1084" s="86" t="str">
        <f t="shared" si="143"/>
        <v/>
      </c>
      <c r="J1084" s="87"/>
      <c r="K1084" s="84" t="str">
        <f t="shared" si="141"/>
        <v/>
      </c>
      <c r="L1084" s="84"/>
      <c r="M1084" s="84"/>
      <c r="N1084" s="84"/>
      <c r="O1084" s="84"/>
      <c r="P1084" s="84"/>
    </row>
    <row r="1085" spans="2:16" x14ac:dyDescent="0.2">
      <c r="B1085" s="1">
        <v>28271</v>
      </c>
      <c r="C1085" s="83" t="str">
        <f t="shared" si="142"/>
        <v/>
      </c>
      <c r="D1085" s="84"/>
      <c r="E1085" s="85"/>
      <c r="F1085" s="85"/>
      <c r="G1085" s="85"/>
      <c r="H1085" s="85"/>
      <c r="I1085" s="86" t="str">
        <f t="shared" si="143"/>
        <v/>
      </c>
      <c r="J1085" s="87"/>
      <c r="K1085" s="84" t="str">
        <f t="shared" si="141"/>
        <v/>
      </c>
      <c r="L1085" s="84"/>
      <c r="M1085" s="84"/>
      <c r="N1085" s="84"/>
      <c r="O1085" s="84"/>
      <c r="P1085" s="84"/>
    </row>
    <row r="1086" spans="2:16" x14ac:dyDescent="0.2">
      <c r="B1086" s="1">
        <v>28272</v>
      </c>
      <c r="C1086" s="83" t="str">
        <f t="shared" si="142"/>
        <v/>
      </c>
      <c r="D1086" s="84"/>
      <c r="E1086" s="85"/>
      <c r="F1086" s="85"/>
      <c r="G1086" s="85"/>
      <c r="H1086" s="85"/>
      <c r="I1086" s="86" t="str">
        <f t="shared" si="143"/>
        <v/>
      </c>
      <c r="J1086" s="87"/>
      <c r="K1086" s="84" t="str">
        <f t="shared" si="141"/>
        <v/>
      </c>
      <c r="L1086" s="84"/>
      <c r="M1086" s="84"/>
      <c r="N1086" s="84"/>
      <c r="O1086" s="84"/>
      <c r="P1086" s="84"/>
    </row>
    <row r="1087" spans="2:16" x14ac:dyDescent="0.2">
      <c r="B1087" s="1">
        <v>28273</v>
      </c>
      <c r="C1087" s="83" t="str">
        <f t="shared" si="142"/>
        <v/>
      </c>
      <c r="D1087" s="84"/>
      <c r="E1087" s="85"/>
      <c r="F1087" s="85"/>
      <c r="G1087" s="85"/>
      <c r="H1087" s="85"/>
      <c r="I1087" s="86" t="str">
        <f t="shared" si="143"/>
        <v/>
      </c>
      <c r="J1087" s="87"/>
      <c r="K1087" s="84" t="str">
        <f t="shared" si="141"/>
        <v/>
      </c>
      <c r="L1087" s="84"/>
      <c r="M1087" s="84"/>
      <c r="N1087" s="84"/>
      <c r="O1087" s="84"/>
      <c r="P1087" s="84"/>
    </row>
    <row r="1088" spans="2:16" x14ac:dyDescent="0.2">
      <c r="B1088" s="1">
        <v>28274</v>
      </c>
      <c r="C1088" s="83" t="str">
        <f t="shared" si="142"/>
        <v/>
      </c>
      <c r="D1088" s="84"/>
      <c r="E1088" s="85"/>
      <c r="F1088" s="85"/>
      <c r="G1088" s="85"/>
      <c r="H1088" s="85"/>
      <c r="I1088" s="86" t="str">
        <f t="shared" si="143"/>
        <v/>
      </c>
      <c r="J1088" s="87"/>
      <c r="K1088" s="84" t="str">
        <f t="shared" si="141"/>
        <v/>
      </c>
      <c r="L1088" s="84"/>
      <c r="M1088" s="84"/>
      <c r="N1088" s="84"/>
      <c r="O1088" s="84"/>
      <c r="P1088" s="84"/>
    </row>
    <row r="1089" spans="2:16" x14ac:dyDescent="0.2">
      <c r="B1089" s="1">
        <v>28275</v>
      </c>
      <c r="C1089" s="83" t="str">
        <f t="shared" si="142"/>
        <v/>
      </c>
      <c r="D1089" s="84"/>
      <c r="E1089" s="85"/>
      <c r="F1089" s="85"/>
      <c r="G1089" s="85"/>
      <c r="H1089" s="85"/>
      <c r="I1089" s="86" t="str">
        <f t="shared" si="143"/>
        <v/>
      </c>
      <c r="J1089" s="87"/>
      <c r="K1089" s="84" t="str">
        <f t="shared" si="141"/>
        <v/>
      </c>
      <c r="L1089" s="84"/>
      <c r="M1089" s="84"/>
      <c r="N1089" s="84"/>
      <c r="O1089" s="84"/>
      <c r="P1089" s="84"/>
    </row>
    <row r="1090" spans="2:16" x14ac:dyDescent="0.2">
      <c r="B1090" s="1">
        <v>28276</v>
      </c>
      <c r="C1090" s="83" t="str">
        <f t="shared" si="142"/>
        <v/>
      </c>
      <c r="D1090" s="84"/>
      <c r="E1090" s="85"/>
      <c r="F1090" s="85"/>
      <c r="G1090" s="85"/>
      <c r="H1090" s="85"/>
      <c r="I1090" s="86" t="str">
        <f t="shared" si="143"/>
        <v/>
      </c>
      <c r="J1090" s="87"/>
      <c r="K1090" s="84" t="str">
        <f t="shared" si="141"/>
        <v/>
      </c>
      <c r="L1090" s="84"/>
      <c r="M1090" s="84"/>
      <c r="N1090" s="84"/>
      <c r="O1090" s="84"/>
      <c r="P1090" s="84"/>
    </row>
    <row r="1091" spans="2:16" x14ac:dyDescent="0.2">
      <c r="B1091" s="1">
        <v>28277</v>
      </c>
      <c r="C1091" s="83" t="str">
        <f t="shared" si="142"/>
        <v/>
      </c>
      <c r="D1091" s="84"/>
      <c r="E1091" s="85"/>
      <c r="F1091" s="85"/>
      <c r="G1091" s="85"/>
      <c r="H1091" s="85"/>
      <c r="I1091" s="86" t="str">
        <f t="shared" si="143"/>
        <v/>
      </c>
      <c r="J1091" s="87"/>
      <c r="K1091" s="84" t="str">
        <f t="shared" si="141"/>
        <v/>
      </c>
      <c r="L1091" s="84"/>
      <c r="M1091" s="84"/>
      <c r="N1091" s="84"/>
      <c r="O1091" s="84"/>
      <c r="P1091" s="84"/>
    </row>
    <row r="1092" spans="2:16" x14ac:dyDescent="0.2">
      <c r="B1092" s="1">
        <v>28278</v>
      </c>
      <c r="C1092" s="83" t="str">
        <f t="shared" si="142"/>
        <v/>
      </c>
      <c r="D1092" s="84"/>
      <c r="E1092" s="85"/>
      <c r="F1092" s="85"/>
      <c r="G1092" s="85"/>
      <c r="H1092" s="85"/>
      <c r="I1092" s="86" t="str">
        <f t="shared" si="143"/>
        <v/>
      </c>
      <c r="J1092" s="87"/>
      <c r="K1092" s="84" t="str">
        <f t="shared" si="141"/>
        <v/>
      </c>
      <c r="L1092" s="84"/>
      <c r="M1092" s="84"/>
      <c r="N1092" s="84"/>
      <c r="O1092" s="84"/>
      <c r="P1092" s="84"/>
    </row>
    <row r="1093" spans="2:16" x14ac:dyDescent="0.2">
      <c r="B1093" s="1">
        <v>28279</v>
      </c>
      <c r="C1093" s="83" t="str">
        <f t="shared" si="142"/>
        <v/>
      </c>
      <c r="D1093" s="84"/>
      <c r="E1093" s="85"/>
      <c r="F1093" s="85"/>
      <c r="G1093" s="85"/>
      <c r="H1093" s="85"/>
      <c r="I1093" s="86" t="str">
        <f t="shared" si="143"/>
        <v/>
      </c>
      <c r="J1093" s="87"/>
      <c r="K1093" s="84" t="str">
        <f t="shared" si="141"/>
        <v/>
      </c>
      <c r="L1093" s="84"/>
      <c r="M1093" s="84"/>
      <c r="N1093" s="84"/>
      <c r="O1093" s="84"/>
      <c r="P1093" s="84"/>
    </row>
    <row r="1094" spans="2:16" x14ac:dyDescent="0.2">
      <c r="B1094" s="1">
        <v>28280</v>
      </c>
      <c r="C1094" s="83" t="str">
        <f t="shared" si="142"/>
        <v/>
      </c>
      <c r="D1094" s="84"/>
      <c r="E1094" s="85"/>
      <c r="F1094" s="85"/>
      <c r="G1094" s="85"/>
      <c r="H1094" s="85"/>
      <c r="I1094" s="86" t="str">
        <f t="shared" si="143"/>
        <v/>
      </c>
      <c r="J1094" s="87"/>
      <c r="K1094" s="84" t="str">
        <f t="shared" si="141"/>
        <v/>
      </c>
      <c r="L1094" s="84"/>
      <c r="M1094" s="84"/>
      <c r="N1094" s="84"/>
      <c r="O1094" s="84"/>
      <c r="P1094" s="84"/>
    </row>
    <row r="1095" spans="2:16" x14ac:dyDescent="0.2">
      <c r="B1095" s="1">
        <v>28281</v>
      </c>
      <c r="C1095" s="83" t="str">
        <f t="shared" si="142"/>
        <v/>
      </c>
      <c r="D1095" s="84"/>
      <c r="E1095" s="85"/>
      <c r="F1095" s="85"/>
      <c r="G1095" s="85"/>
      <c r="H1095" s="85"/>
      <c r="I1095" s="86" t="str">
        <f t="shared" si="143"/>
        <v/>
      </c>
      <c r="J1095" s="87"/>
      <c r="K1095" s="84" t="str">
        <f t="shared" si="141"/>
        <v/>
      </c>
      <c r="L1095" s="84"/>
      <c r="M1095" s="84"/>
      <c r="N1095" s="84"/>
      <c r="O1095" s="84"/>
      <c r="P1095" s="84"/>
    </row>
    <row r="1096" spans="2:16" x14ac:dyDescent="0.2">
      <c r="B1096" s="1">
        <v>28282</v>
      </c>
      <c r="C1096" s="83" t="str">
        <f t="shared" si="142"/>
        <v/>
      </c>
      <c r="D1096" s="84"/>
      <c r="E1096" s="85"/>
      <c r="F1096" s="85"/>
      <c r="G1096" s="85"/>
      <c r="H1096" s="85"/>
      <c r="I1096" s="86" t="str">
        <f t="shared" si="143"/>
        <v/>
      </c>
      <c r="J1096" s="87"/>
      <c r="K1096" s="84" t="str">
        <f t="shared" si="141"/>
        <v/>
      </c>
      <c r="L1096" s="84"/>
      <c r="M1096" s="84"/>
      <c r="N1096" s="84"/>
      <c r="O1096" s="84"/>
      <c r="P1096" s="84"/>
    </row>
    <row r="1097" spans="2:16" x14ac:dyDescent="0.2">
      <c r="B1097" s="1">
        <v>28283</v>
      </c>
      <c r="C1097" s="83" t="str">
        <f t="shared" si="142"/>
        <v/>
      </c>
      <c r="D1097" s="84"/>
      <c r="E1097" s="85"/>
      <c r="F1097" s="85"/>
      <c r="G1097" s="85"/>
      <c r="H1097" s="85"/>
      <c r="I1097" s="86" t="str">
        <f t="shared" si="143"/>
        <v/>
      </c>
      <c r="J1097" s="87"/>
      <c r="K1097" s="84" t="str">
        <f t="shared" si="141"/>
        <v/>
      </c>
      <c r="L1097" s="84"/>
      <c r="M1097" s="84"/>
      <c r="N1097" s="84"/>
      <c r="O1097" s="84"/>
      <c r="P1097" s="84"/>
    </row>
    <row r="1098" spans="2:16" x14ac:dyDescent="0.2">
      <c r="B1098" s="1">
        <v>28284</v>
      </c>
      <c r="C1098" s="83" t="str">
        <f t="shared" si="142"/>
        <v/>
      </c>
      <c r="D1098" s="84"/>
      <c r="E1098" s="85"/>
      <c r="F1098" s="85"/>
      <c r="G1098" s="85"/>
      <c r="H1098" s="85"/>
      <c r="I1098" s="86" t="str">
        <f t="shared" si="143"/>
        <v/>
      </c>
      <c r="J1098" s="87"/>
      <c r="K1098" s="84" t="str">
        <f t="shared" si="141"/>
        <v/>
      </c>
      <c r="L1098" s="84"/>
      <c r="M1098" s="84"/>
      <c r="N1098" s="84"/>
      <c r="O1098" s="84"/>
      <c r="P1098" s="84"/>
    </row>
    <row r="1099" spans="2:16" x14ac:dyDescent="0.2">
      <c r="B1099" s="1">
        <v>28285</v>
      </c>
      <c r="C1099" s="83" t="str">
        <f t="shared" si="142"/>
        <v/>
      </c>
      <c r="D1099" s="84"/>
      <c r="E1099" s="85"/>
      <c r="F1099" s="85"/>
      <c r="G1099" s="85"/>
      <c r="H1099" s="85"/>
      <c r="I1099" s="86" t="str">
        <f t="shared" si="143"/>
        <v/>
      </c>
      <c r="J1099" s="87"/>
      <c r="K1099" s="84" t="str">
        <f t="shared" si="141"/>
        <v/>
      </c>
      <c r="L1099" s="84"/>
      <c r="M1099" s="84"/>
      <c r="N1099" s="84"/>
      <c r="O1099" s="84"/>
      <c r="P1099" s="84"/>
    </row>
    <row r="1100" spans="2:16" x14ac:dyDescent="0.2">
      <c r="B1100" s="1">
        <v>28286</v>
      </c>
      <c r="C1100" s="83" t="str">
        <f t="shared" si="142"/>
        <v/>
      </c>
      <c r="D1100" s="84"/>
      <c r="E1100" s="85"/>
      <c r="F1100" s="85"/>
      <c r="G1100" s="85"/>
      <c r="H1100" s="85"/>
      <c r="I1100" s="86" t="str">
        <f t="shared" si="143"/>
        <v/>
      </c>
      <c r="J1100" s="87"/>
      <c r="K1100" s="84" t="str">
        <f t="shared" ref="K1100:K1163" si="144">IF(N$5&gt;=B1100,B1100,"")</f>
        <v/>
      </c>
      <c r="L1100" s="84"/>
      <c r="M1100" s="84"/>
      <c r="N1100" s="84"/>
      <c r="O1100" s="84"/>
      <c r="P1100" s="84"/>
    </row>
    <row r="1101" spans="2:16" x14ac:dyDescent="0.2">
      <c r="B1101" s="1">
        <v>28287</v>
      </c>
      <c r="C1101" s="83" t="str">
        <f t="shared" si="142"/>
        <v/>
      </c>
      <c r="D1101" s="84"/>
      <c r="E1101" s="85"/>
      <c r="F1101" s="85"/>
      <c r="G1101" s="85"/>
      <c r="H1101" s="85"/>
      <c r="I1101" s="86" t="str">
        <f t="shared" si="143"/>
        <v/>
      </c>
      <c r="J1101" s="87"/>
      <c r="K1101" s="84" t="str">
        <f t="shared" si="144"/>
        <v/>
      </c>
      <c r="L1101" s="84"/>
      <c r="M1101" s="84"/>
      <c r="N1101" s="84"/>
      <c r="O1101" s="84"/>
      <c r="P1101" s="84"/>
    </row>
    <row r="1102" spans="2:16" x14ac:dyDescent="0.2">
      <c r="B1102" s="1">
        <v>28288</v>
      </c>
      <c r="C1102" s="83" t="str">
        <f t="shared" si="142"/>
        <v/>
      </c>
      <c r="D1102" s="84"/>
      <c r="E1102" s="85"/>
      <c r="F1102" s="85"/>
      <c r="G1102" s="85"/>
      <c r="H1102" s="85"/>
      <c r="I1102" s="86" t="str">
        <f t="shared" si="143"/>
        <v/>
      </c>
      <c r="J1102" s="87"/>
      <c r="K1102" s="84" t="str">
        <f t="shared" si="144"/>
        <v/>
      </c>
      <c r="L1102" s="84"/>
      <c r="M1102" s="84"/>
      <c r="N1102" s="84"/>
      <c r="O1102" s="84"/>
      <c r="P1102" s="84"/>
    </row>
    <row r="1103" spans="2:16" x14ac:dyDescent="0.2">
      <c r="B1103" s="1">
        <v>28289</v>
      </c>
      <c r="C1103" s="83" t="str">
        <f t="shared" si="142"/>
        <v/>
      </c>
      <c r="D1103" s="84"/>
      <c r="E1103" s="85"/>
      <c r="F1103" s="85"/>
      <c r="G1103" s="85"/>
      <c r="H1103" s="85"/>
      <c r="I1103" s="86" t="str">
        <f t="shared" si="143"/>
        <v/>
      </c>
      <c r="J1103" s="87"/>
      <c r="K1103" s="84" t="str">
        <f t="shared" si="144"/>
        <v/>
      </c>
      <c r="L1103" s="84"/>
      <c r="M1103" s="84"/>
      <c r="N1103" s="84"/>
      <c r="O1103" s="84"/>
      <c r="P1103" s="84"/>
    </row>
    <row r="1104" spans="2:16" x14ac:dyDescent="0.2">
      <c r="B1104" s="1">
        <v>28290</v>
      </c>
      <c r="C1104" s="83" t="str">
        <f t="shared" si="142"/>
        <v/>
      </c>
      <c r="D1104" s="84"/>
      <c r="E1104" s="85"/>
      <c r="F1104" s="85"/>
      <c r="G1104" s="85"/>
      <c r="H1104" s="85"/>
      <c r="I1104" s="86" t="str">
        <f t="shared" si="143"/>
        <v/>
      </c>
      <c r="J1104" s="87"/>
      <c r="K1104" s="84" t="str">
        <f t="shared" si="144"/>
        <v/>
      </c>
      <c r="L1104" s="84"/>
      <c r="M1104" s="84"/>
      <c r="N1104" s="84"/>
      <c r="O1104" s="84"/>
      <c r="P1104" s="84"/>
    </row>
    <row r="1105" spans="2:16" x14ac:dyDescent="0.2">
      <c r="B1105" s="1">
        <v>28291</v>
      </c>
      <c r="C1105" s="83" t="str">
        <f t="shared" si="142"/>
        <v/>
      </c>
      <c r="D1105" s="84"/>
      <c r="E1105" s="85"/>
      <c r="F1105" s="85"/>
      <c r="G1105" s="85"/>
      <c r="H1105" s="85"/>
      <c r="I1105" s="86" t="str">
        <f t="shared" si="143"/>
        <v/>
      </c>
      <c r="J1105" s="87"/>
      <c r="K1105" s="84" t="str">
        <f t="shared" si="144"/>
        <v/>
      </c>
      <c r="L1105" s="84"/>
      <c r="M1105" s="84"/>
      <c r="N1105" s="84"/>
      <c r="O1105" s="84"/>
      <c r="P1105" s="84"/>
    </row>
    <row r="1106" spans="2:16" x14ac:dyDescent="0.2">
      <c r="B1106" s="1">
        <v>28292</v>
      </c>
      <c r="C1106" s="83" t="str">
        <f t="shared" si="142"/>
        <v/>
      </c>
      <c r="D1106" s="84"/>
      <c r="E1106" s="85"/>
      <c r="F1106" s="85"/>
      <c r="G1106" s="85"/>
      <c r="H1106" s="85"/>
      <c r="I1106" s="86" t="str">
        <f t="shared" si="143"/>
        <v/>
      </c>
      <c r="J1106" s="87"/>
      <c r="K1106" s="84" t="str">
        <f t="shared" si="144"/>
        <v/>
      </c>
      <c r="L1106" s="84"/>
      <c r="M1106" s="84"/>
      <c r="N1106" s="84"/>
      <c r="O1106" s="84"/>
      <c r="P1106" s="84"/>
    </row>
    <row r="1107" spans="2:16" x14ac:dyDescent="0.2">
      <c r="B1107" s="1">
        <v>28293</v>
      </c>
      <c r="C1107" s="83" t="str">
        <f t="shared" si="142"/>
        <v/>
      </c>
      <c r="D1107" s="84"/>
      <c r="E1107" s="85"/>
      <c r="F1107" s="85"/>
      <c r="G1107" s="85"/>
      <c r="H1107" s="85"/>
      <c r="I1107" s="86" t="str">
        <f t="shared" si="143"/>
        <v/>
      </c>
      <c r="J1107" s="87"/>
      <c r="K1107" s="84" t="str">
        <f t="shared" si="144"/>
        <v/>
      </c>
      <c r="L1107" s="84"/>
      <c r="M1107" s="84"/>
      <c r="N1107" s="84"/>
      <c r="O1107" s="84"/>
      <c r="P1107" s="84"/>
    </row>
    <row r="1108" spans="2:16" x14ac:dyDescent="0.2">
      <c r="B1108" s="1">
        <v>28294</v>
      </c>
      <c r="C1108" s="83" t="str">
        <f t="shared" si="142"/>
        <v/>
      </c>
      <c r="D1108" s="84"/>
      <c r="E1108" s="85"/>
      <c r="F1108" s="85"/>
      <c r="G1108" s="85"/>
      <c r="H1108" s="85"/>
      <c r="I1108" s="86" t="str">
        <f t="shared" si="143"/>
        <v/>
      </c>
      <c r="J1108" s="87"/>
      <c r="K1108" s="84" t="str">
        <f t="shared" si="144"/>
        <v/>
      </c>
      <c r="L1108" s="84"/>
      <c r="M1108" s="84"/>
      <c r="N1108" s="84"/>
      <c r="O1108" s="84"/>
      <c r="P1108" s="84"/>
    </row>
    <row r="1109" spans="2:16" x14ac:dyDescent="0.2">
      <c r="B1109" s="1">
        <v>28295</v>
      </c>
      <c r="C1109" s="83" t="str">
        <f t="shared" si="142"/>
        <v/>
      </c>
      <c r="D1109" s="84"/>
      <c r="E1109" s="85"/>
      <c r="F1109" s="85"/>
      <c r="G1109" s="85"/>
      <c r="H1109" s="85"/>
      <c r="I1109" s="86" t="str">
        <f t="shared" si="143"/>
        <v/>
      </c>
      <c r="J1109" s="87"/>
      <c r="K1109" s="84" t="str">
        <f t="shared" si="144"/>
        <v/>
      </c>
      <c r="L1109" s="84"/>
      <c r="M1109" s="84"/>
      <c r="N1109" s="84"/>
      <c r="O1109" s="84"/>
      <c r="P1109" s="84"/>
    </row>
    <row r="1110" spans="2:16" x14ac:dyDescent="0.2">
      <c r="B1110" s="1">
        <v>28296</v>
      </c>
      <c r="C1110" s="83" t="str">
        <f t="shared" si="142"/>
        <v/>
      </c>
      <c r="D1110" s="84"/>
      <c r="E1110" s="85"/>
      <c r="F1110" s="85"/>
      <c r="G1110" s="85"/>
      <c r="H1110" s="85"/>
      <c r="I1110" s="86" t="str">
        <f t="shared" si="143"/>
        <v/>
      </c>
      <c r="J1110" s="87"/>
      <c r="K1110" s="84" t="str">
        <f t="shared" si="144"/>
        <v/>
      </c>
      <c r="L1110" s="84"/>
      <c r="M1110" s="84"/>
      <c r="N1110" s="84"/>
      <c r="O1110" s="84"/>
      <c r="P1110" s="84"/>
    </row>
    <row r="1111" spans="2:16" x14ac:dyDescent="0.2">
      <c r="B1111" s="1">
        <v>28297</v>
      </c>
      <c r="C1111" s="83" t="str">
        <f t="shared" si="142"/>
        <v/>
      </c>
      <c r="D1111" s="84"/>
      <c r="E1111" s="85"/>
      <c r="F1111" s="85"/>
      <c r="G1111" s="85"/>
      <c r="H1111" s="85"/>
      <c r="I1111" s="86" t="str">
        <f t="shared" si="143"/>
        <v/>
      </c>
      <c r="J1111" s="87"/>
      <c r="K1111" s="84" t="str">
        <f t="shared" si="144"/>
        <v/>
      </c>
      <c r="L1111" s="84"/>
      <c r="M1111" s="84"/>
      <c r="N1111" s="84"/>
      <c r="O1111" s="84"/>
      <c r="P1111" s="84"/>
    </row>
    <row r="1112" spans="2:16" x14ac:dyDescent="0.2">
      <c r="B1112" s="1">
        <v>28298</v>
      </c>
      <c r="C1112" s="83" t="str">
        <f t="shared" si="142"/>
        <v/>
      </c>
      <c r="D1112" s="84"/>
      <c r="E1112" s="85"/>
      <c r="F1112" s="85"/>
      <c r="G1112" s="85"/>
      <c r="H1112" s="85"/>
      <c r="I1112" s="86" t="str">
        <f t="shared" si="143"/>
        <v/>
      </c>
      <c r="J1112" s="87"/>
      <c r="K1112" s="84" t="str">
        <f t="shared" si="144"/>
        <v/>
      </c>
      <c r="L1112" s="84"/>
      <c r="M1112" s="84"/>
      <c r="N1112" s="84"/>
      <c r="O1112" s="84"/>
      <c r="P1112" s="84"/>
    </row>
    <row r="1113" spans="2:16" x14ac:dyDescent="0.2">
      <c r="B1113" s="1">
        <v>28299</v>
      </c>
      <c r="C1113" s="83" t="str">
        <f t="shared" si="142"/>
        <v/>
      </c>
      <c r="D1113" s="84"/>
      <c r="E1113" s="85"/>
      <c r="F1113" s="85"/>
      <c r="G1113" s="85"/>
      <c r="H1113" s="85"/>
      <c r="I1113" s="86" t="str">
        <f t="shared" si="143"/>
        <v/>
      </c>
      <c r="J1113" s="87"/>
      <c r="K1113" s="84" t="str">
        <f t="shared" si="144"/>
        <v/>
      </c>
      <c r="L1113" s="84"/>
      <c r="M1113" s="84"/>
      <c r="N1113" s="84"/>
      <c r="O1113" s="84"/>
      <c r="P1113" s="84"/>
    </row>
    <row r="1114" spans="2:16" x14ac:dyDescent="0.2">
      <c r="B1114" s="1">
        <v>28300</v>
      </c>
      <c r="C1114" s="83" t="str">
        <f t="shared" si="142"/>
        <v/>
      </c>
      <c r="D1114" s="84"/>
      <c r="E1114" s="85"/>
      <c r="F1114" s="85"/>
      <c r="G1114" s="85"/>
      <c r="H1114" s="85"/>
      <c r="I1114" s="86" t="str">
        <f t="shared" si="143"/>
        <v/>
      </c>
      <c r="J1114" s="87"/>
      <c r="K1114" s="84" t="str">
        <f t="shared" si="144"/>
        <v/>
      </c>
      <c r="L1114" s="84"/>
      <c r="M1114" s="84"/>
      <c r="N1114" s="84"/>
      <c r="O1114" s="84"/>
      <c r="P1114" s="84"/>
    </row>
    <row r="1115" spans="2:16" x14ac:dyDescent="0.2">
      <c r="B1115" s="1">
        <v>28301</v>
      </c>
      <c r="C1115" s="83" t="str">
        <f t="shared" si="142"/>
        <v/>
      </c>
      <c r="D1115" s="84"/>
      <c r="E1115" s="85"/>
      <c r="F1115" s="85"/>
      <c r="G1115" s="85"/>
      <c r="H1115" s="85"/>
      <c r="I1115" s="86" t="str">
        <f t="shared" si="143"/>
        <v/>
      </c>
      <c r="J1115" s="87"/>
      <c r="K1115" s="84" t="str">
        <f t="shared" si="144"/>
        <v/>
      </c>
      <c r="L1115" s="84"/>
      <c r="M1115" s="84"/>
      <c r="N1115" s="84"/>
      <c r="O1115" s="84"/>
      <c r="P1115" s="84"/>
    </row>
    <row r="1116" spans="2:16" x14ac:dyDescent="0.2">
      <c r="B1116" s="1">
        <v>28302</v>
      </c>
      <c r="C1116" s="83" t="str">
        <f t="shared" si="142"/>
        <v/>
      </c>
      <c r="D1116" s="84"/>
      <c r="E1116" s="85"/>
      <c r="F1116" s="85"/>
      <c r="G1116" s="85"/>
      <c r="H1116" s="85"/>
      <c r="I1116" s="86" t="str">
        <f t="shared" si="143"/>
        <v/>
      </c>
      <c r="J1116" s="87"/>
      <c r="K1116" s="84" t="str">
        <f t="shared" si="144"/>
        <v/>
      </c>
      <c r="L1116" s="84"/>
      <c r="M1116" s="84"/>
      <c r="N1116" s="84"/>
      <c r="O1116" s="84"/>
      <c r="P1116" s="84"/>
    </row>
    <row r="1117" spans="2:16" x14ac:dyDescent="0.2">
      <c r="B1117" s="1">
        <v>28303</v>
      </c>
      <c r="C1117" s="83" t="str">
        <f t="shared" si="142"/>
        <v/>
      </c>
      <c r="D1117" s="84"/>
      <c r="E1117" s="85"/>
      <c r="F1117" s="85"/>
      <c r="G1117" s="85"/>
      <c r="H1117" s="85"/>
      <c r="I1117" s="86" t="str">
        <f t="shared" si="143"/>
        <v/>
      </c>
      <c r="J1117" s="87"/>
      <c r="K1117" s="84" t="str">
        <f t="shared" si="144"/>
        <v/>
      </c>
      <c r="L1117" s="84"/>
      <c r="M1117" s="84"/>
      <c r="N1117" s="84"/>
      <c r="O1117" s="84"/>
      <c r="P1117" s="84"/>
    </row>
    <row r="1118" spans="2:16" x14ac:dyDescent="0.2">
      <c r="B1118" s="1">
        <v>28304</v>
      </c>
      <c r="C1118" s="83" t="str">
        <f t="shared" si="142"/>
        <v/>
      </c>
      <c r="D1118" s="84"/>
      <c r="E1118" s="85"/>
      <c r="F1118" s="85"/>
      <c r="G1118" s="85"/>
      <c r="H1118" s="85"/>
      <c r="I1118" s="86" t="str">
        <f t="shared" si="143"/>
        <v/>
      </c>
      <c r="J1118" s="87"/>
      <c r="K1118" s="84" t="str">
        <f t="shared" si="144"/>
        <v/>
      </c>
      <c r="L1118" s="84"/>
      <c r="M1118" s="84"/>
      <c r="N1118" s="84"/>
      <c r="O1118" s="84"/>
      <c r="P1118" s="84"/>
    </row>
    <row r="1119" spans="2:16" x14ac:dyDescent="0.2">
      <c r="B1119" s="1">
        <v>28305</v>
      </c>
      <c r="C1119" s="83" t="str">
        <f t="shared" si="142"/>
        <v/>
      </c>
      <c r="D1119" s="84"/>
      <c r="E1119" s="85"/>
      <c r="F1119" s="85"/>
      <c r="G1119" s="85"/>
      <c r="H1119" s="85"/>
      <c r="I1119" s="86" t="str">
        <f t="shared" si="143"/>
        <v/>
      </c>
      <c r="J1119" s="87"/>
      <c r="K1119" s="84" t="str">
        <f t="shared" si="144"/>
        <v/>
      </c>
      <c r="L1119" s="84"/>
      <c r="M1119" s="84"/>
      <c r="N1119" s="84"/>
      <c r="O1119" s="84"/>
      <c r="P1119" s="84"/>
    </row>
    <row r="1120" spans="2:16" x14ac:dyDescent="0.2">
      <c r="B1120" s="1">
        <v>28306</v>
      </c>
      <c r="C1120" s="83" t="str">
        <f t="shared" si="142"/>
        <v/>
      </c>
      <c r="D1120" s="84"/>
      <c r="E1120" s="85"/>
      <c r="F1120" s="85"/>
      <c r="G1120" s="85"/>
      <c r="H1120" s="85"/>
      <c r="I1120" s="86" t="str">
        <f t="shared" si="143"/>
        <v/>
      </c>
      <c r="J1120" s="87"/>
      <c r="K1120" s="84" t="str">
        <f t="shared" si="144"/>
        <v/>
      </c>
      <c r="L1120" s="84"/>
      <c r="M1120" s="84"/>
      <c r="N1120" s="84"/>
      <c r="O1120" s="84"/>
      <c r="P1120" s="84"/>
    </row>
    <row r="1121" spans="2:16" x14ac:dyDescent="0.2">
      <c r="B1121" s="1">
        <v>28307</v>
      </c>
      <c r="C1121" s="83" t="str">
        <f t="shared" si="142"/>
        <v/>
      </c>
      <c r="D1121" s="84"/>
      <c r="E1121" s="85"/>
      <c r="F1121" s="85"/>
      <c r="G1121" s="85"/>
      <c r="H1121" s="85"/>
      <c r="I1121" s="86" t="str">
        <f t="shared" si="143"/>
        <v/>
      </c>
      <c r="J1121" s="87"/>
      <c r="K1121" s="84" t="str">
        <f t="shared" si="144"/>
        <v/>
      </c>
      <c r="L1121" s="84"/>
      <c r="M1121" s="84"/>
      <c r="N1121" s="84"/>
      <c r="O1121" s="84"/>
      <c r="P1121" s="84"/>
    </row>
    <row r="1122" spans="2:16" x14ac:dyDescent="0.2">
      <c r="B1122" s="1">
        <v>28308</v>
      </c>
      <c r="C1122" s="83" t="str">
        <f t="shared" si="142"/>
        <v/>
      </c>
      <c r="D1122" s="84"/>
      <c r="E1122" s="85"/>
      <c r="F1122" s="85"/>
      <c r="G1122" s="85"/>
      <c r="H1122" s="85"/>
      <c r="I1122" s="86" t="str">
        <f t="shared" si="143"/>
        <v/>
      </c>
      <c r="J1122" s="87"/>
      <c r="K1122" s="84" t="str">
        <f t="shared" si="144"/>
        <v/>
      </c>
      <c r="L1122" s="84"/>
      <c r="M1122" s="84"/>
      <c r="N1122" s="84"/>
      <c r="O1122" s="84"/>
      <c r="P1122" s="84"/>
    </row>
    <row r="1123" spans="2:16" x14ac:dyDescent="0.2">
      <c r="B1123" s="1">
        <v>28309</v>
      </c>
      <c r="C1123" s="83" t="str">
        <f t="shared" si="142"/>
        <v/>
      </c>
      <c r="D1123" s="84"/>
      <c r="E1123" s="85"/>
      <c r="F1123" s="85"/>
      <c r="G1123" s="85"/>
      <c r="H1123" s="85"/>
      <c r="I1123" s="86" t="str">
        <f t="shared" si="143"/>
        <v/>
      </c>
      <c r="J1123" s="87"/>
      <c r="K1123" s="84" t="str">
        <f t="shared" si="144"/>
        <v/>
      </c>
      <c r="L1123" s="84"/>
      <c r="M1123" s="84"/>
      <c r="N1123" s="84"/>
      <c r="O1123" s="84"/>
      <c r="P1123" s="84"/>
    </row>
    <row r="1124" spans="2:16" x14ac:dyDescent="0.2">
      <c r="B1124" s="1">
        <v>28310</v>
      </c>
      <c r="C1124" s="83" t="str">
        <f t="shared" si="142"/>
        <v/>
      </c>
      <c r="D1124" s="84"/>
      <c r="E1124" s="85"/>
      <c r="F1124" s="85"/>
      <c r="G1124" s="85"/>
      <c r="H1124" s="85"/>
      <c r="I1124" s="86" t="str">
        <f t="shared" si="143"/>
        <v/>
      </c>
      <c r="J1124" s="87"/>
      <c r="K1124" s="84" t="str">
        <f t="shared" si="144"/>
        <v/>
      </c>
      <c r="L1124" s="84"/>
      <c r="M1124" s="84"/>
      <c r="N1124" s="84"/>
      <c r="O1124" s="84"/>
      <c r="P1124" s="84"/>
    </row>
    <row r="1125" spans="2:16" x14ac:dyDescent="0.2">
      <c r="B1125" s="1">
        <v>28311</v>
      </c>
      <c r="C1125" s="83" t="str">
        <f t="shared" ref="C1125:C1188" si="145">IF(D1125="","",DATE(E$7,G$7+D1125,IF(H$8=31,0,H$8)))</f>
        <v/>
      </c>
      <c r="D1125" s="84"/>
      <c r="E1125" s="85"/>
      <c r="F1125" s="85"/>
      <c r="G1125" s="85"/>
      <c r="H1125" s="85"/>
      <c r="I1125" s="86" t="str">
        <f t="shared" ref="I1125:I1188" si="146">IF(D1125="","",I1124-SUM(E1125:G1125))</f>
        <v/>
      </c>
      <c r="J1125" s="87"/>
      <c r="K1125" s="84" t="str">
        <f t="shared" si="144"/>
        <v/>
      </c>
      <c r="L1125" s="84"/>
      <c r="M1125" s="84"/>
      <c r="N1125" s="84"/>
      <c r="O1125" s="84"/>
      <c r="P1125" s="84"/>
    </row>
    <row r="1126" spans="2:16" x14ac:dyDescent="0.2">
      <c r="B1126" s="1">
        <v>28312</v>
      </c>
      <c r="C1126" s="83" t="str">
        <f t="shared" si="145"/>
        <v/>
      </c>
      <c r="D1126" s="84"/>
      <c r="E1126" s="85"/>
      <c r="F1126" s="85"/>
      <c r="G1126" s="85"/>
      <c r="H1126" s="85"/>
      <c r="I1126" s="86" t="str">
        <f t="shared" si="146"/>
        <v/>
      </c>
      <c r="J1126" s="87"/>
      <c r="K1126" s="84" t="str">
        <f t="shared" si="144"/>
        <v/>
      </c>
      <c r="L1126" s="84"/>
      <c r="M1126" s="84"/>
      <c r="N1126" s="84"/>
      <c r="O1126" s="84"/>
      <c r="P1126" s="84"/>
    </row>
    <row r="1127" spans="2:16" x14ac:dyDescent="0.2">
      <c r="B1127" s="1">
        <v>28313</v>
      </c>
      <c r="C1127" s="88" t="str">
        <f t="shared" si="145"/>
        <v/>
      </c>
      <c r="D1127" s="4"/>
      <c r="E1127" s="89"/>
      <c r="F1127" s="89"/>
      <c r="G1127" s="89"/>
      <c r="H1127" s="89"/>
      <c r="I1127" s="90" t="str">
        <f t="shared" si="146"/>
        <v/>
      </c>
      <c r="J1127" s="91"/>
      <c r="K1127" s="4" t="str">
        <f t="shared" si="144"/>
        <v/>
      </c>
      <c r="L1127" s="4"/>
      <c r="M1127" s="4"/>
      <c r="N1127" s="4"/>
      <c r="O1127" s="4"/>
      <c r="P1127" s="4"/>
    </row>
    <row r="1128" spans="2:16" x14ac:dyDescent="0.2">
      <c r="B1128" s="1">
        <v>28314</v>
      </c>
      <c r="C1128" s="88" t="str">
        <f t="shared" si="145"/>
        <v/>
      </c>
      <c r="D1128" s="4"/>
      <c r="E1128" s="89"/>
      <c r="F1128" s="89"/>
      <c r="G1128" s="89"/>
      <c r="H1128" s="89"/>
      <c r="I1128" s="90" t="str">
        <f t="shared" si="146"/>
        <v/>
      </c>
      <c r="J1128" s="91"/>
      <c r="K1128" s="4" t="str">
        <f t="shared" si="144"/>
        <v/>
      </c>
      <c r="L1128" s="4"/>
      <c r="M1128" s="4"/>
      <c r="N1128" s="4"/>
      <c r="O1128" s="4"/>
      <c r="P1128" s="4"/>
    </row>
    <row r="1129" spans="2:16" x14ac:dyDescent="0.2">
      <c r="B1129" s="1">
        <v>28315</v>
      </c>
      <c r="C1129" s="88" t="str">
        <f t="shared" si="145"/>
        <v/>
      </c>
      <c r="D1129" s="4"/>
      <c r="E1129" s="89"/>
      <c r="F1129" s="89"/>
      <c r="G1129" s="89"/>
      <c r="H1129" s="89"/>
      <c r="I1129" s="90" t="str">
        <f t="shared" si="146"/>
        <v/>
      </c>
      <c r="J1129" s="91"/>
      <c r="K1129" s="4" t="str">
        <f t="shared" si="144"/>
        <v/>
      </c>
      <c r="L1129" s="4"/>
      <c r="M1129" s="4"/>
      <c r="N1129" s="4"/>
      <c r="O1129" s="4"/>
      <c r="P1129" s="4"/>
    </row>
    <row r="1130" spans="2:16" x14ac:dyDescent="0.2">
      <c r="B1130" s="1">
        <v>28316</v>
      </c>
      <c r="C1130" s="88" t="str">
        <f t="shared" si="145"/>
        <v/>
      </c>
      <c r="D1130" s="4"/>
      <c r="E1130" s="89"/>
      <c r="F1130" s="89"/>
      <c r="G1130" s="89"/>
      <c r="H1130" s="89"/>
      <c r="I1130" s="90" t="str">
        <f t="shared" si="146"/>
        <v/>
      </c>
      <c r="J1130" s="91"/>
      <c r="K1130" s="4" t="str">
        <f t="shared" si="144"/>
        <v/>
      </c>
      <c r="L1130" s="4"/>
      <c r="M1130" s="4"/>
      <c r="N1130" s="4"/>
      <c r="O1130" s="4"/>
      <c r="P1130" s="4"/>
    </row>
    <row r="1131" spans="2:16" x14ac:dyDescent="0.2">
      <c r="B1131" s="1">
        <v>28317</v>
      </c>
      <c r="C1131" s="88" t="str">
        <f t="shared" si="145"/>
        <v/>
      </c>
      <c r="D1131" s="4"/>
      <c r="E1131" s="89"/>
      <c r="F1131" s="89"/>
      <c r="G1131" s="89"/>
      <c r="H1131" s="89"/>
      <c r="I1131" s="90" t="str">
        <f t="shared" si="146"/>
        <v/>
      </c>
      <c r="J1131" s="91"/>
      <c r="K1131" s="4" t="str">
        <f t="shared" si="144"/>
        <v/>
      </c>
      <c r="L1131" s="4"/>
      <c r="M1131" s="4"/>
      <c r="N1131" s="4"/>
      <c r="O1131" s="4"/>
      <c r="P1131" s="4"/>
    </row>
    <row r="1132" spans="2:16" x14ac:dyDescent="0.2">
      <c r="B1132" s="1">
        <v>28318</v>
      </c>
      <c r="C1132" s="88" t="str">
        <f t="shared" si="145"/>
        <v/>
      </c>
      <c r="D1132" s="4"/>
      <c r="E1132" s="89"/>
      <c r="F1132" s="89"/>
      <c r="G1132" s="89"/>
      <c r="H1132" s="89"/>
      <c r="I1132" s="90" t="str">
        <f t="shared" si="146"/>
        <v/>
      </c>
      <c r="J1132" s="91"/>
      <c r="K1132" s="4" t="str">
        <f t="shared" si="144"/>
        <v/>
      </c>
      <c r="L1132" s="4"/>
      <c r="M1132" s="4"/>
      <c r="N1132" s="4"/>
      <c r="O1132" s="4"/>
      <c r="P1132" s="4"/>
    </row>
    <row r="1133" spans="2:16" x14ac:dyDescent="0.2">
      <c r="B1133" s="1">
        <v>28319</v>
      </c>
      <c r="C1133" s="88" t="str">
        <f t="shared" si="145"/>
        <v/>
      </c>
      <c r="D1133" s="4"/>
      <c r="E1133" s="89"/>
      <c r="F1133" s="89"/>
      <c r="G1133" s="89"/>
      <c r="H1133" s="89"/>
      <c r="I1133" s="90" t="str">
        <f t="shared" si="146"/>
        <v/>
      </c>
      <c r="J1133" s="91"/>
      <c r="K1133" s="4" t="str">
        <f t="shared" si="144"/>
        <v/>
      </c>
      <c r="L1133" s="4"/>
      <c r="M1133" s="4"/>
      <c r="N1133" s="4"/>
      <c r="O1133" s="4"/>
      <c r="P1133" s="4"/>
    </row>
    <row r="1134" spans="2:16" x14ac:dyDescent="0.2">
      <c r="B1134" s="1">
        <v>28320</v>
      </c>
      <c r="C1134" s="88" t="str">
        <f t="shared" si="145"/>
        <v/>
      </c>
      <c r="D1134" s="4"/>
      <c r="E1134" s="89"/>
      <c r="F1134" s="89"/>
      <c r="G1134" s="89"/>
      <c r="H1134" s="89"/>
      <c r="I1134" s="90" t="str">
        <f t="shared" si="146"/>
        <v/>
      </c>
      <c r="J1134" s="91"/>
      <c r="K1134" s="4" t="str">
        <f t="shared" si="144"/>
        <v/>
      </c>
      <c r="L1134" s="4"/>
      <c r="M1134" s="4"/>
      <c r="N1134" s="4"/>
      <c r="O1134" s="4"/>
      <c r="P1134" s="4"/>
    </row>
    <row r="1135" spans="2:16" x14ac:dyDescent="0.2">
      <c r="B1135" s="1">
        <v>28321</v>
      </c>
      <c r="C1135" s="88" t="str">
        <f t="shared" si="145"/>
        <v/>
      </c>
      <c r="D1135" s="4"/>
      <c r="E1135" s="89"/>
      <c r="F1135" s="89"/>
      <c r="G1135" s="89"/>
      <c r="H1135" s="89"/>
      <c r="I1135" s="90" t="str">
        <f t="shared" si="146"/>
        <v/>
      </c>
      <c r="J1135" s="91"/>
      <c r="K1135" s="4" t="str">
        <f t="shared" si="144"/>
        <v/>
      </c>
      <c r="L1135" s="4"/>
      <c r="M1135" s="4"/>
      <c r="N1135" s="4"/>
      <c r="O1135" s="4"/>
      <c r="P1135" s="4"/>
    </row>
    <row r="1136" spans="2:16" x14ac:dyDescent="0.2">
      <c r="B1136" s="1">
        <v>28322</v>
      </c>
      <c r="C1136" s="88" t="str">
        <f t="shared" si="145"/>
        <v/>
      </c>
      <c r="D1136" s="4"/>
      <c r="E1136" s="89"/>
      <c r="F1136" s="89"/>
      <c r="G1136" s="89"/>
      <c r="H1136" s="89"/>
      <c r="I1136" s="90" t="str">
        <f t="shared" si="146"/>
        <v/>
      </c>
      <c r="J1136" s="91"/>
      <c r="K1136" s="4" t="str">
        <f t="shared" si="144"/>
        <v/>
      </c>
      <c r="L1136" s="4"/>
      <c r="M1136" s="4"/>
      <c r="N1136" s="4"/>
      <c r="O1136" s="4"/>
      <c r="P1136" s="4"/>
    </row>
    <row r="1137" spans="2:16" x14ac:dyDescent="0.2">
      <c r="B1137" s="1">
        <v>28323</v>
      </c>
      <c r="C1137" s="88" t="str">
        <f t="shared" si="145"/>
        <v/>
      </c>
      <c r="D1137" s="4"/>
      <c r="E1137" s="89"/>
      <c r="F1137" s="89"/>
      <c r="G1137" s="89"/>
      <c r="H1137" s="89"/>
      <c r="I1137" s="90" t="str">
        <f t="shared" si="146"/>
        <v/>
      </c>
      <c r="J1137" s="91"/>
      <c r="K1137" s="4" t="str">
        <f t="shared" si="144"/>
        <v/>
      </c>
      <c r="L1137" s="4"/>
      <c r="M1137" s="4"/>
      <c r="N1137" s="4"/>
      <c r="O1137" s="4"/>
      <c r="P1137" s="4"/>
    </row>
    <row r="1138" spans="2:16" x14ac:dyDescent="0.2">
      <c r="B1138" s="1">
        <v>28324</v>
      </c>
      <c r="C1138" s="88" t="str">
        <f t="shared" si="145"/>
        <v/>
      </c>
      <c r="D1138" s="4"/>
      <c r="E1138" s="89"/>
      <c r="F1138" s="89"/>
      <c r="G1138" s="89"/>
      <c r="H1138" s="89"/>
      <c r="I1138" s="90" t="str">
        <f t="shared" si="146"/>
        <v/>
      </c>
      <c r="J1138" s="91"/>
      <c r="K1138" s="4" t="str">
        <f t="shared" si="144"/>
        <v/>
      </c>
      <c r="L1138" s="4"/>
      <c r="M1138" s="4"/>
      <c r="N1138" s="4"/>
      <c r="O1138" s="4"/>
      <c r="P1138" s="4"/>
    </row>
    <row r="1139" spans="2:16" x14ac:dyDescent="0.2">
      <c r="B1139" s="1">
        <v>28325</v>
      </c>
      <c r="C1139" s="88" t="str">
        <f t="shared" si="145"/>
        <v/>
      </c>
      <c r="D1139" s="4"/>
      <c r="E1139" s="89"/>
      <c r="F1139" s="89"/>
      <c r="G1139" s="89"/>
      <c r="H1139" s="89"/>
      <c r="I1139" s="90" t="str">
        <f t="shared" si="146"/>
        <v/>
      </c>
      <c r="J1139" s="91"/>
      <c r="K1139" s="4" t="str">
        <f t="shared" si="144"/>
        <v/>
      </c>
      <c r="L1139" s="4"/>
      <c r="M1139" s="4"/>
      <c r="N1139" s="4"/>
      <c r="O1139" s="4"/>
      <c r="P1139" s="4"/>
    </row>
    <row r="1140" spans="2:16" x14ac:dyDescent="0.2">
      <c r="B1140" s="1">
        <v>28326</v>
      </c>
      <c r="C1140" s="88" t="str">
        <f t="shared" si="145"/>
        <v/>
      </c>
      <c r="D1140" s="4"/>
      <c r="E1140" s="89"/>
      <c r="F1140" s="89"/>
      <c r="G1140" s="89"/>
      <c r="H1140" s="89"/>
      <c r="I1140" s="90" t="str">
        <f t="shared" si="146"/>
        <v/>
      </c>
      <c r="J1140" s="91"/>
      <c r="K1140" s="4" t="str">
        <f t="shared" si="144"/>
        <v/>
      </c>
      <c r="L1140" s="4"/>
      <c r="M1140" s="4"/>
      <c r="N1140" s="4"/>
      <c r="O1140" s="4"/>
      <c r="P1140" s="4"/>
    </row>
    <row r="1141" spans="2:16" x14ac:dyDescent="0.2">
      <c r="B1141" s="1">
        <v>28327</v>
      </c>
      <c r="C1141" s="88" t="str">
        <f t="shared" si="145"/>
        <v/>
      </c>
      <c r="D1141" s="4"/>
      <c r="E1141" s="89"/>
      <c r="F1141" s="89"/>
      <c r="G1141" s="89"/>
      <c r="H1141" s="89"/>
      <c r="I1141" s="90" t="str">
        <f t="shared" si="146"/>
        <v/>
      </c>
      <c r="J1141" s="91"/>
      <c r="K1141" s="4" t="str">
        <f t="shared" si="144"/>
        <v/>
      </c>
      <c r="L1141" s="4"/>
      <c r="M1141" s="4"/>
      <c r="N1141" s="4"/>
      <c r="O1141" s="4"/>
      <c r="P1141" s="4"/>
    </row>
    <row r="1142" spans="2:16" x14ac:dyDescent="0.2">
      <c r="B1142" s="1">
        <v>28328</v>
      </c>
      <c r="C1142" s="88" t="str">
        <f t="shared" si="145"/>
        <v/>
      </c>
      <c r="D1142" s="4"/>
      <c r="E1142" s="89"/>
      <c r="F1142" s="89"/>
      <c r="G1142" s="89"/>
      <c r="H1142" s="89"/>
      <c r="I1142" s="90" t="str">
        <f t="shared" si="146"/>
        <v/>
      </c>
      <c r="J1142" s="91"/>
      <c r="K1142" s="4" t="str">
        <f t="shared" si="144"/>
        <v/>
      </c>
      <c r="L1142" s="4"/>
      <c r="M1142" s="4"/>
      <c r="N1142" s="4"/>
      <c r="O1142" s="4"/>
      <c r="P1142" s="4"/>
    </row>
    <row r="1143" spans="2:16" x14ac:dyDescent="0.2">
      <c r="B1143" s="1">
        <v>28329</v>
      </c>
      <c r="C1143" s="88" t="str">
        <f t="shared" si="145"/>
        <v/>
      </c>
      <c r="D1143" s="4"/>
      <c r="E1143" s="89"/>
      <c r="F1143" s="89"/>
      <c r="G1143" s="89"/>
      <c r="H1143" s="89"/>
      <c r="I1143" s="90" t="str">
        <f t="shared" si="146"/>
        <v/>
      </c>
      <c r="J1143" s="91"/>
      <c r="K1143" s="4" t="str">
        <f t="shared" si="144"/>
        <v/>
      </c>
      <c r="L1143" s="4"/>
      <c r="M1143" s="4"/>
      <c r="N1143" s="4"/>
      <c r="O1143" s="4"/>
      <c r="P1143" s="4"/>
    </row>
    <row r="1144" spans="2:16" x14ac:dyDescent="0.2">
      <c r="B1144" s="1">
        <v>28330</v>
      </c>
      <c r="C1144" s="88" t="str">
        <f t="shared" si="145"/>
        <v/>
      </c>
      <c r="D1144" s="4"/>
      <c r="E1144" s="89"/>
      <c r="F1144" s="89"/>
      <c r="G1144" s="89"/>
      <c r="H1144" s="89"/>
      <c r="I1144" s="90" t="str">
        <f t="shared" si="146"/>
        <v/>
      </c>
      <c r="J1144" s="91"/>
      <c r="K1144" s="4" t="str">
        <f t="shared" si="144"/>
        <v/>
      </c>
      <c r="L1144" s="4"/>
      <c r="M1144" s="4"/>
      <c r="N1144" s="4"/>
      <c r="O1144" s="4"/>
      <c r="P1144" s="4"/>
    </row>
    <row r="1145" spans="2:16" x14ac:dyDescent="0.2">
      <c r="B1145" s="1">
        <v>28331</v>
      </c>
      <c r="C1145" s="88" t="str">
        <f t="shared" si="145"/>
        <v/>
      </c>
      <c r="D1145" s="4"/>
      <c r="E1145" s="89"/>
      <c r="F1145" s="89"/>
      <c r="G1145" s="89"/>
      <c r="H1145" s="89"/>
      <c r="I1145" s="90" t="str">
        <f t="shared" si="146"/>
        <v/>
      </c>
      <c r="J1145" s="91"/>
      <c r="K1145" s="4" t="str">
        <f t="shared" si="144"/>
        <v/>
      </c>
      <c r="L1145" s="4"/>
      <c r="M1145" s="4"/>
      <c r="N1145" s="4"/>
      <c r="O1145" s="4"/>
      <c r="P1145" s="4"/>
    </row>
    <row r="1146" spans="2:16" x14ac:dyDescent="0.2">
      <c r="B1146" s="1">
        <v>28332</v>
      </c>
      <c r="C1146" s="88" t="str">
        <f t="shared" si="145"/>
        <v/>
      </c>
      <c r="D1146" s="4"/>
      <c r="E1146" s="89"/>
      <c r="F1146" s="89"/>
      <c r="G1146" s="89"/>
      <c r="H1146" s="89"/>
      <c r="I1146" s="90" t="str">
        <f t="shared" si="146"/>
        <v/>
      </c>
      <c r="J1146" s="91"/>
      <c r="K1146" s="4" t="str">
        <f t="shared" si="144"/>
        <v/>
      </c>
      <c r="L1146" s="4"/>
      <c r="M1146" s="4"/>
      <c r="N1146" s="4"/>
      <c r="O1146" s="4"/>
      <c r="P1146" s="4"/>
    </row>
    <row r="1147" spans="2:16" x14ac:dyDescent="0.2">
      <c r="B1147" s="1">
        <v>28333</v>
      </c>
      <c r="C1147" s="88" t="str">
        <f t="shared" si="145"/>
        <v/>
      </c>
      <c r="D1147" s="4"/>
      <c r="E1147" s="89"/>
      <c r="F1147" s="89"/>
      <c r="G1147" s="89"/>
      <c r="H1147" s="89"/>
      <c r="I1147" s="90" t="str">
        <f t="shared" si="146"/>
        <v/>
      </c>
      <c r="J1147" s="91"/>
      <c r="K1147" s="4" t="str">
        <f t="shared" si="144"/>
        <v/>
      </c>
      <c r="L1147" s="4"/>
      <c r="M1147" s="4"/>
      <c r="N1147" s="4"/>
      <c r="O1147" s="4"/>
      <c r="P1147" s="4"/>
    </row>
    <row r="1148" spans="2:16" x14ac:dyDescent="0.2">
      <c r="B1148" s="1">
        <v>28334</v>
      </c>
      <c r="C1148" s="88" t="str">
        <f t="shared" si="145"/>
        <v/>
      </c>
      <c r="D1148" s="4"/>
      <c r="E1148" s="89"/>
      <c r="F1148" s="89"/>
      <c r="G1148" s="89"/>
      <c r="H1148" s="89"/>
      <c r="I1148" s="90" t="str">
        <f t="shared" si="146"/>
        <v/>
      </c>
      <c r="J1148" s="91"/>
      <c r="K1148" s="4" t="str">
        <f t="shared" si="144"/>
        <v/>
      </c>
      <c r="L1148" s="4"/>
      <c r="M1148" s="4"/>
      <c r="N1148" s="4"/>
      <c r="O1148" s="4"/>
      <c r="P1148" s="4"/>
    </row>
    <row r="1149" spans="2:16" x14ac:dyDescent="0.2">
      <c r="B1149" s="1">
        <v>28335</v>
      </c>
      <c r="C1149" s="88" t="str">
        <f t="shared" si="145"/>
        <v/>
      </c>
      <c r="D1149" s="4"/>
      <c r="E1149" s="89"/>
      <c r="F1149" s="89"/>
      <c r="G1149" s="89"/>
      <c r="H1149" s="89"/>
      <c r="I1149" s="90" t="str">
        <f t="shared" si="146"/>
        <v/>
      </c>
      <c r="J1149" s="91"/>
      <c r="K1149" s="4" t="str">
        <f t="shared" si="144"/>
        <v/>
      </c>
      <c r="L1149" s="4"/>
      <c r="M1149" s="4"/>
      <c r="N1149" s="4"/>
      <c r="O1149" s="4"/>
      <c r="P1149" s="4"/>
    </row>
    <row r="1150" spans="2:16" x14ac:dyDescent="0.2">
      <c r="B1150" s="1">
        <v>28336</v>
      </c>
      <c r="C1150" s="88" t="str">
        <f t="shared" si="145"/>
        <v/>
      </c>
      <c r="D1150" s="4"/>
      <c r="E1150" s="89"/>
      <c r="F1150" s="89"/>
      <c r="G1150" s="89"/>
      <c r="H1150" s="89"/>
      <c r="I1150" s="90" t="str">
        <f t="shared" si="146"/>
        <v/>
      </c>
      <c r="J1150" s="91"/>
      <c r="K1150" s="4" t="str">
        <f t="shared" si="144"/>
        <v/>
      </c>
      <c r="L1150" s="4"/>
      <c r="M1150" s="4"/>
      <c r="N1150" s="4"/>
      <c r="O1150" s="4"/>
      <c r="P1150" s="4"/>
    </row>
    <row r="1151" spans="2:16" x14ac:dyDescent="0.2">
      <c r="B1151" s="1">
        <v>28337</v>
      </c>
      <c r="C1151" s="88" t="str">
        <f t="shared" si="145"/>
        <v/>
      </c>
      <c r="D1151" s="4"/>
      <c r="E1151" s="89"/>
      <c r="F1151" s="89"/>
      <c r="G1151" s="89"/>
      <c r="H1151" s="89"/>
      <c r="I1151" s="90" t="str">
        <f t="shared" si="146"/>
        <v/>
      </c>
      <c r="J1151" s="91"/>
      <c r="K1151" s="4" t="str">
        <f t="shared" si="144"/>
        <v/>
      </c>
      <c r="L1151" s="4"/>
      <c r="M1151" s="4"/>
      <c r="N1151" s="4"/>
      <c r="O1151" s="4"/>
      <c r="P1151" s="4"/>
    </row>
    <row r="1152" spans="2:16" x14ac:dyDescent="0.2">
      <c r="B1152" s="1">
        <v>28338</v>
      </c>
      <c r="C1152" s="88" t="str">
        <f t="shared" si="145"/>
        <v/>
      </c>
      <c r="D1152" s="4"/>
      <c r="E1152" s="89"/>
      <c r="F1152" s="89"/>
      <c r="G1152" s="89"/>
      <c r="H1152" s="89"/>
      <c r="I1152" s="90" t="str">
        <f t="shared" si="146"/>
        <v/>
      </c>
      <c r="J1152" s="91"/>
      <c r="K1152" s="4" t="str">
        <f t="shared" si="144"/>
        <v/>
      </c>
      <c r="L1152" s="4"/>
      <c r="M1152" s="4"/>
      <c r="N1152" s="4"/>
      <c r="O1152" s="4"/>
      <c r="P1152" s="4"/>
    </row>
    <row r="1153" spans="2:16" x14ac:dyDescent="0.2">
      <c r="B1153" s="1">
        <v>28339</v>
      </c>
      <c r="C1153" s="88" t="str">
        <f t="shared" si="145"/>
        <v/>
      </c>
      <c r="D1153" s="4"/>
      <c r="E1153" s="89"/>
      <c r="F1153" s="89"/>
      <c r="G1153" s="89"/>
      <c r="H1153" s="89"/>
      <c r="I1153" s="90" t="str">
        <f t="shared" si="146"/>
        <v/>
      </c>
      <c r="J1153" s="91"/>
      <c r="K1153" s="4" t="str">
        <f t="shared" si="144"/>
        <v/>
      </c>
      <c r="L1153" s="4"/>
      <c r="M1153" s="4"/>
      <c r="N1153" s="4"/>
      <c r="O1153" s="4"/>
      <c r="P1153" s="4"/>
    </row>
    <row r="1154" spans="2:16" x14ac:dyDescent="0.2">
      <c r="B1154" s="1">
        <v>28340</v>
      </c>
      <c r="C1154" s="88" t="str">
        <f t="shared" si="145"/>
        <v/>
      </c>
      <c r="D1154" s="4"/>
      <c r="E1154" s="89"/>
      <c r="F1154" s="89"/>
      <c r="G1154" s="89"/>
      <c r="H1154" s="89"/>
      <c r="I1154" s="90" t="str">
        <f t="shared" si="146"/>
        <v/>
      </c>
      <c r="J1154" s="91"/>
      <c r="K1154" s="4" t="str">
        <f t="shared" si="144"/>
        <v/>
      </c>
      <c r="L1154" s="4"/>
      <c r="M1154" s="4"/>
      <c r="N1154" s="4"/>
      <c r="O1154" s="4"/>
      <c r="P1154" s="4"/>
    </row>
    <row r="1155" spans="2:16" x14ac:dyDescent="0.2">
      <c r="B1155" s="1">
        <v>28341</v>
      </c>
      <c r="C1155" s="88" t="str">
        <f t="shared" si="145"/>
        <v/>
      </c>
      <c r="D1155" s="4"/>
      <c r="E1155" s="89"/>
      <c r="F1155" s="89"/>
      <c r="G1155" s="89"/>
      <c r="H1155" s="89"/>
      <c r="I1155" s="90" t="str">
        <f t="shared" si="146"/>
        <v/>
      </c>
      <c r="J1155" s="91"/>
      <c r="K1155" s="4" t="str">
        <f t="shared" si="144"/>
        <v/>
      </c>
      <c r="L1155" s="4"/>
      <c r="M1155" s="4"/>
      <c r="N1155" s="4"/>
      <c r="O1155" s="4"/>
      <c r="P1155" s="4"/>
    </row>
    <row r="1156" spans="2:16" x14ac:dyDescent="0.2">
      <c r="B1156" s="1">
        <v>28342</v>
      </c>
      <c r="C1156" s="88" t="str">
        <f t="shared" si="145"/>
        <v/>
      </c>
      <c r="D1156" s="4"/>
      <c r="E1156" s="89"/>
      <c r="F1156" s="89"/>
      <c r="G1156" s="89"/>
      <c r="H1156" s="89"/>
      <c r="I1156" s="90" t="str">
        <f t="shared" si="146"/>
        <v/>
      </c>
      <c r="J1156" s="91"/>
      <c r="K1156" s="4" t="str">
        <f t="shared" si="144"/>
        <v/>
      </c>
      <c r="L1156" s="4"/>
      <c r="M1156" s="4"/>
      <c r="N1156" s="4"/>
      <c r="O1156" s="4"/>
      <c r="P1156" s="4"/>
    </row>
    <row r="1157" spans="2:16" x14ac:dyDescent="0.2">
      <c r="B1157" s="1">
        <v>28343</v>
      </c>
      <c r="C1157" s="88" t="str">
        <f t="shared" si="145"/>
        <v/>
      </c>
      <c r="D1157" s="4"/>
      <c r="E1157" s="89"/>
      <c r="F1157" s="89"/>
      <c r="G1157" s="89"/>
      <c r="H1157" s="89"/>
      <c r="I1157" s="90" t="str">
        <f t="shared" si="146"/>
        <v/>
      </c>
      <c r="J1157" s="91"/>
      <c r="K1157" s="4" t="str">
        <f t="shared" si="144"/>
        <v/>
      </c>
      <c r="L1157" s="4"/>
      <c r="M1157" s="4"/>
      <c r="N1157" s="4"/>
      <c r="O1157" s="4"/>
      <c r="P1157" s="4"/>
    </row>
    <row r="1158" spans="2:16" x14ac:dyDescent="0.2">
      <c r="B1158" s="1">
        <v>28344</v>
      </c>
      <c r="C1158" s="88" t="str">
        <f t="shared" si="145"/>
        <v/>
      </c>
      <c r="D1158" s="4"/>
      <c r="E1158" s="89"/>
      <c r="F1158" s="89"/>
      <c r="G1158" s="89"/>
      <c r="H1158" s="89"/>
      <c r="I1158" s="90" t="str">
        <f t="shared" si="146"/>
        <v/>
      </c>
      <c r="J1158" s="91"/>
      <c r="K1158" s="4" t="str">
        <f t="shared" si="144"/>
        <v/>
      </c>
      <c r="L1158" s="4"/>
      <c r="M1158" s="4"/>
      <c r="N1158" s="4"/>
      <c r="O1158" s="4"/>
      <c r="P1158" s="4"/>
    </row>
    <row r="1159" spans="2:16" x14ac:dyDescent="0.2">
      <c r="B1159" s="1">
        <v>28345</v>
      </c>
      <c r="C1159" s="88" t="str">
        <f t="shared" si="145"/>
        <v/>
      </c>
      <c r="D1159" s="4"/>
      <c r="E1159" s="89"/>
      <c r="F1159" s="89"/>
      <c r="G1159" s="89"/>
      <c r="H1159" s="89"/>
      <c r="I1159" s="90" t="str">
        <f t="shared" si="146"/>
        <v/>
      </c>
      <c r="J1159" s="91"/>
      <c r="K1159" s="4" t="str">
        <f t="shared" si="144"/>
        <v/>
      </c>
      <c r="L1159" s="4"/>
      <c r="M1159" s="4"/>
      <c r="N1159" s="4"/>
      <c r="O1159" s="4"/>
      <c r="P1159" s="4"/>
    </row>
    <row r="1160" spans="2:16" x14ac:dyDescent="0.2">
      <c r="B1160" s="1">
        <v>28346</v>
      </c>
      <c r="C1160" s="88" t="str">
        <f t="shared" si="145"/>
        <v/>
      </c>
      <c r="D1160" s="4"/>
      <c r="E1160" s="89"/>
      <c r="F1160" s="89"/>
      <c r="G1160" s="89"/>
      <c r="H1160" s="89"/>
      <c r="I1160" s="90" t="str">
        <f t="shared" si="146"/>
        <v/>
      </c>
      <c r="J1160" s="91"/>
      <c r="K1160" s="4" t="str">
        <f t="shared" si="144"/>
        <v/>
      </c>
      <c r="L1160" s="4"/>
      <c r="M1160" s="4"/>
      <c r="N1160" s="4"/>
      <c r="O1160" s="4"/>
      <c r="P1160" s="4"/>
    </row>
    <row r="1161" spans="2:16" x14ac:dyDescent="0.2">
      <c r="B1161" s="1">
        <v>28347</v>
      </c>
      <c r="C1161" s="88" t="str">
        <f t="shared" si="145"/>
        <v/>
      </c>
      <c r="D1161" s="4"/>
      <c r="E1161" s="89"/>
      <c r="F1161" s="89"/>
      <c r="G1161" s="89"/>
      <c r="H1161" s="89"/>
      <c r="I1161" s="90" t="str">
        <f t="shared" si="146"/>
        <v/>
      </c>
      <c r="J1161" s="91"/>
      <c r="K1161" s="4" t="str">
        <f t="shared" si="144"/>
        <v/>
      </c>
      <c r="L1161" s="4"/>
      <c r="M1161" s="4"/>
      <c r="N1161" s="4"/>
      <c r="O1161" s="4"/>
      <c r="P1161" s="4"/>
    </row>
    <row r="1162" spans="2:16" x14ac:dyDescent="0.2">
      <c r="B1162" s="1">
        <v>28348</v>
      </c>
      <c r="C1162" s="88" t="str">
        <f t="shared" si="145"/>
        <v/>
      </c>
      <c r="D1162" s="4"/>
      <c r="E1162" s="89"/>
      <c r="F1162" s="89"/>
      <c r="G1162" s="89"/>
      <c r="H1162" s="89"/>
      <c r="I1162" s="90" t="str">
        <f t="shared" si="146"/>
        <v/>
      </c>
      <c r="J1162" s="91"/>
      <c r="K1162" s="4" t="str">
        <f t="shared" si="144"/>
        <v/>
      </c>
      <c r="L1162" s="4"/>
      <c r="M1162" s="4"/>
      <c r="N1162" s="4"/>
      <c r="O1162" s="4"/>
      <c r="P1162" s="4"/>
    </row>
    <row r="1163" spans="2:16" x14ac:dyDescent="0.2">
      <c r="B1163" s="1">
        <v>28349</v>
      </c>
      <c r="C1163" s="88" t="str">
        <f t="shared" si="145"/>
        <v/>
      </c>
      <c r="D1163" s="4"/>
      <c r="E1163" s="89"/>
      <c r="F1163" s="89"/>
      <c r="G1163" s="89"/>
      <c r="H1163" s="89"/>
      <c r="I1163" s="90" t="str">
        <f t="shared" si="146"/>
        <v/>
      </c>
      <c r="J1163" s="91"/>
      <c r="K1163" s="4" t="str">
        <f t="shared" si="144"/>
        <v/>
      </c>
      <c r="L1163" s="4"/>
      <c r="M1163" s="4"/>
      <c r="N1163" s="4"/>
      <c r="O1163" s="4"/>
      <c r="P1163" s="4"/>
    </row>
    <row r="1164" spans="2:16" x14ac:dyDescent="0.2">
      <c r="B1164" s="1">
        <v>28350</v>
      </c>
      <c r="C1164" s="88" t="str">
        <f t="shared" si="145"/>
        <v/>
      </c>
      <c r="D1164" s="4"/>
      <c r="E1164" s="89"/>
      <c r="F1164" s="89"/>
      <c r="G1164" s="89"/>
      <c r="H1164" s="89"/>
      <c r="I1164" s="90" t="str">
        <f t="shared" si="146"/>
        <v/>
      </c>
      <c r="J1164" s="91"/>
      <c r="K1164" s="4" t="str">
        <f t="shared" ref="K1164:K1227" si="147">IF(N$5&gt;=B1164,B1164,"")</f>
        <v/>
      </c>
      <c r="L1164" s="4"/>
      <c r="M1164" s="4"/>
      <c r="N1164" s="4"/>
      <c r="O1164" s="4"/>
      <c r="P1164" s="4"/>
    </row>
    <row r="1165" spans="2:16" x14ac:dyDescent="0.2">
      <c r="B1165" s="1">
        <v>28351</v>
      </c>
      <c r="C1165" s="88" t="str">
        <f t="shared" si="145"/>
        <v/>
      </c>
      <c r="D1165" s="4"/>
      <c r="E1165" s="89"/>
      <c r="F1165" s="89"/>
      <c r="G1165" s="89"/>
      <c r="H1165" s="89"/>
      <c r="I1165" s="90" t="str">
        <f t="shared" si="146"/>
        <v/>
      </c>
      <c r="J1165" s="91"/>
      <c r="K1165" s="4" t="str">
        <f t="shared" si="147"/>
        <v/>
      </c>
      <c r="L1165" s="4"/>
      <c r="M1165" s="4"/>
      <c r="N1165" s="4"/>
      <c r="O1165" s="4"/>
      <c r="P1165" s="4"/>
    </row>
    <row r="1166" spans="2:16" x14ac:dyDescent="0.2">
      <c r="B1166" s="1">
        <v>28352</v>
      </c>
      <c r="C1166" s="88" t="str">
        <f t="shared" si="145"/>
        <v/>
      </c>
      <c r="D1166" s="4"/>
      <c r="E1166" s="89"/>
      <c r="F1166" s="89"/>
      <c r="G1166" s="89"/>
      <c r="H1166" s="89"/>
      <c r="I1166" s="90" t="str">
        <f t="shared" si="146"/>
        <v/>
      </c>
      <c r="J1166" s="91"/>
      <c r="K1166" s="4" t="str">
        <f t="shared" si="147"/>
        <v/>
      </c>
      <c r="L1166" s="4"/>
      <c r="M1166" s="4"/>
      <c r="N1166" s="4"/>
      <c r="O1166" s="4"/>
      <c r="P1166" s="4"/>
    </row>
    <row r="1167" spans="2:16" x14ac:dyDescent="0.2">
      <c r="B1167" s="1">
        <v>28353</v>
      </c>
      <c r="C1167" s="88" t="str">
        <f t="shared" si="145"/>
        <v/>
      </c>
      <c r="D1167" s="4"/>
      <c r="E1167" s="89"/>
      <c r="F1167" s="89"/>
      <c r="G1167" s="89"/>
      <c r="H1167" s="89"/>
      <c r="I1167" s="90" t="str">
        <f t="shared" si="146"/>
        <v/>
      </c>
      <c r="J1167" s="91"/>
      <c r="K1167" s="4" t="str">
        <f t="shared" si="147"/>
        <v/>
      </c>
      <c r="L1167" s="4"/>
      <c r="M1167" s="4"/>
      <c r="N1167" s="4"/>
      <c r="O1167" s="4"/>
      <c r="P1167" s="4"/>
    </row>
    <row r="1168" spans="2:16" x14ac:dyDescent="0.2">
      <c r="B1168" s="1">
        <v>28354</v>
      </c>
      <c r="C1168" s="88" t="str">
        <f t="shared" si="145"/>
        <v/>
      </c>
      <c r="D1168" s="4"/>
      <c r="E1168" s="89"/>
      <c r="F1168" s="89"/>
      <c r="G1168" s="89"/>
      <c r="H1168" s="89"/>
      <c r="I1168" s="90" t="str">
        <f t="shared" si="146"/>
        <v/>
      </c>
      <c r="J1168" s="91"/>
      <c r="K1168" s="4" t="str">
        <f t="shared" si="147"/>
        <v/>
      </c>
      <c r="L1168" s="4"/>
      <c r="M1168" s="4"/>
      <c r="N1168" s="4"/>
      <c r="O1168" s="4"/>
      <c r="P1168" s="4"/>
    </row>
    <row r="1169" spans="2:16" x14ac:dyDescent="0.2">
      <c r="B1169" s="1">
        <v>28355</v>
      </c>
      <c r="C1169" s="88" t="str">
        <f t="shared" si="145"/>
        <v/>
      </c>
      <c r="D1169" s="4"/>
      <c r="E1169" s="89"/>
      <c r="F1169" s="89"/>
      <c r="G1169" s="89"/>
      <c r="H1169" s="89"/>
      <c r="I1169" s="90" t="str">
        <f t="shared" si="146"/>
        <v/>
      </c>
      <c r="J1169" s="91"/>
      <c r="K1169" s="4" t="str">
        <f t="shared" si="147"/>
        <v/>
      </c>
      <c r="L1169" s="4"/>
      <c r="M1169" s="4"/>
      <c r="N1169" s="4"/>
      <c r="O1169" s="4"/>
      <c r="P1169" s="4"/>
    </row>
    <row r="1170" spans="2:16" x14ac:dyDescent="0.2">
      <c r="B1170" s="1">
        <v>28356</v>
      </c>
      <c r="C1170" s="88" t="str">
        <f t="shared" si="145"/>
        <v/>
      </c>
      <c r="D1170" s="4"/>
      <c r="E1170" s="89"/>
      <c r="F1170" s="89"/>
      <c r="G1170" s="89"/>
      <c r="H1170" s="89"/>
      <c r="I1170" s="90" t="str">
        <f t="shared" si="146"/>
        <v/>
      </c>
      <c r="J1170" s="91"/>
      <c r="K1170" s="4" t="str">
        <f t="shared" si="147"/>
        <v/>
      </c>
      <c r="L1170" s="4"/>
      <c r="M1170" s="4"/>
      <c r="N1170" s="4"/>
      <c r="O1170" s="4"/>
      <c r="P1170" s="4"/>
    </row>
    <row r="1171" spans="2:16" x14ac:dyDescent="0.2">
      <c r="B1171" s="1">
        <v>28357</v>
      </c>
      <c r="C1171" s="88" t="str">
        <f t="shared" si="145"/>
        <v/>
      </c>
      <c r="D1171" s="4"/>
      <c r="E1171" s="89"/>
      <c r="F1171" s="89"/>
      <c r="G1171" s="89"/>
      <c r="H1171" s="89"/>
      <c r="I1171" s="90" t="str">
        <f t="shared" si="146"/>
        <v/>
      </c>
      <c r="J1171" s="91"/>
      <c r="K1171" s="4" t="str">
        <f t="shared" si="147"/>
        <v/>
      </c>
      <c r="L1171" s="4"/>
      <c r="M1171" s="4"/>
      <c r="N1171" s="4"/>
      <c r="O1171" s="4"/>
      <c r="P1171" s="4"/>
    </row>
    <row r="1172" spans="2:16" x14ac:dyDescent="0.2">
      <c r="B1172" s="1">
        <v>28358</v>
      </c>
      <c r="C1172" s="88" t="str">
        <f t="shared" si="145"/>
        <v/>
      </c>
      <c r="D1172" s="4"/>
      <c r="E1172" s="89"/>
      <c r="F1172" s="89"/>
      <c r="G1172" s="89"/>
      <c r="H1172" s="89"/>
      <c r="I1172" s="90" t="str">
        <f t="shared" si="146"/>
        <v/>
      </c>
      <c r="J1172" s="91"/>
      <c r="K1172" s="4" t="str">
        <f t="shared" si="147"/>
        <v/>
      </c>
      <c r="L1172" s="4"/>
      <c r="M1172" s="4"/>
      <c r="N1172" s="4"/>
      <c r="O1172" s="4"/>
      <c r="P1172" s="4"/>
    </row>
    <row r="1173" spans="2:16" x14ac:dyDescent="0.2">
      <c r="B1173" s="1">
        <v>28359</v>
      </c>
      <c r="C1173" s="88" t="str">
        <f t="shared" si="145"/>
        <v/>
      </c>
      <c r="D1173" s="4"/>
      <c r="E1173" s="89"/>
      <c r="F1173" s="89"/>
      <c r="G1173" s="89"/>
      <c r="H1173" s="89"/>
      <c r="I1173" s="90" t="str">
        <f t="shared" si="146"/>
        <v/>
      </c>
      <c r="J1173" s="91"/>
      <c r="K1173" s="4" t="str">
        <f t="shared" si="147"/>
        <v/>
      </c>
      <c r="L1173" s="4"/>
      <c r="M1173" s="4"/>
      <c r="N1173" s="4"/>
      <c r="O1173" s="4"/>
      <c r="P1173" s="4"/>
    </row>
    <row r="1174" spans="2:16" x14ac:dyDescent="0.2">
      <c r="B1174" s="1">
        <v>28360</v>
      </c>
      <c r="C1174" s="88" t="str">
        <f t="shared" si="145"/>
        <v/>
      </c>
      <c r="D1174" s="4"/>
      <c r="E1174" s="89"/>
      <c r="F1174" s="89"/>
      <c r="G1174" s="89"/>
      <c r="H1174" s="89"/>
      <c r="I1174" s="90" t="str">
        <f t="shared" si="146"/>
        <v/>
      </c>
      <c r="J1174" s="91"/>
      <c r="K1174" s="4" t="str">
        <f t="shared" si="147"/>
        <v/>
      </c>
      <c r="L1174" s="4"/>
      <c r="M1174" s="4"/>
      <c r="N1174" s="4"/>
      <c r="O1174" s="4"/>
      <c r="P1174" s="4"/>
    </row>
    <row r="1175" spans="2:16" x14ac:dyDescent="0.2">
      <c r="B1175" s="1">
        <v>28361</v>
      </c>
      <c r="C1175" s="88" t="str">
        <f t="shared" si="145"/>
        <v/>
      </c>
      <c r="D1175" s="4"/>
      <c r="E1175" s="89"/>
      <c r="F1175" s="89"/>
      <c r="G1175" s="89"/>
      <c r="H1175" s="89"/>
      <c r="I1175" s="90" t="str">
        <f t="shared" si="146"/>
        <v/>
      </c>
      <c r="J1175" s="91"/>
      <c r="K1175" s="4" t="str">
        <f t="shared" si="147"/>
        <v/>
      </c>
      <c r="L1175" s="4"/>
      <c r="M1175" s="4"/>
      <c r="N1175" s="4"/>
      <c r="O1175" s="4"/>
      <c r="P1175" s="4"/>
    </row>
    <row r="1176" spans="2:16" x14ac:dyDescent="0.2">
      <c r="B1176" s="1">
        <v>28362</v>
      </c>
      <c r="C1176" s="88" t="str">
        <f t="shared" si="145"/>
        <v/>
      </c>
      <c r="D1176" s="4"/>
      <c r="E1176" s="89"/>
      <c r="F1176" s="89"/>
      <c r="G1176" s="89"/>
      <c r="H1176" s="89"/>
      <c r="I1176" s="90" t="str">
        <f t="shared" si="146"/>
        <v/>
      </c>
      <c r="J1176" s="91"/>
      <c r="K1176" s="4" t="str">
        <f t="shared" si="147"/>
        <v/>
      </c>
      <c r="L1176" s="4"/>
      <c r="M1176" s="4"/>
      <c r="N1176" s="4"/>
      <c r="O1176" s="4"/>
      <c r="P1176" s="4"/>
    </row>
    <row r="1177" spans="2:16" x14ac:dyDescent="0.2">
      <c r="B1177" s="1">
        <v>28363</v>
      </c>
      <c r="C1177" s="88" t="str">
        <f t="shared" si="145"/>
        <v/>
      </c>
      <c r="D1177" s="4"/>
      <c r="E1177" s="89"/>
      <c r="F1177" s="89"/>
      <c r="G1177" s="89"/>
      <c r="H1177" s="89"/>
      <c r="I1177" s="90" t="str">
        <f t="shared" si="146"/>
        <v/>
      </c>
      <c r="J1177" s="91"/>
      <c r="K1177" s="4" t="str">
        <f t="shared" si="147"/>
        <v/>
      </c>
      <c r="L1177" s="4"/>
      <c r="M1177" s="4"/>
      <c r="N1177" s="4"/>
      <c r="O1177" s="4"/>
      <c r="P1177" s="4"/>
    </row>
    <row r="1178" spans="2:16" x14ac:dyDescent="0.2">
      <c r="B1178" s="1">
        <v>28364</v>
      </c>
      <c r="C1178" s="88" t="str">
        <f t="shared" si="145"/>
        <v/>
      </c>
      <c r="D1178" s="4"/>
      <c r="E1178" s="89"/>
      <c r="F1178" s="89"/>
      <c r="G1178" s="89"/>
      <c r="H1178" s="89"/>
      <c r="I1178" s="90" t="str">
        <f t="shared" si="146"/>
        <v/>
      </c>
      <c r="J1178" s="91"/>
      <c r="K1178" s="4" t="str">
        <f t="shared" si="147"/>
        <v/>
      </c>
      <c r="L1178" s="4"/>
      <c r="M1178" s="4"/>
      <c r="N1178" s="4"/>
      <c r="O1178" s="4"/>
      <c r="P1178" s="4"/>
    </row>
    <row r="1179" spans="2:16" x14ac:dyDescent="0.2">
      <c r="B1179" s="1">
        <v>28365</v>
      </c>
      <c r="C1179" s="88" t="str">
        <f t="shared" si="145"/>
        <v/>
      </c>
      <c r="D1179" s="4"/>
      <c r="E1179" s="89"/>
      <c r="F1179" s="89"/>
      <c r="G1179" s="89"/>
      <c r="H1179" s="89"/>
      <c r="I1179" s="90" t="str">
        <f t="shared" si="146"/>
        <v/>
      </c>
      <c r="J1179" s="91"/>
      <c r="K1179" s="4" t="str">
        <f t="shared" si="147"/>
        <v/>
      </c>
      <c r="L1179" s="4"/>
      <c r="M1179" s="4"/>
      <c r="N1179" s="4"/>
      <c r="O1179" s="4"/>
      <c r="P1179" s="4"/>
    </row>
    <row r="1180" spans="2:16" x14ac:dyDescent="0.2">
      <c r="B1180" s="1">
        <v>28366</v>
      </c>
      <c r="C1180" s="88" t="str">
        <f t="shared" si="145"/>
        <v/>
      </c>
      <c r="D1180" s="4"/>
      <c r="E1180" s="89"/>
      <c r="F1180" s="89"/>
      <c r="G1180" s="89"/>
      <c r="H1180" s="89"/>
      <c r="I1180" s="90" t="str">
        <f t="shared" si="146"/>
        <v/>
      </c>
      <c r="J1180" s="91"/>
      <c r="K1180" s="4" t="str">
        <f t="shared" si="147"/>
        <v/>
      </c>
      <c r="L1180" s="4"/>
      <c r="M1180" s="4"/>
      <c r="N1180" s="4"/>
      <c r="O1180" s="4"/>
      <c r="P1180" s="4"/>
    </row>
    <row r="1181" spans="2:16" x14ac:dyDescent="0.2">
      <c r="B1181" s="1">
        <v>28367</v>
      </c>
      <c r="C1181" s="88" t="str">
        <f t="shared" si="145"/>
        <v/>
      </c>
      <c r="D1181" s="4"/>
      <c r="E1181" s="89"/>
      <c r="F1181" s="89"/>
      <c r="G1181" s="89"/>
      <c r="H1181" s="89"/>
      <c r="I1181" s="90" t="str">
        <f t="shared" si="146"/>
        <v/>
      </c>
      <c r="J1181" s="91"/>
      <c r="K1181" s="4" t="str">
        <f t="shared" si="147"/>
        <v/>
      </c>
      <c r="L1181" s="4"/>
      <c r="M1181" s="4"/>
      <c r="N1181" s="4"/>
      <c r="O1181" s="4"/>
      <c r="P1181" s="4"/>
    </row>
    <row r="1182" spans="2:16" x14ac:dyDescent="0.2">
      <c r="B1182" s="1">
        <v>28368</v>
      </c>
      <c r="C1182" s="88" t="str">
        <f t="shared" si="145"/>
        <v/>
      </c>
      <c r="D1182" s="4"/>
      <c r="E1182" s="89"/>
      <c r="F1182" s="89"/>
      <c r="G1182" s="89"/>
      <c r="H1182" s="89"/>
      <c r="I1182" s="90" t="str">
        <f t="shared" si="146"/>
        <v/>
      </c>
      <c r="J1182" s="91"/>
      <c r="K1182" s="4" t="str">
        <f t="shared" si="147"/>
        <v/>
      </c>
      <c r="L1182" s="4"/>
      <c r="M1182" s="4"/>
      <c r="N1182" s="4"/>
      <c r="O1182" s="4"/>
      <c r="P1182" s="4"/>
    </row>
    <row r="1183" spans="2:16" x14ac:dyDescent="0.2">
      <c r="B1183" s="1">
        <v>28369</v>
      </c>
      <c r="C1183" s="88" t="str">
        <f t="shared" si="145"/>
        <v/>
      </c>
      <c r="D1183" s="4"/>
      <c r="E1183" s="89"/>
      <c r="F1183" s="89"/>
      <c r="G1183" s="89"/>
      <c r="H1183" s="89"/>
      <c r="I1183" s="90" t="str">
        <f t="shared" si="146"/>
        <v/>
      </c>
      <c r="J1183" s="91"/>
      <c r="K1183" s="4" t="str">
        <f t="shared" si="147"/>
        <v/>
      </c>
      <c r="L1183" s="4"/>
      <c r="M1183" s="4"/>
      <c r="N1183" s="4"/>
      <c r="O1183" s="4"/>
      <c r="P1183" s="4"/>
    </row>
    <row r="1184" spans="2:16" x14ac:dyDescent="0.2">
      <c r="B1184" s="1">
        <v>28370</v>
      </c>
      <c r="C1184" s="88" t="str">
        <f t="shared" si="145"/>
        <v/>
      </c>
      <c r="D1184" s="4"/>
      <c r="E1184" s="89"/>
      <c r="F1184" s="89"/>
      <c r="G1184" s="89"/>
      <c r="H1184" s="89"/>
      <c r="I1184" s="90" t="str">
        <f t="shared" si="146"/>
        <v/>
      </c>
      <c r="J1184" s="91"/>
      <c r="K1184" s="4" t="str">
        <f t="shared" si="147"/>
        <v/>
      </c>
      <c r="L1184" s="4"/>
      <c r="M1184" s="4"/>
      <c r="N1184" s="4"/>
      <c r="O1184" s="4"/>
      <c r="P1184" s="4"/>
    </row>
    <row r="1185" spans="2:16" x14ac:dyDescent="0.2">
      <c r="B1185" s="1">
        <v>28371</v>
      </c>
      <c r="C1185" s="88" t="str">
        <f t="shared" si="145"/>
        <v/>
      </c>
      <c r="D1185" s="4"/>
      <c r="E1185" s="89"/>
      <c r="F1185" s="89"/>
      <c r="G1185" s="89"/>
      <c r="H1185" s="89"/>
      <c r="I1185" s="90" t="str">
        <f t="shared" si="146"/>
        <v/>
      </c>
      <c r="J1185" s="91"/>
      <c r="K1185" s="4" t="str">
        <f t="shared" si="147"/>
        <v/>
      </c>
      <c r="L1185" s="4"/>
      <c r="M1185" s="4"/>
      <c r="N1185" s="4"/>
      <c r="O1185" s="4"/>
      <c r="P1185" s="4"/>
    </row>
    <row r="1186" spans="2:16" x14ac:dyDescent="0.2">
      <c r="B1186" s="1">
        <v>28372</v>
      </c>
      <c r="C1186" s="88" t="str">
        <f t="shared" si="145"/>
        <v/>
      </c>
      <c r="D1186" s="4"/>
      <c r="E1186" s="89"/>
      <c r="F1186" s="89"/>
      <c r="G1186" s="89"/>
      <c r="H1186" s="89"/>
      <c r="I1186" s="90" t="str">
        <f t="shared" si="146"/>
        <v/>
      </c>
      <c r="J1186" s="91"/>
      <c r="K1186" s="4" t="str">
        <f t="shared" si="147"/>
        <v/>
      </c>
      <c r="L1186" s="4"/>
      <c r="M1186" s="4"/>
      <c r="N1186" s="4"/>
      <c r="O1186" s="4"/>
      <c r="P1186" s="4"/>
    </row>
    <row r="1187" spans="2:16" x14ac:dyDescent="0.2">
      <c r="B1187" s="1">
        <v>28373</v>
      </c>
      <c r="C1187" s="88" t="str">
        <f t="shared" si="145"/>
        <v/>
      </c>
      <c r="D1187" s="4"/>
      <c r="E1187" s="89"/>
      <c r="F1187" s="89"/>
      <c r="G1187" s="89"/>
      <c r="H1187" s="89"/>
      <c r="I1187" s="90" t="str">
        <f t="shared" si="146"/>
        <v/>
      </c>
      <c r="J1187" s="91"/>
      <c r="K1187" s="4" t="str">
        <f t="shared" si="147"/>
        <v/>
      </c>
      <c r="L1187" s="4"/>
      <c r="M1187" s="4"/>
      <c r="N1187" s="4"/>
      <c r="O1187" s="4"/>
      <c r="P1187" s="4"/>
    </row>
    <row r="1188" spans="2:16" x14ac:dyDescent="0.2">
      <c r="B1188" s="1">
        <v>28374</v>
      </c>
      <c r="C1188" s="88" t="str">
        <f t="shared" si="145"/>
        <v/>
      </c>
      <c r="D1188" s="4"/>
      <c r="E1188" s="89"/>
      <c r="F1188" s="89"/>
      <c r="G1188" s="89"/>
      <c r="H1188" s="89"/>
      <c r="I1188" s="90" t="str">
        <f t="shared" si="146"/>
        <v/>
      </c>
      <c r="J1188" s="91"/>
      <c r="K1188" s="4" t="str">
        <f t="shared" si="147"/>
        <v/>
      </c>
      <c r="L1188" s="4"/>
      <c r="M1188" s="4"/>
      <c r="N1188" s="4"/>
      <c r="O1188" s="4"/>
      <c r="P1188" s="4"/>
    </row>
    <row r="1189" spans="2:16" x14ac:dyDescent="0.2">
      <c r="B1189" s="1">
        <v>28375</v>
      </c>
      <c r="C1189" s="88" t="str">
        <f t="shared" ref="C1189:C1252" si="148">IF(D1189="","",DATE(E$7,G$7+D1189,IF(H$8=31,0,H$8)))</f>
        <v/>
      </c>
      <c r="D1189" s="4"/>
      <c r="E1189" s="89"/>
      <c r="F1189" s="89"/>
      <c r="G1189" s="89"/>
      <c r="H1189" s="89"/>
      <c r="I1189" s="90" t="str">
        <f t="shared" ref="I1189:I1252" si="149">IF(D1189="","",I1188-SUM(E1189:G1189))</f>
        <v/>
      </c>
      <c r="J1189" s="91"/>
      <c r="K1189" s="4" t="str">
        <f t="shared" si="147"/>
        <v/>
      </c>
      <c r="L1189" s="4"/>
      <c r="M1189" s="4"/>
      <c r="N1189" s="4"/>
      <c r="O1189" s="4"/>
      <c r="P1189" s="4"/>
    </row>
    <row r="1190" spans="2:16" x14ac:dyDescent="0.2">
      <c r="B1190" s="1">
        <v>28376</v>
      </c>
      <c r="C1190" s="88" t="str">
        <f t="shared" si="148"/>
        <v/>
      </c>
      <c r="D1190" s="4"/>
      <c r="E1190" s="89"/>
      <c r="F1190" s="89"/>
      <c r="G1190" s="89"/>
      <c r="H1190" s="89"/>
      <c r="I1190" s="90" t="str">
        <f t="shared" si="149"/>
        <v/>
      </c>
      <c r="J1190" s="91"/>
      <c r="K1190" s="4" t="str">
        <f t="shared" si="147"/>
        <v/>
      </c>
      <c r="L1190" s="4"/>
      <c r="M1190" s="4"/>
      <c r="N1190" s="4"/>
      <c r="O1190" s="4"/>
      <c r="P1190" s="4"/>
    </row>
    <row r="1191" spans="2:16" x14ac:dyDescent="0.2">
      <c r="B1191" s="1">
        <v>28377</v>
      </c>
      <c r="C1191" s="88" t="str">
        <f t="shared" si="148"/>
        <v/>
      </c>
      <c r="D1191" s="4"/>
      <c r="E1191" s="89"/>
      <c r="F1191" s="89"/>
      <c r="G1191" s="89"/>
      <c r="H1191" s="89"/>
      <c r="I1191" s="90" t="str">
        <f t="shared" si="149"/>
        <v/>
      </c>
      <c r="J1191" s="91"/>
      <c r="K1191" s="4" t="str">
        <f t="shared" si="147"/>
        <v/>
      </c>
      <c r="L1191" s="4"/>
      <c r="M1191" s="4"/>
      <c r="N1191" s="4"/>
      <c r="O1191" s="4"/>
      <c r="P1191" s="4"/>
    </row>
    <row r="1192" spans="2:16" x14ac:dyDescent="0.2">
      <c r="B1192" s="1">
        <v>28378</v>
      </c>
      <c r="C1192" s="88" t="str">
        <f t="shared" si="148"/>
        <v/>
      </c>
      <c r="D1192" s="4"/>
      <c r="E1192" s="89"/>
      <c r="F1192" s="89"/>
      <c r="G1192" s="89"/>
      <c r="H1192" s="89"/>
      <c r="I1192" s="90" t="str">
        <f t="shared" si="149"/>
        <v/>
      </c>
      <c r="J1192" s="91"/>
      <c r="K1192" s="4" t="str">
        <f t="shared" si="147"/>
        <v/>
      </c>
      <c r="L1192" s="4"/>
      <c r="M1192" s="4"/>
      <c r="N1192" s="4"/>
      <c r="O1192" s="4"/>
      <c r="P1192" s="4"/>
    </row>
    <row r="1193" spans="2:16" x14ac:dyDescent="0.2">
      <c r="B1193" s="1">
        <v>28379</v>
      </c>
      <c r="C1193" s="88" t="str">
        <f t="shared" si="148"/>
        <v/>
      </c>
      <c r="D1193" s="4"/>
      <c r="E1193" s="89"/>
      <c r="F1193" s="89"/>
      <c r="G1193" s="89"/>
      <c r="H1193" s="89"/>
      <c r="I1193" s="90" t="str">
        <f t="shared" si="149"/>
        <v/>
      </c>
      <c r="J1193" s="91"/>
      <c r="K1193" s="4" t="str">
        <f t="shared" si="147"/>
        <v/>
      </c>
      <c r="L1193" s="4"/>
      <c r="M1193" s="4"/>
      <c r="N1193" s="4"/>
      <c r="O1193" s="4"/>
      <c r="P1193" s="4"/>
    </row>
    <row r="1194" spans="2:16" x14ac:dyDescent="0.2">
      <c r="B1194" s="1">
        <v>28380</v>
      </c>
      <c r="C1194" s="88" t="str">
        <f t="shared" si="148"/>
        <v/>
      </c>
      <c r="D1194" s="4"/>
      <c r="E1194" s="89"/>
      <c r="F1194" s="89"/>
      <c r="G1194" s="89"/>
      <c r="H1194" s="89"/>
      <c r="I1194" s="90" t="str">
        <f t="shared" si="149"/>
        <v/>
      </c>
      <c r="J1194" s="91"/>
      <c r="K1194" s="4" t="str">
        <f t="shared" si="147"/>
        <v/>
      </c>
      <c r="L1194" s="4"/>
      <c r="M1194" s="4"/>
      <c r="N1194" s="4"/>
      <c r="O1194" s="4"/>
      <c r="P1194" s="4"/>
    </row>
    <row r="1195" spans="2:16" x14ac:dyDescent="0.2">
      <c r="B1195" s="1">
        <v>28381</v>
      </c>
      <c r="C1195" s="88" t="str">
        <f t="shared" si="148"/>
        <v/>
      </c>
      <c r="D1195" s="4"/>
      <c r="E1195" s="89"/>
      <c r="F1195" s="89"/>
      <c r="G1195" s="89"/>
      <c r="H1195" s="89"/>
      <c r="I1195" s="90" t="str">
        <f t="shared" si="149"/>
        <v/>
      </c>
      <c r="J1195" s="91"/>
      <c r="K1195" s="4" t="str">
        <f t="shared" si="147"/>
        <v/>
      </c>
      <c r="L1195" s="4"/>
      <c r="M1195" s="4"/>
      <c r="N1195" s="4"/>
      <c r="O1195" s="4"/>
      <c r="P1195" s="4"/>
    </row>
    <row r="1196" spans="2:16" x14ac:dyDescent="0.2">
      <c r="B1196" s="1">
        <v>28382</v>
      </c>
      <c r="C1196" s="88" t="str">
        <f t="shared" si="148"/>
        <v/>
      </c>
      <c r="D1196" s="4"/>
      <c r="E1196" s="89"/>
      <c r="F1196" s="89"/>
      <c r="G1196" s="89"/>
      <c r="H1196" s="89"/>
      <c r="I1196" s="90" t="str">
        <f t="shared" si="149"/>
        <v/>
      </c>
      <c r="J1196" s="91"/>
      <c r="K1196" s="4" t="str">
        <f t="shared" si="147"/>
        <v/>
      </c>
      <c r="L1196" s="4"/>
      <c r="M1196" s="4"/>
      <c r="N1196" s="4"/>
      <c r="O1196" s="4"/>
      <c r="P1196" s="4"/>
    </row>
    <row r="1197" spans="2:16" x14ac:dyDescent="0.2">
      <c r="B1197" s="1">
        <v>28383</v>
      </c>
      <c r="C1197" s="88" t="str">
        <f t="shared" si="148"/>
        <v/>
      </c>
      <c r="D1197" s="4"/>
      <c r="E1197" s="89"/>
      <c r="F1197" s="89"/>
      <c r="G1197" s="89"/>
      <c r="H1197" s="89"/>
      <c r="I1197" s="90" t="str">
        <f t="shared" si="149"/>
        <v/>
      </c>
      <c r="J1197" s="91"/>
      <c r="K1197" s="4" t="str">
        <f t="shared" si="147"/>
        <v/>
      </c>
      <c r="L1197" s="4"/>
      <c r="M1197" s="4"/>
      <c r="N1197" s="4"/>
      <c r="O1197" s="4"/>
      <c r="P1197" s="4"/>
    </row>
    <row r="1198" spans="2:16" x14ac:dyDescent="0.2">
      <c r="B1198" s="1">
        <v>28384</v>
      </c>
      <c r="C1198" s="88" t="str">
        <f t="shared" si="148"/>
        <v/>
      </c>
      <c r="D1198" s="4"/>
      <c r="E1198" s="89"/>
      <c r="F1198" s="89"/>
      <c r="G1198" s="89"/>
      <c r="H1198" s="89"/>
      <c r="I1198" s="90" t="str">
        <f t="shared" si="149"/>
        <v/>
      </c>
      <c r="J1198" s="91"/>
      <c r="K1198" s="4" t="str">
        <f t="shared" si="147"/>
        <v/>
      </c>
      <c r="L1198" s="4"/>
      <c r="M1198" s="4"/>
      <c r="N1198" s="4"/>
      <c r="O1198" s="4"/>
      <c r="P1198" s="4"/>
    </row>
    <row r="1199" spans="2:16" x14ac:dyDescent="0.2">
      <c r="B1199" s="1">
        <v>28385</v>
      </c>
      <c r="C1199" s="88" t="str">
        <f t="shared" si="148"/>
        <v/>
      </c>
      <c r="D1199" s="4"/>
      <c r="E1199" s="89"/>
      <c r="F1199" s="89"/>
      <c r="G1199" s="89"/>
      <c r="H1199" s="89"/>
      <c r="I1199" s="90" t="str">
        <f t="shared" si="149"/>
        <v/>
      </c>
      <c r="J1199" s="91"/>
      <c r="K1199" s="4" t="str">
        <f t="shared" si="147"/>
        <v/>
      </c>
      <c r="L1199" s="4"/>
      <c r="M1199" s="4"/>
      <c r="N1199" s="4"/>
      <c r="O1199" s="4"/>
      <c r="P1199" s="4"/>
    </row>
    <row r="1200" spans="2:16" x14ac:dyDescent="0.2">
      <c r="B1200" s="1">
        <v>28386</v>
      </c>
      <c r="C1200" s="88" t="str">
        <f t="shared" si="148"/>
        <v/>
      </c>
      <c r="D1200" s="4"/>
      <c r="E1200" s="89"/>
      <c r="F1200" s="89"/>
      <c r="G1200" s="89"/>
      <c r="H1200" s="89"/>
      <c r="I1200" s="90" t="str">
        <f t="shared" si="149"/>
        <v/>
      </c>
      <c r="J1200" s="91"/>
      <c r="K1200" s="4" t="str">
        <f t="shared" si="147"/>
        <v/>
      </c>
      <c r="L1200" s="4"/>
      <c r="M1200" s="4"/>
      <c r="N1200" s="4"/>
      <c r="O1200" s="4"/>
      <c r="P1200" s="4"/>
    </row>
    <row r="1201" spans="2:16" x14ac:dyDescent="0.2">
      <c r="B1201" s="1">
        <v>28387</v>
      </c>
      <c r="C1201" s="88" t="str">
        <f t="shared" si="148"/>
        <v/>
      </c>
      <c r="D1201" s="4"/>
      <c r="E1201" s="89"/>
      <c r="F1201" s="89"/>
      <c r="G1201" s="89"/>
      <c r="H1201" s="89"/>
      <c r="I1201" s="90" t="str">
        <f t="shared" si="149"/>
        <v/>
      </c>
      <c r="J1201" s="91"/>
      <c r="K1201" s="4" t="str">
        <f t="shared" si="147"/>
        <v/>
      </c>
      <c r="L1201" s="4"/>
      <c r="M1201" s="4"/>
      <c r="N1201" s="4"/>
      <c r="O1201" s="4"/>
      <c r="P1201" s="4"/>
    </row>
    <row r="1202" spans="2:16" x14ac:dyDescent="0.2">
      <c r="B1202" s="1">
        <v>28388</v>
      </c>
      <c r="C1202" s="88" t="str">
        <f t="shared" si="148"/>
        <v/>
      </c>
      <c r="D1202" s="4"/>
      <c r="E1202" s="89"/>
      <c r="F1202" s="89"/>
      <c r="G1202" s="89"/>
      <c r="H1202" s="89"/>
      <c r="I1202" s="90" t="str">
        <f t="shared" si="149"/>
        <v/>
      </c>
      <c r="J1202" s="91"/>
      <c r="K1202" s="4" t="str">
        <f t="shared" si="147"/>
        <v/>
      </c>
      <c r="L1202" s="4"/>
      <c r="M1202" s="4"/>
      <c r="N1202" s="4"/>
      <c r="O1202" s="4"/>
      <c r="P1202" s="4"/>
    </row>
    <row r="1203" spans="2:16" x14ac:dyDescent="0.2">
      <c r="B1203" s="1">
        <v>28389</v>
      </c>
      <c r="C1203" s="88" t="str">
        <f t="shared" si="148"/>
        <v/>
      </c>
      <c r="D1203" s="4"/>
      <c r="E1203" s="89"/>
      <c r="F1203" s="89"/>
      <c r="G1203" s="89"/>
      <c r="H1203" s="89"/>
      <c r="I1203" s="90" t="str">
        <f t="shared" si="149"/>
        <v/>
      </c>
      <c r="J1203" s="91"/>
      <c r="K1203" s="4" t="str">
        <f t="shared" si="147"/>
        <v/>
      </c>
      <c r="L1203" s="4"/>
      <c r="M1203" s="4"/>
      <c r="N1203" s="4"/>
      <c r="O1203" s="4"/>
      <c r="P1203" s="4"/>
    </row>
    <row r="1204" spans="2:16" x14ac:dyDescent="0.2">
      <c r="B1204" s="1">
        <v>28390</v>
      </c>
      <c r="C1204" s="88" t="str">
        <f t="shared" si="148"/>
        <v/>
      </c>
      <c r="D1204" s="4"/>
      <c r="E1204" s="89"/>
      <c r="F1204" s="89"/>
      <c r="G1204" s="89"/>
      <c r="H1204" s="89"/>
      <c r="I1204" s="90" t="str">
        <f t="shared" si="149"/>
        <v/>
      </c>
      <c r="J1204" s="91"/>
      <c r="K1204" s="4" t="str">
        <f t="shared" si="147"/>
        <v/>
      </c>
      <c r="L1204" s="4"/>
      <c r="M1204" s="4"/>
      <c r="N1204" s="4"/>
      <c r="O1204" s="4"/>
      <c r="P1204" s="4"/>
    </row>
    <row r="1205" spans="2:16" x14ac:dyDescent="0.2">
      <c r="B1205" s="1">
        <v>28391</v>
      </c>
      <c r="C1205" s="88" t="str">
        <f t="shared" si="148"/>
        <v/>
      </c>
      <c r="D1205" s="4"/>
      <c r="E1205" s="89"/>
      <c r="F1205" s="89"/>
      <c r="G1205" s="89"/>
      <c r="H1205" s="89"/>
      <c r="I1205" s="90" t="str">
        <f t="shared" si="149"/>
        <v/>
      </c>
      <c r="J1205" s="91"/>
      <c r="K1205" s="4" t="str">
        <f t="shared" si="147"/>
        <v/>
      </c>
      <c r="L1205" s="4"/>
      <c r="M1205" s="4"/>
      <c r="N1205" s="4"/>
      <c r="O1205" s="4"/>
      <c r="P1205" s="4"/>
    </row>
    <row r="1206" spans="2:16" x14ac:dyDescent="0.2">
      <c r="B1206" s="1">
        <v>28392</v>
      </c>
      <c r="C1206" s="88" t="str">
        <f t="shared" si="148"/>
        <v/>
      </c>
      <c r="D1206" s="4"/>
      <c r="E1206" s="89"/>
      <c r="F1206" s="89"/>
      <c r="G1206" s="89"/>
      <c r="H1206" s="89"/>
      <c r="I1206" s="90" t="str">
        <f t="shared" si="149"/>
        <v/>
      </c>
      <c r="J1206" s="91"/>
      <c r="K1206" s="4" t="str">
        <f t="shared" si="147"/>
        <v/>
      </c>
      <c r="L1206" s="4"/>
      <c r="M1206" s="4"/>
      <c r="N1206" s="4"/>
      <c r="O1206" s="4"/>
      <c r="P1206" s="4"/>
    </row>
    <row r="1207" spans="2:16" x14ac:dyDescent="0.2">
      <c r="B1207" s="1">
        <v>28393</v>
      </c>
      <c r="C1207" s="88" t="str">
        <f t="shared" si="148"/>
        <v/>
      </c>
      <c r="D1207" s="4"/>
      <c r="E1207" s="89"/>
      <c r="F1207" s="89"/>
      <c r="G1207" s="89"/>
      <c r="H1207" s="89"/>
      <c r="I1207" s="90" t="str">
        <f t="shared" si="149"/>
        <v/>
      </c>
      <c r="J1207" s="91"/>
      <c r="K1207" s="4" t="str">
        <f t="shared" si="147"/>
        <v/>
      </c>
      <c r="L1207" s="4"/>
      <c r="M1207" s="4"/>
      <c r="N1207" s="4"/>
      <c r="O1207" s="4"/>
      <c r="P1207" s="4"/>
    </row>
    <row r="1208" spans="2:16" x14ac:dyDescent="0.2">
      <c r="B1208" s="1">
        <v>28394</v>
      </c>
      <c r="C1208" s="88" t="str">
        <f t="shared" si="148"/>
        <v/>
      </c>
      <c r="D1208" s="4"/>
      <c r="E1208" s="89"/>
      <c r="F1208" s="89"/>
      <c r="G1208" s="89"/>
      <c r="H1208" s="89"/>
      <c r="I1208" s="90" t="str">
        <f t="shared" si="149"/>
        <v/>
      </c>
      <c r="J1208" s="91"/>
      <c r="K1208" s="4" t="str">
        <f t="shared" si="147"/>
        <v/>
      </c>
      <c r="L1208" s="4"/>
      <c r="M1208" s="4"/>
      <c r="N1208" s="4"/>
      <c r="O1208" s="4"/>
      <c r="P1208" s="4"/>
    </row>
    <row r="1209" spans="2:16" x14ac:dyDescent="0.2">
      <c r="B1209" s="1">
        <v>28395</v>
      </c>
      <c r="C1209" s="88" t="str">
        <f t="shared" si="148"/>
        <v/>
      </c>
      <c r="D1209" s="4"/>
      <c r="E1209" s="89"/>
      <c r="F1209" s="89"/>
      <c r="G1209" s="89"/>
      <c r="H1209" s="89"/>
      <c r="I1209" s="90" t="str">
        <f t="shared" si="149"/>
        <v/>
      </c>
      <c r="J1209" s="91"/>
      <c r="K1209" s="4" t="str">
        <f t="shared" si="147"/>
        <v/>
      </c>
      <c r="L1209" s="4"/>
      <c r="M1209" s="4"/>
      <c r="N1209" s="4"/>
      <c r="O1209" s="4"/>
      <c r="P1209" s="4"/>
    </row>
    <row r="1210" spans="2:16" x14ac:dyDescent="0.2">
      <c r="B1210" s="1">
        <v>28396</v>
      </c>
      <c r="C1210" s="88" t="str">
        <f t="shared" si="148"/>
        <v/>
      </c>
      <c r="D1210" s="4"/>
      <c r="E1210" s="89"/>
      <c r="F1210" s="89"/>
      <c r="G1210" s="89"/>
      <c r="H1210" s="89"/>
      <c r="I1210" s="90" t="str">
        <f t="shared" si="149"/>
        <v/>
      </c>
      <c r="J1210" s="91"/>
      <c r="K1210" s="4" t="str">
        <f t="shared" si="147"/>
        <v/>
      </c>
      <c r="L1210" s="4"/>
      <c r="M1210" s="4"/>
      <c r="N1210" s="4"/>
      <c r="O1210" s="4"/>
      <c r="P1210" s="4"/>
    </row>
    <row r="1211" spans="2:16" x14ac:dyDescent="0.2">
      <c r="B1211" s="1">
        <v>28397</v>
      </c>
      <c r="C1211" s="88" t="str">
        <f t="shared" si="148"/>
        <v/>
      </c>
      <c r="D1211" s="4"/>
      <c r="E1211" s="89"/>
      <c r="F1211" s="89"/>
      <c r="G1211" s="89"/>
      <c r="H1211" s="89"/>
      <c r="I1211" s="90" t="str">
        <f t="shared" si="149"/>
        <v/>
      </c>
      <c r="J1211" s="91"/>
      <c r="K1211" s="4" t="str">
        <f t="shared" si="147"/>
        <v/>
      </c>
      <c r="L1211" s="4"/>
      <c r="M1211" s="4"/>
      <c r="N1211" s="4"/>
      <c r="O1211" s="4"/>
      <c r="P1211" s="4"/>
    </row>
    <row r="1212" spans="2:16" x14ac:dyDescent="0.2">
      <c r="B1212" s="1">
        <v>28398</v>
      </c>
      <c r="C1212" s="88" t="str">
        <f t="shared" si="148"/>
        <v/>
      </c>
      <c r="D1212" s="4"/>
      <c r="E1212" s="89"/>
      <c r="F1212" s="89"/>
      <c r="G1212" s="89"/>
      <c r="H1212" s="89"/>
      <c r="I1212" s="90" t="str">
        <f t="shared" si="149"/>
        <v/>
      </c>
      <c r="J1212" s="91"/>
      <c r="K1212" s="4" t="str">
        <f t="shared" si="147"/>
        <v/>
      </c>
      <c r="L1212" s="4"/>
      <c r="M1212" s="4"/>
      <c r="N1212" s="4"/>
      <c r="O1212" s="4"/>
      <c r="P1212" s="4"/>
    </row>
    <row r="1213" spans="2:16" x14ac:dyDescent="0.2">
      <c r="B1213" s="1">
        <v>28399</v>
      </c>
      <c r="C1213" s="88" t="str">
        <f t="shared" si="148"/>
        <v/>
      </c>
      <c r="D1213" s="4"/>
      <c r="E1213" s="89"/>
      <c r="F1213" s="89"/>
      <c r="G1213" s="89"/>
      <c r="H1213" s="89"/>
      <c r="I1213" s="90" t="str">
        <f t="shared" si="149"/>
        <v/>
      </c>
      <c r="J1213" s="91"/>
      <c r="K1213" s="4" t="str">
        <f t="shared" si="147"/>
        <v/>
      </c>
      <c r="L1213" s="4"/>
      <c r="M1213" s="4"/>
      <c r="N1213" s="4"/>
      <c r="O1213" s="4"/>
      <c r="P1213" s="4"/>
    </row>
    <row r="1214" spans="2:16" x14ac:dyDescent="0.2">
      <c r="B1214" s="1">
        <v>28400</v>
      </c>
      <c r="C1214" s="88" t="str">
        <f t="shared" si="148"/>
        <v/>
      </c>
      <c r="D1214" s="4"/>
      <c r="E1214" s="89"/>
      <c r="F1214" s="89"/>
      <c r="G1214" s="89"/>
      <c r="H1214" s="89"/>
      <c r="I1214" s="90" t="str">
        <f t="shared" si="149"/>
        <v/>
      </c>
      <c r="J1214" s="91"/>
      <c r="K1214" s="4" t="str">
        <f t="shared" si="147"/>
        <v/>
      </c>
      <c r="L1214" s="4"/>
      <c r="M1214" s="4"/>
      <c r="N1214" s="4"/>
      <c r="O1214" s="4"/>
      <c r="P1214" s="4"/>
    </row>
    <row r="1215" spans="2:16" x14ac:dyDescent="0.2">
      <c r="B1215" s="1">
        <v>28401</v>
      </c>
      <c r="C1215" s="88" t="str">
        <f t="shared" si="148"/>
        <v/>
      </c>
      <c r="D1215" s="4"/>
      <c r="E1215" s="89"/>
      <c r="F1215" s="89"/>
      <c r="G1215" s="89"/>
      <c r="H1215" s="89"/>
      <c r="I1215" s="90" t="str">
        <f t="shared" si="149"/>
        <v/>
      </c>
      <c r="J1215" s="91"/>
      <c r="K1215" s="4" t="str">
        <f t="shared" si="147"/>
        <v/>
      </c>
      <c r="L1215" s="4"/>
      <c r="M1215" s="4"/>
      <c r="N1215" s="4"/>
      <c r="O1215" s="4"/>
      <c r="P1215" s="4"/>
    </row>
    <row r="1216" spans="2:16" x14ac:dyDescent="0.2">
      <c r="B1216" s="1">
        <v>28402</v>
      </c>
      <c r="C1216" s="88" t="str">
        <f t="shared" si="148"/>
        <v/>
      </c>
      <c r="D1216" s="4"/>
      <c r="E1216" s="89"/>
      <c r="F1216" s="89"/>
      <c r="G1216" s="89"/>
      <c r="H1216" s="89"/>
      <c r="I1216" s="90" t="str">
        <f t="shared" si="149"/>
        <v/>
      </c>
      <c r="J1216" s="91"/>
      <c r="K1216" s="4" t="str">
        <f t="shared" si="147"/>
        <v/>
      </c>
      <c r="L1216" s="4"/>
      <c r="M1216" s="4"/>
      <c r="N1216" s="4"/>
      <c r="O1216" s="4"/>
      <c r="P1216" s="4"/>
    </row>
    <row r="1217" spans="2:16" x14ac:dyDescent="0.2">
      <c r="B1217" s="1">
        <v>28403</v>
      </c>
      <c r="C1217" s="88" t="str">
        <f t="shared" si="148"/>
        <v/>
      </c>
      <c r="D1217" s="4"/>
      <c r="E1217" s="89"/>
      <c r="F1217" s="89"/>
      <c r="G1217" s="89"/>
      <c r="H1217" s="89"/>
      <c r="I1217" s="90" t="str">
        <f t="shared" si="149"/>
        <v/>
      </c>
      <c r="J1217" s="91"/>
      <c r="K1217" s="4" t="str">
        <f t="shared" si="147"/>
        <v/>
      </c>
      <c r="L1217" s="4"/>
      <c r="M1217" s="4"/>
      <c r="N1217" s="4"/>
      <c r="O1217" s="4"/>
      <c r="P1217" s="4"/>
    </row>
    <row r="1218" spans="2:16" x14ac:dyDescent="0.2">
      <c r="B1218" s="1">
        <v>28404</v>
      </c>
      <c r="C1218" s="88" t="str">
        <f t="shared" si="148"/>
        <v/>
      </c>
      <c r="D1218" s="4"/>
      <c r="E1218" s="89"/>
      <c r="F1218" s="89"/>
      <c r="G1218" s="89"/>
      <c r="H1218" s="89"/>
      <c r="I1218" s="90" t="str">
        <f t="shared" si="149"/>
        <v/>
      </c>
      <c r="J1218" s="91"/>
      <c r="K1218" s="4" t="str">
        <f t="shared" si="147"/>
        <v/>
      </c>
      <c r="L1218" s="4"/>
      <c r="M1218" s="4"/>
      <c r="N1218" s="4"/>
      <c r="O1218" s="4"/>
      <c r="P1218" s="4"/>
    </row>
    <row r="1219" spans="2:16" x14ac:dyDescent="0.2">
      <c r="B1219" s="1">
        <v>28405</v>
      </c>
      <c r="C1219" s="88" t="str">
        <f t="shared" si="148"/>
        <v/>
      </c>
      <c r="D1219" s="4"/>
      <c r="E1219" s="89"/>
      <c r="F1219" s="89"/>
      <c r="G1219" s="89"/>
      <c r="H1219" s="89"/>
      <c r="I1219" s="90" t="str">
        <f t="shared" si="149"/>
        <v/>
      </c>
      <c r="J1219" s="91"/>
      <c r="K1219" s="4" t="str">
        <f t="shared" si="147"/>
        <v/>
      </c>
      <c r="L1219" s="4"/>
      <c r="M1219" s="4"/>
      <c r="N1219" s="4"/>
      <c r="O1219" s="4"/>
      <c r="P1219" s="4"/>
    </row>
    <row r="1220" spans="2:16" x14ac:dyDescent="0.2">
      <c r="B1220" s="1">
        <v>28406</v>
      </c>
      <c r="C1220" s="88" t="str">
        <f t="shared" si="148"/>
        <v/>
      </c>
      <c r="D1220" s="4"/>
      <c r="E1220" s="89"/>
      <c r="F1220" s="89"/>
      <c r="G1220" s="89"/>
      <c r="H1220" s="89"/>
      <c r="I1220" s="90" t="str">
        <f t="shared" si="149"/>
        <v/>
      </c>
      <c r="J1220" s="91"/>
      <c r="K1220" s="4" t="str">
        <f t="shared" si="147"/>
        <v/>
      </c>
      <c r="L1220" s="4"/>
      <c r="M1220" s="4"/>
      <c r="N1220" s="4"/>
      <c r="O1220" s="4"/>
      <c r="P1220" s="4"/>
    </row>
    <row r="1221" spans="2:16" x14ac:dyDescent="0.2">
      <c r="B1221" s="1">
        <v>28407</v>
      </c>
      <c r="C1221" s="88" t="str">
        <f t="shared" si="148"/>
        <v/>
      </c>
      <c r="D1221" s="4"/>
      <c r="E1221" s="89"/>
      <c r="F1221" s="89"/>
      <c r="G1221" s="89"/>
      <c r="H1221" s="89"/>
      <c r="I1221" s="90" t="str">
        <f t="shared" si="149"/>
        <v/>
      </c>
      <c r="J1221" s="91"/>
      <c r="K1221" s="4" t="str">
        <f t="shared" si="147"/>
        <v/>
      </c>
      <c r="L1221" s="4"/>
      <c r="M1221" s="4"/>
      <c r="N1221" s="4"/>
      <c r="O1221" s="4"/>
      <c r="P1221" s="4"/>
    </row>
    <row r="1222" spans="2:16" x14ac:dyDescent="0.2">
      <c r="B1222" s="1">
        <v>28408</v>
      </c>
      <c r="C1222" s="88" t="str">
        <f t="shared" si="148"/>
        <v/>
      </c>
      <c r="D1222" s="4"/>
      <c r="E1222" s="89"/>
      <c r="F1222" s="89"/>
      <c r="G1222" s="89"/>
      <c r="H1222" s="89"/>
      <c r="I1222" s="90" t="str">
        <f t="shared" si="149"/>
        <v/>
      </c>
      <c r="J1222" s="91"/>
      <c r="K1222" s="4" t="str">
        <f t="shared" si="147"/>
        <v/>
      </c>
      <c r="L1222" s="4"/>
      <c r="M1222" s="4"/>
      <c r="N1222" s="4"/>
      <c r="O1222" s="4"/>
      <c r="P1222" s="4"/>
    </row>
    <row r="1223" spans="2:16" x14ac:dyDescent="0.2">
      <c r="B1223" s="1">
        <v>28409</v>
      </c>
      <c r="C1223" s="88" t="str">
        <f t="shared" si="148"/>
        <v/>
      </c>
      <c r="D1223" s="4"/>
      <c r="E1223" s="89"/>
      <c r="F1223" s="89"/>
      <c r="G1223" s="89"/>
      <c r="H1223" s="89"/>
      <c r="I1223" s="90" t="str">
        <f t="shared" si="149"/>
        <v/>
      </c>
      <c r="J1223" s="91"/>
      <c r="K1223" s="4" t="str">
        <f t="shared" si="147"/>
        <v/>
      </c>
      <c r="L1223" s="4"/>
      <c r="M1223" s="4"/>
      <c r="N1223" s="4"/>
      <c r="O1223" s="4"/>
      <c r="P1223" s="4"/>
    </row>
    <row r="1224" spans="2:16" x14ac:dyDescent="0.2">
      <c r="B1224" s="1">
        <v>28410</v>
      </c>
      <c r="C1224" s="88" t="str">
        <f t="shared" si="148"/>
        <v/>
      </c>
      <c r="D1224" s="4"/>
      <c r="E1224" s="89"/>
      <c r="F1224" s="89"/>
      <c r="G1224" s="89"/>
      <c r="H1224" s="89"/>
      <c r="I1224" s="90" t="str">
        <f t="shared" si="149"/>
        <v/>
      </c>
      <c r="J1224" s="91"/>
      <c r="K1224" s="4" t="str">
        <f t="shared" si="147"/>
        <v/>
      </c>
      <c r="L1224" s="4"/>
      <c r="M1224" s="4"/>
      <c r="N1224" s="4"/>
      <c r="O1224" s="4"/>
      <c r="P1224" s="4"/>
    </row>
    <row r="1225" spans="2:16" x14ac:dyDescent="0.2">
      <c r="B1225" s="1">
        <v>28411</v>
      </c>
      <c r="C1225" s="88" t="str">
        <f t="shared" si="148"/>
        <v/>
      </c>
      <c r="D1225" s="4"/>
      <c r="E1225" s="89"/>
      <c r="F1225" s="89"/>
      <c r="G1225" s="89"/>
      <c r="H1225" s="89"/>
      <c r="I1225" s="90" t="str">
        <f t="shared" si="149"/>
        <v/>
      </c>
      <c r="J1225" s="91"/>
      <c r="K1225" s="4" t="str">
        <f t="shared" si="147"/>
        <v/>
      </c>
      <c r="L1225" s="4"/>
      <c r="M1225" s="4"/>
      <c r="N1225" s="4"/>
      <c r="O1225" s="4"/>
      <c r="P1225" s="4"/>
    </row>
    <row r="1226" spans="2:16" x14ac:dyDescent="0.2">
      <c r="B1226" s="1">
        <v>28412</v>
      </c>
      <c r="C1226" s="88" t="str">
        <f t="shared" si="148"/>
        <v/>
      </c>
      <c r="D1226" s="4"/>
      <c r="E1226" s="89"/>
      <c r="F1226" s="89"/>
      <c r="G1226" s="89"/>
      <c r="H1226" s="89"/>
      <c r="I1226" s="90" t="str">
        <f t="shared" si="149"/>
        <v/>
      </c>
      <c r="J1226" s="91"/>
      <c r="K1226" s="4" t="str">
        <f t="shared" si="147"/>
        <v/>
      </c>
      <c r="L1226" s="4"/>
      <c r="M1226" s="4"/>
      <c r="N1226" s="4"/>
      <c r="O1226" s="4"/>
      <c r="P1226" s="4"/>
    </row>
    <row r="1227" spans="2:16" x14ac:dyDescent="0.2">
      <c r="B1227" s="1">
        <v>28413</v>
      </c>
      <c r="C1227" s="88" t="str">
        <f t="shared" si="148"/>
        <v/>
      </c>
      <c r="D1227" s="4"/>
      <c r="E1227" s="89"/>
      <c r="F1227" s="89"/>
      <c r="G1227" s="89"/>
      <c r="H1227" s="89"/>
      <c r="I1227" s="90" t="str">
        <f t="shared" si="149"/>
        <v/>
      </c>
      <c r="J1227" s="91"/>
      <c r="K1227" s="4" t="str">
        <f t="shared" si="147"/>
        <v/>
      </c>
      <c r="L1227" s="4"/>
      <c r="M1227" s="4"/>
      <c r="N1227" s="4"/>
      <c r="O1227" s="4"/>
      <c r="P1227" s="4"/>
    </row>
    <row r="1228" spans="2:16" x14ac:dyDescent="0.2">
      <c r="B1228" s="1">
        <v>28414</v>
      </c>
      <c r="C1228" s="88" t="str">
        <f t="shared" si="148"/>
        <v/>
      </c>
      <c r="D1228" s="4"/>
      <c r="E1228" s="89"/>
      <c r="F1228" s="89"/>
      <c r="G1228" s="89"/>
      <c r="H1228" s="89"/>
      <c r="I1228" s="90" t="str">
        <f t="shared" si="149"/>
        <v/>
      </c>
      <c r="J1228" s="91"/>
      <c r="K1228" s="4" t="str">
        <f t="shared" ref="K1228:K1291" si="150">IF(N$5&gt;=B1228,B1228,"")</f>
        <v/>
      </c>
      <c r="L1228" s="4"/>
      <c r="M1228" s="4"/>
      <c r="N1228" s="4"/>
      <c r="O1228" s="4"/>
      <c r="P1228" s="4"/>
    </row>
    <row r="1229" spans="2:16" x14ac:dyDescent="0.2">
      <c r="B1229" s="1">
        <v>28415</v>
      </c>
      <c r="C1229" s="88" t="str">
        <f t="shared" si="148"/>
        <v/>
      </c>
      <c r="D1229" s="4"/>
      <c r="E1229" s="89"/>
      <c r="F1229" s="89"/>
      <c r="G1229" s="89"/>
      <c r="H1229" s="89"/>
      <c r="I1229" s="90" t="str">
        <f t="shared" si="149"/>
        <v/>
      </c>
      <c r="J1229" s="91"/>
      <c r="K1229" s="4" t="str">
        <f t="shared" si="150"/>
        <v/>
      </c>
      <c r="L1229" s="4"/>
      <c r="M1229" s="4"/>
      <c r="N1229" s="4"/>
      <c r="O1229" s="4"/>
      <c r="P1229" s="4"/>
    </row>
    <row r="1230" spans="2:16" x14ac:dyDescent="0.2">
      <c r="B1230" s="1">
        <v>28416</v>
      </c>
      <c r="C1230" s="88" t="str">
        <f t="shared" si="148"/>
        <v/>
      </c>
      <c r="D1230" s="4"/>
      <c r="E1230" s="89"/>
      <c r="F1230" s="89"/>
      <c r="G1230" s="89"/>
      <c r="H1230" s="89"/>
      <c r="I1230" s="90" t="str">
        <f t="shared" si="149"/>
        <v/>
      </c>
      <c r="J1230" s="91"/>
      <c r="K1230" s="4" t="str">
        <f t="shared" si="150"/>
        <v/>
      </c>
      <c r="L1230" s="4"/>
      <c r="M1230" s="4"/>
      <c r="N1230" s="4"/>
      <c r="O1230" s="4"/>
      <c r="P1230" s="4"/>
    </row>
    <row r="1231" spans="2:16" x14ac:dyDescent="0.2">
      <c r="B1231" s="1">
        <v>28417</v>
      </c>
      <c r="C1231" s="88" t="str">
        <f t="shared" si="148"/>
        <v/>
      </c>
      <c r="D1231" s="4"/>
      <c r="E1231" s="89"/>
      <c r="F1231" s="89"/>
      <c r="G1231" s="89"/>
      <c r="H1231" s="89"/>
      <c r="I1231" s="90" t="str">
        <f t="shared" si="149"/>
        <v/>
      </c>
      <c r="J1231" s="91"/>
      <c r="K1231" s="4" t="str">
        <f t="shared" si="150"/>
        <v/>
      </c>
      <c r="L1231" s="4"/>
      <c r="M1231" s="4"/>
      <c r="N1231" s="4"/>
      <c r="O1231" s="4"/>
      <c r="P1231" s="4"/>
    </row>
    <row r="1232" spans="2:16" x14ac:dyDescent="0.2">
      <c r="B1232" s="1">
        <v>28418</v>
      </c>
      <c r="C1232" s="88" t="str">
        <f t="shared" si="148"/>
        <v/>
      </c>
      <c r="D1232" s="4"/>
      <c r="E1232" s="89"/>
      <c r="F1232" s="89"/>
      <c r="G1232" s="89"/>
      <c r="H1232" s="89"/>
      <c r="I1232" s="90" t="str">
        <f t="shared" si="149"/>
        <v/>
      </c>
      <c r="J1232" s="91"/>
      <c r="K1232" s="4" t="str">
        <f t="shared" si="150"/>
        <v/>
      </c>
      <c r="L1232" s="4"/>
      <c r="M1232" s="4"/>
      <c r="N1232" s="4"/>
      <c r="O1232" s="4"/>
      <c r="P1232" s="4"/>
    </row>
    <row r="1233" spans="2:16" x14ac:dyDescent="0.2">
      <c r="B1233" s="1">
        <v>28419</v>
      </c>
      <c r="C1233" s="88" t="str">
        <f t="shared" si="148"/>
        <v/>
      </c>
      <c r="D1233" s="4"/>
      <c r="E1233" s="89"/>
      <c r="F1233" s="89"/>
      <c r="G1233" s="89"/>
      <c r="H1233" s="89"/>
      <c r="I1233" s="90" t="str">
        <f t="shared" si="149"/>
        <v/>
      </c>
      <c r="J1233" s="91"/>
      <c r="K1233" s="4" t="str">
        <f t="shared" si="150"/>
        <v/>
      </c>
      <c r="L1233" s="4"/>
      <c r="M1233" s="4"/>
      <c r="N1233" s="4"/>
      <c r="O1233" s="4"/>
      <c r="P1233" s="4"/>
    </row>
    <row r="1234" spans="2:16" x14ac:dyDescent="0.2">
      <c r="B1234" s="1">
        <v>28420</v>
      </c>
      <c r="C1234" s="88" t="str">
        <f t="shared" si="148"/>
        <v/>
      </c>
      <c r="D1234" s="4"/>
      <c r="E1234" s="89"/>
      <c r="F1234" s="89"/>
      <c r="G1234" s="89"/>
      <c r="H1234" s="89"/>
      <c r="I1234" s="90" t="str">
        <f t="shared" si="149"/>
        <v/>
      </c>
      <c r="J1234" s="91"/>
      <c r="K1234" s="4" t="str">
        <f t="shared" si="150"/>
        <v/>
      </c>
      <c r="L1234" s="4"/>
      <c r="M1234" s="4"/>
      <c r="N1234" s="4"/>
      <c r="O1234" s="4"/>
      <c r="P1234" s="4"/>
    </row>
    <row r="1235" spans="2:16" x14ac:dyDescent="0.2">
      <c r="B1235" s="1">
        <v>28421</v>
      </c>
      <c r="C1235" s="88" t="str">
        <f t="shared" si="148"/>
        <v/>
      </c>
      <c r="D1235" s="4"/>
      <c r="E1235" s="89"/>
      <c r="F1235" s="89"/>
      <c r="G1235" s="89"/>
      <c r="H1235" s="89"/>
      <c r="I1235" s="90" t="str">
        <f t="shared" si="149"/>
        <v/>
      </c>
      <c r="J1235" s="91"/>
      <c r="K1235" s="4" t="str">
        <f t="shared" si="150"/>
        <v/>
      </c>
      <c r="L1235" s="4"/>
      <c r="M1235" s="4"/>
      <c r="N1235" s="4"/>
      <c r="O1235" s="4"/>
      <c r="P1235" s="4"/>
    </row>
    <row r="1236" spans="2:16" x14ac:dyDescent="0.2">
      <c r="B1236" s="1">
        <v>28422</v>
      </c>
      <c r="C1236" s="88" t="str">
        <f t="shared" si="148"/>
        <v/>
      </c>
      <c r="D1236" s="4"/>
      <c r="E1236" s="89"/>
      <c r="F1236" s="89"/>
      <c r="G1236" s="89"/>
      <c r="H1236" s="89"/>
      <c r="I1236" s="90" t="str">
        <f t="shared" si="149"/>
        <v/>
      </c>
      <c r="J1236" s="91"/>
      <c r="K1236" s="4" t="str">
        <f t="shared" si="150"/>
        <v/>
      </c>
      <c r="L1236" s="4"/>
      <c r="M1236" s="4"/>
      <c r="N1236" s="4"/>
      <c r="O1236" s="4"/>
      <c r="P1236" s="4"/>
    </row>
    <row r="1237" spans="2:16" x14ac:dyDescent="0.2">
      <c r="B1237" s="1">
        <v>28423</v>
      </c>
      <c r="C1237" s="88" t="str">
        <f t="shared" si="148"/>
        <v/>
      </c>
      <c r="D1237" s="4"/>
      <c r="E1237" s="89"/>
      <c r="F1237" s="89"/>
      <c r="G1237" s="89"/>
      <c r="H1237" s="89"/>
      <c r="I1237" s="90" t="str">
        <f t="shared" si="149"/>
        <v/>
      </c>
      <c r="J1237" s="91"/>
      <c r="K1237" s="4" t="str">
        <f t="shared" si="150"/>
        <v/>
      </c>
      <c r="L1237" s="4"/>
      <c r="M1237" s="4"/>
      <c r="N1237" s="4"/>
      <c r="O1237" s="4"/>
      <c r="P1237" s="4"/>
    </row>
    <row r="1238" spans="2:16" x14ac:dyDescent="0.2">
      <c r="B1238" s="1">
        <v>28424</v>
      </c>
      <c r="C1238" s="88" t="str">
        <f t="shared" si="148"/>
        <v/>
      </c>
      <c r="D1238" s="4"/>
      <c r="E1238" s="89"/>
      <c r="F1238" s="89"/>
      <c r="G1238" s="89"/>
      <c r="H1238" s="89"/>
      <c r="I1238" s="90" t="str">
        <f t="shared" si="149"/>
        <v/>
      </c>
      <c r="J1238" s="91"/>
      <c r="K1238" s="4" t="str">
        <f t="shared" si="150"/>
        <v/>
      </c>
      <c r="L1238" s="4"/>
      <c r="M1238" s="4"/>
      <c r="N1238" s="4"/>
      <c r="O1238" s="4"/>
      <c r="P1238" s="4"/>
    </row>
    <row r="1239" spans="2:16" x14ac:dyDescent="0.2">
      <c r="B1239" s="1">
        <v>28425</v>
      </c>
      <c r="C1239" s="88" t="str">
        <f t="shared" si="148"/>
        <v/>
      </c>
      <c r="D1239" s="4"/>
      <c r="E1239" s="89"/>
      <c r="F1239" s="89"/>
      <c r="G1239" s="89"/>
      <c r="H1239" s="89"/>
      <c r="I1239" s="90" t="str">
        <f t="shared" si="149"/>
        <v/>
      </c>
      <c r="J1239" s="91"/>
      <c r="K1239" s="4" t="str">
        <f t="shared" si="150"/>
        <v/>
      </c>
      <c r="L1239" s="4"/>
      <c r="M1239" s="4"/>
      <c r="N1239" s="4"/>
      <c r="O1239" s="4"/>
      <c r="P1239" s="4"/>
    </row>
    <row r="1240" spans="2:16" x14ac:dyDescent="0.2">
      <c r="B1240" s="1">
        <v>28426</v>
      </c>
      <c r="C1240" s="88" t="str">
        <f t="shared" si="148"/>
        <v/>
      </c>
      <c r="D1240" s="4"/>
      <c r="E1240" s="89"/>
      <c r="F1240" s="89"/>
      <c r="G1240" s="89"/>
      <c r="H1240" s="89"/>
      <c r="I1240" s="90" t="str">
        <f t="shared" si="149"/>
        <v/>
      </c>
      <c r="J1240" s="91"/>
      <c r="K1240" s="4" t="str">
        <f t="shared" si="150"/>
        <v/>
      </c>
      <c r="L1240" s="4"/>
      <c r="M1240" s="4"/>
      <c r="N1240" s="4"/>
      <c r="O1240" s="4"/>
      <c r="P1240" s="4"/>
    </row>
    <row r="1241" spans="2:16" x14ac:dyDescent="0.2">
      <c r="B1241" s="1">
        <v>28427</v>
      </c>
      <c r="C1241" s="88" t="str">
        <f t="shared" si="148"/>
        <v/>
      </c>
      <c r="D1241" s="4"/>
      <c r="E1241" s="89"/>
      <c r="F1241" s="89"/>
      <c r="G1241" s="89"/>
      <c r="H1241" s="89"/>
      <c r="I1241" s="90" t="str">
        <f t="shared" si="149"/>
        <v/>
      </c>
      <c r="J1241" s="91"/>
      <c r="K1241" s="4" t="str">
        <f t="shared" si="150"/>
        <v/>
      </c>
      <c r="L1241" s="4"/>
      <c r="M1241" s="4"/>
      <c r="N1241" s="4"/>
      <c r="O1241" s="4"/>
      <c r="P1241" s="4"/>
    </row>
    <row r="1242" spans="2:16" x14ac:dyDescent="0.2">
      <c r="B1242" s="1">
        <v>28428</v>
      </c>
      <c r="C1242" s="88" t="str">
        <f t="shared" si="148"/>
        <v/>
      </c>
      <c r="D1242" s="4"/>
      <c r="E1242" s="89"/>
      <c r="F1242" s="89"/>
      <c r="G1242" s="89"/>
      <c r="H1242" s="89"/>
      <c r="I1242" s="90" t="str">
        <f t="shared" si="149"/>
        <v/>
      </c>
      <c r="J1242" s="91"/>
      <c r="K1242" s="4" t="str">
        <f t="shared" si="150"/>
        <v/>
      </c>
      <c r="L1242" s="4"/>
      <c r="M1242" s="4"/>
      <c r="N1242" s="4"/>
      <c r="O1242" s="4"/>
      <c r="P1242" s="4"/>
    </row>
    <row r="1243" spans="2:16" x14ac:dyDescent="0.2">
      <c r="B1243" s="1">
        <v>28429</v>
      </c>
      <c r="C1243" s="88" t="str">
        <f t="shared" si="148"/>
        <v/>
      </c>
      <c r="D1243" s="4"/>
      <c r="E1243" s="89"/>
      <c r="F1243" s="89"/>
      <c r="G1243" s="89"/>
      <c r="H1243" s="89"/>
      <c r="I1243" s="90" t="str">
        <f t="shared" si="149"/>
        <v/>
      </c>
      <c r="J1243" s="91"/>
      <c r="K1243" s="4" t="str">
        <f t="shared" si="150"/>
        <v/>
      </c>
      <c r="L1243" s="4"/>
      <c r="M1243" s="4"/>
      <c r="N1243" s="4"/>
      <c r="O1243" s="4"/>
      <c r="P1243" s="4"/>
    </row>
    <row r="1244" spans="2:16" x14ac:dyDescent="0.2">
      <c r="B1244" s="1">
        <v>28430</v>
      </c>
      <c r="C1244" s="88" t="str">
        <f t="shared" si="148"/>
        <v/>
      </c>
      <c r="D1244" s="4"/>
      <c r="E1244" s="89"/>
      <c r="F1244" s="89"/>
      <c r="G1244" s="89"/>
      <c r="H1244" s="89"/>
      <c r="I1244" s="90" t="str">
        <f t="shared" si="149"/>
        <v/>
      </c>
      <c r="J1244" s="91"/>
      <c r="K1244" s="4" t="str">
        <f t="shared" si="150"/>
        <v/>
      </c>
      <c r="L1244" s="4"/>
      <c r="M1244" s="4"/>
      <c r="N1244" s="4"/>
      <c r="O1244" s="4"/>
      <c r="P1244" s="4"/>
    </row>
    <row r="1245" spans="2:16" x14ac:dyDescent="0.2">
      <c r="B1245" s="1">
        <v>28431</v>
      </c>
      <c r="C1245" s="88" t="str">
        <f t="shared" si="148"/>
        <v/>
      </c>
      <c r="D1245" s="4"/>
      <c r="E1245" s="89"/>
      <c r="F1245" s="89"/>
      <c r="G1245" s="89"/>
      <c r="H1245" s="89"/>
      <c r="I1245" s="90" t="str">
        <f t="shared" si="149"/>
        <v/>
      </c>
      <c r="J1245" s="91"/>
      <c r="K1245" s="4" t="str">
        <f t="shared" si="150"/>
        <v/>
      </c>
      <c r="L1245" s="4"/>
      <c r="M1245" s="4"/>
      <c r="N1245" s="4"/>
      <c r="O1245" s="4"/>
      <c r="P1245" s="4"/>
    </row>
    <row r="1246" spans="2:16" x14ac:dyDescent="0.2">
      <c r="B1246" s="1">
        <v>28432</v>
      </c>
      <c r="C1246" s="88" t="str">
        <f t="shared" si="148"/>
        <v/>
      </c>
      <c r="D1246" s="4"/>
      <c r="E1246" s="89"/>
      <c r="F1246" s="89"/>
      <c r="G1246" s="89"/>
      <c r="H1246" s="89"/>
      <c r="I1246" s="90" t="str">
        <f t="shared" si="149"/>
        <v/>
      </c>
      <c r="J1246" s="91"/>
      <c r="K1246" s="4" t="str">
        <f t="shared" si="150"/>
        <v/>
      </c>
      <c r="L1246" s="4"/>
      <c r="M1246" s="4"/>
      <c r="N1246" s="4"/>
      <c r="O1246" s="4"/>
      <c r="P1246" s="4"/>
    </row>
    <row r="1247" spans="2:16" x14ac:dyDescent="0.2">
      <c r="B1247" s="1">
        <v>28433</v>
      </c>
      <c r="C1247" s="88" t="str">
        <f t="shared" si="148"/>
        <v/>
      </c>
      <c r="D1247" s="4"/>
      <c r="E1247" s="89"/>
      <c r="F1247" s="89"/>
      <c r="G1247" s="89"/>
      <c r="H1247" s="89"/>
      <c r="I1247" s="90" t="str">
        <f t="shared" si="149"/>
        <v/>
      </c>
      <c r="J1247" s="91"/>
      <c r="K1247" s="4" t="str">
        <f t="shared" si="150"/>
        <v/>
      </c>
      <c r="L1247" s="4"/>
      <c r="M1247" s="4"/>
      <c r="N1247" s="4"/>
      <c r="O1247" s="4"/>
      <c r="P1247" s="4"/>
    </row>
    <row r="1248" spans="2:16" x14ac:dyDescent="0.2">
      <c r="B1248" s="1">
        <v>28434</v>
      </c>
      <c r="C1248" s="88" t="str">
        <f t="shared" si="148"/>
        <v/>
      </c>
      <c r="D1248" s="4"/>
      <c r="E1248" s="89"/>
      <c r="F1248" s="89"/>
      <c r="G1248" s="89"/>
      <c r="H1248" s="89"/>
      <c r="I1248" s="90" t="str">
        <f t="shared" si="149"/>
        <v/>
      </c>
      <c r="J1248" s="91"/>
      <c r="K1248" s="4" t="str">
        <f t="shared" si="150"/>
        <v/>
      </c>
      <c r="L1248" s="4"/>
      <c r="M1248" s="4"/>
      <c r="N1248" s="4"/>
      <c r="O1248" s="4"/>
      <c r="P1248" s="4"/>
    </row>
    <row r="1249" spans="2:16" x14ac:dyDescent="0.2">
      <c r="B1249" s="1">
        <v>28435</v>
      </c>
      <c r="C1249" s="88" t="str">
        <f t="shared" si="148"/>
        <v/>
      </c>
      <c r="D1249" s="4"/>
      <c r="E1249" s="89"/>
      <c r="F1249" s="89"/>
      <c r="G1249" s="89"/>
      <c r="H1249" s="89"/>
      <c r="I1249" s="90" t="str">
        <f t="shared" si="149"/>
        <v/>
      </c>
      <c r="J1249" s="91"/>
      <c r="K1249" s="4" t="str">
        <f t="shared" si="150"/>
        <v/>
      </c>
      <c r="L1249" s="4"/>
      <c r="M1249" s="4"/>
      <c r="N1249" s="4"/>
      <c r="O1249" s="4"/>
      <c r="P1249" s="4"/>
    </row>
    <row r="1250" spans="2:16" x14ac:dyDescent="0.2">
      <c r="B1250" s="1">
        <v>28436</v>
      </c>
      <c r="C1250" s="88" t="str">
        <f t="shared" si="148"/>
        <v/>
      </c>
      <c r="D1250" s="4"/>
      <c r="E1250" s="89"/>
      <c r="F1250" s="89"/>
      <c r="G1250" s="89"/>
      <c r="H1250" s="89"/>
      <c r="I1250" s="90" t="str">
        <f t="shared" si="149"/>
        <v/>
      </c>
      <c r="J1250" s="91"/>
      <c r="K1250" s="4" t="str">
        <f t="shared" si="150"/>
        <v/>
      </c>
      <c r="L1250" s="4"/>
      <c r="M1250" s="4"/>
      <c r="N1250" s="4"/>
      <c r="O1250" s="4"/>
      <c r="P1250" s="4"/>
    </row>
    <row r="1251" spans="2:16" x14ac:dyDescent="0.2">
      <c r="B1251" s="1">
        <v>28437</v>
      </c>
      <c r="C1251" s="88" t="str">
        <f t="shared" si="148"/>
        <v/>
      </c>
      <c r="D1251" s="4"/>
      <c r="E1251" s="89"/>
      <c r="F1251" s="89"/>
      <c r="G1251" s="89"/>
      <c r="H1251" s="89"/>
      <c r="I1251" s="90" t="str">
        <f t="shared" si="149"/>
        <v/>
      </c>
      <c r="J1251" s="91"/>
      <c r="K1251" s="4" t="str">
        <f t="shared" si="150"/>
        <v/>
      </c>
      <c r="L1251" s="4"/>
      <c r="M1251" s="4"/>
      <c r="N1251" s="4"/>
      <c r="O1251" s="4"/>
      <c r="P1251" s="4"/>
    </row>
    <row r="1252" spans="2:16" x14ac:dyDescent="0.2">
      <c r="B1252" s="1">
        <v>28438</v>
      </c>
      <c r="C1252" s="88" t="str">
        <f t="shared" si="148"/>
        <v/>
      </c>
      <c r="D1252" s="4"/>
      <c r="E1252" s="89"/>
      <c r="F1252" s="89"/>
      <c r="G1252" s="89"/>
      <c r="H1252" s="89"/>
      <c r="I1252" s="90" t="str">
        <f t="shared" si="149"/>
        <v/>
      </c>
      <c r="J1252" s="91"/>
      <c r="K1252" s="4" t="str">
        <f t="shared" si="150"/>
        <v/>
      </c>
      <c r="L1252" s="4"/>
      <c r="M1252" s="4"/>
      <c r="N1252" s="4"/>
      <c r="O1252" s="4"/>
      <c r="P1252" s="4"/>
    </row>
    <row r="1253" spans="2:16" x14ac:dyDescent="0.2">
      <c r="B1253" s="1">
        <v>28439</v>
      </c>
      <c r="C1253" s="88" t="str">
        <f t="shared" ref="C1253:C1316" si="151">IF(D1253="","",DATE(E$7,G$7+D1253,IF(H$8=31,0,H$8)))</f>
        <v/>
      </c>
      <c r="D1253" s="4"/>
      <c r="E1253" s="89"/>
      <c r="F1253" s="89"/>
      <c r="G1253" s="89"/>
      <c r="H1253" s="89"/>
      <c r="I1253" s="90" t="str">
        <f t="shared" ref="I1253:I1316" si="152">IF(D1253="","",I1252-SUM(E1253:G1253))</f>
        <v/>
      </c>
      <c r="J1253" s="91"/>
      <c r="K1253" s="4" t="str">
        <f t="shared" si="150"/>
        <v/>
      </c>
      <c r="L1253" s="4"/>
      <c r="M1253" s="4"/>
      <c r="N1253" s="4"/>
      <c r="O1253" s="4"/>
      <c r="P1253" s="4"/>
    </row>
    <row r="1254" spans="2:16" x14ac:dyDescent="0.2">
      <c r="B1254" s="1">
        <v>28440</v>
      </c>
      <c r="C1254" s="88" t="str">
        <f t="shared" si="151"/>
        <v/>
      </c>
      <c r="D1254" s="4"/>
      <c r="E1254" s="89"/>
      <c r="F1254" s="89"/>
      <c r="G1254" s="89"/>
      <c r="H1254" s="89"/>
      <c r="I1254" s="90" t="str">
        <f t="shared" si="152"/>
        <v/>
      </c>
      <c r="J1254" s="91"/>
      <c r="K1254" s="4" t="str">
        <f t="shared" si="150"/>
        <v/>
      </c>
      <c r="L1254" s="4"/>
      <c r="M1254" s="4"/>
      <c r="N1254" s="4"/>
      <c r="O1254" s="4"/>
      <c r="P1254" s="4"/>
    </row>
    <row r="1255" spans="2:16" x14ac:dyDescent="0.2">
      <c r="B1255" s="1">
        <v>28441</v>
      </c>
      <c r="C1255" s="88" t="str">
        <f t="shared" si="151"/>
        <v/>
      </c>
      <c r="D1255" s="4"/>
      <c r="E1255" s="89"/>
      <c r="F1255" s="89"/>
      <c r="G1255" s="89"/>
      <c r="H1255" s="89"/>
      <c r="I1255" s="90" t="str">
        <f t="shared" si="152"/>
        <v/>
      </c>
      <c r="J1255" s="91"/>
      <c r="K1255" s="4" t="str">
        <f t="shared" si="150"/>
        <v/>
      </c>
      <c r="L1255" s="4"/>
      <c r="M1255" s="4"/>
      <c r="N1255" s="4"/>
      <c r="O1255" s="4"/>
      <c r="P1255" s="4"/>
    </row>
    <row r="1256" spans="2:16" x14ac:dyDescent="0.2">
      <c r="B1256" s="1">
        <v>28442</v>
      </c>
      <c r="C1256" s="88" t="str">
        <f t="shared" si="151"/>
        <v/>
      </c>
      <c r="D1256" s="4"/>
      <c r="E1256" s="89"/>
      <c r="F1256" s="89"/>
      <c r="G1256" s="89"/>
      <c r="H1256" s="89"/>
      <c r="I1256" s="90" t="str">
        <f t="shared" si="152"/>
        <v/>
      </c>
      <c r="J1256" s="91"/>
      <c r="K1256" s="4" t="str">
        <f t="shared" si="150"/>
        <v/>
      </c>
      <c r="L1256" s="4"/>
      <c r="M1256" s="4"/>
      <c r="N1256" s="4"/>
      <c r="O1256" s="4"/>
      <c r="P1256" s="4"/>
    </row>
    <row r="1257" spans="2:16" x14ac:dyDescent="0.2">
      <c r="B1257" s="1">
        <v>28443</v>
      </c>
      <c r="C1257" s="88" t="str">
        <f t="shared" si="151"/>
        <v/>
      </c>
      <c r="D1257" s="4"/>
      <c r="E1257" s="89"/>
      <c r="F1257" s="89"/>
      <c r="G1257" s="89"/>
      <c r="H1257" s="89"/>
      <c r="I1257" s="90" t="str">
        <f t="shared" si="152"/>
        <v/>
      </c>
      <c r="J1257" s="91"/>
      <c r="K1257" s="4" t="str">
        <f t="shared" si="150"/>
        <v/>
      </c>
      <c r="L1257" s="4"/>
      <c r="M1257" s="4"/>
      <c r="N1257" s="4"/>
      <c r="O1257" s="4"/>
      <c r="P1257" s="4"/>
    </row>
    <row r="1258" spans="2:16" x14ac:dyDescent="0.2">
      <c r="B1258" s="1">
        <v>28444</v>
      </c>
      <c r="C1258" s="88" t="str">
        <f t="shared" si="151"/>
        <v/>
      </c>
      <c r="D1258" s="4"/>
      <c r="E1258" s="89"/>
      <c r="F1258" s="89"/>
      <c r="G1258" s="89"/>
      <c r="H1258" s="89"/>
      <c r="I1258" s="90" t="str">
        <f t="shared" si="152"/>
        <v/>
      </c>
      <c r="J1258" s="91"/>
      <c r="K1258" s="4" t="str">
        <f t="shared" si="150"/>
        <v/>
      </c>
      <c r="L1258" s="4"/>
      <c r="M1258" s="4"/>
      <c r="N1258" s="4"/>
      <c r="O1258" s="4"/>
      <c r="P1258" s="4"/>
    </row>
    <row r="1259" spans="2:16" x14ac:dyDescent="0.2">
      <c r="B1259" s="1">
        <v>28445</v>
      </c>
      <c r="C1259" s="88" t="str">
        <f t="shared" si="151"/>
        <v/>
      </c>
      <c r="D1259" s="4"/>
      <c r="E1259" s="89"/>
      <c r="F1259" s="89"/>
      <c r="G1259" s="89"/>
      <c r="H1259" s="89"/>
      <c r="I1259" s="90" t="str">
        <f t="shared" si="152"/>
        <v/>
      </c>
      <c r="J1259" s="91"/>
      <c r="K1259" s="4" t="str">
        <f t="shared" si="150"/>
        <v/>
      </c>
      <c r="L1259" s="4"/>
      <c r="M1259" s="4"/>
      <c r="N1259" s="4"/>
      <c r="O1259" s="4"/>
      <c r="P1259" s="4"/>
    </row>
    <row r="1260" spans="2:16" x14ac:dyDescent="0.2">
      <c r="B1260" s="1">
        <v>28446</v>
      </c>
      <c r="C1260" s="88" t="str">
        <f t="shared" si="151"/>
        <v/>
      </c>
      <c r="D1260" s="4"/>
      <c r="E1260" s="89"/>
      <c r="F1260" s="89"/>
      <c r="G1260" s="89"/>
      <c r="H1260" s="89"/>
      <c r="I1260" s="90" t="str">
        <f t="shared" si="152"/>
        <v/>
      </c>
      <c r="J1260" s="91"/>
      <c r="K1260" s="4" t="str">
        <f t="shared" si="150"/>
        <v/>
      </c>
      <c r="L1260" s="4"/>
      <c r="M1260" s="4"/>
      <c r="N1260" s="4"/>
      <c r="O1260" s="4"/>
      <c r="P1260" s="4"/>
    </row>
    <row r="1261" spans="2:16" x14ac:dyDescent="0.2">
      <c r="B1261" s="1">
        <v>28447</v>
      </c>
      <c r="C1261" s="88" t="str">
        <f t="shared" si="151"/>
        <v/>
      </c>
      <c r="D1261" s="4"/>
      <c r="E1261" s="89"/>
      <c r="F1261" s="89"/>
      <c r="G1261" s="89"/>
      <c r="H1261" s="89"/>
      <c r="I1261" s="90" t="str">
        <f t="shared" si="152"/>
        <v/>
      </c>
      <c r="J1261" s="91"/>
      <c r="K1261" s="4" t="str">
        <f t="shared" si="150"/>
        <v/>
      </c>
      <c r="L1261" s="4"/>
      <c r="M1261" s="4"/>
      <c r="N1261" s="4"/>
      <c r="O1261" s="4"/>
      <c r="P1261" s="4"/>
    </row>
    <row r="1262" spans="2:16" x14ac:dyDescent="0.2">
      <c r="B1262" s="1">
        <v>28448</v>
      </c>
      <c r="C1262" s="88" t="str">
        <f t="shared" si="151"/>
        <v/>
      </c>
      <c r="D1262" s="4"/>
      <c r="E1262" s="89"/>
      <c r="F1262" s="89"/>
      <c r="G1262" s="89"/>
      <c r="H1262" s="89"/>
      <c r="I1262" s="90" t="str">
        <f t="shared" si="152"/>
        <v/>
      </c>
      <c r="J1262" s="91"/>
      <c r="K1262" s="4" t="str">
        <f t="shared" si="150"/>
        <v/>
      </c>
      <c r="L1262" s="4"/>
      <c r="M1262" s="4"/>
      <c r="N1262" s="4"/>
      <c r="O1262" s="4"/>
      <c r="P1262" s="4"/>
    </row>
    <row r="1263" spans="2:16" x14ac:dyDescent="0.2">
      <c r="B1263" s="1">
        <v>28449</v>
      </c>
      <c r="C1263" s="88" t="str">
        <f t="shared" si="151"/>
        <v/>
      </c>
      <c r="D1263" s="4"/>
      <c r="E1263" s="89"/>
      <c r="F1263" s="89"/>
      <c r="G1263" s="89"/>
      <c r="H1263" s="89"/>
      <c r="I1263" s="90" t="str">
        <f t="shared" si="152"/>
        <v/>
      </c>
      <c r="J1263" s="91"/>
      <c r="K1263" s="4" t="str">
        <f t="shared" si="150"/>
        <v/>
      </c>
      <c r="L1263" s="4"/>
      <c r="M1263" s="4"/>
      <c r="N1263" s="4"/>
      <c r="O1263" s="4"/>
      <c r="P1263" s="4"/>
    </row>
    <row r="1264" spans="2:16" x14ac:dyDescent="0.2">
      <c r="B1264" s="1">
        <v>28450</v>
      </c>
      <c r="C1264" s="88" t="str">
        <f t="shared" si="151"/>
        <v/>
      </c>
      <c r="D1264" s="4"/>
      <c r="E1264" s="89"/>
      <c r="F1264" s="89"/>
      <c r="G1264" s="89"/>
      <c r="H1264" s="89"/>
      <c r="I1264" s="90" t="str">
        <f t="shared" si="152"/>
        <v/>
      </c>
      <c r="J1264" s="91"/>
      <c r="K1264" s="4" t="str">
        <f t="shared" si="150"/>
        <v/>
      </c>
      <c r="L1264" s="4"/>
      <c r="M1264" s="4"/>
      <c r="N1264" s="4"/>
      <c r="O1264" s="4"/>
      <c r="P1264" s="4"/>
    </row>
    <row r="1265" spans="2:16" x14ac:dyDescent="0.2">
      <c r="B1265" s="1">
        <v>28451</v>
      </c>
      <c r="C1265" s="88" t="str">
        <f t="shared" si="151"/>
        <v/>
      </c>
      <c r="D1265" s="4"/>
      <c r="E1265" s="89"/>
      <c r="F1265" s="89"/>
      <c r="G1265" s="89"/>
      <c r="H1265" s="89"/>
      <c r="I1265" s="90" t="str">
        <f t="shared" si="152"/>
        <v/>
      </c>
      <c r="J1265" s="91"/>
      <c r="K1265" s="4" t="str">
        <f t="shared" si="150"/>
        <v/>
      </c>
      <c r="L1265" s="4"/>
      <c r="M1265" s="4"/>
      <c r="N1265" s="4"/>
      <c r="O1265" s="4"/>
      <c r="P1265" s="4"/>
    </row>
    <row r="1266" spans="2:16" x14ac:dyDescent="0.2">
      <c r="B1266" s="1">
        <v>28452</v>
      </c>
      <c r="C1266" s="88" t="str">
        <f t="shared" si="151"/>
        <v/>
      </c>
      <c r="D1266" s="4"/>
      <c r="E1266" s="89"/>
      <c r="F1266" s="89"/>
      <c r="G1266" s="89"/>
      <c r="H1266" s="89"/>
      <c r="I1266" s="90" t="str">
        <f t="shared" si="152"/>
        <v/>
      </c>
      <c r="J1266" s="91"/>
      <c r="K1266" s="4" t="str">
        <f t="shared" si="150"/>
        <v/>
      </c>
      <c r="L1266" s="4"/>
      <c r="M1266" s="4"/>
      <c r="N1266" s="4"/>
      <c r="O1266" s="4"/>
      <c r="P1266" s="4"/>
    </row>
    <row r="1267" spans="2:16" x14ac:dyDescent="0.2">
      <c r="B1267" s="1">
        <v>28453</v>
      </c>
      <c r="C1267" s="88" t="str">
        <f t="shared" si="151"/>
        <v/>
      </c>
      <c r="D1267" s="4"/>
      <c r="E1267" s="89"/>
      <c r="F1267" s="89"/>
      <c r="G1267" s="89"/>
      <c r="H1267" s="89"/>
      <c r="I1267" s="90" t="str">
        <f t="shared" si="152"/>
        <v/>
      </c>
      <c r="J1267" s="91"/>
      <c r="K1267" s="4" t="str">
        <f t="shared" si="150"/>
        <v/>
      </c>
      <c r="L1267" s="4"/>
      <c r="M1267" s="4"/>
      <c r="N1267" s="4"/>
      <c r="O1267" s="4"/>
      <c r="P1267" s="4"/>
    </row>
    <row r="1268" spans="2:16" x14ac:dyDescent="0.2">
      <c r="B1268" s="1">
        <v>28454</v>
      </c>
      <c r="C1268" s="88" t="str">
        <f t="shared" si="151"/>
        <v/>
      </c>
      <c r="D1268" s="4"/>
      <c r="E1268" s="89"/>
      <c r="F1268" s="89"/>
      <c r="G1268" s="89"/>
      <c r="H1268" s="89"/>
      <c r="I1268" s="90" t="str">
        <f t="shared" si="152"/>
        <v/>
      </c>
      <c r="J1268" s="91"/>
      <c r="K1268" s="4" t="str">
        <f t="shared" si="150"/>
        <v/>
      </c>
      <c r="L1268" s="4"/>
      <c r="M1268" s="4"/>
      <c r="N1268" s="4"/>
      <c r="O1268" s="4"/>
      <c r="P1268" s="4"/>
    </row>
    <row r="1269" spans="2:16" x14ac:dyDescent="0.2">
      <c r="B1269" s="1">
        <v>28455</v>
      </c>
      <c r="C1269" s="88" t="str">
        <f t="shared" si="151"/>
        <v/>
      </c>
      <c r="D1269" s="4"/>
      <c r="E1269" s="89"/>
      <c r="F1269" s="89"/>
      <c r="G1269" s="89"/>
      <c r="H1269" s="89"/>
      <c r="I1269" s="90" t="str">
        <f t="shared" si="152"/>
        <v/>
      </c>
      <c r="J1269" s="91"/>
      <c r="K1269" s="4" t="str">
        <f t="shared" si="150"/>
        <v/>
      </c>
      <c r="L1269" s="4"/>
      <c r="M1269" s="4"/>
      <c r="N1269" s="4"/>
      <c r="O1269" s="4"/>
      <c r="P1269" s="4"/>
    </row>
    <row r="1270" spans="2:16" x14ac:dyDescent="0.2">
      <c r="B1270" s="1">
        <v>28456</v>
      </c>
      <c r="C1270" s="88" t="str">
        <f t="shared" si="151"/>
        <v/>
      </c>
      <c r="D1270" s="4"/>
      <c r="E1270" s="89"/>
      <c r="F1270" s="89"/>
      <c r="G1270" s="89"/>
      <c r="H1270" s="89"/>
      <c r="I1270" s="90" t="str">
        <f t="shared" si="152"/>
        <v/>
      </c>
      <c r="J1270" s="91"/>
      <c r="K1270" s="4" t="str">
        <f t="shared" si="150"/>
        <v/>
      </c>
      <c r="L1270" s="4"/>
      <c r="M1270" s="4"/>
      <c r="N1270" s="4"/>
      <c r="O1270" s="4"/>
      <c r="P1270" s="4"/>
    </row>
    <row r="1271" spans="2:16" x14ac:dyDescent="0.2">
      <c r="B1271" s="1">
        <v>28457</v>
      </c>
      <c r="C1271" s="88" t="str">
        <f t="shared" si="151"/>
        <v/>
      </c>
      <c r="D1271" s="4"/>
      <c r="E1271" s="89"/>
      <c r="F1271" s="89"/>
      <c r="G1271" s="89"/>
      <c r="H1271" s="89"/>
      <c r="I1271" s="90" t="str">
        <f t="shared" si="152"/>
        <v/>
      </c>
      <c r="J1271" s="91"/>
      <c r="K1271" s="4" t="str">
        <f t="shared" si="150"/>
        <v/>
      </c>
      <c r="L1271" s="4"/>
      <c r="M1271" s="4"/>
      <c r="N1271" s="4"/>
      <c r="O1271" s="4"/>
      <c r="P1271" s="4"/>
    </row>
    <row r="1272" spans="2:16" x14ac:dyDescent="0.2">
      <c r="B1272" s="1">
        <v>28458</v>
      </c>
      <c r="C1272" s="88" t="str">
        <f t="shared" si="151"/>
        <v/>
      </c>
      <c r="D1272" s="4"/>
      <c r="E1272" s="89"/>
      <c r="F1272" s="89"/>
      <c r="G1272" s="89"/>
      <c r="H1272" s="89"/>
      <c r="I1272" s="90" t="str">
        <f t="shared" si="152"/>
        <v/>
      </c>
      <c r="J1272" s="91"/>
      <c r="K1272" s="4" t="str">
        <f t="shared" si="150"/>
        <v/>
      </c>
      <c r="L1272" s="4"/>
      <c r="M1272" s="4"/>
      <c r="N1272" s="4"/>
      <c r="O1272" s="4"/>
      <c r="P1272" s="4"/>
    </row>
    <row r="1273" spans="2:16" x14ac:dyDescent="0.2">
      <c r="B1273" s="1">
        <v>28459</v>
      </c>
      <c r="C1273" s="88" t="str">
        <f t="shared" si="151"/>
        <v/>
      </c>
      <c r="D1273" s="4"/>
      <c r="E1273" s="89"/>
      <c r="F1273" s="89"/>
      <c r="G1273" s="89"/>
      <c r="H1273" s="89"/>
      <c r="I1273" s="90" t="str">
        <f t="shared" si="152"/>
        <v/>
      </c>
      <c r="J1273" s="91"/>
      <c r="K1273" s="4" t="str">
        <f t="shared" si="150"/>
        <v/>
      </c>
      <c r="L1273" s="4"/>
      <c r="M1273" s="4"/>
      <c r="N1273" s="4"/>
      <c r="O1273" s="4"/>
      <c r="P1273" s="4"/>
    </row>
    <row r="1274" spans="2:16" x14ac:dyDescent="0.2">
      <c r="B1274" s="1">
        <v>28460</v>
      </c>
      <c r="C1274" s="88" t="str">
        <f t="shared" si="151"/>
        <v/>
      </c>
      <c r="D1274" s="4"/>
      <c r="E1274" s="89"/>
      <c r="F1274" s="89"/>
      <c r="G1274" s="89"/>
      <c r="H1274" s="89"/>
      <c r="I1274" s="90" t="str">
        <f t="shared" si="152"/>
        <v/>
      </c>
      <c r="J1274" s="91"/>
      <c r="K1274" s="4" t="str">
        <f t="shared" si="150"/>
        <v/>
      </c>
      <c r="L1274" s="4"/>
      <c r="M1274" s="4"/>
      <c r="N1274" s="4"/>
      <c r="O1274" s="4"/>
      <c r="P1274" s="4"/>
    </row>
    <row r="1275" spans="2:16" x14ac:dyDescent="0.2">
      <c r="B1275" s="1">
        <v>28461</v>
      </c>
      <c r="C1275" s="88" t="str">
        <f t="shared" si="151"/>
        <v/>
      </c>
      <c r="D1275" s="4"/>
      <c r="E1275" s="89"/>
      <c r="F1275" s="89"/>
      <c r="G1275" s="89"/>
      <c r="H1275" s="89"/>
      <c r="I1275" s="90" t="str">
        <f t="shared" si="152"/>
        <v/>
      </c>
      <c r="J1275" s="91"/>
      <c r="K1275" s="4" t="str">
        <f t="shared" si="150"/>
        <v/>
      </c>
      <c r="L1275" s="4"/>
      <c r="M1275" s="4"/>
      <c r="N1275" s="4"/>
      <c r="O1275" s="4"/>
      <c r="P1275" s="4"/>
    </row>
    <row r="1276" spans="2:16" x14ac:dyDescent="0.2">
      <c r="B1276" s="1">
        <v>28462</v>
      </c>
      <c r="C1276" s="88" t="str">
        <f t="shared" si="151"/>
        <v/>
      </c>
      <c r="D1276" s="4"/>
      <c r="E1276" s="89"/>
      <c r="F1276" s="89"/>
      <c r="G1276" s="89"/>
      <c r="H1276" s="89"/>
      <c r="I1276" s="90" t="str">
        <f t="shared" si="152"/>
        <v/>
      </c>
      <c r="J1276" s="91"/>
      <c r="K1276" s="4" t="str">
        <f t="shared" si="150"/>
        <v/>
      </c>
      <c r="L1276" s="4"/>
      <c r="M1276" s="4"/>
      <c r="N1276" s="4"/>
      <c r="O1276" s="4"/>
      <c r="P1276" s="4"/>
    </row>
    <row r="1277" spans="2:16" x14ac:dyDescent="0.2">
      <c r="B1277" s="1">
        <v>28463</v>
      </c>
      <c r="C1277" s="88" t="str">
        <f t="shared" si="151"/>
        <v/>
      </c>
      <c r="D1277" s="4"/>
      <c r="E1277" s="89"/>
      <c r="F1277" s="89"/>
      <c r="G1277" s="89"/>
      <c r="H1277" s="89"/>
      <c r="I1277" s="90" t="str">
        <f t="shared" si="152"/>
        <v/>
      </c>
      <c r="J1277" s="91"/>
      <c r="K1277" s="4" t="str">
        <f t="shared" si="150"/>
        <v/>
      </c>
      <c r="L1277" s="4"/>
      <c r="M1277" s="4"/>
      <c r="N1277" s="4"/>
      <c r="O1277" s="4"/>
      <c r="P1277" s="4"/>
    </row>
    <row r="1278" spans="2:16" x14ac:dyDescent="0.2">
      <c r="B1278" s="1">
        <v>28464</v>
      </c>
      <c r="C1278" s="88" t="str">
        <f t="shared" si="151"/>
        <v/>
      </c>
      <c r="D1278" s="4"/>
      <c r="E1278" s="89"/>
      <c r="F1278" s="89"/>
      <c r="G1278" s="89"/>
      <c r="H1278" s="89"/>
      <c r="I1278" s="90" t="str">
        <f t="shared" si="152"/>
        <v/>
      </c>
      <c r="J1278" s="91"/>
      <c r="K1278" s="4" t="str">
        <f t="shared" si="150"/>
        <v/>
      </c>
      <c r="L1278" s="4"/>
      <c r="M1278" s="4"/>
      <c r="N1278" s="4"/>
      <c r="O1278" s="4"/>
      <c r="P1278" s="4"/>
    </row>
    <row r="1279" spans="2:16" x14ac:dyDescent="0.2">
      <c r="B1279" s="1">
        <v>28465</v>
      </c>
      <c r="C1279" s="88" t="str">
        <f t="shared" si="151"/>
        <v/>
      </c>
      <c r="D1279" s="4"/>
      <c r="E1279" s="89"/>
      <c r="F1279" s="89"/>
      <c r="G1279" s="89"/>
      <c r="H1279" s="89"/>
      <c r="I1279" s="90" t="str">
        <f t="shared" si="152"/>
        <v/>
      </c>
      <c r="J1279" s="91"/>
      <c r="K1279" s="4" t="str">
        <f t="shared" si="150"/>
        <v/>
      </c>
      <c r="L1279" s="4"/>
      <c r="M1279" s="4"/>
      <c r="N1279" s="4"/>
      <c r="O1279" s="4"/>
      <c r="P1279" s="4"/>
    </row>
    <row r="1280" spans="2:16" x14ac:dyDescent="0.2">
      <c r="B1280" s="1">
        <v>28466</v>
      </c>
      <c r="C1280" s="88" t="str">
        <f t="shared" si="151"/>
        <v/>
      </c>
      <c r="D1280" s="4"/>
      <c r="E1280" s="89"/>
      <c r="F1280" s="89"/>
      <c r="G1280" s="89"/>
      <c r="H1280" s="89"/>
      <c r="I1280" s="90" t="str">
        <f t="shared" si="152"/>
        <v/>
      </c>
      <c r="J1280" s="91"/>
      <c r="K1280" s="4" t="str">
        <f t="shared" si="150"/>
        <v/>
      </c>
      <c r="L1280" s="4"/>
      <c r="M1280" s="4"/>
      <c r="N1280" s="4"/>
      <c r="O1280" s="4"/>
      <c r="P1280" s="4"/>
    </row>
    <row r="1281" spans="2:16" x14ac:dyDescent="0.2">
      <c r="B1281" s="1">
        <v>28467</v>
      </c>
      <c r="C1281" s="88" t="str">
        <f t="shared" si="151"/>
        <v/>
      </c>
      <c r="D1281" s="4"/>
      <c r="E1281" s="89"/>
      <c r="F1281" s="89"/>
      <c r="G1281" s="89"/>
      <c r="H1281" s="89"/>
      <c r="I1281" s="90" t="str">
        <f t="shared" si="152"/>
        <v/>
      </c>
      <c r="J1281" s="91"/>
      <c r="K1281" s="4" t="str">
        <f t="shared" si="150"/>
        <v/>
      </c>
      <c r="L1281" s="4"/>
      <c r="M1281" s="4"/>
      <c r="N1281" s="4"/>
      <c r="O1281" s="4"/>
      <c r="P1281" s="4"/>
    </row>
    <row r="1282" spans="2:16" x14ac:dyDescent="0.2">
      <c r="B1282" s="1">
        <v>28468</v>
      </c>
      <c r="C1282" s="88" t="str">
        <f t="shared" si="151"/>
        <v/>
      </c>
      <c r="D1282" s="4"/>
      <c r="E1282" s="89"/>
      <c r="F1282" s="89"/>
      <c r="G1282" s="89"/>
      <c r="H1282" s="89"/>
      <c r="I1282" s="90" t="str">
        <f t="shared" si="152"/>
        <v/>
      </c>
      <c r="J1282" s="91"/>
      <c r="K1282" s="4" t="str">
        <f t="shared" si="150"/>
        <v/>
      </c>
      <c r="L1282" s="4"/>
      <c r="M1282" s="4"/>
      <c r="N1282" s="4"/>
      <c r="O1282" s="4"/>
      <c r="P1282" s="4"/>
    </row>
    <row r="1283" spans="2:16" x14ac:dyDescent="0.2">
      <c r="B1283" s="1">
        <v>28469</v>
      </c>
      <c r="C1283" s="88" t="str">
        <f t="shared" si="151"/>
        <v/>
      </c>
      <c r="D1283" s="4"/>
      <c r="E1283" s="89"/>
      <c r="F1283" s="89"/>
      <c r="G1283" s="89"/>
      <c r="H1283" s="89"/>
      <c r="I1283" s="90" t="str">
        <f t="shared" si="152"/>
        <v/>
      </c>
      <c r="J1283" s="91"/>
      <c r="K1283" s="4" t="str">
        <f t="shared" si="150"/>
        <v/>
      </c>
      <c r="L1283" s="4"/>
      <c r="M1283" s="4"/>
      <c r="N1283" s="4"/>
      <c r="O1283" s="4"/>
      <c r="P1283" s="4"/>
    </row>
    <row r="1284" spans="2:16" x14ac:dyDescent="0.2">
      <c r="B1284" s="1">
        <v>28470</v>
      </c>
      <c r="C1284" s="88" t="str">
        <f t="shared" si="151"/>
        <v/>
      </c>
      <c r="D1284" s="4"/>
      <c r="E1284" s="89"/>
      <c r="F1284" s="89"/>
      <c r="G1284" s="89"/>
      <c r="H1284" s="89"/>
      <c r="I1284" s="90" t="str">
        <f t="shared" si="152"/>
        <v/>
      </c>
      <c r="J1284" s="91"/>
      <c r="K1284" s="4" t="str">
        <f t="shared" si="150"/>
        <v/>
      </c>
      <c r="L1284" s="4"/>
      <c r="M1284" s="4"/>
      <c r="N1284" s="4"/>
      <c r="O1284" s="4"/>
      <c r="P1284" s="4"/>
    </row>
    <row r="1285" spans="2:16" x14ac:dyDescent="0.2">
      <c r="B1285" s="1">
        <v>28471</v>
      </c>
      <c r="C1285" s="88" t="str">
        <f t="shared" si="151"/>
        <v/>
      </c>
      <c r="D1285" s="4"/>
      <c r="E1285" s="89"/>
      <c r="F1285" s="89"/>
      <c r="G1285" s="89"/>
      <c r="H1285" s="89"/>
      <c r="I1285" s="90" t="str">
        <f t="shared" si="152"/>
        <v/>
      </c>
      <c r="J1285" s="91"/>
      <c r="K1285" s="4" t="str">
        <f t="shared" si="150"/>
        <v/>
      </c>
      <c r="L1285" s="4"/>
      <c r="M1285" s="4"/>
      <c r="N1285" s="4"/>
      <c r="O1285" s="4"/>
      <c r="P1285" s="4"/>
    </row>
    <row r="1286" spans="2:16" x14ac:dyDescent="0.2">
      <c r="B1286" s="1">
        <v>28472</v>
      </c>
      <c r="C1286" s="88" t="str">
        <f t="shared" si="151"/>
        <v/>
      </c>
      <c r="D1286" s="4"/>
      <c r="E1286" s="89"/>
      <c r="F1286" s="89"/>
      <c r="G1286" s="89"/>
      <c r="H1286" s="89"/>
      <c r="I1286" s="90" t="str">
        <f t="shared" si="152"/>
        <v/>
      </c>
      <c r="J1286" s="91"/>
      <c r="K1286" s="4" t="str">
        <f t="shared" si="150"/>
        <v/>
      </c>
      <c r="L1286" s="4"/>
      <c r="M1286" s="4"/>
      <c r="N1286" s="4"/>
      <c r="O1286" s="4"/>
      <c r="P1286" s="4"/>
    </row>
    <row r="1287" spans="2:16" x14ac:dyDescent="0.2">
      <c r="B1287" s="1">
        <v>28473</v>
      </c>
      <c r="C1287" s="88" t="str">
        <f t="shared" si="151"/>
        <v/>
      </c>
      <c r="D1287" s="4"/>
      <c r="E1287" s="89"/>
      <c r="F1287" s="89"/>
      <c r="G1287" s="89"/>
      <c r="H1287" s="89"/>
      <c r="I1287" s="90" t="str">
        <f t="shared" si="152"/>
        <v/>
      </c>
      <c r="J1287" s="91"/>
      <c r="K1287" s="4" t="str">
        <f t="shared" si="150"/>
        <v/>
      </c>
      <c r="L1287" s="4"/>
      <c r="M1287" s="4"/>
      <c r="N1287" s="4"/>
      <c r="O1287" s="4"/>
      <c r="P1287" s="4"/>
    </row>
    <row r="1288" spans="2:16" x14ac:dyDescent="0.2">
      <c r="B1288" s="1">
        <v>28474</v>
      </c>
      <c r="C1288" s="88" t="str">
        <f t="shared" si="151"/>
        <v/>
      </c>
      <c r="D1288" s="4"/>
      <c r="E1288" s="89"/>
      <c r="F1288" s="89"/>
      <c r="G1288" s="89"/>
      <c r="H1288" s="89"/>
      <c r="I1288" s="90" t="str">
        <f t="shared" si="152"/>
        <v/>
      </c>
      <c r="J1288" s="91"/>
      <c r="K1288" s="4" t="str">
        <f t="shared" si="150"/>
        <v/>
      </c>
      <c r="L1288" s="4"/>
      <c r="M1288" s="4"/>
      <c r="N1288" s="4"/>
      <c r="O1288" s="4"/>
      <c r="P1288" s="4"/>
    </row>
    <row r="1289" spans="2:16" x14ac:dyDescent="0.2">
      <c r="B1289" s="1">
        <v>28475</v>
      </c>
      <c r="C1289" s="88" t="str">
        <f t="shared" si="151"/>
        <v/>
      </c>
      <c r="D1289" s="4"/>
      <c r="E1289" s="89"/>
      <c r="F1289" s="89"/>
      <c r="G1289" s="89"/>
      <c r="H1289" s="89"/>
      <c r="I1289" s="90" t="str">
        <f t="shared" si="152"/>
        <v/>
      </c>
      <c r="J1289" s="91"/>
      <c r="K1289" s="4" t="str">
        <f t="shared" si="150"/>
        <v/>
      </c>
      <c r="L1289" s="4"/>
      <c r="M1289" s="4"/>
      <c r="N1289" s="4"/>
      <c r="O1289" s="4"/>
      <c r="P1289" s="4"/>
    </row>
    <row r="1290" spans="2:16" x14ac:dyDescent="0.2">
      <c r="B1290" s="1">
        <v>28476</v>
      </c>
      <c r="C1290" s="88" t="str">
        <f t="shared" si="151"/>
        <v/>
      </c>
      <c r="D1290" s="4"/>
      <c r="E1290" s="89"/>
      <c r="F1290" s="89"/>
      <c r="G1290" s="89"/>
      <c r="H1290" s="89"/>
      <c r="I1290" s="90" t="str">
        <f t="shared" si="152"/>
        <v/>
      </c>
      <c r="J1290" s="91"/>
      <c r="K1290" s="4" t="str">
        <f t="shared" si="150"/>
        <v/>
      </c>
      <c r="L1290" s="4"/>
      <c r="M1290" s="4"/>
      <c r="N1290" s="4"/>
      <c r="O1290" s="4"/>
      <c r="P1290" s="4"/>
    </row>
    <row r="1291" spans="2:16" x14ac:dyDescent="0.2">
      <c r="B1291" s="1">
        <v>28477</v>
      </c>
      <c r="C1291" s="88" t="str">
        <f t="shared" si="151"/>
        <v/>
      </c>
      <c r="D1291" s="4"/>
      <c r="E1291" s="89"/>
      <c r="F1291" s="89"/>
      <c r="G1291" s="89"/>
      <c r="H1291" s="89"/>
      <c r="I1291" s="90" t="str">
        <f t="shared" si="152"/>
        <v/>
      </c>
      <c r="J1291" s="91"/>
      <c r="K1291" s="4" t="str">
        <f t="shared" si="150"/>
        <v/>
      </c>
      <c r="L1291" s="4"/>
      <c r="M1291" s="4"/>
      <c r="N1291" s="4"/>
      <c r="O1291" s="4"/>
      <c r="P1291" s="4"/>
    </row>
    <row r="1292" spans="2:16" x14ac:dyDescent="0.2">
      <c r="B1292" s="1">
        <v>28478</v>
      </c>
      <c r="C1292" s="88" t="str">
        <f t="shared" si="151"/>
        <v/>
      </c>
      <c r="D1292" s="4"/>
      <c r="E1292" s="89"/>
      <c r="F1292" s="89"/>
      <c r="G1292" s="89"/>
      <c r="H1292" s="89"/>
      <c r="I1292" s="90" t="str">
        <f t="shared" si="152"/>
        <v/>
      </c>
      <c r="J1292" s="91"/>
      <c r="K1292" s="4" t="str">
        <f t="shared" ref="K1292:K1355" si="153">IF(N$5&gt;=B1292,B1292,"")</f>
        <v/>
      </c>
      <c r="L1292" s="4"/>
      <c r="M1292" s="4"/>
      <c r="N1292" s="4"/>
      <c r="O1292" s="4"/>
      <c r="P1292" s="4"/>
    </row>
    <row r="1293" spans="2:16" x14ac:dyDescent="0.2">
      <c r="B1293" s="1">
        <v>28479</v>
      </c>
      <c r="C1293" s="88" t="str">
        <f t="shared" si="151"/>
        <v/>
      </c>
      <c r="D1293" s="4"/>
      <c r="E1293" s="89"/>
      <c r="F1293" s="89"/>
      <c r="G1293" s="89"/>
      <c r="H1293" s="89"/>
      <c r="I1293" s="90" t="str">
        <f t="shared" si="152"/>
        <v/>
      </c>
      <c r="J1293" s="91"/>
      <c r="K1293" s="4" t="str">
        <f t="shared" si="153"/>
        <v/>
      </c>
      <c r="L1293" s="4"/>
      <c r="M1293" s="4"/>
      <c r="N1293" s="4"/>
      <c r="O1293" s="4"/>
      <c r="P1293" s="4"/>
    </row>
    <row r="1294" spans="2:16" x14ac:dyDescent="0.2">
      <c r="B1294" s="1">
        <v>28480</v>
      </c>
      <c r="C1294" s="88" t="str">
        <f t="shared" si="151"/>
        <v/>
      </c>
      <c r="D1294" s="4"/>
      <c r="E1294" s="89"/>
      <c r="F1294" s="89"/>
      <c r="G1294" s="89"/>
      <c r="H1294" s="89"/>
      <c r="I1294" s="90" t="str">
        <f t="shared" si="152"/>
        <v/>
      </c>
      <c r="J1294" s="91"/>
      <c r="K1294" s="4" t="str">
        <f t="shared" si="153"/>
        <v/>
      </c>
      <c r="L1294" s="4"/>
      <c r="M1294" s="4"/>
      <c r="N1294" s="4"/>
      <c r="O1294" s="4"/>
      <c r="P1294" s="4"/>
    </row>
    <row r="1295" spans="2:16" x14ac:dyDescent="0.2">
      <c r="B1295" s="1">
        <v>28481</v>
      </c>
      <c r="C1295" s="88" t="str">
        <f t="shared" si="151"/>
        <v/>
      </c>
      <c r="D1295" s="4"/>
      <c r="E1295" s="89"/>
      <c r="F1295" s="89"/>
      <c r="G1295" s="89"/>
      <c r="H1295" s="89"/>
      <c r="I1295" s="90" t="str">
        <f t="shared" si="152"/>
        <v/>
      </c>
      <c r="J1295" s="91"/>
      <c r="K1295" s="4" t="str">
        <f t="shared" si="153"/>
        <v/>
      </c>
      <c r="L1295" s="4"/>
      <c r="M1295" s="4"/>
      <c r="N1295" s="4"/>
      <c r="O1295" s="4"/>
      <c r="P1295" s="4"/>
    </row>
    <row r="1296" spans="2:16" x14ac:dyDescent="0.2">
      <c r="B1296" s="1">
        <v>28482</v>
      </c>
      <c r="C1296" s="88" t="str">
        <f t="shared" si="151"/>
        <v/>
      </c>
      <c r="D1296" s="4"/>
      <c r="E1296" s="89"/>
      <c r="F1296" s="89"/>
      <c r="G1296" s="89"/>
      <c r="H1296" s="89"/>
      <c r="I1296" s="90" t="str">
        <f t="shared" si="152"/>
        <v/>
      </c>
      <c r="J1296" s="91"/>
      <c r="K1296" s="4" t="str">
        <f t="shared" si="153"/>
        <v/>
      </c>
      <c r="L1296" s="4"/>
      <c r="M1296" s="4"/>
      <c r="N1296" s="4"/>
      <c r="O1296" s="4"/>
      <c r="P1296" s="4"/>
    </row>
    <row r="1297" spans="2:16" x14ac:dyDescent="0.2">
      <c r="B1297" s="1">
        <v>28483</v>
      </c>
      <c r="C1297" s="88" t="str">
        <f t="shared" si="151"/>
        <v/>
      </c>
      <c r="D1297" s="4"/>
      <c r="E1297" s="89"/>
      <c r="F1297" s="89"/>
      <c r="G1297" s="89"/>
      <c r="H1297" s="89"/>
      <c r="I1297" s="90" t="str">
        <f t="shared" si="152"/>
        <v/>
      </c>
      <c r="J1297" s="91"/>
      <c r="K1297" s="4" t="str">
        <f t="shared" si="153"/>
        <v/>
      </c>
      <c r="L1297" s="4"/>
      <c r="M1297" s="4"/>
      <c r="N1297" s="4"/>
      <c r="O1297" s="4"/>
      <c r="P1297" s="4"/>
    </row>
    <row r="1298" spans="2:16" x14ac:dyDescent="0.2">
      <c r="B1298" s="1">
        <v>28484</v>
      </c>
      <c r="C1298" s="88" t="str">
        <f t="shared" si="151"/>
        <v/>
      </c>
      <c r="D1298" s="4"/>
      <c r="E1298" s="89"/>
      <c r="F1298" s="89"/>
      <c r="G1298" s="89"/>
      <c r="H1298" s="89"/>
      <c r="I1298" s="90" t="str">
        <f t="shared" si="152"/>
        <v/>
      </c>
      <c r="J1298" s="91"/>
      <c r="K1298" s="4" t="str">
        <f t="shared" si="153"/>
        <v/>
      </c>
      <c r="L1298" s="4"/>
      <c r="M1298" s="4"/>
      <c r="N1298" s="4"/>
      <c r="O1298" s="4"/>
      <c r="P1298" s="4"/>
    </row>
    <row r="1299" spans="2:16" x14ac:dyDescent="0.2">
      <c r="B1299" s="1">
        <v>28485</v>
      </c>
      <c r="C1299" s="88" t="str">
        <f t="shared" si="151"/>
        <v/>
      </c>
      <c r="D1299" s="4"/>
      <c r="E1299" s="89"/>
      <c r="F1299" s="89"/>
      <c r="G1299" s="89"/>
      <c r="H1299" s="89"/>
      <c r="I1299" s="90" t="str">
        <f t="shared" si="152"/>
        <v/>
      </c>
      <c r="J1299" s="91"/>
      <c r="K1299" s="4" t="str">
        <f t="shared" si="153"/>
        <v/>
      </c>
      <c r="L1299" s="4"/>
      <c r="M1299" s="4"/>
      <c r="N1299" s="4"/>
      <c r="O1299" s="4"/>
      <c r="P1299" s="4"/>
    </row>
    <row r="1300" spans="2:16" x14ac:dyDescent="0.2">
      <c r="B1300" s="1">
        <v>28486</v>
      </c>
      <c r="C1300" s="88" t="str">
        <f t="shared" si="151"/>
        <v/>
      </c>
      <c r="D1300" s="4"/>
      <c r="E1300" s="89"/>
      <c r="F1300" s="89"/>
      <c r="G1300" s="89"/>
      <c r="H1300" s="89"/>
      <c r="I1300" s="90" t="str">
        <f t="shared" si="152"/>
        <v/>
      </c>
      <c r="J1300" s="91"/>
      <c r="K1300" s="4" t="str">
        <f t="shared" si="153"/>
        <v/>
      </c>
      <c r="L1300" s="4"/>
      <c r="M1300" s="4"/>
      <c r="N1300" s="4"/>
      <c r="O1300" s="4"/>
      <c r="P1300" s="4"/>
    </row>
    <row r="1301" spans="2:16" x14ac:dyDescent="0.2">
      <c r="B1301" s="1">
        <v>28487</v>
      </c>
      <c r="C1301" s="88" t="str">
        <f t="shared" si="151"/>
        <v/>
      </c>
      <c r="D1301" s="4"/>
      <c r="E1301" s="89"/>
      <c r="F1301" s="89"/>
      <c r="G1301" s="89"/>
      <c r="H1301" s="89"/>
      <c r="I1301" s="90" t="str">
        <f t="shared" si="152"/>
        <v/>
      </c>
      <c r="J1301" s="91"/>
      <c r="K1301" s="4" t="str">
        <f t="shared" si="153"/>
        <v/>
      </c>
      <c r="L1301" s="4"/>
      <c r="M1301" s="4"/>
      <c r="N1301" s="4"/>
      <c r="O1301" s="4"/>
      <c r="P1301" s="4"/>
    </row>
    <row r="1302" spans="2:16" x14ac:dyDescent="0.2">
      <c r="B1302" s="1">
        <v>28488</v>
      </c>
      <c r="C1302" s="88" t="str">
        <f t="shared" si="151"/>
        <v/>
      </c>
      <c r="D1302" s="4"/>
      <c r="E1302" s="89"/>
      <c r="F1302" s="89"/>
      <c r="G1302" s="89"/>
      <c r="H1302" s="89"/>
      <c r="I1302" s="90" t="str">
        <f t="shared" si="152"/>
        <v/>
      </c>
      <c r="J1302" s="91"/>
      <c r="K1302" s="4" t="str">
        <f t="shared" si="153"/>
        <v/>
      </c>
      <c r="L1302" s="4"/>
      <c r="M1302" s="4"/>
      <c r="N1302" s="4"/>
      <c r="O1302" s="4"/>
      <c r="P1302" s="4"/>
    </row>
    <row r="1303" spans="2:16" x14ac:dyDescent="0.2">
      <c r="B1303" s="1">
        <v>28489</v>
      </c>
      <c r="C1303" s="88" t="str">
        <f t="shared" si="151"/>
        <v/>
      </c>
      <c r="D1303" s="4"/>
      <c r="E1303" s="89"/>
      <c r="F1303" s="89"/>
      <c r="G1303" s="89"/>
      <c r="H1303" s="89"/>
      <c r="I1303" s="90" t="str">
        <f t="shared" si="152"/>
        <v/>
      </c>
      <c r="J1303" s="91"/>
      <c r="K1303" s="4" t="str">
        <f t="shared" si="153"/>
        <v/>
      </c>
      <c r="L1303" s="4"/>
      <c r="M1303" s="4"/>
      <c r="N1303" s="4"/>
      <c r="O1303" s="4"/>
      <c r="P1303" s="4"/>
    </row>
    <row r="1304" spans="2:16" x14ac:dyDescent="0.2">
      <c r="B1304" s="1">
        <v>28490</v>
      </c>
      <c r="C1304" s="88" t="str">
        <f t="shared" si="151"/>
        <v/>
      </c>
      <c r="D1304" s="4"/>
      <c r="E1304" s="89"/>
      <c r="F1304" s="89"/>
      <c r="G1304" s="89"/>
      <c r="H1304" s="89"/>
      <c r="I1304" s="90" t="str">
        <f t="shared" si="152"/>
        <v/>
      </c>
      <c r="J1304" s="91"/>
      <c r="K1304" s="4" t="str">
        <f t="shared" si="153"/>
        <v/>
      </c>
      <c r="L1304" s="4"/>
      <c r="M1304" s="4"/>
      <c r="N1304" s="4"/>
      <c r="O1304" s="4"/>
      <c r="P1304" s="4"/>
    </row>
    <row r="1305" spans="2:16" x14ac:dyDescent="0.2">
      <c r="B1305" s="1">
        <v>28491</v>
      </c>
      <c r="C1305" s="88" t="str">
        <f t="shared" si="151"/>
        <v/>
      </c>
      <c r="D1305" s="4"/>
      <c r="E1305" s="89"/>
      <c r="F1305" s="89"/>
      <c r="G1305" s="89"/>
      <c r="H1305" s="89"/>
      <c r="I1305" s="90" t="str">
        <f t="shared" si="152"/>
        <v/>
      </c>
      <c r="J1305" s="91"/>
      <c r="K1305" s="4" t="str">
        <f t="shared" si="153"/>
        <v/>
      </c>
      <c r="L1305" s="4"/>
      <c r="M1305" s="4"/>
      <c r="N1305" s="4"/>
      <c r="O1305" s="4"/>
      <c r="P1305" s="4"/>
    </row>
    <row r="1306" spans="2:16" x14ac:dyDescent="0.2">
      <c r="B1306" s="1">
        <v>28492</v>
      </c>
      <c r="C1306" s="88" t="str">
        <f t="shared" si="151"/>
        <v/>
      </c>
      <c r="D1306" s="4"/>
      <c r="E1306" s="89"/>
      <c r="F1306" s="89"/>
      <c r="G1306" s="89"/>
      <c r="H1306" s="89"/>
      <c r="I1306" s="90" t="str">
        <f t="shared" si="152"/>
        <v/>
      </c>
      <c r="J1306" s="91"/>
      <c r="K1306" s="4" t="str">
        <f t="shared" si="153"/>
        <v/>
      </c>
      <c r="L1306" s="4"/>
      <c r="M1306" s="4"/>
      <c r="N1306" s="4"/>
      <c r="O1306" s="4"/>
      <c r="P1306" s="4"/>
    </row>
    <row r="1307" spans="2:16" x14ac:dyDescent="0.2">
      <c r="B1307" s="1">
        <v>28493</v>
      </c>
      <c r="C1307" s="88" t="str">
        <f t="shared" si="151"/>
        <v/>
      </c>
      <c r="D1307" s="4"/>
      <c r="E1307" s="89"/>
      <c r="F1307" s="89"/>
      <c r="G1307" s="89"/>
      <c r="H1307" s="89"/>
      <c r="I1307" s="90" t="str">
        <f t="shared" si="152"/>
        <v/>
      </c>
      <c r="J1307" s="91"/>
      <c r="K1307" s="4" t="str">
        <f t="shared" si="153"/>
        <v/>
      </c>
      <c r="L1307" s="4"/>
      <c r="M1307" s="4"/>
      <c r="N1307" s="4"/>
      <c r="O1307" s="4"/>
      <c r="P1307" s="4"/>
    </row>
    <row r="1308" spans="2:16" x14ac:dyDescent="0.2">
      <c r="B1308" s="1">
        <v>28494</v>
      </c>
      <c r="C1308" s="88" t="str">
        <f t="shared" si="151"/>
        <v/>
      </c>
      <c r="D1308" s="4"/>
      <c r="E1308" s="89"/>
      <c r="F1308" s="89"/>
      <c r="G1308" s="89"/>
      <c r="H1308" s="89"/>
      <c r="I1308" s="90" t="str">
        <f t="shared" si="152"/>
        <v/>
      </c>
      <c r="J1308" s="91"/>
      <c r="K1308" s="4" t="str">
        <f t="shared" si="153"/>
        <v/>
      </c>
      <c r="L1308" s="4"/>
      <c r="M1308" s="4"/>
      <c r="N1308" s="4"/>
      <c r="O1308" s="4"/>
      <c r="P1308" s="4"/>
    </row>
    <row r="1309" spans="2:16" x14ac:dyDescent="0.2">
      <c r="B1309" s="1">
        <v>28495</v>
      </c>
      <c r="C1309" s="88" t="str">
        <f t="shared" si="151"/>
        <v/>
      </c>
      <c r="D1309" s="4"/>
      <c r="E1309" s="89"/>
      <c r="F1309" s="89"/>
      <c r="G1309" s="89"/>
      <c r="H1309" s="89"/>
      <c r="I1309" s="90" t="str">
        <f t="shared" si="152"/>
        <v/>
      </c>
      <c r="J1309" s="91"/>
      <c r="K1309" s="4" t="str">
        <f t="shared" si="153"/>
        <v/>
      </c>
      <c r="L1309" s="4"/>
      <c r="M1309" s="4"/>
      <c r="N1309" s="4"/>
      <c r="O1309" s="4"/>
      <c r="P1309" s="4"/>
    </row>
    <row r="1310" spans="2:16" x14ac:dyDescent="0.2">
      <c r="B1310" s="1">
        <v>28496</v>
      </c>
      <c r="C1310" s="88" t="str">
        <f t="shared" si="151"/>
        <v/>
      </c>
      <c r="D1310" s="4"/>
      <c r="E1310" s="89"/>
      <c r="F1310" s="89"/>
      <c r="G1310" s="89"/>
      <c r="H1310" s="89"/>
      <c r="I1310" s="90" t="str">
        <f t="shared" si="152"/>
        <v/>
      </c>
      <c r="J1310" s="91"/>
      <c r="K1310" s="4" t="str">
        <f t="shared" si="153"/>
        <v/>
      </c>
      <c r="L1310" s="4"/>
      <c r="M1310" s="4"/>
      <c r="N1310" s="4"/>
      <c r="O1310" s="4"/>
      <c r="P1310" s="4"/>
    </row>
    <row r="1311" spans="2:16" x14ac:dyDescent="0.2">
      <c r="B1311" s="1">
        <v>28497</v>
      </c>
      <c r="C1311" s="88" t="str">
        <f t="shared" si="151"/>
        <v/>
      </c>
      <c r="D1311" s="4"/>
      <c r="E1311" s="89"/>
      <c r="F1311" s="89"/>
      <c r="G1311" s="89"/>
      <c r="H1311" s="89"/>
      <c r="I1311" s="90" t="str">
        <f t="shared" si="152"/>
        <v/>
      </c>
      <c r="J1311" s="91"/>
      <c r="K1311" s="4" t="str">
        <f t="shared" si="153"/>
        <v/>
      </c>
      <c r="L1311" s="4"/>
      <c r="M1311" s="4"/>
      <c r="N1311" s="4"/>
      <c r="O1311" s="4"/>
      <c r="P1311" s="4"/>
    </row>
    <row r="1312" spans="2:16" x14ac:dyDescent="0.2">
      <c r="B1312" s="1">
        <v>28498</v>
      </c>
      <c r="C1312" s="88" t="str">
        <f t="shared" si="151"/>
        <v/>
      </c>
      <c r="D1312" s="4"/>
      <c r="E1312" s="89"/>
      <c r="F1312" s="89"/>
      <c r="G1312" s="89"/>
      <c r="H1312" s="89"/>
      <c r="I1312" s="90" t="str">
        <f t="shared" si="152"/>
        <v/>
      </c>
      <c r="J1312" s="91"/>
      <c r="K1312" s="4" t="str">
        <f t="shared" si="153"/>
        <v/>
      </c>
      <c r="L1312" s="4"/>
      <c r="M1312" s="4"/>
      <c r="N1312" s="4"/>
      <c r="O1312" s="4"/>
      <c r="P1312" s="4"/>
    </row>
    <row r="1313" spans="2:16" x14ac:dyDescent="0.2">
      <c r="B1313" s="1">
        <v>28499</v>
      </c>
      <c r="C1313" s="88" t="str">
        <f t="shared" si="151"/>
        <v/>
      </c>
      <c r="D1313" s="4"/>
      <c r="E1313" s="89"/>
      <c r="F1313" s="89"/>
      <c r="G1313" s="89"/>
      <c r="H1313" s="89"/>
      <c r="I1313" s="90" t="str">
        <f t="shared" si="152"/>
        <v/>
      </c>
      <c r="J1313" s="91"/>
      <c r="K1313" s="4" t="str">
        <f t="shared" si="153"/>
        <v/>
      </c>
      <c r="L1313" s="4"/>
      <c r="M1313" s="4"/>
      <c r="N1313" s="4"/>
      <c r="O1313" s="4"/>
      <c r="P1313" s="4"/>
    </row>
    <row r="1314" spans="2:16" x14ac:dyDescent="0.2">
      <c r="B1314" s="1">
        <v>28500</v>
      </c>
      <c r="C1314" s="88" t="str">
        <f t="shared" si="151"/>
        <v/>
      </c>
      <c r="D1314" s="4"/>
      <c r="E1314" s="89"/>
      <c r="F1314" s="89"/>
      <c r="G1314" s="89"/>
      <c r="H1314" s="89"/>
      <c r="I1314" s="90" t="str">
        <f t="shared" si="152"/>
        <v/>
      </c>
      <c r="J1314" s="91"/>
      <c r="K1314" s="4" t="str">
        <f t="shared" si="153"/>
        <v/>
      </c>
      <c r="L1314" s="4"/>
      <c r="M1314" s="4"/>
      <c r="N1314" s="4"/>
      <c r="O1314" s="4"/>
      <c r="P1314" s="4"/>
    </row>
    <row r="1315" spans="2:16" x14ac:dyDescent="0.2">
      <c r="B1315" s="1">
        <v>28501</v>
      </c>
      <c r="C1315" s="88" t="str">
        <f t="shared" si="151"/>
        <v/>
      </c>
      <c r="D1315" s="4"/>
      <c r="E1315" s="89"/>
      <c r="F1315" s="89"/>
      <c r="G1315" s="89"/>
      <c r="H1315" s="89"/>
      <c r="I1315" s="90" t="str">
        <f t="shared" si="152"/>
        <v/>
      </c>
      <c r="J1315" s="91"/>
      <c r="K1315" s="4" t="str">
        <f t="shared" si="153"/>
        <v/>
      </c>
      <c r="L1315" s="4"/>
      <c r="M1315" s="4"/>
      <c r="N1315" s="4"/>
      <c r="O1315" s="4"/>
      <c r="P1315" s="4"/>
    </row>
    <row r="1316" spans="2:16" x14ac:dyDescent="0.2">
      <c r="B1316" s="1">
        <v>28502</v>
      </c>
      <c r="C1316" s="88" t="str">
        <f t="shared" si="151"/>
        <v/>
      </c>
      <c r="D1316" s="4"/>
      <c r="E1316" s="89"/>
      <c r="F1316" s="89"/>
      <c r="G1316" s="89"/>
      <c r="H1316" s="89"/>
      <c r="I1316" s="90" t="str">
        <f t="shared" si="152"/>
        <v/>
      </c>
      <c r="J1316" s="91"/>
      <c r="K1316" s="4" t="str">
        <f t="shared" si="153"/>
        <v/>
      </c>
      <c r="L1316" s="4"/>
      <c r="M1316" s="4"/>
      <c r="N1316" s="4"/>
      <c r="O1316" s="4"/>
      <c r="P1316" s="4"/>
    </row>
    <row r="1317" spans="2:16" x14ac:dyDescent="0.2">
      <c r="B1317" s="1">
        <v>28503</v>
      </c>
      <c r="C1317" s="88" t="str">
        <f t="shared" ref="C1317:C1380" si="154">IF(D1317="","",DATE(E$7,G$7+D1317,IF(H$8=31,0,H$8)))</f>
        <v/>
      </c>
      <c r="D1317" s="4"/>
      <c r="E1317" s="89"/>
      <c r="F1317" s="89"/>
      <c r="G1317" s="89"/>
      <c r="H1317" s="89"/>
      <c r="I1317" s="90" t="str">
        <f t="shared" ref="I1317:I1380" si="155">IF(D1317="","",I1316-SUM(E1317:G1317))</f>
        <v/>
      </c>
      <c r="J1317" s="91"/>
      <c r="K1317" s="4" t="str">
        <f t="shared" si="153"/>
        <v/>
      </c>
      <c r="L1317" s="4"/>
      <c r="M1317" s="4"/>
      <c r="N1317" s="4"/>
      <c r="O1317" s="4"/>
      <c r="P1317" s="4"/>
    </row>
    <row r="1318" spans="2:16" x14ac:dyDescent="0.2">
      <c r="B1318" s="1">
        <v>28504</v>
      </c>
      <c r="C1318" s="88" t="str">
        <f t="shared" si="154"/>
        <v/>
      </c>
      <c r="D1318" s="4"/>
      <c r="E1318" s="89"/>
      <c r="F1318" s="89"/>
      <c r="G1318" s="89"/>
      <c r="H1318" s="89"/>
      <c r="I1318" s="90" t="str">
        <f t="shared" si="155"/>
        <v/>
      </c>
      <c r="J1318" s="91"/>
      <c r="K1318" s="4" t="str">
        <f t="shared" si="153"/>
        <v/>
      </c>
      <c r="L1318" s="4"/>
      <c r="M1318" s="4"/>
      <c r="N1318" s="4"/>
      <c r="O1318" s="4"/>
      <c r="P1318" s="4"/>
    </row>
    <row r="1319" spans="2:16" x14ac:dyDescent="0.2">
      <c r="B1319" s="1">
        <v>28505</v>
      </c>
      <c r="C1319" s="88" t="str">
        <f t="shared" si="154"/>
        <v/>
      </c>
      <c r="D1319" s="4"/>
      <c r="E1319" s="89"/>
      <c r="F1319" s="89"/>
      <c r="G1319" s="89"/>
      <c r="H1319" s="89"/>
      <c r="I1319" s="90" t="str">
        <f t="shared" si="155"/>
        <v/>
      </c>
      <c r="J1319" s="91"/>
      <c r="K1319" s="4" t="str">
        <f t="shared" si="153"/>
        <v/>
      </c>
      <c r="L1319" s="4"/>
      <c r="M1319" s="4"/>
      <c r="N1319" s="4"/>
      <c r="O1319" s="4"/>
      <c r="P1319" s="4"/>
    </row>
    <row r="1320" spans="2:16" x14ac:dyDescent="0.2">
      <c r="B1320" s="1">
        <v>28506</v>
      </c>
      <c r="C1320" s="88" t="str">
        <f t="shared" si="154"/>
        <v/>
      </c>
      <c r="D1320" s="4"/>
      <c r="E1320" s="89"/>
      <c r="F1320" s="89"/>
      <c r="G1320" s="89"/>
      <c r="H1320" s="89"/>
      <c r="I1320" s="90" t="str">
        <f t="shared" si="155"/>
        <v/>
      </c>
      <c r="J1320" s="91"/>
      <c r="K1320" s="4" t="str">
        <f t="shared" si="153"/>
        <v/>
      </c>
      <c r="L1320" s="4"/>
      <c r="M1320" s="4"/>
      <c r="N1320" s="4"/>
      <c r="O1320" s="4"/>
      <c r="P1320" s="4"/>
    </row>
    <row r="1321" spans="2:16" x14ac:dyDescent="0.2">
      <c r="B1321" s="1">
        <v>28507</v>
      </c>
      <c r="C1321" s="88" t="str">
        <f t="shared" si="154"/>
        <v/>
      </c>
      <c r="D1321" s="4"/>
      <c r="E1321" s="89"/>
      <c r="F1321" s="89"/>
      <c r="G1321" s="89"/>
      <c r="H1321" s="89"/>
      <c r="I1321" s="90" t="str">
        <f t="shared" si="155"/>
        <v/>
      </c>
      <c r="J1321" s="91"/>
      <c r="K1321" s="4" t="str">
        <f t="shared" si="153"/>
        <v/>
      </c>
      <c r="L1321" s="4"/>
      <c r="M1321" s="4"/>
      <c r="N1321" s="4"/>
      <c r="O1321" s="4"/>
      <c r="P1321" s="4"/>
    </row>
    <row r="1322" spans="2:16" x14ac:dyDescent="0.2">
      <c r="B1322" s="1">
        <v>28508</v>
      </c>
      <c r="C1322" s="88" t="str">
        <f t="shared" si="154"/>
        <v/>
      </c>
      <c r="D1322" s="4"/>
      <c r="E1322" s="89"/>
      <c r="F1322" s="89"/>
      <c r="G1322" s="89"/>
      <c r="H1322" s="89"/>
      <c r="I1322" s="90" t="str">
        <f t="shared" si="155"/>
        <v/>
      </c>
      <c r="J1322" s="91"/>
      <c r="K1322" s="4" t="str">
        <f t="shared" si="153"/>
        <v/>
      </c>
      <c r="L1322" s="4"/>
      <c r="M1322" s="4"/>
      <c r="N1322" s="4"/>
      <c r="O1322" s="4"/>
      <c r="P1322" s="4"/>
    </row>
    <row r="1323" spans="2:16" x14ac:dyDescent="0.2">
      <c r="B1323" s="1">
        <v>28509</v>
      </c>
      <c r="C1323" s="88" t="str">
        <f t="shared" si="154"/>
        <v/>
      </c>
      <c r="D1323" s="4"/>
      <c r="E1323" s="89"/>
      <c r="F1323" s="89"/>
      <c r="G1323" s="89"/>
      <c r="H1323" s="89"/>
      <c r="I1323" s="90" t="str">
        <f t="shared" si="155"/>
        <v/>
      </c>
      <c r="J1323" s="91"/>
      <c r="K1323" s="4" t="str">
        <f t="shared" si="153"/>
        <v/>
      </c>
      <c r="L1323" s="4"/>
      <c r="M1323" s="4"/>
      <c r="N1323" s="4"/>
      <c r="O1323" s="4"/>
      <c r="P1323" s="4"/>
    </row>
    <row r="1324" spans="2:16" x14ac:dyDescent="0.2">
      <c r="B1324" s="1">
        <v>28510</v>
      </c>
      <c r="C1324" s="88" t="str">
        <f t="shared" si="154"/>
        <v/>
      </c>
      <c r="D1324" s="4"/>
      <c r="E1324" s="89"/>
      <c r="F1324" s="89"/>
      <c r="G1324" s="89"/>
      <c r="H1324" s="89"/>
      <c r="I1324" s="90" t="str">
        <f t="shared" si="155"/>
        <v/>
      </c>
      <c r="J1324" s="91"/>
      <c r="K1324" s="4" t="str">
        <f t="shared" si="153"/>
        <v/>
      </c>
      <c r="L1324" s="4"/>
      <c r="M1324" s="4"/>
      <c r="N1324" s="4"/>
      <c r="O1324" s="4"/>
      <c r="P1324" s="4"/>
    </row>
    <row r="1325" spans="2:16" x14ac:dyDescent="0.2">
      <c r="B1325" s="1">
        <v>28511</v>
      </c>
      <c r="C1325" s="88" t="str">
        <f t="shared" si="154"/>
        <v/>
      </c>
      <c r="D1325" s="4"/>
      <c r="E1325" s="89"/>
      <c r="F1325" s="89"/>
      <c r="G1325" s="89"/>
      <c r="H1325" s="89"/>
      <c r="I1325" s="90" t="str">
        <f t="shared" si="155"/>
        <v/>
      </c>
      <c r="J1325" s="91"/>
      <c r="K1325" s="4" t="str">
        <f t="shared" si="153"/>
        <v/>
      </c>
      <c r="L1325" s="4"/>
      <c r="M1325" s="4"/>
      <c r="N1325" s="4"/>
      <c r="O1325" s="4"/>
      <c r="P1325" s="4"/>
    </row>
    <row r="1326" spans="2:16" x14ac:dyDescent="0.2">
      <c r="B1326" s="1">
        <v>28512</v>
      </c>
      <c r="C1326" s="88" t="str">
        <f t="shared" si="154"/>
        <v/>
      </c>
      <c r="D1326" s="4"/>
      <c r="E1326" s="89"/>
      <c r="F1326" s="89"/>
      <c r="G1326" s="89"/>
      <c r="H1326" s="89"/>
      <c r="I1326" s="90" t="str">
        <f t="shared" si="155"/>
        <v/>
      </c>
      <c r="J1326" s="91"/>
      <c r="K1326" s="4" t="str">
        <f t="shared" si="153"/>
        <v/>
      </c>
      <c r="L1326" s="4"/>
      <c r="M1326" s="4"/>
      <c r="N1326" s="4"/>
      <c r="O1326" s="4"/>
      <c r="P1326" s="4"/>
    </row>
    <row r="1327" spans="2:16" x14ac:dyDescent="0.2">
      <c r="B1327" s="1">
        <v>28513</v>
      </c>
      <c r="C1327" s="88" t="str">
        <f t="shared" si="154"/>
        <v/>
      </c>
      <c r="D1327" s="4"/>
      <c r="E1327" s="89"/>
      <c r="F1327" s="89"/>
      <c r="G1327" s="89"/>
      <c r="H1327" s="89"/>
      <c r="I1327" s="90" t="str">
        <f t="shared" si="155"/>
        <v/>
      </c>
      <c r="J1327" s="91"/>
      <c r="K1327" s="4" t="str">
        <f t="shared" si="153"/>
        <v/>
      </c>
      <c r="L1327" s="4"/>
      <c r="M1327" s="4"/>
      <c r="N1327" s="4"/>
      <c r="O1327" s="4"/>
      <c r="P1327" s="4"/>
    </row>
    <row r="1328" spans="2:16" x14ac:dyDescent="0.2">
      <c r="B1328" s="1">
        <v>28514</v>
      </c>
      <c r="C1328" s="88" t="str">
        <f t="shared" si="154"/>
        <v/>
      </c>
      <c r="D1328" s="4"/>
      <c r="E1328" s="89"/>
      <c r="F1328" s="89"/>
      <c r="G1328" s="89"/>
      <c r="H1328" s="89"/>
      <c r="I1328" s="90" t="str">
        <f t="shared" si="155"/>
        <v/>
      </c>
      <c r="J1328" s="91"/>
      <c r="K1328" s="4" t="str">
        <f t="shared" si="153"/>
        <v/>
      </c>
      <c r="L1328" s="4"/>
      <c r="M1328" s="4"/>
      <c r="N1328" s="4"/>
      <c r="O1328" s="4"/>
      <c r="P1328" s="4"/>
    </row>
    <row r="1329" spans="2:16" x14ac:dyDescent="0.2">
      <c r="B1329" s="1">
        <v>28515</v>
      </c>
      <c r="C1329" s="88" t="str">
        <f t="shared" si="154"/>
        <v/>
      </c>
      <c r="D1329" s="4"/>
      <c r="E1329" s="89"/>
      <c r="F1329" s="89"/>
      <c r="G1329" s="89"/>
      <c r="H1329" s="89"/>
      <c r="I1329" s="90" t="str">
        <f t="shared" si="155"/>
        <v/>
      </c>
      <c r="J1329" s="91"/>
      <c r="K1329" s="4" t="str">
        <f t="shared" si="153"/>
        <v/>
      </c>
      <c r="L1329" s="4"/>
      <c r="M1329" s="4"/>
      <c r="N1329" s="4"/>
      <c r="O1329" s="4"/>
      <c r="P1329" s="4"/>
    </row>
    <row r="1330" spans="2:16" x14ac:dyDescent="0.2">
      <c r="B1330" s="1">
        <v>28516</v>
      </c>
      <c r="C1330" s="88" t="str">
        <f t="shared" si="154"/>
        <v/>
      </c>
      <c r="D1330" s="4"/>
      <c r="E1330" s="89"/>
      <c r="F1330" s="89"/>
      <c r="G1330" s="89"/>
      <c r="H1330" s="89"/>
      <c r="I1330" s="90" t="str">
        <f t="shared" si="155"/>
        <v/>
      </c>
      <c r="J1330" s="91"/>
      <c r="K1330" s="4" t="str">
        <f t="shared" si="153"/>
        <v/>
      </c>
      <c r="L1330" s="4"/>
      <c r="M1330" s="4"/>
      <c r="N1330" s="4"/>
      <c r="O1330" s="4"/>
      <c r="P1330" s="4"/>
    </row>
    <row r="1331" spans="2:16" x14ac:dyDescent="0.2">
      <c r="B1331" s="1">
        <v>28517</v>
      </c>
      <c r="C1331" s="88" t="str">
        <f t="shared" si="154"/>
        <v/>
      </c>
      <c r="D1331" s="4"/>
      <c r="E1331" s="89"/>
      <c r="F1331" s="89"/>
      <c r="G1331" s="89"/>
      <c r="H1331" s="89"/>
      <c r="I1331" s="90" t="str">
        <f t="shared" si="155"/>
        <v/>
      </c>
      <c r="J1331" s="91"/>
      <c r="K1331" s="4" t="str">
        <f t="shared" si="153"/>
        <v/>
      </c>
      <c r="L1331" s="4"/>
      <c r="M1331" s="4"/>
      <c r="N1331" s="4"/>
      <c r="O1331" s="4"/>
      <c r="P1331" s="4"/>
    </row>
    <row r="1332" spans="2:16" x14ac:dyDescent="0.2">
      <c r="B1332" s="1">
        <v>28518</v>
      </c>
      <c r="C1332" s="88" t="str">
        <f t="shared" si="154"/>
        <v/>
      </c>
      <c r="D1332" s="4"/>
      <c r="E1332" s="89"/>
      <c r="F1332" s="89"/>
      <c r="G1332" s="89"/>
      <c r="H1332" s="89"/>
      <c r="I1332" s="90" t="str">
        <f t="shared" si="155"/>
        <v/>
      </c>
      <c r="J1332" s="91"/>
      <c r="K1332" s="4" t="str">
        <f t="shared" si="153"/>
        <v/>
      </c>
      <c r="L1332" s="4"/>
      <c r="M1332" s="4"/>
      <c r="N1332" s="4"/>
      <c r="O1332" s="4"/>
      <c r="P1332" s="4"/>
    </row>
    <row r="1333" spans="2:16" x14ac:dyDescent="0.2">
      <c r="B1333" s="1">
        <v>28519</v>
      </c>
      <c r="C1333" s="88" t="str">
        <f t="shared" si="154"/>
        <v/>
      </c>
      <c r="D1333" s="4"/>
      <c r="E1333" s="89"/>
      <c r="F1333" s="89"/>
      <c r="G1333" s="89"/>
      <c r="H1333" s="89"/>
      <c r="I1333" s="90" t="str">
        <f t="shared" si="155"/>
        <v/>
      </c>
      <c r="J1333" s="91"/>
      <c r="K1333" s="4" t="str">
        <f t="shared" si="153"/>
        <v/>
      </c>
      <c r="L1333" s="4"/>
      <c r="M1333" s="4"/>
      <c r="N1333" s="4"/>
      <c r="O1333" s="4"/>
      <c r="P1333" s="4"/>
    </row>
    <row r="1334" spans="2:16" x14ac:dyDescent="0.2">
      <c r="B1334" s="1">
        <v>28520</v>
      </c>
      <c r="C1334" s="88" t="str">
        <f t="shared" si="154"/>
        <v/>
      </c>
      <c r="D1334" s="4"/>
      <c r="E1334" s="89"/>
      <c r="F1334" s="89"/>
      <c r="G1334" s="89"/>
      <c r="H1334" s="89"/>
      <c r="I1334" s="90" t="str">
        <f t="shared" si="155"/>
        <v/>
      </c>
      <c r="J1334" s="91"/>
      <c r="K1334" s="4" t="str">
        <f t="shared" si="153"/>
        <v/>
      </c>
      <c r="L1334" s="4"/>
      <c r="M1334" s="4"/>
      <c r="N1334" s="4"/>
      <c r="O1334" s="4"/>
      <c r="P1334" s="4"/>
    </row>
    <row r="1335" spans="2:16" x14ac:dyDescent="0.2">
      <c r="B1335" s="1">
        <v>28521</v>
      </c>
      <c r="C1335" s="88" t="str">
        <f t="shared" si="154"/>
        <v/>
      </c>
      <c r="D1335" s="4"/>
      <c r="E1335" s="89"/>
      <c r="F1335" s="89"/>
      <c r="G1335" s="89"/>
      <c r="H1335" s="89"/>
      <c r="I1335" s="90" t="str">
        <f t="shared" si="155"/>
        <v/>
      </c>
      <c r="J1335" s="91"/>
      <c r="K1335" s="4" t="str">
        <f t="shared" si="153"/>
        <v/>
      </c>
      <c r="L1335" s="4"/>
      <c r="M1335" s="4"/>
      <c r="N1335" s="4"/>
      <c r="O1335" s="4"/>
      <c r="P1335" s="4"/>
    </row>
    <row r="1336" spans="2:16" x14ac:dyDescent="0.2">
      <c r="B1336" s="1">
        <v>28522</v>
      </c>
      <c r="C1336" s="88" t="str">
        <f t="shared" si="154"/>
        <v/>
      </c>
      <c r="D1336" s="4"/>
      <c r="E1336" s="89"/>
      <c r="F1336" s="89"/>
      <c r="G1336" s="89"/>
      <c r="H1336" s="89"/>
      <c r="I1336" s="90" t="str">
        <f t="shared" si="155"/>
        <v/>
      </c>
      <c r="J1336" s="91"/>
      <c r="K1336" s="4" t="str">
        <f t="shared" si="153"/>
        <v/>
      </c>
      <c r="L1336" s="4"/>
      <c r="M1336" s="4"/>
      <c r="N1336" s="4"/>
      <c r="O1336" s="4"/>
      <c r="P1336" s="4"/>
    </row>
    <row r="1337" spans="2:16" x14ac:dyDescent="0.2">
      <c r="B1337" s="1">
        <v>28523</v>
      </c>
      <c r="C1337" s="88" t="str">
        <f t="shared" si="154"/>
        <v/>
      </c>
      <c r="D1337" s="4"/>
      <c r="E1337" s="89"/>
      <c r="F1337" s="89"/>
      <c r="G1337" s="89"/>
      <c r="H1337" s="89"/>
      <c r="I1337" s="90" t="str">
        <f t="shared" si="155"/>
        <v/>
      </c>
      <c r="J1337" s="91"/>
      <c r="K1337" s="4" t="str">
        <f t="shared" si="153"/>
        <v/>
      </c>
      <c r="L1337" s="4"/>
      <c r="M1337" s="4"/>
      <c r="N1337" s="4"/>
      <c r="O1337" s="4"/>
      <c r="P1337" s="4"/>
    </row>
    <row r="1338" spans="2:16" x14ac:dyDescent="0.2">
      <c r="B1338" s="1">
        <v>28524</v>
      </c>
      <c r="C1338" s="88" t="str">
        <f t="shared" si="154"/>
        <v/>
      </c>
      <c r="D1338" s="4"/>
      <c r="E1338" s="89"/>
      <c r="F1338" s="89"/>
      <c r="G1338" s="89"/>
      <c r="H1338" s="89"/>
      <c r="I1338" s="90" t="str">
        <f t="shared" si="155"/>
        <v/>
      </c>
      <c r="J1338" s="91"/>
      <c r="K1338" s="4" t="str">
        <f t="shared" si="153"/>
        <v/>
      </c>
      <c r="L1338" s="4"/>
      <c r="M1338" s="4"/>
      <c r="N1338" s="4"/>
      <c r="O1338" s="4"/>
      <c r="P1338" s="4"/>
    </row>
    <row r="1339" spans="2:16" x14ac:dyDescent="0.2">
      <c r="B1339" s="1">
        <v>28525</v>
      </c>
      <c r="C1339" s="88" t="str">
        <f t="shared" si="154"/>
        <v/>
      </c>
      <c r="D1339" s="4"/>
      <c r="E1339" s="89"/>
      <c r="F1339" s="89"/>
      <c r="G1339" s="89"/>
      <c r="H1339" s="89"/>
      <c r="I1339" s="90" t="str">
        <f t="shared" si="155"/>
        <v/>
      </c>
      <c r="J1339" s="91"/>
      <c r="K1339" s="4" t="str">
        <f t="shared" si="153"/>
        <v/>
      </c>
      <c r="L1339" s="4"/>
      <c r="M1339" s="4"/>
      <c r="N1339" s="4"/>
      <c r="O1339" s="4"/>
      <c r="P1339" s="4"/>
    </row>
    <row r="1340" spans="2:16" x14ac:dyDescent="0.2">
      <c r="B1340" s="1">
        <v>28526</v>
      </c>
      <c r="C1340" s="88" t="str">
        <f t="shared" si="154"/>
        <v/>
      </c>
      <c r="D1340" s="4"/>
      <c r="E1340" s="89"/>
      <c r="F1340" s="89"/>
      <c r="G1340" s="89"/>
      <c r="H1340" s="89"/>
      <c r="I1340" s="90" t="str">
        <f t="shared" si="155"/>
        <v/>
      </c>
      <c r="J1340" s="91"/>
      <c r="K1340" s="4" t="str">
        <f t="shared" si="153"/>
        <v/>
      </c>
      <c r="L1340" s="4"/>
      <c r="M1340" s="4"/>
      <c r="N1340" s="4"/>
      <c r="O1340" s="4"/>
      <c r="P1340" s="4"/>
    </row>
    <row r="1341" spans="2:16" x14ac:dyDescent="0.2">
      <c r="B1341" s="1">
        <v>28527</v>
      </c>
      <c r="C1341" s="88" t="str">
        <f t="shared" si="154"/>
        <v/>
      </c>
      <c r="D1341" s="4"/>
      <c r="E1341" s="89"/>
      <c r="F1341" s="89"/>
      <c r="G1341" s="89"/>
      <c r="H1341" s="89"/>
      <c r="I1341" s="90" t="str">
        <f t="shared" si="155"/>
        <v/>
      </c>
      <c r="J1341" s="91"/>
      <c r="K1341" s="4" t="str">
        <f t="shared" si="153"/>
        <v/>
      </c>
      <c r="L1341" s="4"/>
      <c r="M1341" s="4"/>
      <c r="N1341" s="4"/>
      <c r="O1341" s="4"/>
      <c r="P1341" s="4"/>
    </row>
    <row r="1342" spans="2:16" x14ac:dyDescent="0.2">
      <c r="B1342" s="1">
        <v>28528</v>
      </c>
      <c r="C1342" s="88" t="str">
        <f t="shared" si="154"/>
        <v/>
      </c>
      <c r="D1342" s="4"/>
      <c r="E1342" s="89"/>
      <c r="F1342" s="89"/>
      <c r="G1342" s="89"/>
      <c r="H1342" s="89"/>
      <c r="I1342" s="90" t="str">
        <f t="shared" si="155"/>
        <v/>
      </c>
      <c r="J1342" s="91"/>
      <c r="K1342" s="4" t="str">
        <f t="shared" si="153"/>
        <v/>
      </c>
      <c r="L1342" s="4"/>
      <c r="M1342" s="4"/>
      <c r="N1342" s="4"/>
      <c r="O1342" s="4"/>
      <c r="P1342" s="4"/>
    </row>
    <row r="1343" spans="2:16" x14ac:dyDescent="0.2">
      <c r="B1343" s="1">
        <v>28529</v>
      </c>
      <c r="C1343" s="88" t="str">
        <f t="shared" si="154"/>
        <v/>
      </c>
      <c r="D1343" s="4"/>
      <c r="E1343" s="89"/>
      <c r="F1343" s="89"/>
      <c r="G1343" s="89"/>
      <c r="H1343" s="89"/>
      <c r="I1343" s="90" t="str">
        <f t="shared" si="155"/>
        <v/>
      </c>
      <c r="J1343" s="91"/>
      <c r="K1343" s="4" t="str">
        <f t="shared" si="153"/>
        <v/>
      </c>
      <c r="L1343" s="4"/>
      <c r="M1343" s="4"/>
      <c r="N1343" s="4"/>
      <c r="O1343" s="4"/>
      <c r="P1343" s="4"/>
    </row>
    <row r="1344" spans="2:16" x14ac:dyDescent="0.2">
      <c r="B1344" s="1">
        <v>28530</v>
      </c>
      <c r="C1344" s="88" t="str">
        <f t="shared" si="154"/>
        <v/>
      </c>
      <c r="D1344" s="4"/>
      <c r="E1344" s="89"/>
      <c r="F1344" s="89"/>
      <c r="G1344" s="89"/>
      <c r="H1344" s="89"/>
      <c r="I1344" s="90" t="str">
        <f t="shared" si="155"/>
        <v/>
      </c>
      <c r="J1344" s="91"/>
      <c r="K1344" s="4" t="str">
        <f t="shared" si="153"/>
        <v/>
      </c>
      <c r="L1344" s="4"/>
      <c r="M1344" s="4"/>
      <c r="N1344" s="4"/>
      <c r="O1344" s="4"/>
      <c r="P1344" s="4"/>
    </row>
    <row r="1345" spans="2:16" x14ac:dyDescent="0.2">
      <c r="B1345" s="1">
        <v>28531</v>
      </c>
      <c r="C1345" s="88" t="str">
        <f t="shared" si="154"/>
        <v/>
      </c>
      <c r="D1345" s="4"/>
      <c r="E1345" s="89"/>
      <c r="F1345" s="89"/>
      <c r="G1345" s="89"/>
      <c r="H1345" s="89"/>
      <c r="I1345" s="90" t="str">
        <f t="shared" si="155"/>
        <v/>
      </c>
      <c r="J1345" s="91"/>
      <c r="K1345" s="4" t="str">
        <f t="shared" si="153"/>
        <v/>
      </c>
      <c r="L1345" s="4"/>
      <c r="M1345" s="4"/>
      <c r="N1345" s="4"/>
      <c r="O1345" s="4"/>
      <c r="P1345" s="4"/>
    </row>
    <row r="1346" spans="2:16" x14ac:dyDescent="0.2">
      <c r="B1346" s="1">
        <v>28532</v>
      </c>
      <c r="C1346" s="88" t="str">
        <f t="shared" si="154"/>
        <v/>
      </c>
      <c r="D1346" s="4"/>
      <c r="E1346" s="89"/>
      <c r="F1346" s="89"/>
      <c r="G1346" s="89"/>
      <c r="H1346" s="89"/>
      <c r="I1346" s="90" t="str">
        <f t="shared" si="155"/>
        <v/>
      </c>
      <c r="J1346" s="91"/>
      <c r="K1346" s="4" t="str">
        <f t="shared" si="153"/>
        <v/>
      </c>
      <c r="L1346" s="4"/>
      <c r="M1346" s="4"/>
      <c r="N1346" s="4"/>
      <c r="O1346" s="4"/>
      <c r="P1346" s="4"/>
    </row>
    <row r="1347" spans="2:16" x14ac:dyDescent="0.2">
      <c r="B1347" s="1">
        <v>28533</v>
      </c>
      <c r="C1347" s="88" t="str">
        <f t="shared" si="154"/>
        <v/>
      </c>
      <c r="D1347" s="4"/>
      <c r="E1347" s="89"/>
      <c r="F1347" s="89"/>
      <c r="G1347" s="89"/>
      <c r="H1347" s="89"/>
      <c r="I1347" s="90" t="str">
        <f t="shared" si="155"/>
        <v/>
      </c>
      <c r="J1347" s="91"/>
      <c r="K1347" s="4" t="str">
        <f t="shared" si="153"/>
        <v/>
      </c>
      <c r="L1347" s="4"/>
      <c r="M1347" s="4"/>
      <c r="N1347" s="4"/>
      <c r="O1347" s="4"/>
      <c r="P1347" s="4"/>
    </row>
    <row r="1348" spans="2:16" x14ac:dyDescent="0.2">
      <c r="B1348" s="1">
        <v>28534</v>
      </c>
      <c r="C1348" s="88" t="str">
        <f t="shared" si="154"/>
        <v/>
      </c>
      <c r="D1348" s="4"/>
      <c r="E1348" s="89"/>
      <c r="F1348" s="89"/>
      <c r="G1348" s="89"/>
      <c r="H1348" s="89"/>
      <c r="I1348" s="90" t="str">
        <f t="shared" si="155"/>
        <v/>
      </c>
      <c r="J1348" s="91"/>
      <c r="K1348" s="4" t="str">
        <f t="shared" si="153"/>
        <v/>
      </c>
      <c r="L1348" s="4"/>
      <c r="M1348" s="4"/>
      <c r="N1348" s="4"/>
      <c r="O1348" s="4"/>
      <c r="P1348" s="4"/>
    </row>
    <row r="1349" spans="2:16" x14ac:dyDescent="0.2">
      <c r="B1349" s="1">
        <v>28535</v>
      </c>
      <c r="C1349" s="88" t="str">
        <f t="shared" si="154"/>
        <v/>
      </c>
      <c r="D1349" s="4"/>
      <c r="E1349" s="89"/>
      <c r="F1349" s="89"/>
      <c r="G1349" s="89"/>
      <c r="H1349" s="89"/>
      <c r="I1349" s="90" t="str">
        <f t="shared" si="155"/>
        <v/>
      </c>
      <c r="J1349" s="91"/>
      <c r="K1349" s="4" t="str">
        <f t="shared" si="153"/>
        <v/>
      </c>
      <c r="L1349" s="4"/>
      <c r="M1349" s="4"/>
      <c r="N1349" s="4"/>
      <c r="O1349" s="4"/>
      <c r="P1349" s="4"/>
    </row>
    <row r="1350" spans="2:16" x14ac:dyDescent="0.2">
      <c r="B1350" s="1">
        <v>28536</v>
      </c>
      <c r="C1350" s="88" t="str">
        <f t="shared" si="154"/>
        <v/>
      </c>
      <c r="D1350" s="4"/>
      <c r="E1350" s="89"/>
      <c r="F1350" s="89"/>
      <c r="G1350" s="89"/>
      <c r="H1350" s="89"/>
      <c r="I1350" s="90" t="str">
        <f t="shared" si="155"/>
        <v/>
      </c>
      <c r="J1350" s="91"/>
      <c r="K1350" s="4" t="str">
        <f t="shared" si="153"/>
        <v/>
      </c>
      <c r="L1350" s="4"/>
      <c r="M1350" s="4"/>
      <c r="N1350" s="4"/>
      <c r="O1350" s="4"/>
      <c r="P1350" s="4"/>
    </row>
    <row r="1351" spans="2:16" x14ac:dyDescent="0.2">
      <c r="B1351" s="1">
        <v>28537</v>
      </c>
      <c r="C1351" s="88" t="str">
        <f t="shared" si="154"/>
        <v/>
      </c>
      <c r="D1351" s="4"/>
      <c r="E1351" s="89"/>
      <c r="F1351" s="89"/>
      <c r="G1351" s="89"/>
      <c r="H1351" s="89"/>
      <c r="I1351" s="90" t="str">
        <f t="shared" si="155"/>
        <v/>
      </c>
      <c r="J1351" s="91"/>
      <c r="K1351" s="4" t="str">
        <f t="shared" si="153"/>
        <v/>
      </c>
      <c r="L1351" s="4"/>
      <c r="M1351" s="4"/>
      <c r="N1351" s="4"/>
      <c r="O1351" s="4"/>
      <c r="P1351" s="4"/>
    </row>
    <row r="1352" spans="2:16" x14ac:dyDescent="0.2">
      <c r="B1352" s="1">
        <v>28538</v>
      </c>
      <c r="C1352" s="88" t="str">
        <f t="shared" si="154"/>
        <v/>
      </c>
      <c r="D1352" s="4"/>
      <c r="E1352" s="89"/>
      <c r="F1352" s="89"/>
      <c r="G1352" s="89"/>
      <c r="H1352" s="89"/>
      <c r="I1352" s="90" t="str">
        <f t="shared" si="155"/>
        <v/>
      </c>
      <c r="J1352" s="91"/>
      <c r="K1352" s="4" t="str">
        <f t="shared" si="153"/>
        <v/>
      </c>
      <c r="L1352" s="4"/>
      <c r="M1352" s="4"/>
      <c r="N1352" s="4"/>
      <c r="O1352" s="4"/>
      <c r="P1352" s="4"/>
    </row>
    <row r="1353" spans="2:16" x14ac:dyDescent="0.2">
      <c r="B1353" s="1">
        <v>28539</v>
      </c>
      <c r="C1353" s="88" t="str">
        <f t="shared" si="154"/>
        <v/>
      </c>
      <c r="D1353" s="4"/>
      <c r="E1353" s="89"/>
      <c r="F1353" s="89"/>
      <c r="G1353" s="89"/>
      <c r="H1353" s="89"/>
      <c r="I1353" s="90" t="str">
        <f t="shared" si="155"/>
        <v/>
      </c>
      <c r="J1353" s="91"/>
      <c r="K1353" s="4" t="str">
        <f t="shared" si="153"/>
        <v/>
      </c>
      <c r="L1353" s="4"/>
      <c r="M1353" s="4"/>
      <c r="N1353" s="4"/>
      <c r="O1353" s="4"/>
      <c r="P1353" s="4"/>
    </row>
    <row r="1354" spans="2:16" x14ac:dyDescent="0.2">
      <c r="B1354" s="1">
        <v>28540</v>
      </c>
      <c r="C1354" s="88" t="str">
        <f t="shared" si="154"/>
        <v/>
      </c>
      <c r="D1354" s="4"/>
      <c r="E1354" s="89"/>
      <c r="F1354" s="89"/>
      <c r="G1354" s="89"/>
      <c r="H1354" s="89"/>
      <c r="I1354" s="90" t="str">
        <f t="shared" si="155"/>
        <v/>
      </c>
      <c r="J1354" s="91"/>
      <c r="K1354" s="4" t="str">
        <f t="shared" si="153"/>
        <v/>
      </c>
      <c r="L1354" s="4"/>
      <c r="M1354" s="4"/>
      <c r="N1354" s="4"/>
      <c r="O1354" s="4"/>
      <c r="P1354" s="4"/>
    </row>
    <row r="1355" spans="2:16" x14ac:dyDescent="0.2">
      <c r="B1355" s="1">
        <v>28541</v>
      </c>
      <c r="C1355" s="88" t="str">
        <f t="shared" si="154"/>
        <v/>
      </c>
      <c r="D1355" s="4"/>
      <c r="E1355" s="89"/>
      <c r="F1355" s="89"/>
      <c r="G1355" s="89"/>
      <c r="H1355" s="89"/>
      <c r="I1355" s="90" t="str">
        <f t="shared" si="155"/>
        <v/>
      </c>
      <c r="J1355" s="91"/>
      <c r="K1355" s="4" t="str">
        <f t="shared" si="153"/>
        <v/>
      </c>
      <c r="L1355" s="4"/>
      <c r="M1355" s="4"/>
      <c r="N1355" s="4"/>
      <c r="O1355" s="4"/>
      <c r="P1355" s="4"/>
    </row>
    <row r="1356" spans="2:16" x14ac:dyDescent="0.2">
      <c r="B1356" s="1">
        <v>28542</v>
      </c>
      <c r="C1356" s="88" t="str">
        <f t="shared" si="154"/>
        <v/>
      </c>
      <c r="D1356" s="4"/>
      <c r="E1356" s="89"/>
      <c r="F1356" s="89"/>
      <c r="G1356" s="89"/>
      <c r="H1356" s="89"/>
      <c r="I1356" s="90" t="str">
        <f t="shared" si="155"/>
        <v/>
      </c>
      <c r="J1356" s="91"/>
      <c r="K1356" s="4" t="str">
        <f t="shared" ref="K1356:K1419" si="156">IF(N$5&gt;=B1356,B1356,"")</f>
        <v/>
      </c>
      <c r="L1356" s="4"/>
      <c r="M1356" s="4"/>
      <c r="N1356" s="4"/>
      <c r="O1356" s="4"/>
      <c r="P1356" s="4"/>
    </row>
    <row r="1357" spans="2:16" x14ac:dyDescent="0.2">
      <c r="B1357" s="1">
        <v>28543</v>
      </c>
      <c r="C1357" s="88" t="str">
        <f t="shared" si="154"/>
        <v/>
      </c>
      <c r="D1357" s="4"/>
      <c r="E1357" s="89"/>
      <c r="F1357" s="89"/>
      <c r="G1357" s="89"/>
      <c r="H1357" s="89"/>
      <c r="I1357" s="90" t="str">
        <f t="shared" si="155"/>
        <v/>
      </c>
      <c r="J1357" s="91"/>
      <c r="K1357" s="4" t="str">
        <f t="shared" si="156"/>
        <v/>
      </c>
      <c r="L1357" s="4"/>
      <c r="M1357" s="4"/>
      <c r="N1357" s="4"/>
      <c r="O1357" s="4"/>
      <c r="P1357" s="4"/>
    </row>
    <row r="1358" spans="2:16" x14ac:dyDescent="0.2">
      <c r="B1358" s="1">
        <v>28544</v>
      </c>
      <c r="C1358" s="88" t="str">
        <f t="shared" si="154"/>
        <v/>
      </c>
      <c r="D1358" s="4"/>
      <c r="E1358" s="89"/>
      <c r="F1358" s="89"/>
      <c r="G1358" s="89"/>
      <c r="H1358" s="89"/>
      <c r="I1358" s="90" t="str">
        <f t="shared" si="155"/>
        <v/>
      </c>
      <c r="J1358" s="91"/>
      <c r="K1358" s="4" t="str">
        <f t="shared" si="156"/>
        <v/>
      </c>
      <c r="L1358" s="4"/>
      <c r="M1358" s="4"/>
      <c r="N1358" s="4"/>
      <c r="O1358" s="4"/>
      <c r="P1358" s="4"/>
    </row>
    <row r="1359" spans="2:16" x14ac:dyDescent="0.2">
      <c r="B1359" s="1">
        <v>28545</v>
      </c>
      <c r="C1359" s="88" t="str">
        <f t="shared" si="154"/>
        <v/>
      </c>
      <c r="D1359" s="4"/>
      <c r="E1359" s="89"/>
      <c r="F1359" s="89"/>
      <c r="G1359" s="89"/>
      <c r="H1359" s="89"/>
      <c r="I1359" s="90" t="str">
        <f t="shared" si="155"/>
        <v/>
      </c>
      <c r="J1359" s="91"/>
      <c r="K1359" s="4" t="str">
        <f t="shared" si="156"/>
        <v/>
      </c>
      <c r="L1359" s="4"/>
      <c r="M1359" s="4"/>
      <c r="N1359" s="4"/>
      <c r="O1359" s="4"/>
      <c r="P1359" s="4"/>
    </row>
    <row r="1360" spans="2:16" x14ac:dyDescent="0.2">
      <c r="B1360" s="1">
        <v>28546</v>
      </c>
      <c r="C1360" s="88" t="str">
        <f t="shared" si="154"/>
        <v/>
      </c>
      <c r="D1360" s="4"/>
      <c r="E1360" s="89"/>
      <c r="F1360" s="89"/>
      <c r="G1360" s="89"/>
      <c r="H1360" s="89"/>
      <c r="I1360" s="90" t="str">
        <f t="shared" si="155"/>
        <v/>
      </c>
      <c r="J1360" s="91"/>
      <c r="K1360" s="4" t="str">
        <f t="shared" si="156"/>
        <v/>
      </c>
      <c r="L1360" s="4"/>
      <c r="M1360" s="4"/>
      <c r="N1360" s="4"/>
      <c r="O1360" s="4"/>
      <c r="P1360" s="4"/>
    </row>
    <row r="1361" spans="2:16" x14ac:dyDescent="0.2">
      <c r="B1361" s="1">
        <v>28547</v>
      </c>
      <c r="C1361" s="88" t="str">
        <f t="shared" si="154"/>
        <v/>
      </c>
      <c r="D1361" s="4"/>
      <c r="E1361" s="89"/>
      <c r="F1361" s="89"/>
      <c r="G1361" s="89"/>
      <c r="H1361" s="89"/>
      <c r="I1361" s="90" t="str">
        <f t="shared" si="155"/>
        <v/>
      </c>
      <c r="J1361" s="91"/>
      <c r="K1361" s="4" t="str">
        <f t="shared" si="156"/>
        <v/>
      </c>
      <c r="L1361" s="4"/>
      <c r="M1361" s="4"/>
      <c r="N1361" s="4"/>
      <c r="O1361" s="4"/>
      <c r="P1361" s="4"/>
    </row>
    <row r="1362" spans="2:16" x14ac:dyDescent="0.2">
      <c r="B1362" s="1">
        <v>28548</v>
      </c>
      <c r="C1362" s="88" t="str">
        <f t="shared" si="154"/>
        <v/>
      </c>
      <c r="D1362" s="4"/>
      <c r="E1362" s="89"/>
      <c r="F1362" s="89"/>
      <c r="G1362" s="89"/>
      <c r="H1362" s="89"/>
      <c r="I1362" s="90" t="str">
        <f t="shared" si="155"/>
        <v/>
      </c>
      <c r="J1362" s="91"/>
      <c r="K1362" s="4" t="str">
        <f t="shared" si="156"/>
        <v/>
      </c>
      <c r="L1362" s="4"/>
      <c r="M1362" s="4"/>
      <c r="N1362" s="4"/>
      <c r="O1362" s="4"/>
      <c r="P1362" s="4"/>
    </row>
    <row r="1363" spans="2:16" x14ac:dyDescent="0.2">
      <c r="B1363" s="1">
        <v>28549</v>
      </c>
      <c r="C1363" s="88" t="str">
        <f t="shared" si="154"/>
        <v/>
      </c>
      <c r="D1363" s="4"/>
      <c r="E1363" s="89"/>
      <c r="F1363" s="89"/>
      <c r="G1363" s="89"/>
      <c r="H1363" s="89"/>
      <c r="I1363" s="90" t="str">
        <f t="shared" si="155"/>
        <v/>
      </c>
      <c r="J1363" s="91"/>
      <c r="K1363" s="4" t="str">
        <f t="shared" si="156"/>
        <v/>
      </c>
      <c r="L1363" s="4"/>
      <c r="M1363" s="4"/>
      <c r="N1363" s="4"/>
      <c r="O1363" s="4"/>
      <c r="P1363" s="4"/>
    </row>
    <row r="1364" spans="2:16" x14ac:dyDescent="0.2">
      <c r="B1364" s="1">
        <v>28550</v>
      </c>
      <c r="C1364" s="88" t="str">
        <f t="shared" si="154"/>
        <v/>
      </c>
      <c r="D1364" s="4"/>
      <c r="E1364" s="89"/>
      <c r="F1364" s="89"/>
      <c r="G1364" s="89"/>
      <c r="H1364" s="89"/>
      <c r="I1364" s="90" t="str">
        <f t="shared" si="155"/>
        <v/>
      </c>
      <c r="J1364" s="91"/>
      <c r="K1364" s="4" t="str">
        <f t="shared" si="156"/>
        <v/>
      </c>
      <c r="L1364" s="4"/>
      <c r="M1364" s="4"/>
      <c r="N1364" s="4"/>
      <c r="O1364" s="4"/>
      <c r="P1364" s="4"/>
    </row>
    <row r="1365" spans="2:16" x14ac:dyDescent="0.2">
      <c r="B1365" s="1">
        <v>28551</v>
      </c>
      <c r="C1365" s="88" t="str">
        <f t="shared" si="154"/>
        <v/>
      </c>
      <c r="D1365" s="4"/>
      <c r="E1365" s="89"/>
      <c r="F1365" s="89"/>
      <c r="G1365" s="89"/>
      <c r="H1365" s="89"/>
      <c r="I1365" s="90" t="str">
        <f t="shared" si="155"/>
        <v/>
      </c>
      <c r="J1365" s="91"/>
      <c r="K1365" s="4" t="str">
        <f t="shared" si="156"/>
        <v/>
      </c>
      <c r="L1365" s="4"/>
      <c r="M1365" s="4"/>
      <c r="N1365" s="4"/>
      <c r="O1365" s="4"/>
      <c r="P1365" s="4"/>
    </row>
    <row r="1366" spans="2:16" x14ac:dyDescent="0.2">
      <c r="B1366" s="1">
        <v>28552</v>
      </c>
      <c r="C1366" s="88" t="str">
        <f t="shared" si="154"/>
        <v/>
      </c>
      <c r="D1366" s="4"/>
      <c r="E1366" s="89"/>
      <c r="F1366" s="89"/>
      <c r="G1366" s="89"/>
      <c r="H1366" s="89"/>
      <c r="I1366" s="90" t="str">
        <f t="shared" si="155"/>
        <v/>
      </c>
      <c r="J1366" s="91"/>
      <c r="K1366" s="4" t="str">
        <f t="shared" si="156"/>
        <v/>
      </c>
      <c r="L1366" s="4"/>
      <c r="M1366" s="4"/>
      <c r="N1366" s="4"/>
      <c r="O1366" s="4"/>
      <c r="P1366" s="4"/>
    </row>
    <row r="1367" spans="2:16" x14ac:dyDescent="0.2">
      <c r="B1367" s="1">
        <v>28553</v>
      </c>
      <c r="C1367" s="88" t="str">
        <f t="shared" si="154"/>
        <v/>
      </c>
      <c r="D1367" s="4"/>
      <c r="E1367" s="89"/>
      <c r="F1367" s="89"/>
      <c r="G1367" s="89"/>
      <c r="H1367" s="89"/>
      <c r="I1367" s="90" t="str">
        <f t="shared" si="155"/>
        <v/>
      </c>
      <c r="J1367" s="91"/>
      <c r="K1367" s="4" t="str">
        <f t="shared" si="156"/>
        <v/>
      </c>
      <c r="L1367" s="4"/>
      <c r="M1367" s="4"/>
      <c r="N1367" s="4"/>
      <c r="O1367" s="4"/>
      <c r="P1367" s="4"/>
    </row>
    <row r="1368" spans="2:16" x14ac:dyDescent="0.2">
      <c r="B1368" s="1">
        <v>28554</v>
      </c>
      <c r="C1368" s="88" t="str">
        <f t="shared" si="154"/>
        <v/>
      </c>
      <c r="D1368" s="4"/>
      <c r="E1368" s="89"/>
      <c r="F1368" s="89"/>
      <c r="G1368" s="89"/>
      <c r="H1368" s="89"/>
      <c r="I1368" s="90" t="str">
        <f t="shared" si="155"/>
        <v/>
      </c>
      <c r="J1368" s="91"/>
      <c r="K1368" s="4" t="str">
        <f t="shared" si="156"/>
        <v/>
      </c>
      <c r="L1368" s="4"/>
      <c r="M1368" s="4"/>
      <c r="N1368" s="4"/>
      <c r="O1368" s="4"/>
      <c r="P1368" s="4"/>
    </row>
    <row r="1369" spans="2:16" x14ac:dyDescent="0.2">
      <c r="B1369" s="1">
        <v>28555</v>
      </c>
      <c r="C1369" s="88" t="str">
        <f t="shared" si="154"/>
        <v/>
      </c>
      <c r="D1369" s="4"/>
      <c r="E1369" s="89"/>
      <c r="F1369" s="89"/>
      <c r="G1369" s="89"/>
      <c r="H1369" s="89"/>
      <c r="I1369" s="90" t="str">
        <f t="shared" si="155"/>
        <v/>
      </c>
      <c r="J1369" s="91"/>
      <c r="K1369" s="4" t="str">
        <f t="shared" si="156"/>
        <v/>
      </c>
      <c r="L1369" s="4"/>
      <c r="M1369" s="4"/>
      <c r="N1369" s="4"/>
      <c r="O1369" s="4"/>
      <c r="P1369" s="4"/>
    </row>
    <row r="1370" spans="2:16" x14ac:dyDescent="0.2">
      <c r="B1370" s="1">
        <v>28556</v>
      </c>
      <c r="C1370" s="88" t="str">
        <f t="shared" si="154"/>
        <v/>
      </c>
      <c r="D1370" s="4"/>
      <c r="E1370" s="89"/>
      <c r="F1370" s="89"/>
      <c r="G1370" s="89"/>
      <c r="H1370" s="89"/>
      <c r="I1370" s="90" t="str">
        <f t="shared" si="155"/>
        <v/>
      </c>
      <c r="J1370" s="91"/>
      <c r="K1370" s="4" t="str">
        <f t="shared" si="156"/>
        <v/>
      </c>
      <c r="L1370" s="4"/>
      <c r="M1370" s="4"/>
      <c r="N1370" s="4"/>
      <c r="O1370" s="4"/>
      <c r="P1370" s="4"/>
    </row>
    <row r="1371" spans="2:16" x14ac:dyDescent="0.2">
      <c r="B1371" s="1">
        <v>28557</v>
      </c>
      <c r="C1371" s="88" t="str">
        <f t="shared" si="154"/>
        <v/>
      </c>
      <c r="D1371" s="4"/>
      <c r="E1371" s="89"/>
      <c r="F1371" s="89"/>
      <c r="G1371" s="89"/>
      <c r="H1371" s="89"/>
      <c r="I1371" s="90" t="str">
        <f t="shared" si="155"/>
        <v/>
      </c>
      <c r="J1371" s="91"/>
      <c r="K1371" s="4" t="str">
        <f t="shared" si="156"/>
        <v/>
      </c>
      <c r="L1371" s="4"/>
      <c r="M1371" s="4"/>
      <c r="N1371" s="4"/>
      <c r="O1371" s="4"/>
      <c r="P1371" s="4"/>
    </row>
    <row r="1372" spans="2:16" x14ac:dyDescent="0.2">
      <c r="B1372" s="1">
        <v>28558</v>
      </c>
      <c r="C1372" s="88" t="str">
        <f t="shared" si="154"/>
        <v/>
      </c>
      <c r="D1372" s="4"/>
      <c r="E1372" s="89"/>
      <c r="F1372" s="89"/>
      <c r="G1372" s="89"/>
      <c r="H1372" s="89"/>
      <c r="I1372" s="90" t="str">
        <f t="shared" si="155"/>
        <v/>
      </c>
      <c r="J1372" s="91"/>
      <c r="K1372" s="4" t="str">
        <f t="shared" si="156"/>
        <v/>
      </c>
      <c r="L1372" s="4"/>
      <c r="M1372" s="4"/>
      <c r="N1372" s="4"/>
      <c r="O1372" s="4"/>
      <c r="P1372" s="4"/>
    </row>
    <row r="1373" spans="2:16" x14ac:dyDescent="0.2">
      <c r="B1373" s="1">
        <v>28559</v>
      </c>
      <c r="C1373" s="88" t="str">
        <f t="shared" si="154"/>
        <v/>
      </c>
      <c r="D1373" s="4"/>
      <c r="E1373" s="89"/>
      <c r="F1373" s="89"/>
      <c r="G1373" s="89"/>
      <c r="H1373" s="89"/>
      <c r="I1373" s="90" t="str">
        <f t="shared" si="155"/>
        <v/>
      </c>
      <c r="J1373" s="91"/>
      <c r="K1373" s="4" t="str">
        <f t="shared" si="156"/>
        <v/>
      </c>
      <c r="L1373" s="4"/>
      <c r="M1373" s="4"/>
      <c r="N1373" s="4"/>
      <c r="O1373" s="4"/>
      <c r="P1373" s="4"/>
    </row>
    <row r="1374" spans="2:16" x14ac:dyDescent="0.2">
      <c r="B1374" s="1">
        <v>28560</v>
      </c>
      <c r="C1374" s="88" t="str">
        <f t="shared" si="154"/>
        <v/>
      </c>
      <c r="D1374" s="4"/>
      <c r="E1374" s="89"/>
      <c r="F1374" s="89"/>
      <c r="G1374" s="89"/>
      <c r="H1374" s="89"/>
      <c r="I1374" s="90" t="str">
        <f t="shared" si="155"/>
        <v/>
      </c>
      <c r="J1374" s="91"/>
      <c r="K1374" s="4" t="str">
        <f t="shared" si="156"/>
        <v/>
      </c>
      <c r="L1374" s="4"/>
      <c r="M1374" s="4"/>
      <c r="N1374" s="4"/>
      <c r="O1374" s="4"/>
      <c r="P1374" s="4"/>
    </row>
    <row r="1375" spans="2:16" x14ac:dyDescent="0.2">
      <c r="B1375" s="1">
        <v>28561</v>
      </c>
      <c r="C1375" s="88" t="str">
        <f t="shared" si="154"/>
        <v/>
      </c>
      <c r="D1375" s="4"/>
      <c r="E1375" s="89"/>
      <c r="F1375" s="89"/>
      <c r="G1375" s="89"/>
      <c r="H1375" s="89"/>
      <c r="I1375" s="90" t="str">
        <f t="shared" si="155"/>
        <v/>
      </c>
      <c r="J1375" s="91"/>
      <c r="K1375" s="4" t="str">
        <f t="shared" si="156"/>
        <v/>
      </c>
      <c r="L1375" s="4"/>
      <c r="M1375" s="4"/>
      <c r="N1375" s="4"/>
      <c r="O1375" s="4"/>
      <c r="P1375" s="4"/>
    </row>
    <row r="1376" spans="2:16" x14ac:dyDescent="0.2">
      <c r="B1376" s="1">
        <v>28562</v>
      </c>
      <c r="C1376" s="88" t="str">
        <f t="shared" si="154"/>
        <v/>
      </c>
      <c r="D1376" s="4"/>
      <c r="E1376" s="89"/>
      <c r="F1376" s="89"/>
      <c r="G1376" s="89"/>
      <c r="H1376" s="89"/>
      <c r="I1376" s="90" t="str">
        <f t="shared" si="155"/>
        <v/>
      </c>
      <c r="J1376" s="91"/>
      <c r="K1376" s="4" t="str">
        <f t="shared" si="156"/>
        <v/>
      </c>
      <c r="L1376" s="4"/>
      <c r="M1376" s="4"/>
      <c r="N1376" s="4"/>
      <c r="O1376" s="4"/>
      <c r="P1376" s="4"/>
    </row>
    <row r="1377" spans="2:16" x14ac:dyDescent="0.2">
      <c r="B1377" s="1">
        <v>28563</v>
      </c>
      <c r="C1377" s="88" t="str">
        <f t="shared" si="154"/>
        <v/>
      </c>
      <c r="D1377" s="4"/>
      <c r="E1377" s="89"/>
      <c r="F1377" s="89"/>
      <c r="G1377" s="89"/>
      <c r="H1377" s="89"/>
      <c r="I1377" s="90" t="str">
        <f t="shared" si="155"/>
        <v/>
      </c>
      <c r="J1377" s="91"/>
      <c r="K1377" s="4" t="str">
        <f t="shared" si="156"/>
        <v/>
      </c>
      <c r="L1377" s="4"/>
      <c r="M1377" s="4"/>
      <c r="N1377" s="4"/>
      <c r="O1377" s="4"/>
      <c r="P1377" s="4"/>
    </row>
    <row r="1378" spans="2:16" x14ac:dyDescent="0.2">
      <c r="B1378" s="1">
        <v>28564</v>
      </c>
      <c r="C1378" s="88" t="str">
        <f t="shared" si="154"/>
        <v/>
      </c>
      <c r="D1378" s="4"/>
      <c r="E1378" s="89"/>
      <c r="F1378" s="89"/>
      <c r="G1378" s="89"/>
      <c r="H1378" s="89"/>
      <c r="I1378" s="90" t="str">
        <f t="shared" si="155"/>
        <v/>
      </c>
      <c r="J1378" s="91"/>
      <c r="K1378" s="4" t="str">
        <f t="shared" si="156"/>
        <v/>
      </c>
      <c r="L1378" s="4"/>
      <c r="M1378" s="4"/>
      <c r="N1378" s="4"/>
      <c r="O1378" s="4"/>
      <c r="P1378" s="4"/>
    </row>
    <row r="1379" spans="2:16" x14ac:dyDescent="0.2">
      <c r="B1379" s="1">
        <v>28565</v>
      </c>
      <c r="C1379" s="88" t="str">
        <f t="shared" si="154"/>
        <v/>
      </c>
      <c r="D1379" s="4"/>
      <c r="E1379" s="89"/>
      <c r="F1379" s="89"/>
      <c r="G1379" s="89"/>
      <c r="H1379" s="89"/>
      <c r="I1379" s="90" t="str">
        <f t="shared" si="155"/>
        <v/>
      </c>
      <c r="J1379" s="91"/>
      <c r="K1379" s="4" t="str">
        <f t="shared" si="156"/>
        <v/>
      </c>
      <c r="L1379" s="4"/>
      <c r="M1379" s="4"/>
      <c r="N1379" s="4"/>
      <c r="O1379" s="4"/>
      <c r="P1379" s="4"/>
    </row>
    <row r="1380" spans="2:16" x14ac:dyDescent="0.2">
      <c r="B1380" s="1">
        <v>28566</v>
      </c>
      <c r="C1380" s="88" t="str">
        <f t="shared" si="154"/>
        <v/>
      </c>
      <c r="D1380" s="4"/>
      <c r="E1380" s="89"/>
      <c r="F1380" s="89"/>
      <c r="G1380" s="89"/>
      <c r="H1380" s="89"/>
      <c r="I1380" s="90" t="str">
        <f t="shared" si="155"/>
        <v/>
      </c>
      <c r="J1380" s="91"/>
      <c r="K1380" s="4" t="str">
        <f t="shared" si="156"/>
        <v/>
      </c>
      <c r="L1380" s="4"/>
      <c r="M1380" s="4"/>
      <c r="N1380" s="4"/>
      <c r="O1380" s="4"/>
      <c r="P1380" s="4"/>
    </row>
    <row r="1381" spans="2:16" x14ac:dyDescent="0.2">
      <c r="B1381" s="1">
        <v>28567</v>
      </c>
      <c r="C1381" s="88" t="str">
        <f t="shared" ref="C1381:C1444" si="157">IF(D1381="","",DATE(E$7,G$7+D1381,IF(H$8=31,0,H$8)))</f>
        <v/>
      </c>
      <c r="D1381" s="4"/>
      <c r="E1381" s="89"/>
      <c r="F1381" s="89"/>
      <c r="G1381" s="89"/>
      <c r="H1381" s="89"/>
      <c r="I1381" s="90" t="str">
        <f t="shared" ref="I1381:I1444" si="158">IF(D1381="","",I1380-SUM(E1381:G1381))</f>
        <v/>
      </c>
      <c r="J1381" s="91"/>
      <c r="K1381" s="4" t="str">
        <f t="shared" si="156"/>
        <v/>
      </c>
      <c r="L1381" s="4"/>
      <c r="M1381" s="4"/>
      <c r="N1381" s="4"/>
      <c r="O1381" s="4"/>
      <c r="P1381" s="4"/>
    </row>
    <row r="1382" spans="2:16" x14ac:dyDescent="0.2">
      <c r="B1382" s="1">
        <v>28568</v>
      </c>
      <c r="C1382" s="88" t="str">
        <f t="shared" si="157"/>
        <v/>
      </c>
      <c r="D1382" s="4"/>
      <c r="E1382" s="89"/>
      <c r="F1382" s="89"/>
      <c r="G1382" s="89"/>
      <c r="H1382" s="89"/>
      <c r="I1382" s="90" t="str">
        <f t="shared" si="158"/>
        <v/>
      </c>
      <c r="J1382" s="91"/>
      <c r="K1382" s="4" t="str">
        <f t="shared" si="156"/>
        <v/>
      </c>
      <c r="L1382" s="4"/>
      <c r="M1382" s="4"/>
      <c r="N1382" s="4"/>
      <c r="O1382" s="4"/>
      <c r="P1382" s="4"/>
    </row>
    <row r="1383" spans="2:16" x14ac:dyDescent="0.2">
      <c r="B1383" s="1">
        <v>28569</v>
      </c>
      <c r="C1383" s="88" t="str">
        <f t="shared" si="157"/>
        <v/>
      </c>
      <c r="D1383" s="4"/>
      <c r="E1383" s="89"/>
      <c r="F1383" s="89"/>
      <c r="G1383" s="89"/>
      <c r="H1383" s="89"/>
      <c r="I1383" s="90" t="str">
        <f t="shared" si="158"/>
        <v/>
      </c>
      <c r="J1383" s="91"/>
      <c r="K1383" s="4" t="str">
        <f t="shared" si="156"/>
        <v/>
      </c>
      <c r="L1383" s="4"/>
      <c r="M1383" s="4"/>
      <c r="N1383" s="4"/>
      <c r="O1383" s="4"/>
      <c r="P1383" s="4"/>
    </row>
    <row r="1384" spans="2:16" x14ac:dyDescent="0.2">
      <c r="B1384" s="1">
        <v>28570</v>
      </c>
      <c r="C1384" s="88" t="str">
        <f t="shared" si="157"/>
        <v/>
      </c>
      <c r="D1384" s="4"/>
      <c r="E1384" s="89"/>
      <c r="F1384" s="89"/>
      <c r="G1384" s="89"/>
      <c r="H1384" s="89"/>
      <c r="I1384" s="90" t="str">
        <f t="shared" si="158"/>
        <v/>
      </c>
      <c r="J1384" s="91"/>
      <c r="K1384" s="4" t="str">
        <f t="shared" si="156"/>
        <v/>
      </c>
      <c r="L1384" s="4"/>
      <c r="M1384" s="4"/>
      <c r="N1384" s="4"/>
      <c r="O1384" s="4"/>
      <c r="P1384" s="4"/>
    </row>
    <row r="1385" spans="2:16" x14ac:dyDescent="0.2">
      <c r="B1385" s="1">
        <v>28571</v>
      </c>
      <c r="C1385" s="88" t="str">
        <f t="shared" si="157"/>
        <v/>
      </c>
      <c r="D1385" s="4"/>
      <c r="E1385" s="89"/>
      <c r="F1385" s="89"/>
      <c r="G1385" s="89"/>
      <c r="H1385" s="89"/>
      <c r="I1385" s="90" t="str">
        <f t="shared" si="158"/>
        <v/>
      </c>
      <c r="J1385" s="91"/>
      <c r="K1385" s="4" t="str">
        <f t="shared" si="156"/>
        <v/>
      </c>
      <c r="L1385" s="4"/>
      <c r="M1385" s="4"/>
      <c r="N1385" s="4"/>
      <c r="O1385" s="4"/>
      <c r="P1385" s="4"/>
    </row>
    <row r="1386" spans="2:16" x14ac:dyDescent="0.2">
      <c r="B1386" s="1">
        <v>28572</v>
      </c>
      <c r="C1386" s="88" t="str">
        <f t="shared" si="157"/>
        <v/>
      </c>
      <c r="D1386" s="4"/>
      <c r="E1386" s="89"/>
      <c r="F1386" s="89"/>
      <c r="G1386" s="89"/>
      <c r="H1386" s="89"/>
      <c r="I1386" s="90" t="str">
        <f t="shared" si="158"/>
        <v/>
      </c>
      <c r="J1386" s="91"/>
      <c r="K1386" s="4" t="str">
        <f t="shared" si="156"/>
        <v/>
      </c>
      <c r="L1386" s="4"/>
      <c r="M1386" s="4"/>
      <c r="N1386" s="4"/>
      <c r="O1386" s="4"/>
      <c r="P1386" s="4"/>
    </row>
    <row r="1387" spans="2:16" x14ac:dyDescent="0.2">
      <c r="B1387" s="1">
        <v>28573</v>
      </c>
      <c r="C1387" s="88" t="str">
        <f t="shared" si="157"/>
        <v/>
      </c>
      <c r="D1387" s="4"/>
      <c r="E1387" s="89"/>
      <c r="F1387" s="89"/>
      <c r="G1387" s="89"/>
      <c r="H1387" s="89"/>
      <c r="I1387" s="90" t="str">
        <f t="shared" si="158"/>
        <v/>
      </c>
      <c r="J1387" s="91"/>
      <c r="K1387" s="4" t="str">
        <f t="shared" si="156"/>
        <v/>
      </c>
      <c r="L1387" s="4"/>
      <c r="M1387" s="4"/>
      <c r="N1387" s="4"/>
      <c r="O1387" s="4"/>
      <c r="P1387" s="4"/>
    </row>
    <row r="1388" spans="2:16" x14ac:dyDescent="0.2">
      <c r="B1388" s="1">
        <v>28574</v>
      </c>
      <c r="C1388" s="88" t="str">
        <f t="shared" si="157"/>
        <v/>
      </c>
      <c r="D1388" s="4"/>
      <c r="E1388" s="89"/>
      <c r="F1388" s="89"/>
      <c r="G1388" s="89"/>
      <c r="H1388" s="89"/>
      <c r="I1388" s="90" t="str">
        <f t="shared" si="158"/>
        <v/>
      </c>
      <c r="J1388" s="91"/>
      <c r="K1388" s="4" t="str">
        <f t="shared" si="156"/>
        <v/>
      </c>
      <c r="L1388" s="4"/>
      <c r="M1388" s="4"/>
      <c r="N1388" s="4"/>
      <c r="O1388" s="4"/>
      <c r="P1388" s="4"/>
    </row>
    <row r="1389" spans="2:16" x14ac:dyDescent="0.2">
      <c r="B1389" s="1">
        <v>28575</v>
      </c>
      <c r="C1389" s="88" t="str">
        <f t="shared" si="157"/>
        <v/>
      </c>
      <c r="D1389" s="4"/>
      <c r="E1389" s="89"/>
      <c r="F1389" s="89"/>
      <c r="G1389" s="89"/>
      <c r="H1389" s="89"/>
      <c r="I1389" s="90" t="str">
        <f t="shared" si="158"/>
        <v/>
      </c>
      <c r="J1389" s="91"/>
      <c r="K1389" s="4" t="str">
        <f t="shared" si="156"/>
        <v/>
      </c>
      <c r="L1389" s="4"/>
      <c r="M1389" s="4"/>
      <c r="N1389" s="4"/>
      <c r="O1389" s="4"/>
      <c r="P1389" s="4"/>
    </row>
    <row r="1390" spans="2:16" x14ac:dyDescent="0.2">
      <c r="B1390" s="1">
        <v>28576</v>
      </c>
      <c r="C1390" s="88" t="str">
        <f t="shared" si="157"/>
        <v/>
      </c>
      <c r="D1390" s="4"/>
      <c r="E1390" s="89"/>
      <c r="F1390" s="89"/>
      <c r="G1390" s="89"/>
      <c r="H1390" s="89"/>
      <c r="I1390" s="90" t="str">
        <f t="shared" si="158"/>
        <v/>
      </c>
      <c r="J1390" s="91"/>
      <c r="K1390" s="4" t="str">
        <f t="shared" si="156"/>
        <v/>
      </c>
      <c r="L1390" s="4"/>
      <c r="M1390" s="4"/>
      <c r="N1390" s="4"/>
      <c r="O1390" s="4"/>
      <c r="P1390" s="4"/>
    </row>
    <row r="1391" spans="2:16" x14ac:dyDescent="0.2">
      <c r="B1391" s="1">
        <v>28577</v>
      </c>
      <c r="C1391" s="88" t="str">
        <f t="shared" si="157"/>
        <v/>
      </c>
      <c r="D1391" s="4"/>
      <c r="E1391" s="89"/>
      <c r="F1391" s="89"/>
      <c r="G1391" s="89"/>
      <c r="H1391" s="89"/>
      <c r="I1391" s="90" t="str">
        <f t="shared" si="158"/>
        <v/>
      </c>
      <c r="J1391" s="91"/>
      <c r="K1391" s="4" t="str">
        <f t="shared" si="156"/>
        <v/>
      </c>
      <c r="L1391" s="4"/>
      <c r="M1391" s="4"/>
      <c r="N1391" s="4"/>
      <c r="O1391" s="4"/>
      <c r="P1391" s="4"/>
    </row>
    <row r="1392" spans="2:16" x14ac:dyDescent="0.2">
      <c r="B1392" s="1">
        <v>28578</v>
      </c>
      <c r="C1392" s="88" t="str">
        <f t="shared" si="157"/>
        <v/>
      </c>
      <c r="D1392" s="4"/>
      <c r="E1392" s="89"/>
      <c r="F1392" s="89"/>
      <c r="G1392" s="89"/>
      <c r="H1392" s="89"/>
      <c r="I1392" s="90" t="str">
        <f t="shared" si="158"/>
        <v/>
      </c>
      <c r="J1392" s="91"/>
      <c r="K1392" s="4" t="str">
        <f t="shared" si="156"/>
        <v/>
      </c>
      <c r="L1392" s="4"/>
      <c r="M1392" s="4"/>
      <c r="N1392" s="4"/>
      <c r="O1392" s="4"/>
      <c r="P1392" s="4"/>
    </row>
    <row r="1393" spans="2:16" x14ac:dyDescent="0.2">
      <c r="B1393" s="1">
        <v>28579</v>
      </c>
      <c r="C1393" s="88" t="str">
        <f t="shared" si="157"/>
        <v/>
      </c>
      <c r="D1393" s="4"/>
      <c r="E1393" s="89"/>
      <c r="F1393" s="89"/>
      <c r="G1393" s="89"/>
      <c r="H1393" s="89"/>
      <c r="I1393" s="90" t="str">
        <f t="shared" si="158"/>
        <v/>
      </c>
      <c r="J1393" s="91"/>
      <c r="K1393" s="4" t="str">
        <f t="shared" si="156"/>
        <v/>
      </c>
      <c r="L1393" s="4"/>
      <c r="M1393" s="4"/>
      <c r="N1393" s="4"/>
      <c r="O1393" s="4"/>
      <c r="P1393" s="4"/>
    </row>
    <row r="1394" spans="2:16" x14ac:dyDescent="0.2">
      <c r="B1394" s="1">
        <v>28580</v>
      </c>
      <c r="C1394" s="88" t="str">
        <f t="shared" si="157"/>
        <v/>
      </c>
      <c r="D1394" s="4"/>
      <c r="E1394" s="89"/>
      <c r="F1394" s="89"/>
      <c r="G1394" s="89"/>
      <c r="H1394" s="89"/>
      <c r="I1394" s="90" t="str">
        <f t="shared" si="158"/>
        <v/>
      </c>
      <c r="J1394" s="91"/>
      <c r="K1394" s="4" t="str">
        <f t="shared" si="156"/>
        <v/>
      </c>
      <c r="L1394" s="4"/>
      <c r="M1394" s="4"/>
      <c r="N1394" s="4"/>
      <c r="O1394" s="4"/>
      <c r="P1394" s="4"/>
    </row>
    <row r="1395" spans="2:16" x14ac:dyDescent="0.2">
      <c r="B1395" s="1">
        <v>28581</v>
      </c>
      <c r="C1395" s="88" t="str">
        <f t="shared" si="157"/>
        <v/>
      </c>
      <c r="D1395" s="4"/>
      <c r="E1395" s="89"/>
      <c r="F1395" s="89"/>
      <c r="G1395" s="89"/>
      <c r="H1395" s="89"/>
      <c r="I1395" s="90" t="str">
        <f t="shared" si="158"/>
        <v/>
      </c>
      <c r="J1395" s="91"/>
      <c r="K1395" s="4" t="str">
        <f t="shared" si="156"/>
        <v/>
      </c>
      <c r="L1395" s="4"/>
      <c r="M1395" s="4"/>
      <c r="N1395" s="4"/>
      <c r="O1395" s="4"/>
      <c r="P1395" s="4"/>
    </row>
    <row r="1396" spans="2:16" x14ac:dyDescent="0.2">
      <c r="B1396" s="1">
        <v>28582</v>
      </c>
      <c r="C1396" s="88" t="str">
        <f t="shared" si="157"/>
        <v/>
      </c>
      <c r="D1396" s="4"/>
      <c r="E1396" s="89"/>
      <c r="F1396" s="89"/>
      <c r="G1396" s="89"/>
      <c r="H1396" s="89"/>
      <c r="I1396" s="90" t="str">
        <f t="shared" si="158"/>
        <v/>
      </c>
      <c r="J1396" s="91"/>
      <c r="K1396" s="4" t="str">
        <f t="shared" si="156"/>
        <v/>
      </c>
      <c r="L1396" s="4"/>
      <c r="M1396" s="4"/>
      <c r="N1396" s="4"/>
      <c r="O1396" s="4"/>
      <c r="P1396" s="4"/>
    </row>
    <row r="1397" spans="2:16" x14ac:dyDescent="0.2">
      <c r="B1397" s="1">
        <v>28583</v>
      </c>
      <c r="C1397" s="88" t="str">
        <f t="shared" si="157"/>
        <v/>
      </c>
      <c r="D1397" s="4"/>
      <c r="E1397" s="89"/>
      <c r="F1397" s="89"/>
      <c r="G1397" s="89"/>
      <c r="H1397" s="89"/>
      <c r="I1397" s="90" t="str">
        <f t="shared" si="158"/>
        <v/>
      </c>
      <c r="J1397" s="91"/>
      <c r="K1397" s="4" t="str">
        <f t="shared" si="156"/>
        <v/>
      </c>
      <c r="L1397" s="4"/>
      <c r="M1397" s="4"/>
      <c r="N1397" s="4"/>
      <c r="O1397" s="4"/>
      <c r="P1397" s="4"/>
    </row>
    <row r="1398" spans="2:16" x14ac:dyDescent="0.2">
      <c r="B1398" s="1">
        <v>28584</v>
      </c>
      <c r="C1398" s="88" t="str">
        <f t="shared" si="157"/>
        <v/>
      </c>
      <c r="D1398" s="4"/>
      <c r="E1398" s="89"/>
      <c r="F1398" s="89"/>
      <c r="G1398" s="89"/>
      <c r="H1398" s="89"/>
      <c r="I1398" s="90" t="str">
        <f t="shared" si="158"/>
        <v/>
      </c>
      <c r="J1398" s="91"/>
      <c r="K1398" s="4" t="str">
        <f t="shared" si="156"/>
        <v/>
      </c>
      <c r="L1398" s="4"/>
      <c r="M1398" s="4"/>
      <c r="N1398" s="4"/>
      <c r="O1398" s="4"/>
      <c r="P1398" s="4"/>
    </row>
    <row r="1399" spans="2:16" x14ac:dyDescent="0.2">
      <c r="B1399" s="1">
        <v>28585</v>
      </c>
      <c r="C1399" s="88" t="str">
        <f t="shared" si="157"/>
        <v/>
      </c>
      <c r="D1399" s="4"/>
      <c r="E1399" s="89"/>
      <c r="F1399" s="89"/>
      <c r="G1399" s="89"/>
      <c r="H1399" s="89"/>
      <c r="I1399" s="90" t="str">
        <f t="shared" si="158"/>
        <v/>
      </c>
      <c r="J1399" s="91"/>
      <c r="K1399" s="4" t="str">
        <f t="shared" si="156"/>
        <v/>
      </c>
      <c r="L1399" s="4"/>
      <c r="M1399" s="4"/>
      <c r="N1399" s="4"/>
      <c r="O1399" s="4"/>
      <c r="P1399" s="4"/>
    </row>
    <row r="1400" spans="2:16" x14ac:dyDescent="0.2">
      <c r="B1400" s="1">
        <v>28586</v>
      </c>
      <c r="C1400" s="88" t="str">
        <f t="shared" si="157"/>
        <v/>
      </c>
      <c r="D1400" s="4"/>
      <c r="E1400" s="89"/>
      <c r="F1400" s="89"/>
      <c r="G1400" s="89"/>
      <c r="H1400" s="89"/>
      <c r="I1400" s="90" t="str">
        <f t="shared" si="158"/>
        <v/>
      </c>
      <c r="J1400" s="91"/>
      <c r="K1400" s="4" t="str">
        <f t="shared" si="156"/>
        <v/>
      </c>
      <c r="L1400" s="4"/>
      <c r="M1400" s="4"/>
      <c r="N1400" s="4"/>
      <c r="O1400" s="4"/>
      <c r="P1400" s="4"/>
    </row>
    <row r="1401" spans="2:16" x14ac:dyDescent="0.2">
      <c r="B1401" s="1">
        <v>28587</v>
      </c>
      <c r="C1401" s="88" t="str">
        <f t="shared" si="157"/>
        <v/>
      </c>
      <c r="D1401" s="4"/>
      <c r="E1401" s="89"/>
      <c r="F1401" s="89"/>
      <c r="G1401" s="89"/>
      <c r="H1401" s="89"/>
      <c r="I1401" s="90" t="str">
        <f t="shared" si="158"/>
        <v/>
      </c>
      <c r="J1401" s="91"/>
      <c r="K1401" s="4" t="str">
        <f t="shared" si="156"/>
        <v/>
      </c>
      <c r="L1401" s="4"/>
      <c r="M1401" s="4"/>
      <c r="N1401" s="4"/>
      <c r="O1401" s="4"/>
      <c r="P1401" s="4"/>
    </row>
    <row r="1402" spans="2:16" x14ac:dyDescent="0.2">
      <c r="B1402" s="1">
        <v>28588</v>
      </c>
      <c r="C1402" s="88" t="str">
        <f t="shared" si="157"/>
        <v/>
      </c>
      <c r="D1402" s="4"/>
      <c r="E1402" s="89"/>
      <c r="F1402" s="89"/>
      <c r="G1402" s="89"/>
      <c r="H1402" s="89"/>
      <c r="I1402" s="90" t="str">
        <f t="shared" si="158"/>
        <v/>
      </c>
      <c r="J1402" s="91"/>
      <c r="K1402" s="4" t="str">
        <f t="shared" si="156"/>
        <v/>
      </c>
      <c r="L1402" s="4"/>
      <c r="M1402" s="4"/>
      <c r="N1402" s="4"/>
      <c r="O1402" s="4"/>
      <c r="P1402" s="4"/>
    </row>
    <row r="1403" spans="2:16" x14ac:dyDescent="0.2">
      <c r="B1403" s="1">
        <v>28589</v>
      </c>
      <c r="C1403" s="88" t="str">
        <f t="shared" si="157"/>
        <v/>
      </c>
      <c r="D1403" s="4"/>
      <c r="E1403" s="89"/>
      <c r="F1403" s="89"/>
      <c r="G1403" s="89"/>
      <c r="H1403" s="89"/>
      <c r="I1403" s="90" t="str">
        <f t="shared" si="158"/>
        <v/>
      </c>
      <c r="J1403" s="91"/>
      <c r="K1403" s="4" t="str">
        <f t="shared" si="156"/>
        <v/>
      </c>
      <c r="L1403" s="4"/>
      <c r="M1403" s="4"/>
      <c r="N1403" s="4"/>
      <c r="O1403" s="4"/>
      <c r="P1403" s="4"/>
    </row>
    <row r="1404" spans="2:16" x14ac:dyDescent="0.2">
      <c r="B1404" s="1">
        <v>28590</v>
      </c>
      <c r="C1404" s="88" t="str">
        <f t="shared" si="157"/>
        <v/>
      </c>
      <c r="D1404" s="4"/>
      <c r="E1404" s="89"/>
      <c r="F1404" s="89"/>
      <c r="G1404" s="89"/>
      <c r="H1404" s="89"/>
      <c r="I1404" s="90" t="str">
        <f t="shared" si="158"/>
        <v/>
      </c>
      <c r="J1404" s="91"/>
      <c r="K1404" s="4" t="str">
        <f t="shared" si="156"/>
        <v/>
      </c>
      <c r="L1404" s="4"/>
      <c r="M1404" s="4"/>
      <c r="N1404" s="4"/>
      <c r="O1404" s="4"/>
      <c r="P1404" s="4"/>
    </row>
    <row r="1405" spans="2:16" x14ac:dyDescent="0.2">
      <c r="B1405" s="1">
        <v>28591</v>
      </c>
      <c r="C1405" s="88" t="str">
        <f t="shared" si="157"/>
        <v/>
      </c>
      <c r="D1405" s="4"/>
      <c r="E1405" s="89"/>
      <c r="F1405" s="89"/>
      <c r="G1405" s="89"/>
      <c r="H1405" s="89"/>
      <c r="I1405" s="90" t="str">
        <f t="shared" si="158"/>
        <v/>
      </c>
      <c r="J1405" s="91"/>
      <c r="K1405" s="4" t="str">
        <f t="shared" si="156"/>
        <v/>
      </c>
      <c r="L1405" s="4"/>
      <c r="M1405" s="4"/>
      <c r="N1405" s="4"/>
      <c r="O1405" s="4"/>
      <c r="P1405" s="4"/>
    </row>
    <row r="1406" spans="2:16" x14ac:dyDescent="0.2">
      <c r="B1406" s="1">
        <v>28592</v>
      </c>
      <c r="C1406" s="88" t="str">
        <f t="shared" si="157"/>
        <v/>
      </c>
      <c r="D1406" s="4"/>
      <c r="E1406" s="89"/>
      <c r="F1406" s="89"/>
      <c r="G1406" s="89"/>
      <c r="H1406" s="89"/>
      <c r="I1406" s="90" t="str">
        <f t="shared" si="158"/>
        <v/>
      </c>
      <c r="J1406" s="91"/>
      <c r="K1406" s="4" t="str">
        <f t="shared" si="156"/>
        <v/>
      </c>
      <c r="L1406" s="4"/>
      <c r="M1406" s="4"/>
      <c r="N1406" s="4"/>
      <c r="O1406" s="4"/>
      <c r="P1406" s="4"/>
    </row>
    <row r="1407" spans="2:16" x14ac:dyDescent="0.2">
      <c r="B1407" s="1">
        <v>28593</v>
      </c>
      <c r="C1407" s="88" t="str">
        <f t="shared" si="157"/>
        <v/>
      </c>
      <c r="D1407" s="4"/>
      <c r="E1407" s="89"/>
      <c r="F1407" s="89"/>
      <c r="G1407" s="89"/>
      <c r="H1407" s="89"/>
      <c r="I1407" s="90" t="str">
        <f t="shared" si="158"/>
        <v/>
      </c>
      <c r="J1407" s="91"/>
      <c r="K1407" s="4" t="str">
        <f t="shared" si="156"/>
        <v/>
      </c>
      <c r="L1407" s="4"/>
      <c r="M1407" s="4"/>
      <c r="N1407" s="4"/>
      <c r="O1407" s="4"/>
      <c r="P1407" s="4"/>
    </row>
    <row r="1408" spans="2:16" x14ac:dyDescent="0.2">
      <c r="B1408" s="1">
        <v>28594</v>
      </c>
      <c r="C1408" s="88" t="str">
        <f t="shared" si="157"/>
        <v/>
      </c>
      <c r="D1408" s="4"/>
      <c r="E1408" s="89"/>
      <c r="F1408" s="89"/>
      <c r="G1408" s="89"/>
      <c r="H1408" s="89"/>
      <c r="I1408" s="90" t="str">
        <f t="shared" si="158"/>
        <v/>
      </c>
      <c r="J1408" s="91"/>
      <c r="K1408" s="4" t="str">
        <f t="shared" si="156"/>
        <v/>
      </c>
      <c r="L1408" s="4"/>
      <c r="M1408" s="4"/>
      <c r="N1408" s="4"/>
      <c r="O1408" s="4"/>
      <c r="P1408" s="4"/>
    </row>
    <row r="1409" spans="2:16" x14ac:dyDescent="0.2">
      <c r="B1409" s="1">
        <v>28595</v>
      </c>
      <c r="C1409" s="88" t="str">
        <f t="shared" si="157"/>
        <v/>
      </c>
      <c r="D1409" s="4"/>
      <c r="E1409" s="89"/>
      <c r="F1409" s="89"/>
      <c r="G1409" s="89"/>
      <c r="H1409" s="89"/>
      <c r="I1409" s="90" t="str">
        <f t="shared" si="158"/>
        <v/>
      </c>
      <c r="J1409" s="91"/>
      <c r="K1409" s="4" t="str">
        <f t="shared" si="156"/>
        <v/>
      </c>
      <c r="L1409" s="4"/>
      <c r="M1409" s="4"/>
      <c r="N1409" s="4"/>
      <c r="O1409" s="4"/>
      <c r="P1409" s="4"/>
    </row>
    <row r="1410" spans="2:16" x14ac:dyDescent="0.2">
      <c r="B1410" s="1">
        <v>28596</v>
      </c>
      <c r="C1410" s="88" t="str">
        <f t="shared" si="157"/>
        <v/>
      </c>
      <c r="D1410" s="4"/>
      <c r="E1410" s="89"/>
      <c r="F1410" s="89"/>
      <c r="G1410" s="89"/>
      <c r="H1410" s="89"/>
      <c r="I1410" s="90" t="str">
        <f t="shared" si="158"/>
        <v/>
      </c>
      <c r="J1410" s="91"/>
      <c r="K1410" s="4" t="str">
        <f t="shared" si="156"/>
        <v/>
      </c>
      <c r="L1410" s="4"/>
      <c r="M1410" s="4"/>
      <c r="N1410" s="4"/>
      <c r="O1410" s="4"/>
      <c r="P1410" s="4"/>
    </row>
    <row r="1411" spans="2:16" x14ac:dyDescent="0.2">
      <c r="B1411" s="1">
        <v>28597</v>
      </c>
      <c r="C1411" s="88" t="str">
        <f t="shared" si="157"/>
        <v/>
      </c>
      <c r="D1411" s="4"/>
      <c r="E1411" s="89"/>
      <c r="F1411" s="89"/>
      <c r="G1411" s="89"/>
      <c r="H1411" s="89"/>
      <c r="I1411" s="90" t="str">
        <f t="shared" si="158"/>
        <v/>
      </c>
      <c r="J1411" s="91"/>
      <c r="K1411" s="4" t="str">
        <f t="shared" si="156"/>
        <v/>
      </c>
      <c r="L1411" s="4"/>
      <c r="M1411" s="4"/>
      <c r="N1411" s="4"/>
      <c r="O1411" s="4"/>
      <c r="P1411" s="4"/>
    </row>
    <row r="1412" spans="2:16" x14ac:dyDescent="0.2">
      <c r="B1412" s="1">
        <v>28598</v>
      </c>
      <c r="C1412" s="88" t="str">
        <f t="shared" si="157"/>
        <v/>
      </c>
      <c r="D1412" s="4"/>
      <c r="E1412" s="89"/>
      <c r="F1412" s="89"/>
      <c r="G1412" s="89"/>
      <c r="H1412" s="89"/>
      <c r="I1412" s="90" t="str">
        <f t="shared" si="158"/>
        <v/>
      </c>
      <c r="J1412" s="91"/>
      <c r="K1412" s="4" t="str">
        <f t="shared" si="156"/>
        <v/>
      </c>
      <c r="L1412" s="4"/>
      <c r="M1412" s="4"/>
      <c r="N1412" s="4"/>
      <c r="O1412" s="4"/>
      <c r="P1412" s="4"/>
    </row>
    <row r="1413" spans="2:16" x14ac:dyDescent="0.2">
      <c r="B1413" s="1">
        <v>28599</v>
      </c>
      <c r="C1413" s="88" t="str">
        <f t="shared" si="157"/>
        <v/>
      </c>
      <c r="D1413" s="4"/>
      <c r="E1413" s="89"/>
      <c r="F1413" s="89"/>
      <c r="G1413" s="89"/>
      <c r="H1413" s="89"/>
      <c r="I1413" s="90" t="str">
        <f t="shared" si="158"/>
        <v/>
      </c>
      <c r="J1413" s="91"/>
      <c r="K1413" s="4" t="str">
        <f t="shared" si="156"/>
        <v/>
      </c>
      <c r="L1413" s="4"/>
      <c r="M1413" s="4"/>
      <c r="N1413" s="4"/>
      <c r="O1413" s="4"/>
      <c r="P1413" s="4"/>
    </row>
    <row r="1414" spans="2:16" x14ac:dyDescent="0.2">
      <c r="B1414" s="1">
        <v>28600</v>
      </c>
      <c r="C1414" s="88" t="str">
        <f t="shared" si="157"/>
        <v/>
      </c>
      <c r="D1414" s="4"/>
      <c r="E1414" s="89"/>
      <c r="F1414" s="89"/>
      <c r="G1414" s="89"/>
      <c r="H1414" s="89"/>
      <c r="I1414" s="90" t="str">
        <f t="shared" si="158"/>
        <v/>
      </c>
      <c r="J1414" s="91"/>
      <c r="K1414" s="4" t="str">
        <f t="shared" si="156"/>
        <v/>
      </c>
      <c r="L1414" s="4"/>
      <c r="M1414" s="4"/>
      <c r="N1414" s="4"/>
      <c r="O1414" s="4"/>
      <c r="P1414" s="4"/>
    </row>
    <row r="1415" spans="2:16" x14ac:dyDescent="0.2">
      <c r="B1415" s="1">
        <v>28601</v>
      </c>
      <c r="C1415" s="88" t="str">
        <f t="shared" si="157"/>
        <v/>
      </c>
      <c r="D1415" s="4"/>
      <c r="E1415" s="89"/>
      <c r="F1415" s="89"/>
      <c r="G1415" s="89"/>
      <c r="H1415" s="89"/>
      <c r="I1415" s="90" t="str">
        <f t="shared" si="158"/>
        <v/>
      </c>
      <c r="J1415" s="91"/>
      <c r="K1415" s="4" t="str">
        <f t="shared" si="156"/>
        <v/>
      </c>
      <c r="L1415" s="4"/>
      <c r="M1415" s="4"/>
      <c r="N1415" s="4"/>
      <c r="O1415" s="4"/>
      <c r="P1415" s="4"/>
    </row>
    <row r="1416" spans="2:16" x14ac:dyDescent="0.2">
      <c r="B1416" s="1">
        <v>28602</v>
      </c>
      <c r="C1416" s="88" t="str">
        <f t="shared" si="157"/>
        <v/>
      </c>
      <c r="D1416" s="4"/>
      <c r="E1416" s="89"/>
      <c r="F1416" s="89"/>
      <c r="G1416" s="89"/>
      <c r="H1416" s="89"/>
      <c r="I1416" s="90" t="str">
        <f t="shared" si="158"/>
        <v/>
      </c>
      <c r="J1416" s="91"/>
      <c r="K1416" s="4" t="str">
        <f t="shared" si="156"/>
        <v/>
      </c>
      <c r="L1416" s="4"/>
      <c r="M1416" s="4"/>
      <c r="N1416" s="4"/>
      <c r="O1416" s="4"/>
      <c r="P1416" s="4"/>
    </row>
    <row r="1417" spans="2:16" x14ac:dyDescent="0.2">
      <c r="B1417" s="1">
        <v>28603</v>
      </c>
      <c r="C1417" s="88" t="str">
        <f t="shared" si="157"/>
        <v/>
      </c>
      <c r="D1417" s="4"/>
      <c r="E1417" s="89"/>
      <c r="F1417" s="89"/>
      <c r="G1417" s="89"/>
      <c r="H1417" s="89"/>
      <c r="I1417" s="90" t="str">
        <f t="shared" si="158"/>
        <v/>
      </c>
      <c r="J1417" s="91"/>
      <c r="K1417" s="4" t="str">
        <f t="shared" si="156"/>
        <v/>
      </c>
      <c r="L1417" s="4"/>
      <c r="M1417" s="4"/>
      <c r="N1417" s="4"/>
      <c r="O1417" s="4"/>
      <c r="P1417" s="4"/>
    </row>
    <row r="1418" spans="2:16" x14ac:dyDescent="0.2">
      <c r="B1418" s="1">
        <v>28604</v>
      </c>
      <c r="C1418" s="88" t="str">
        <f t="shared" si="157"/>
        <v/>
      </c>
      <c r="D1418" s="4"/>
      <c r="E1418" s="89"/>
      <c r="F1418" s="89"/>
      <c r="G1418" s="89"/>
      <c r="H1418" s="89"/>
      <c r="I1418" s="90" t="str">
        <f t="shared" si="158"/>
        <v/>
      </c>
      <c r="J1418" s="91"/>
      <c r="K1418" s="4" t="str">
        <f t="shared" si="156"/>
        <v/>
      </c>
      <c r="L1418" s="4"/>
      <c r="M1418" s="4"/>
      <c r="N1418" s="4"/>
      <c r="O1418" s="4"/>
      <c r="P1418" s="4"/>
    </row>
    <row r="1419" spans="2:16" x14ac:dyDescent="0.2">
      <c r="B1419" s="1">
        <v>28605</v>
      </c>
      <c r="C1419" s="88" t="str">
        <f t="shared" si="157"/>
        <v/>
      </c>
      <c r="D1419" s="4"/>
      <c r="E1419" s="89"/>
      <c r="F1419" s="89"/>
      <c r="G1419" s="89"/>
      <c r="H1419" s="89"/>
      <c r="I1419" s="90" t="str">
        <f t="shared" si="158"/>
        <v/>
      </c>
      <c r="J1419" s="91"/>
      <c r="K1419" s="4" t="str">
        <f t="shared" si="156"/>
        <v/>
      </c>
      <c r="L1419" s="4"/>
      <c r="M1419" s="4"/>
      <c r="N1419" s="4"/>
      <c r="O1419" s="4"/>
      <c r="P1419" s="4"/>
    </row>
    <row r="1420" spans="2:16" x14ac:dyDescent="0.2">
      <c r="B1420" s="1">
        <v>28606</v>
      </c>
      <c r="C1420" s="88" t="str">
        <f t="shared" si="157"/>
        <v/>
      </c>
      <c r="D1420" s="4"/>
      <c r="E1420" s="89"/>
      <c r="F1420" s="89"/>
      <c r="G1420" s="89"/>
      <c r="H1420" s="89"/>
      <c r="I1420" s="90" t="str">
        <f t="shared" si="158"/>
        <v/>
      </c>
      <c r="J1420" s="91"/>
      <c r="K1420" s="4" t="str">
        <f t="shared" ref="K1420:K1483" si="159">IF(N$5&gt;=B1420,B1420,"")</f>
        <v/>
      </c>
      <c r="L1420" s="4"/>
      <c r="M1420" s="4"/>
      <c r="N1420" s="4"/>
      <c r="O1420" s="4"/>
      <c r="P1420" s="4"/>
    </row>
    <row r="1421" spans="2:16" x14ac:dyDescent="0.2">
      <c r="B1421" s="1">
        <v>28607</v>
      </c>
      <c r="C1421" s="88" t="str">
        <f t="shared" si="157"/>
        <v/>
      </c>
      <c r="D1421" s="4"/>
      <c r="E1421" s="89"/>
      <c r="F1421" s="89"/>
      <c r="G1421" s="89"/>
      <c r="H1421" s="89"/>
      <c r="I1421" s="90" t="str">
        <f t="shared" si="158"/>
        <v/>
      </c>
      <c r="J1421" s="91"/>
      <c r="K1421" s="4" t="str">
        <f t="shared" si="159"/>
        <v/>
      </c>
      <c r="L1421" s="4"/>
      <c r="M1421" s="4"/>
      <c r="N1421" s="4"/>
      <c r="O1421" s="4"/>
      <c r="P1421" s="4"/>
    </row>
    <row r="1422" spans="2:16" x14ac:dyDescent="0.2">
      <c r="B1422" s="1">
        <v>28608</v>
      </c>
      <c r="C1422" s="88" t="str">
        <f t="shared" si="157"/>
        <v/>
      </c>
      <c r="D1422" s="4"/>
      <c r="E1422" s="89"/>
      <c r="F1422" s="89"/>
      <c r="G1422" s="89"/>
      <c r="H1422" s="89"/>
      <c r="I1422" s="90" t="str">
        <f t="shared" si="158"/>
        <v/>
      </c>
      <c r="J1422" s="91"/>
      <c r="K1422" s="4" t="str">
        <f t="shared" si="159"/>
        <v/>
      </c>
      <c r="L1422" s="4"/>
      <c r="M1422" s="4"/>
      <c r="N1422" s="4"/>
      <c r="O1422" s="4"/>
      <c r="P1422" s="4"/>
    </row>
    <row r="1423" spans="2:16" x14ac:dyDescent="0.2">
      <c r="B1423" s="1">
        <v>28609</v>
      </c>
      <c r="C1423" s="88" t="str">
        <f t="shared" si="157"/>
        <v/>
      </c>
      <c r="D1423" s="4"/>
      <c r="E1423" s="89"/>
      <c r="F1423" s="89"/>
      <c r="G1423" s="89"/>
      <c r="H1423" s="89"/>
      <c r="I1423" s="90" t="str">
        <f t="shared" si="158"/>
        <v/>
      </c>
      <c r="J1423" s="91"/>
      <c r="K1423" s="4" t="str">
        <f t="shared" si="159"/>
        <v/>
      </c>
      <c r="L1423" s="4"/>
      <c r="M1423" s="4"/>
      <c r="N1423" s="4"/>
      <c r="O1423" s="4"/>
      <c r="P1423" s="4"/>
    </row>
    <row r="1424" spans="2:16" x14ac:dyDescent="0.2">
      <c r="B1424" s="1">
        <v>28610</v>
      </c>
      <c r="C1424" s="88" t="str">
        <f t="shared" si="157"/>
        <v/>
      </c>
      <c r="D1424" s="4"/>
      <c r="E1424" s="89"/>
      <c r="F1424" s="89"/>
      <c r="G1424" s="89"/>
      <c r="H1424" s="89"/>
      <c r="I1424" s="90" t="str">
        <f t="shared" si="158"/>
        <v/>
      </c>
      <c r="J1424" s="91"/>
      <c r="K1424" s="4" t="str">
        <f t="shared" si="159"/>
        <v/>
      </c>
      <c r="L1424" s="4"/>
      <c r="M1424" s="4"/>
      <c r="N1424" s="4"/>
      <c r="O1424" s="4"/>
      <c r="P1424" s="4"/>
    </row>
    <row r="1425" spans="2:16" x14ac:dyDescent="0.2">
      <c r="B1425" s="1">
        <v>28611</v>
      </c>
      <c r="C1425" s="88" t="str">
        <f t="shared" si="157"/>
        <v/>
      </c>
      <c r="D1425" s="4"/>
      <c r="E1425" s="89"/>
      <c r="F1425" s="89"/>
      <c r="G1425" s="89"/>
      <c r="H1425" s="89"/>
      <c r="I1425" s="90" t="str">
        <f t="shared" si="158"/>
        <v/>
      </c>
      <c r="J1425" s="91"/>
      <c r="K1425" s="4" t="str">
        <f t="shared" si="159"/>
        <v/>
      </c>
      <c r="L1425" s="4"/>
      <c r="M1425" s="4"/>
      <c r="N1425" s="4"/>
      <c r="O1425" s="4"/>
      <c r="P1425" s="4"/>
    </row>
    <row r="1426" spans="2:16" x14ac:dyDescent="0.2">
      <c r="B1426" s="1">
        <v>28612</v>
      </c>
      <c r="C1426" s="88" t="str">
        <f t="shared" si="157"/>
        <v/>
      </c>
      <c r="D1426" s="4"/>
      <c r="E1426" s="89"/>
      <c r="F1426" s="89"/>
      <c r="G1426" s="89"/>
      <c r="H1426" s="89"/>
      <c r="I1426" s="90" t="str">
        <f t="shared" si="158"/>
        <v/>
      </c>
      <c r="J1426" s="91"/>
      <c r="K1426" s="4" t="str">
        <f t="shared" si="159"/>
        <v/>
      </c>
      <c r="L1426" s="4"/>
      <c r="M1426" s="4"/>
      <c r="N1426" s="4"/>
      <c r="O1426" s="4"/>
      <c r="P1426" s="4"/>
    </row>
    <row r="1427" spans="2:16" x14ac:dyDescent="0.2">
      <c r="B1427" s="1">
        <v>28613</v>
      </c>
      <c r="C1427" s="88" t="str">
        <f t="shared" si="157"/>
        <v/>
      </c>
      <c r="D1427" s="4"/>
      <c r="E1427" s="89"/>
      <c r="F1427" s="89"/>
      <c r="G1427" s="89"/>
      <c r="H1427" s="89"/>
      <c r="I1427" s="90" t="str">
        <f t="shared" si="158"/>
        <v/>
      </c>
      <c r="J1427" s="91"/>
      <c r="K1427" s="4" t="str">
        <f t="shared" si="159"/>
        <v/>
      </c>
      <c r="L1427" s="4"/>
      <c r="M1427" s="4"/>
      <c r="N1427" s="4"/>
      <c r="O1427" s="4"/>
      <c r="P1427" s="4"/>
    </row>
    <row r="1428" spans="2:16" x14ac:dyDescent="0.2">
      <c r="B1428" s="1">
        <v>28614</v>
      </c>
      <c r="C1428" s="88" t="str">
        <f t="shared" si="157"/>
        <v/>
      </c>
      <c r="D1428" s="4"/>
      <c r="E1428" s="89"/>
      <c r="F1428" s="89"/>
      <c r="G1428" s="89"/>
      <c r="H1428" s="89"/>
      <c r="I1428" s="90" t="str">
        <f t="shared" si="158"/>
        <v/>
      </c>
      <c r="J1428" s="91"/>
      <c r="K1428" s="4" t="str">
        <f t="shared" si="159"/>
        <v/>
      </c>
      <c r="L1428" s="4"/>
      <c r="M1428" s="4"/>
      <c r="N1428" s="4"/>
      <c r="O1428" s="4"/>
      <c r="P1428" s="4"/>
    </row>
    <row r="1429" spans="2:16" x14ac:dyDescent="0.2">
      <c r="B1429" s="1">
        <v>28615</v>
      </c>
      <c r="C1429" s="88" t="str">
        <f t="shared" si="157"/>
        <v/>
      </c>
      <c r="D1429" s="4"/>
      <c r="E1429" s="89"/>
      <c r="F1429" s="89"/>
      <c r="G1429" s="89"/>
      <c r="H1429" s="89"/>
      <c r="I1429" s="90" t="str">
        <f t="shared" si="158"/>
        <v/>
      </c>
      <c r="J1429" s="91"/>
      <c r="K1429" s="4" t="str">
        <f t="shared" si="159"/>
        <v/>
      </c>
      <c r="L1429" s="4"/>
      <c r="M1429" s="4"/>
      <c r="N1429" s="4"/>
      <c r="O1429" s="4"/>
      <c r="P1429" s="4"/>
    </row>
    <row r="1430" spans="2:16" x14ac:dyDescent="0.2">
      <c r="B1430" s="1">
        <v>28616</v>
      </c>
      <c r="C1430" s="88" t="str">
        <f t="shared" si="157"/>
        <v/>
      </c>
      <c r="D1430" s="4"/>
      <c r="E1430" s="89"/>
      <c r="F1430" s="89"/>
      <c r="G1430" s="89"/>
      <c r="H1430" s="89"/>
      <c r="I1430" s="90" t="str">
        <f t="shared" si="158"/>
        <v/>
      </c>
      <c r="J1430" s="91"/>
      <c r="K1430" s="4" t="str">
        <f t="shared" si="159"/>
        <v/>
      </c>
      <c r="L1430" s="4"/>
      <c r="M1430" s="4"/>
      <c r="N1430" s="4"/>
      <c r="O1430" s="4"/>
      <c r="P1430" s="4"/>
    </row>
    <row r="1431" spans="2:16" x14ac:dyDescent="0.2">
      <c r="B1431" s="1">
        <v>28617</v>
      </c>
      <c r="C1431" s="88" t="str">
        <f t="shared" si="157"/>
        <v/>
      </c>
      <c r="D1431" s="4"/>
      <c r="E1431" s="89"/>
      <c r="F1431" s="89"/>
      <c r="G1431" s="89"/>
      <c r="H1431" s="89"/>
      <c r="I1431" s="90" t="str">
        <f t="shared" si="158"/>
        <v/>
      </c>
      <c r="J1431" s="91"/>
      <c r="K1431" s="4" t="str">
        <f t="shared" si="159"/>
        <v/>
      </c>
      <c r="L1431" s="4"/>
      <c r="M1431" s="4"/>
      <c r="N1431" s="4"/>
      <c r="O1431" s="4"/>
      <c r="P1431" s="4"/>
    </row>
    <row r="1432" spans="2:16" x14ac:dyDescent="0.2">
      <c r="B1432" s="1">
        <v>28618</v>
      </c>
      <c r="C1432" s="88" t="str">
        <f t="shared" si="157"/>
        <v/>
      </c>
      <c r="D1432" s="4"/>
      <c r="E1432" s="89"/>
      <c r="F1432" s="89"/>
      <c r="G1432" s="89"/>
      <c r="H1432" s="89"/>
      <c r="I1432" s="90" t="str">
        <f t="shared" si="158"/>
        <v/>
      </c>
      <c r="J1432" s="91"/>
      <c r="K1432" s="4" t="str">
        <f t="shared" si="159"/>
        <v/>
      </c>
      <c r="L1432" s="4"/>
      <c r="M1432" s="4"/>
      <c r="N1432" s="4"/>
      <c r="O1432" s="4"/>
      <c r="P1432" s="4"/>
    </row>
    <row r="1433" spans="2:16" x14ac:dyDescent="0.2">
      <c r="B1433" s="1">
        <v>28619</v>
      </c>
      <c r="C1433" s="88" t="str">
        <f t="shared" si="157"/>
        <v/>
      </c>
      <c r="D1433" s="4"/>
      <c r="E1433" s="89"/>
      <c r="F1433" s="89"/>
      <c r="G1433" s="89"/>
      <c r="H1433" s="89"/>
      <c r="I1433" s="90" t="str">
        <f t="shared" si="158"/>
        <v/>
      </c>
      <c r="J1433" s="91"/>
      <c r="K1433" s="4" t="str">
        <f t="shared" si="159"/>
        <v/>
      </c>
      <c r="L1433" s="4"/>
      <c r="M1433" s="4"/>
      <c r="N1433" s="4"/>
      <c r="O1433" s="4"/>
      <c r="P1433" s="4"/>
    </row>
    <row r="1434" spans="2:16" x14ac:dyDescent="0.2">
      <c r="B1434" s="1">
        <v>28620</v>
      </c>
      <c r="C1434" s="88" t="str">
        <f t="shared" si="157"/>
        <v/>
      </c>
      <c r="D1434" s="4"/>
      <c r="E1434" s="89"/>
      <c r="F1434" s="89"/>
      <c r="G1434" s="89"/>
      <c r="H1434" s="89"/>
      <c r="I1434" s="90" t="str">
        <f t="shared" si="158"/>
        <v/>
      </c>
      <c r="J1434" s="91"/>
      <c r="K1434" s="4" t="str">
        <f t="shared" si="159"/>
        <v/>
      </c>
      <c r="L1434" s="4"/>
      <c r="M1434" s="4"/>
      <c r="N1434" s="4"/>
      <c r="O1434" s="4"/>
      <c r="P1434" s="4"/>
    </row>
    <row r="1435" spans="2:16" x14ac:dyDescent="0.2">
      <c r="B1435" s="1">
        <v>28621</v>
      </c>
      <c r="C1435" s="88" t="str">
        <f t="shared" si="157"/>
        <v/>
      </c>
      <c r="D1435" s="4"/>
      <c r="E1435" s="89"/>
      <c r="F1435" s="89"/>
      <c r="G1435" s="89"/>
      <c r="H1435" s="89"/>
      <c r="I1435" s="90" t="str">
        <f t="shared" si="158"/>
        <v/>
      </c>
      <c r="J1435" s="91"/>
      <c r="K1435" s="4" t="str">
        <f t="shared" si="159"/>
        <v/>
      </c>
      <c r="L1435" s="4"/>
      <c r="M1435" s="4"/>
      <c r="N1435" s="4"/>
      <c r="O1435" s="4"/>
      <c r="P1435" s="4"/>
    </row>
    <row r="1436" spans="2:16" x14ac:dyDescent="0.2">
      <c r="B1436" s="1">
        <v>28622</v>
      </c>
      <c r="C1436" s="88" t="str">
        <f t="shared" si="157"/>
        <v/>
      </c>
      <c r="D1436" s="4"/>
      <c r="E1436" s="89"/>
      <c r="F1436" s="89"/>
      <c r="G1436" s="89"/>
      <c r="H1436" s="89"/>
      <c r="I1436" s="90" t="str">
        <f t="shared" si="158"/>
        <v/>
      </c>
      <c r="J1436" s="91"/>
      <c r="K1436" s="4" t="str">
        <f t="shared" si="159"/>
        <v/>
      </c>
      <c r="L1436" s="4"/>
      <c r="M1436" s="4"/>
      <c r="N1436" s="4"/>
      <c r="O1436" s="4"/>
      <c r="P1436" s="4"/>
    </row>
    <row r="1437" spans="2:16" x14ac:dyDescent="0.2">
      <c r="B1437" s="1">
        <v>28623</v>
      </c>
      <c r="C1437" s="88" t="str">
        <f t="shared" si="157"/>
        <v/>
      </c>
      <c r="D1437" s="4"/>
      <c r="E1437" s="89"/>
      <c r="F1437" s="89"/>
      <c r="G1437" s="89"/>
      <c r="H1437" s="89"/>
      <c r="I1437" s="90" t="str">
        <f t="shared" si="158"/>
        <v/>
      </c>
      <c r="J1437" s="91"/>
      <c r="K1437" s="4" t="str">
        <f t="shared" si="159"/>
        <v/>
      </c>
      <c r="L1437" s="4"/>
      <c r="M1437" s="4"/>
      <c r="N1437" s="4"/>
      <c r="O1437" s="4"/>
      <c r="P1437" s="4"/>
    </row>
    <row r="1438" spans="2:16" x14ac:dyDescent="0.2">
      <c r="B1438" s="1">
        <v>28624</v>
      </c>
      <c r="C1438" s="88" t="str">
        <f t="shared" si="157"/>
        <v/>
      </c>
      <c r="D1438" s="4"/>
      <c r="E1438" s="89"/>
      <c r="F1438" s="89"/>
      <c r="G1438" s="89"/>
      <c r="H1438" s="89"/>
      <c r="I1438" s="90" t="str">
        <f t="shared" si="158"/>
        <v/>
      </c>
      <c r="J1438" s="91"/>
      <c r="K1438" s="4" t="str">
        <f t="shared" si="159"/>
        <v/>
      </c>
      <c r="L1438" s="4"/>
      <c r="M1438" s="4"/>
      <c r="N1438" s="4"/>
      <c r="O1438" s="4"/>
      <c r="P1438" s="4"/>
    </row>
    <row r="1439" spans="2:16" x14ac:dyDescent="0.2">
      <c r="B1439" s="1">
        <v>28625</v>
      </c>
      <c r="C1439" s="88" t="str">
        <f t="shared" si="157"/>
        <v/>
      </c>
      <c r="D1439" s="4"/>
      <c r="E1439" s="89"/>
      <c r="F1439" s="89"/>
      <c r="G1439" s="89"/>
      <c r="H1439" s="89"/>
      <c r="I1439" s="90" t="str">
        <f t="shared" si="158"/>
        <v/>
      </c>
      <c r="J1439" s="91"/>
      <c r="K1439" s="4" t="str">
        <f t="shared" si="159"/>
        <v/>
      </c>
      <c r="L1439" s="4"/>
      <c r="M1439" s="4"/>
      <c r="N1439" s="4"/>
      <c r="O1439" s="4"/>
      <c r="P1439" s="4"/>
    </row>
    <row r="1440" spans="2:16" x14ac:dyDescent="0.2">
      <c r="B1440" s="1">
        <v>28626</v>
      </c>
      <c r="C1440" s="88" t="str">
        <f t="shared" si="157"/>
        <v/>
      </c>
      <c r="D1440" s="4"/>
      <c r="E1440" s="89"/>
      <c r="F1440" s="89"/>
      <c r="G1440" s="89"/>
      <c r="H1440" s="89"/>
      <c r="I1440" s="90" t="str">
        <f t="shared" si="158"/>
        <v/>
      </c>
      <c r="J1440" s="91"/>
      <c r="K1440" s="4" t="str">
        <f t="shared" si="159"/>
        <v/>
      </c>
      <c r="L1440" s="4"/>
      <c r="M1440" s="4"/>
      <c r="N1440" s="4"/>
      <c r="O1440" s="4"/>
      <c r="P1440" s="4"/>
    </row>
    <row r="1441" spans="2:16" x14ac:dyDescent="0.2">
      <c r="B1441" s="1">
        <v>28627</v>
      </c>
      <c r="C1441" s="88" t="str">
        <f t="shared" si="157"/>
        <v/>
      </c>
      <c r="D1441" s="4"/>
      <c r="E1441" s="89"/>
      <c r="F1441" s="89"/>
      <c r="G1441" s="89"/>
      <c r="H1441" s="89"/>
      <c r="I1441" s="90" t="str">
        <f t="shared" si="158"/>
        <v/>
      </c>
      <c r="J1441" s="91"/>
      <c r="K1441" s="4" t="str">
        <f t="shared" si="159"/>
        <v/>
      </c>
      <c r="L1441" s="4"/>
      <c r="M1441" s="4"/>
      <c r="N1441" s="4"/>
      <c r="O1441" s="4"/>
      <c r="P1441" s="4"/>
    </row>
    <row r="1442" spans="2:16" x14ac:dyDescent="0.2">
      <c r="B1442" s="1">
        <v>28628</v>
      </c>
      <c r="C1442" s="88" t="str">
        <f t="shared" si="157"/>
        <v/>
      </c>
      <c r="D1442" s="4"/>
      <c r="E1442" s="89"/>
      <c r="F1442" s="89"/>
      <c r="G1442" s="89"/>
      <c r="H1442" s="89"/>
      <c r="I1442" s="90" t="str">
        <f t="shared" si="158"/>
        <v/>
      </c>
      <c r="J1442" s="91"/>
      <c r="K1442" s="4" t="str">
        <f t="shared" si="159"/>
        <v/>
      </c>
      <c r="L1442" s="4"/>
      <c r="M1442" s="4"/>
      <c r="N1442" s="4"/>
      <c r="O1442" s="4"/>
      <c r="P1442" s="4"/>
    </row>
    <row r="1443" spans="2:16" x14ac:dyDescent="0.2">
      <c r="B1443" s="1">
        <v>28629</v>
      </c>
      <c r="C1443" s="88" t="str">
        <f t="shared" si="157"/>
        <v/>
      </c>
      <c r="D1443" s="4"/>
      <c r="E1443" s="89"/>
      <c r="F1443" s="89"/>
      <c r="G1443" s="89"/>
      <c r="H1443" s="89"/>
      <c r="I1443" s="90" t="str">
        <f t="shared" si="158"/>
        <v/>
      </c>
      <c r="J1443" s="91"/>
      <c r="K1443" s="4" t="str">
        <f t="shared" si="159"/>
        <v/>
      </c>
      <c r="L1443" s="4"/>
      <c r="M1443" s="4"/>
      <c r="N1443" s="4"/>
      <c r="O1443" s="4"/>
      <c r="P1443" s="4"/>
    </row>
    <row r="1444" spans="2:16" x14ac:dyDescent="0.2">
      <c r="B1444" s="1">
        <v>28630</v>
      </c>
      <c r="C1444" s="88" t="str">
        <f t="shared" si="157"/>
        <v/>
      </c>
      <c r="D1444" s="4"/>
      <c r="E1444" s="89"/>
      <c r="F1444" s="89"/>
      <c r="G1444" s="89"/>
      <c r="H1444" s="89"/>
      <c r="I1444" s="90" t="str">
        <f t="shared" si="158"/>
        <v/>
      </c>
      <c r="J1444" s="91"/>
      <c r="K1444" s="4" t="str">
        <f t="shared" si="159"/>
        <v/>
      </c>
      <c r="L1444" s="4"/>
      <c r="M1444" s="4"/>
      <c r="N1444" s="4"/>
      <c r="O1444" s="4"/>
      <c r="P1444" s="4"/>
    </row>
    <row r="1445" spans="2:16" x14ac:dyDescent="0.2">
      <c r="B1445" s="1">
        <v>28631</v>
      </c>
      <c r="C1445" s="88" t="str">
        <f t="shared" ref="C1445:C1508" si="160">IF(D1445="","",DATE(E$7,G$7+D1445,IF(H$8=31,0,H$8)))</f>
        <v/>
      </c>
      <c r="D1445" s="4"/>
      <c r="E1445" s="89"/>
      <c r="F1445" s="89"/>
      <c r="G1445" s="89"/>
      <c r="H1445" s="89"/>
      <c r="I1445" s="90" t="str">
        <f t="shared" ref="I1445:I1508" si="161">IF(D1445="","",I1444-SUM(E1445:G1445))</f>
        <v/>
      </c>
      <c r="J1445" s="91"/>
      <c r="K1445" s="4" t="str">
        <f t="shared" si="159"/>
        <v/>
      </c>
      <c r="L1445" s="4"/>
      <c r="M1445" s="4"/>
      <c r="N1445" s="4"/>
      <c r="O1445" s="4"/>
      <c r="P1445" s="4"/>
    </row>
    <row r="1446" spans="2:16" x14ac:dyDescent="0.2">
      <c r="B1446" s="1">
        <v>28632</v>
      </c>
      <c r="C1446" s="88" t="str">
        <f t="shared" si="160"/>
        <v/>
      </c>
      <c r="D1446" s="4"/>
      <c r="E1446" s="89"/>
      <c r="F1446" s="89"/>
      <c r="G1446" s="89"/>
      <c r="H1446" s="89"/>
      <c r="I1446" s="90" t="str">
        <f t="shared" si="161"/>
        <v/>
      </c>
      <c r="J1446" s="91"/>
      <c r="K1446" s="4" t="str">
        <f t="shared" si="159"/>
        <v/>
      </c>
      <c r="L1446" s="4"/>
      <c r="M1446" s="4"/>
      <c r="N1446" s="4"/>
      <c r="O1446" s="4"/>
      <c r="P1446" s="4"/>
    </row>
    <row r="1447" spans="2:16" x14ac:dyDescent="0.2">
      <c r="B1447" s="1">
        <v>28633</v>
      </c>
      <c r="C1447" s="88" t="str">
        <f t="shared" si="160"/>
        <v/>
      </c>
      <c r="D1447" s="4"/>
      <c r="E1447" s="89"/>
      <c r="F1447" s="89"/>
      <c r="G1447" s="89"/>
      <c r="H1447" s="89"/>
      <c r="I1447" s="90" t="str">
        <f t="shared" si="161"/>
        <v/>
      </c>
      <c r="J1447" s="91"/>
      <c r="K1447" s="4" t="str">
        <f t="shared" si="159"/>
        <v/>
      </c>
      <c r="L1447" s="4"/>
      <c r="M1447" s="4"/>
      <c r="N1447" s="4"/>
      <c r="O1447" s="4"/>
      <c r="P1447" s="4"/>
    </row>
    <row r="1448" spans="2:16" x14ac:dyDescent="0.2">
      <c r="B1448" s="1">
        <v>28634</v>
      </c>
      <c r="C1448" s="88" t="str">
        <f t="shared" si="160"/>
        <v/>
      </c>
      <c r="D1448" s="4"/>
      <c r="E1448" s="89"/>
      <c r="F1448" s="89"/>
      <c r="G1448" s="89"/>
      <c r="H1448" s="89"/>
      <c r="I1448" s="90" t="str">
        <f t="shared" si="161"/>
        <v/>
      </c>
      <c r="J1448" s="91"/>
      <c r="K1448" s="4" t="str">
        <f t="shared" si="159"/>
        <v/>
      </c>
      <c r="L1448" s="4"/>
      <c r="M1448" s="4"/>
      <c r="N1448" s="4"/>
      <c r="O1448" s="4"/>
      <c r="P1448" s="4"/>
    </row>
    <row r="1449" spans="2:16" x14ac:dyDescent="0.2">
      <c r="B1449" s="1">
        <v>28635</v>
      </c>
      <c r="C1449" s="88" t="str">
        <f t="shared" si="160"/>
        <v/>
      </c>
      <c r="D1449" s="4"/>
      <c r="E1449" s="89"/>
      <c r="F1449" s="89"/>
      <c r="G1449" s="89"/>
      <c r="H1449" s="89"/>
      <c r="I1449" s="90" t="str">
        <f t="shared" si="161"/>
        <v/>
      </c>
      <c r="J1449" s="91"/>
      <c r="K1449" s="4" t="str">
        <f t="shared" si="159"/>
        <v/>
      </c>
      <c r="L1449" s="4"/>
      <c r="M1449" s="4"/>
      <c r="N1449" s="4"/>
      <c r="O1449" s="4"/>
      <c r="P1449" s="4"/>
    </row>
    <row r="1450" spans="2:16" x14ac:dyDescent="0.2">
      <c r="B1450" s="1">
        <v>28636</v>
      </c>
      <c r="C1450" s="88" t="str">
        <f t="shared" si="160"/>
        <v/>
      </c>
      <c r="D1450" s="4"/>
      <c r="E1450" s="89"/>
      <c r="F1450" s="89"/>
      <c r="G1450" s="89"/>
      <c r="H1450" s="89"/>
      <c r="I1450" s="90" t="str">
        <f t="shared" si="161"/>
        <v/>
      </c>
      <c r="J1450" s="91"/>
      <c r="K1450" s="4" t="str">
        <f t="shared" si="159"/>
        <v/>
      </c>
      <c r="L1450" s="4"/>
      <c r="M1450" s="4"/>
      <c r="N1450" s="4"/>
      <c r="O1450" s="4"/>
      <c r="P1450" s="4"/>
    </row>
    <row r="1451" spans="2:16" x14ac:dyDescent="0.2">
      <c r="B1451" s="1">
        <v>28637</v>
      </c>
      <c r="C1451" s="88" t="str">
        <f t="shared" si="160"/>
        <v/>
      </c>
      <c r="D1451" s="4"/>
      <c r="E1451" s="89"/>
      <c r="F1451" s="89"/>
      <c r="G1451" s="89"/>
      <c r="H1451" s="89"/>
      <c r="I1451" s="90" t="str">
        <f t="shared" si="161"/>
        <v/>
      </c>
      <c r="J1451" s="91"/>
      <c r="K1451" s="4" t="str">
        <f t="shared" si="159"/>
        <v/>
      </c>
      <c r="L1451" s="4"/>
      <c r="M1451" s="4"/>
      <c r="N1451" s="4"/>
      <c r="O1451" s="4"/>
      <c r="P1451" s="4"/>
    </row>
    <row r="1452" spans="2:16" x14ac:dyDescent="0.2">
      <c r="B1452" s="1">
        <v>28638</v>
      </c>
      <c r="C1452" s="88" t="str">
        <f t="shared" si="160"/>
        <v/>
      </c>
      <c r="D1452" s="4"/>
      <c r="E1452" s="89"/>
      <c r="F1452" s="89"/>
      <c r="G1452" s="89"/>
      <c r="H1452" s="89"/>
      <c r="I1452" s="90" t="str">
        <f t="shared" si="161"/>
        <v/>
      </c>
      <c r="J1452" s="91"/>
      <c r="K1452" s="4" t="str">
        <f t="shared" si="159"/>
        <v/>
      </c>
      <c r="L1452" s="4"/>
      <c r="M1452" s="4"/>
      <c r="N1452" s="4"/>
      <c r="O1452" s="4"/>
      <c r="P1452" s="4"/>
    </row>
    <row r="1453" spans="2:16" x14ac:dyDescent="0.2">
      <c r="B1453" s="1">
        <v>28639</v>
      </c>
      <c r="C1453" s="88" t="str">
        <f t="shared" si="160"/>
        <v/>
      </c>
      <c r="D1453" s="4"/>
      <c r="E1453" s="89"/>
      <c r="F1453" s="89"/>
      <c r="G1453" s="89"/>
      <c r="H1453" s="89"/>
      <c r="I1453" s="90" t="str">
        <f t="shared" si="161"/>
        <v/>
      </c>
      <c r="J1453" s="91"/>
      <c r="K1453" s="4" t="str">
        <f t="shared" si="159"/>
        <v/>
      </c>
      <c r="L1453" s="4"/>
      <c r="M1453" s="4"/>
      <c r="N1453" s="4"/>
      <c r="O1453" s="4"/>
      <c r="P1453" s="4"/>
    </row>
    <row r="1454" spans="2:16" x14ac:dyDescent="0.2">
      <c r="B1454" s="1">
        <v>28640</v>
      </c>
      <c r="C1454" s="88" t="str">
        <f t="shared" si="160"/>
        <v/>
      </c>
      <c r="D1454" s="4"/>
      <c r="E1454" s="89"/>
      <c r="F1454" s="89"/>
      <c r="G1454" s="89"/>
      <c r="H1454" s="89"/>
      <c r="I1454" s="90" t="str">
        <f t="shared" si="161"/>
        <v/>
      </c>
      <c r="J1454" s="91"/>
      <c r="K1454" s="4" t="str">
        <f t="shared" si="159"/>
        <v/>
      </c>
      <c r="L1454" s="4"/>
      <c r="M1454" s="4"/>
      <c r="N1454" s="4"/>
      <c r="O1454" s="4"/>
      <c r="P1454" s="4"/>
    </row>
    <row r="1455" spans="2:16" x14ac:dyDescent="0.2">
      <c r="B1455" s="1">
        <v>28641</v>
      </c>
      <c r="C1455" s="88" t="str">
        <f t="shared" si="160"/>
        <v/>
      </c>
      <c r="D1455" s="4"/>
      <c r="E1455" s="89"/>
      <c r="F1455" s="89"/>
      <c r="G1455" s="89"/>
      <c r="H1455" s="89"/>
      <c r="I1455" s="90" t="str">
        <f t="shared" si="161"/>
        <v/>
      </c>
      <c r="J1455" s="91"/>
      <c r="K1455" s="4" t="str">
        <f t="shared" si="159"/>
        <v/>
      </c>
      <c r="L1455" s="4"/>
      <c r="M1455" s="4"/>
      <c r="N1455" s="4"/>
      <c r="O1455" s="4"/>
      <c r="P1455" s="4"/>
    </row>
    <row r="1456" spans="2:16" x14ac:dyDescent="0.2">
      <c r="B1456" s="1">
        <v>28642</v>
      </c>
      <c r="C1456" s="88" t="str">
        <f t="shared" si="160"/>
        <v/>
      </c>
      <c r="D1456" s="4"/>
      <c r="E1456" s="89"/>
      <c r="F1456" s="89"/>
      <c r="G1456" s="89"/>
      <c r="H1456" s="89"/>
      <c r="I1456" s="90" t="str">
        <f t="shared" si="161"/>
        <v/>
      </c>
      <c r="J1456" s="91"/>
      <c r="K1456" s="4" t="str">
        <f t="shared" si="159"/>
        <v/>
      </c>
      <c r="L1456" s="4"/>
      <c r="M1456" s="4"/>
      <c r="N1456" s="4"/>
      <c r="O1456" s="4"/>
      <c r="P1456" s="4"/>
    </row>
    <row r="1457" spans="2:16" x14ac:dyDescent="0.2">
      <c r="B1457" s="1">
        <v>28643</v>
      </c>
      <c r="C1457" s="88" t="str">
        <f t="shared" si="160"/>
        <v/>
      </c>
      <c r="D1457" s="4"/>
      <c r="E1457" s="89"/>
      <c r="F1457" s="89"/>
      <c r="G1457" s="89"/>
      <c r="H1457" s="89"/>
      <c r="I1457" s="90" t="str">
        <f t="shared" si="161"/>
        <v/>
      </c>
      <c r="J1457" s="91"/>
      <c r="K1457" s="4" t="str">
        <f t="shared" si="159"/>
        <v/>
      </c>
      <c r="L1457" s="4"/>
      <c r="M1457" s="4"/>
      <c r="N1457" s="4"/>
      <c r="O1457" s="4"/>
      <c r="P1457" s="4"/>
    </row>
    <row r="1458" spans="2:16" x14ac:dyDescent="0.2">
      <c r="B1458" s="1">
        <v>28644</v>
      </c>
      <c r="C1458" s="88" t="str">
        <f t="shared" si="160"/>
        <v/>
      </c>
      <c r="D1458" s="4"/>
      <c r="E1458" s="89"/>
      <c r="F1458" s="89"/>
      <c r="G1458" s="89"/>
      <c r="H1458" s="89"/>
      <c r="I1458" s="90" t="str">
        <f t="shared" si="161"/>
        <v/>
      </c>
      <c r="J1458" s="91"/>
      <c r="K1458" s="4" t="str">
        <f t="shared" si="159"/>
        <v/>
      </c>
      <c r="L1458" s="4"/>
      <c r="M1458" s="4"/>
      <c r="N1458" s="4"/>
      <c r="O1458" s="4"/>
      <c r="P1458" s="4"/>
    </row>
    <row r="1459" spans="2:16" x14ac:dyDescent="0.2">
      <c r="B1459" s="1">
        <v>28645</v>
      </c>
      <c r="C1459" s="88" t="str">
        <f t="shared" si="160"/>
        <v/>
      </c>
      <c r="D1459" s="4"/>
      <c r="E1459" s="89"/>
      <c r="F1459" s="89"/>
      <c r="G1459" s="89"/>
      <c r="H1459" s="89"/>
      <c r="I1459" s="90" t="str">
        <f t="shared" si="161"/>
        <v/>
      </c>
      <c r="J1459" s="91"/>
      <c r="K1459" s="4" t="str">
        <f t="shared" si="159"/>
        <v/>
      </c>
      <c r="L1459" s="4"/>
      <c r="M1459" s="4"/>
      <c r="N1459" s="4"/>
      <c r="O1459" s="4"/>
      <c r="P1459" s="4"/>
    </row>
    <row r="1460" spans="2:16" x14ac:dyDescent="0.2">
      <c r="B1460" s="1">
        <v>28646</v>
      </c>
      <c r="C1460" s="88" t="str">
        <f t="shared" si="160"/>
        <v/>
      </c>
      <c r="D1460" s="4"/>
      <c r="E1460" s="89"/>
      <c r="F1460" s="89"/>
      <c r="G1460" s="89"/>
      <c r="H1460" s="89"/>
      <c r="I1460" s="90" t="str">
        <f t="shared" si="161"/>
        <v/>
      </c>
      <c r="J1460" s="91"/>
      <c r="K1460" s="4" t="str">
        <f t="shared" si="159"/>
        <v/>
      </c>
      <c r="L1460" s="4"/>
      <c r="M1460" s="4"/>
      <c r="N1460" s="4"/>
      <c r="O1460" s="4"/>
      <c r="P1460" s="4"/>
    </row>
    <row r="1461" spans="2:16" x14ac:dyDescent="0.2">
      <c r="B1461" s="1">
        <v>28647</v>
      </c>
      <c r="C1461" s="88" t="str">
        <f t="shared" si="160"/>
        <v/>
      </c>
      <c r="D1461" s="4"/>
      <c r="E1461" s="89"/>
      <c r="F1461" s="89"/>
      <c r="G1461" s="89"/>
      <c r="H1461" s="89"/>
      <c r="I1461" s="90" t="str">
        <f t="shared" si="161"/>
        <v/>
      </c>
      <c r="J1461" s="91"/>
      <c r="K1461" s="4" t="str">
        <f t="shared" si="159"/>
        <v/>
      </c>
      <c r="L1461" s="4"/>
      <c r="M1461" s="4"/>
      <c r="N1461" s="4"/>
      <c r="O1461" s="4"/>
      <c r="P1461" s="4"/>
    </row>
    <row r="1462" spans="2:16" x14ac:dyDescent="0.2">
      <c r="B1462" s="1">
        <v>28648</v>
      </c>
      <c r="C1462" s="88" t="str">
        <f t="shared" si="160"/>
        <v/>
      </c>
      <c r="D1462" s="4"/>
      <c r="E1462" s="89"/>
      <c r="F1462" s="89"/>
      <c r="G1462" s="89"/>
      <c r="H1462" s="89"/>
      <c r="I1462" s="90" t="str">
        <f t="shared" si="161"/>
        <v/>
      </c>
      <c r="J1462" s="91"/>
      <c r="K1462" s="4" t="str">
        <f t="shared" si="159"/>
        <v/>
      </c>
      <c r="L1462" s="4"/>
      <c r="M1462" s="4"/>
      <c r="N1462" s="4"/>
      <c r="O1462" s="4"/>
      <c r="P1462" s="4"/>
    </row>
    <row r="1463" spans="2:16" x14ac:dyDescent="0.2">
      <c r="B1463" s="1">
        <v>28649</v>
      </c>
      <c r="C1463" s="88" t="str">
        <f t="shared" si="160"/>
        <v/>
      </c>
      <c r="D1463" s="4"/>
      <c r="E1463" s="89"/>
      <c r="F1463" s="89"/>
      <c r="G1463" s="89"/>
      <c r="H1463" s="89"/>
      <c r="I1463" s="90" t="str">
        <f t="shared" si="161"/>
        <v/>
      </c>
      <c r="J1463" s="91"/>
      <c r="K1463" s="4" t="str">
        <f t="shared" si="159"/>
        <v/>
      </c>
      <c r="L1463" s="4"/>
      <c r="M1463" s="4"/>
      <c r="N1463" s="4"/>
      <c r="O1463" s="4"/>
      <c r="P1463" s="4"/>
    </row>
    <row r="1464" spans="2:16" x14ac:dyDescent="0.2">
      <c r="B1464" s="1">
        <v>28650</v>
      </c>
      <c r="C1464" s="88" t="str">
        <f t="shared" si="160"/>
        <v/>
      </c>
      <c r="D1464" s="4"/>
      <c r="E1464" s="89"/>
      <c r="F1464" s="89"/>
      <c r="G1464" s="89"/>
      <c r="H1464" s="89"/>
      <c r="I1464" s="90" t="str">
        <f t="shared" si="161"/>
        <v/>
      </c>
      <c r="J1464" s="91"/>
      <c r="K1464" s="4" t="str">
        <f t="shared" si="159"/>
        <v/>
      </c>
      <c r="L1464" s="4"/>
      <c r="M1464" s="4"/>
      <c r="N1464" s="4"/>
      <c r="O1464" s="4"/>
      <c r="P1464" s="4"/>
    </row>
    <row r="1465" spans="2:16" x14ac:dyDescent="0.2">
      <c r="B1465" s="1">
        <v>28651</v>
      </c>
      <c r="C1465" s="88" t="str">
        <f t="shared" si="160"/>
        <v/>
      </c>
      <c r="D1465" s="4"/>
      <c r="E1465" s="89"/>
      <c r="F1465" s="89"/>
      <c r="G1465" s="89"/>
      <c r="H1465" s="89"/>
      <c r="I1465" s="90" t="str">
        <f t="shared" si="161"/>
        <v/>
      </c>
      <c r="J1465" s="91"/>
      <c r="K1465" s="4" t="str">
        <f t="shared" si="159"/>
        <v/>
      </c>
      <c r="L1465" s="4"/>
      <c r="M1465" s="4"/>
      <c r="N1465" s="4"/>
      <c r="O1465" s="4"/>
      <c r="P1465" s="4"/>
    </row>
    <row r="1466" spans="2:16" x14ac:dyDescent="0.2">
      <c r="B1466" s="1">
        <v>28652</v>
      </c>
      <c r="C1466" s="88" t="str">
        <f t="shared" si="160"/>
        <v/>
      </c>
      <c r="D1466" s="4"/>
      <c r="E1466" s="89"/>
      <c r="F1466" s="89"/>
      <c r="G1466" s="89"/>
      <c r="H1466" s="89"/>
      <c r="I1466" s="90" t="str">
        <f t="shared" si="161"/>
        <v/>
      </c>
      <c r="J1466" s="91"/>
      <c r="K1466" s="4" t="str">
        <f t="shared" si="159"/>
        <v/>
      </c>
      <c r="L1466" s="4"/>
      <c r="M1466" s="4"/>
      <c r="N1466" s="4"/>
      <c r="O1466" s="4"/>
      <c r="P1466" s="4"/>
    </row>
    <row r="1467" spans="2:16" x14ac:dyDescent="0.2">
      <c r="B1467" s="1">
        <v>28653</v>
      </c>
      <c r="C1467" s="88" t="str">
        <f t="shared" si="160"/>
        <v/>
      </c>
      <c r="D1467" s="4"/>
      <c r="E1467" s="89"/>
      <c r="F1467" s="89"/>
      <c r="G1467" s="89"/>
      <c r="H1467" s="89"/>
      <c r="I1467" s="90" t="str">
        <f t="shared" si="161"/>
        <v/>
      </c>
      <c r="J1467" s="91"/>
      <c r="K1467" s="4" t="str">
        <f t="shared" si="159"/>
        <v/>
      </c>
      <c r="L1467" s="4"/>
      <c r="M1467" s="4"/>
      <c r="N1467" s="4"/>
      <c r="O1467" s="4"/>
      <c r="P1467" s="4"/>
    </row>
    <row r="1468" spans="2:16" x14ac:dyDescent="0.2">
      <c r="B1468" s="1">
        <v>28654</v>
      </c>
      <c r="C1468" s="88" t="str">
        <f t="shared" si="160"/>
        <v/>
      </c>
      <c r="D1468" s="4"/>
      <c r="E1468" s="89"/>
      <c r="F1468" s="89"/>
      <c r="G1468" s="89"/>
      <c r="H1468" s="89"/>
      <c r="I1468" s="90" t="str">
        <f t="shared" si="161"/>
        <v/>
      </c>
      <c r="J1468" s="91"/>
      <c r="K1468" s="4" t="str">
        <f t="shared" si="159"/>
        <v/>
      </c>
      <c r="L1468" s="4"/>
      <c r="M1468" s="4"/>
      <c r="N1468" s="4"/>
      <c r="O1468" s="4"/>
      <c r="P1468" s="4"/>
    </row>
    <row r="1469" spans="2:16" x14ac:dyDescent="0.2">
      <c r="B1469" s="1">
        <v>28655</v>
      </c>
      <c r="C1469" s="88" t="str">
        <f t="shared" si="160"/>
        <v/>
      </c>
      <c r="D1469" s="4"/>
      <c r="E1469" s="89"/>
      <c r="F1469" s="89"/>
      <c r="G1469" s="89"/>
      <c r="H1469" s="89"/>
      <c r="I1469" s="90" t="str">
        <f t="shared" si="161"/>
        <v/>
      </c>
      <c r="J1469" s="91"/>
      <c r="K1469" s="4" t="str">
        <f t="shared" si="159"/>
        <v/>
      </c>
      <c r="L1469" s="4"/>
      <c r="M1469" s="4"/>
      <c r="N1469" s="4"/>
      <c r="O1469" s="4"/>
      <c r="P1469" s="4"/>
    </row>
    <row r="1470" spans="2:16" x14ac:dyDescent="0.2">
      <c r="B1470" s="1">
        <v>28656</v>
      </c>
      <c r="C1470" s="88" t="str">
        <f t="shared" si="160"/>
        <v/>
      </c>
      <c r="D1470" s="4"/>
      <c r="E1470" s="89"/>
      <c r="F1470" s="89"/>
      <c r="G1470" s="89"/>
      <c r="H1470" s="89"/>
      <c r="I1470" s="90" t="str">
        <f t="shared" si="161"/>
        <v/>
      </c>
      <c r="J1470" s="91"/>
      <c r="K1470" s="4" t="str">
        <f t="shared" si="159"/>
        <v/>
      </c>
      <c r="L1470" s="4"/>
      <c r="M1470" s="4"/>
      <c r="N1470" s="4"/>
      <c r="O1470" s="4"/>
      <c r="P1470" s="4"/>
    </row>
    <row r="1471" spans="2:16" x14ac:dyDescent="0.2">
      <c r="B1471" s="1">
        <v>28657</v>
      </c>
      <c r="C1471" s="88" t="str">
        <f t="shared" si="160"/>
        <v/>
      </c>
      <c r="D1471" s="4"/>
      <c r="E1471" s="89"/>
      <c r="F1471" s="89"/>
      <c r="G1471" s="89"/>
      <c r="H1471" s="89"/>
      <c r="I1471" s="90" t="str">
        <f t="shared" si="161"/>
        <v/>
      </c>
      <c r="J1471" s="91"/>
      <c r="K1471" s="4" t="str">
        <f t="shared" si="159"/>
        <v/>
      </c>
      <c r="L1471" s="4"/>
      <c r="M1471" s="4"/>
      <c r="N1471" s="4"/>
      <c r="O1471" s="4"/>
      <c r="P1471" s="4"/>
    </row>
    <row r="1472" spans="2:16" x14ac:dyDescent="0.2">
      <c r="B1472" s="1">
        <v>28658</v>
      </c>
      <c r="C1472" s="88" t="str">
        <f t="shared" si="160"/>
        <v/>
      </c>
      <c r="D1472" s="4"/>
      <c r="E1472" s="89"/>
      <c r="F1472" s="89"/>
      <c r="G1472" s="89"/>
      <c r="H1472" s="89"/>
      <c r="I1472" s="90" t="str">
        <f t="shared" si="161"/>
        <v/>
      </c>
      <c r="J1472" s="91"/>
      <c r="K1472" s="4" t="str">
        <f t="shared" si="159"/>
        <v/>
      </c>
      <c r="L1472" s="4"/>
      <c r="M1472" s="4"/>
      <c r="N1472" s="4"/>
      <c r="O1472" s="4"/>
      <c r="P1472" s="4"/>
    </row>
    <row r="1473" spans="2:16" x14ac:dyDescent="0.2">
      <c r="B1473" s="1">
        <v>28659</v>
      </c>
      <c r="C1473" s="88" t="str">
        <f t="shared" si="160"/>
        <v/>
      </c>
      <c r="D1473" s="4"/>
      <c r="E1473" s="89"/>
      <c r="F1473" s="89"/>
      <c r="G1473" s="89"/>
      <c r="H1473" s="89"/>
      <c r="I1473" s="90" t="str">
        <f t="shared" si="161"/>
        <v/>
      </c>
      <c r="J1473" s="91"/>
      <c r="K1473" s="4" t="str">
        <f t="shared" si="159"/>
        <v/>
      </c>
      <c r="L1473" s="4"/>
      <c r="M1473" s="4"/>
      <c r="N1473" s="4"/>
      <c r="O1473" s="4"/>
      <c r="P1473" s="4"/>
    </row>
    <row r="1474" spans="2:16" x14ac:dyDescent="0.2">
      <c r="B1474" s="1">
        <v>28660</v>
      </c>
      <c r="C1474" s="88" t="str">
        <f t="shared" si="160"/>
        <v/>
      </c>
      <c r="D1474" s="4"/>
      <c r="E1474" s="89"/>
      <c r="F1474" s="89"/>
      <c r="G1474" s="89"/>
      <c r="H1474" s="89"/>
      <c r="I1474" s="90" t="str">
        <f t="shared" si="161"/>
        <v/>
      </c>
      <c r="J1474" s="91"/>
      <c r="K1474" s="4" t="str">
        <f t="shared" si="159"/>
        <v/>
      </c>
      <c r="L1474" s="4"/>
      <c r="M1474" s="4"/>
      <c r="N1474" s="4"/>
      <c r="O1474" s="4"/>
      <c r="P1474" s="4"/>
    </row>
    <row r="1475" spans="2:16" x14ac:dyDescent="0.2">
      <c r="B1475" s="1">
        <v>28661</v>
      </c>
      <c r="C1475" s="88" t="str">
        <f t="shared" si="160"/>
        <v/>
      </c>
      <c r="D1475" s="4"/>
      <c r="E1475" s="89"/>
      <c r="F1475" s="89"/>
      <c r="G1475" s="89"/>
      <c r="H1475" s="89"/>
      <c r="I1475" s="90" t="str">
        <f t="shared" si="161"/>
        <v/>
      </c>
      <c r="J1475" s="91"/>
      <c r="K1475" s="4" t="str">
        <f t="shared" si="159"/>
        <v/>
      </c>
      <c r="L1475" s="4"/>
      <c r="M1475" s="4"/>
      <c r="N1475" s="4"/>
      <c r="O1475" s="4"/>
      <c r="P1475" s="4"/>
    </row>
    <row r="1476" spans="2:16" x14ac:dyDescent="0.2">
      <c r="B1476" s="1">
        <v>28662</v>
      </c>
      <c r="C1476" s="88" t="str">
        <f t="shared" si="160"/>
        <v/>
      </c>
      <c r="D1476" s="4"/>
      <c r="E1476" s="89"/>
      <c r="F1476" s="89"/>
      <c r="G1476" s="89"/>
      <c r="H1476" s="89"/>
      <c r="I1476" s="90" t="str">
        <f t="shared" si="161"/>
        <v/>
      </c>
      <c r="J1476" s="91"/>
      <c r="K1476" s="4" t="str">
        <f t="shared" si="159"/>
        <v/>
      </c>
      <c r="L1476" s="4"/>
      <c r="M1476" s="4"/>
      <c r="N1476" s="4"/>
      <c r="O1476" s="4"/>
      <c r="P1476" s="4"/>
    </row>
    <row r="1477" spans="2:16" x14ac:dyDescent="0.2">
      <c r="B1477" s="1">
        <v>28663</v>
      </c>
      <c r="C1477" s="88" t="str">
        <f t="shared" si="160"/>
        <v/>
      </c>
      <c r="D1477" s="4"/>
      <c r="E1477" s="89"/>
      <c r="F1477" s="89"/>
      <c r="G1477" s="89"/>
      <c r="H1477" s="89"/>
      <c r="I1477" s="90" t="str">
        <f t="shared" si="161"/>
        <v/>
      </c>
      <c r="J1477" s="91"/>
      <c r="K1477" s="4" t="str">
        <f t="shared" si="159"/>
        <v/>
      </c>
      <c r="L1477" s="4"/>
      <c r="M1477" s="4"/>
      <c r="N1477" s="4"/>
      <c r="O1477" s="4"/>
      <c r="P1477" s="4"/>
    </row>
    <row r="1478" spans="2:16" x14ac:dyDescent="0.2">
      <c r="B1478" s="1">
        <v>28664</v>
      </c>
      <c r="C1478" s="88" t="str">
        <f t="shared" si="160"/>
        <v/>
      </c>
      <c r="D1478" s="4"/>
      <c r="E1478" s="89"/>
      <c r="F1478" s="89"/>
      <c r="G1478" s="89"/>
      <c r="H1478" s="89"/>
      <c r="I1478" s="90" t="str">
        <f t="shared" si="161"/>
        <v/>
      </c>
      <c r="J1478" s="91"/>
      <c r="K1478" s="4" t="str">
        <f t="shared" si="159"/>
        <v/>
      </c>
      <c r="L1478" s="4"/>
      <c r="M1478" s="4"/>
      <c r="N1478" s="4"/>
      <c r="O1478" s="4"/>
      <c r="P1478" s="4"/>
    </row>
    <row r="1479" spans="2:16" x14ac:dyDescent="0.2">
      <c r="B1479" s="1">
        <v>28665</v>
      </c>
      <c r="C1479" s="88" t="str">
        <f t="shared" si="160"/>
        <v/>
      </c>
      <c r="D1479" s="4"/>
      <c r="E1479" s="89"/>
      <c r="F1479" s="89"/>
      <c r="G1479" s="89"/>
      <c r="H1479" s="89"/>
      <c r="I1479" s="90" t="str">
        <f t="shared" si="161"/>
        <v/>
      </c>
      <c r="J1479" s="91"/>
      <c r="K1479" s="4" t="str">
        <f t="shared" si="159"/>
        <v/>
      </c>
      <c r="L1479" s="4"/>
      <c r="M1479" s="4"/>
      <c r="N1479" s="4"/>
      <c r="O1479" s="4"/>
      <c r="P1479" s="4"/>
    </row>
    <row r="1480" spans="2:16" x14ac:dyDescent="0.2">
      <c r="B1480" s="1">
        <v>28666</v>
      </c>
      <c r="C1480" s="88" t="str">
        <f t="shared" si="160"/>
        <v/>
      </c>
      <c r="D1480" s="4"/>
      <c r="E1480" s="89"/>
      <c r="F1480" s="89"/>
      <c r="G1480" s="89"/>
      <c r="H1480" s="89"/>
      <c r="I1480" s="90" t="str">
        <f t="shared" si="161"/>
        <v/>
      </c>
      <c r="J1480" s="91"/>
      <c r="K1480" s="4" t="str">
        <f t="shared" si="159"/>
        <v/>
      </c>
      <c r="L1480" s="4"/>
      <c r="M1480" s="4"/>
      <c r="N1480" s="4"/>
      <c r="O1480" s="4"/>
      <c r="P1480" s="4"/>
    </row>
    <row r="1481" spans="2:16" x14ac:dyDescent="0.2">
      <c r="B1481" s="1">
        <v>28667</v>
      </c>
      <c r="C1481" s="88" t="str">
        <f t="shared" si="160"/>
        <v/>
      </c>
      <c r="D1481" s="4"/>
      <c r="E1481" s="89"/>
      <c r="F1481" s="89"/>
      <c r="G1481" s="89"/>
      <c r="H1481" s="89"/>
      <c r="I1481" s="90" t="str">
        <f t="shared" si="161"/>
        <v/>
      </c>
      <c r="J1481" s="91"/>
      <c r="K1481" s="4" t="str">
        <f t="shared" si="159"/>
        <v/>
      </c>
      <c r="L1481" s="4"/>
      <c r="M1481" s="4"/>
      <c r="N1481" s="4"/>
      <c r="O1481" s="4"/>
      <c r="P1481" s="4"/>
    </row>
    <row r="1482" spans="2:16" x14ac:dyDescent="0.2">
      <c r="B1482" s="1">
        <v>28668</v>
      </c>
      <c r="C1482" s="88" t="str">
        <f t="shared" si="160"/>
        <v/>
      </c>
      <c r="D1482" s="4"/>
      <c r="E1482" s="89"/>
      <c r="F1482" s="89"/>
      <c r="G1482" s="89"/>
      <c r="H1482" s="89"/>
      <c r="I1482" s="90" t="str">
        <f t="shared" si="161"/>
        <v/>
      </c>
      <c r="J1482" s="91"/>
      <c r="K1482" s="4" t="str">
        <f t="shared" si="159"/>
        <v/>
      </c>
      <c r="L1482" s="4"/>
      <c r="M1482" s="4"/>
      <c r="N1482" s="4"/>
      <c r="O1482" s="4"/>
      <c r="P1482" s="4"/>
    </row>
    <row r="1483" spans="2:16" x14ac:dyDescent="0.2">
      <c r="B1483" s="1">
        <v>28669</v>
      </c>
      <c r="C1483" s="88" t="str">
        <f t="shared" si="160"/>
        <v/>
      </c>
      <c r="D1483" s="4"/>
      <c r="E1483" s="89"/>
      <c r="F1483" s="89"/>
      <c r="G1483" s="89"/>
      <c r="H1483" s="89"/>
      <c r="I1483" s="90" t="str">
        <f t="shared" si="161"/>
        <v/>
      </c>
      <c r="J1483" s="91"/>
      <c r="K1483" s="4" t="str">
        <f t="shared" si="159"/>
        <v/>
      </c>
      <c r="L1483" s="4"/>
      <c r="M1483" s="4"/>
      <c r="N1483" s="4"/>
      <c r="O1483" s="4"/>
      <c r="P1483" s="4"/>
    </row>
    <row r="1484" spans="2:16" x14ac:dyDescent="0.2">
      <c r="B1484" s="1">
        <v>28670</v>
      </c>
      <c r="C1484" s="88" t="str">
        <f t="shared" si="160"/>
        <v/>
      </c>
      <c r="D1484" s="4"/>
      <c r="E1484" s="89"/>
      <c r="F1484" s="89"/>
      <c r="G1484" s="89"/>
      <c r="H1484" s="89"/>
      <c r="I1484" s="90" t="str">
        <f t="shared" si="161"/>
        <v/>
      </c>
      <c r="J1484" s="91"/>
      <c r="K1484" s="4" t="str">
        <f t="shared" ref="K1484:K1547" si="162">IF(N$5&gt;=B1484,B1484,"")</f>
        <v/>
      </c>
      <c r="L1484" s="4"/>
      <c r="M1484" s="4"/>
      <c r="N1484" s="4"/>
      <c r="O1484" s="4"/>
      <c r="P1484" s="4"/>
    </row>
    <row r="1485" spans="2:16" x14ac:dyDescent="0.2">
      <c r="B1485" s="1">
        <v>28671</v>
      </c>
      <c r="C1485" s="88" t="str">
        <f t="shared" si="160"/>
        <v/>
      </c>
      <c r="D1485" s="4"/>
      <c r="E1485" s="89"/>
      <c r="F1485" s="89"/>
      <c r="G1485" s="89"/>
      <c r="H1485" s="89"/>
      <c r="I1485" s="90" t="str">
        <f t="shared" si="161"/>
        <v/>
      </c>
      <c r="J1485" s="91"/>
      <c r="K1485" s="4" t="str">
        <f t="shared" si="162"/>
        <v/>
      </c>
      <c r="L1485" s="4"/>
      <c r="M1485" s="4"/>
      <c r="N1485" s="4"/>
      <c r="O1485" s="4"/>
      <c r="P1485" s="4"/>
    </row>
    <row r="1486" spans="2:16" x14ac:dyDescent="0.2">
      <c r="B1486" s="1">
        <v>28672</v>
      </c>
      <c r="C1486" s="88" t="str">
        <f t="shared" si="160"/>
        <v/>
      </c>
      <c r="D1486" s="4"/>
      <c r="E1486" s="89"/>
      <c r="F1486" s="89"/>
      <c r="G1486" s="89"/>
      <c r="H1486" s="89"/>
      <c r="I1486" s="90" t="str">
        <f t="shared" si="161"/>
        <v/>
      </c>
      <c r="J1486" s="91"/>
      <c r="K1486" s="4" t="str">
        <f t="shared" si="162"/>
        <v/>
      </c>
      <c r="L1486" s="4"/>
      <c r="M1486" s="4"/>
      <c r="N1486" s="4"/>
      <c r="O1486" s="4"/>
      <c r="P1486" s="4"/>
    </row>
    <row r="1487" spans="2:16" x14ac:dyDescent="0.2">
      <c r="B1487" s="1">
        <v>28673</v>
      </c>
      <c r="C1487" s="88" t="str">
        <f t="shared" si="160"/>
        <v/>
      </c>
      <c r="D1487" s="4"/>
      <c r="E1487" s="89"/>
      <c r="F1487" s="89"/>
      <c r="G1487" s="89"/>
      <c r="H1487" s="89"/>
      <c r="I1487" s="90" t="str">
        <f t="shared" si="161"/>
        <v/>
      </c>
      <c r="J1487" s="91"/>
      <c r="K1487" s="4" t="str">
        <f t="shared" si="162"/>
        <v/>
      </c>
      <c r="L1487" s="4"/>
      <c r="M1487" s="4"/>
      <c r="N1487" s="4"/>
      <c r="O1487" s="4"/>
      <c r="P1487" s="4"/>
    </row>
    <row r="1488" spans="2:16" x14ac:dyDescent="0.2">
      <c r="B1488" s="1">
        <v>28674</v>
      </c>
      <c r="C1488" s="88" t="str">
        <f t="shared" si="160"/>
        <v/>
      </c>
      <c r="D1488" s="4"/>
      <c r="E1488" s="89"/>
      <c r="F1488" s="89"/>
      <c r="G1488" s="89"/>
      <c r="H1488" s="89"/>
      <c r="I1488" s="90" t="str">
        <f t="shared" si="161"/>
        <v/>
      </c>
      <c r="J1488" s="91"/>
      <c r="K1488" s="4" t="str">
        <f t="shared" si="162"/>
        <v/>
      </c>
      <c r="L1488" s="4"/>
      <c r="M1488" s="4"/>
      <c r="N1488" s="4"/>
      <c r="O1488" s="4"/>
      <c r="P1488" s="4"/>
    </row>
    <row r="1489" spans="2:16" x14ac:dyDescent="0.2">
      <c r="B1489" s="1">
        <v>28675</v>
      </c>
      <c r="C1489" s="88" t="str">
        <f t="shared" si="160"/>
        <v/>
      </c>
      <c r="D1489" s="4"/>
      <c r="E1489" s="89"/>
      <c r="F1489" s="89"/>
      <c r="G1489" s="89"/>
      <c r="H1489" s="89"/>
      <c r="I1489" s="90" t="str">
        <f t="shared" si="161"/>
        <v/>
      </c>
      <c r="J1489" s="91"/>
      <c r="K1489" s="4" t="str">
        <f t="shared" si="162"/>
        <v/>
      </c>
      <c r="L1489" s="4"/>
      <c r="M1489" s="4"/>
      <c r="N1489" s="4"/>
      <c r="O1489" s="4"/>
      <c r="P1489" s="4"/>
    </row>
    <row r="1490" spans="2:16" x14ac:dyDescent="0.2">
      <c r="B1490" s="1">
        <v>28676</v>
      </c>
      <c r="C1490" s="88" t="str">
        <f t="shared" si="160"/>
        <v/>
      </c>
      <c r="D1490" s="4"/>
      <c r="E1490" s="89"/>
      <c r="F1490" s="89"/>
      <c r="G1490" s="89"/>
      <c r="H1490" s="89"/>
      <c r="I1490" s="90" t="str">
        <f t="shared" si="161"/>
        <v/>
      </c>
      <c r="J1490" s="91"/>
      <c r="K1490" s="4" t="str">
        <f t="shared" si="162"/>
        <v/>
      </c>
      <c r="L1490" s="4"/>
      <c r="M1490" s="4"/>
      <c r="N1490" s="4"/>
      <c r="O1490" s="4"/>
      <c r="P1490" s="4"/>
    </row>
    <row r="1491" spans="2:16" x14ac:dyDescent="0.2">
      <c r="B1491" s="1">
        <v>28677</v>
      </c>
      <c r="C1491" s="88" t="str">
        <f t="shared" si="160"/>
        <v/>
      </c>
      <c r="D1491" s="4"/>
      <c r="E1491" s="89"/>
      <c r="F1491" s="89"/>
      <c r="G1491" s="89"/>
      <c r="H1491" s="89"/>
      <c r="I1491" s="90" t="str">
        <f t="shared" si="161"/>
        <v/>
      </c>
      <c r="J1491" s="91"/>
      <c r="K1491" s="4" t="str">
        <f t="shared" si="162"/>
        <v/>
      </c>
      <c r="L1491" s="4"/>
      <c r="M1491" s="4"/>
      <c r="N1491" s="4"/>
      <c r="O1491" s="4"/>
      <c r="P1491" s="4"/>
    </row>
    <row r="1492" spans="2:16" x14ac:dyDescent="0.2">
      <c r="B1492" s="1">
        <v>28678</v>
      </c>
      <c r="C1492" s="88" t="str">
        <f t="shared" si="160"/>
        <v/>
      </c>
      <c r="D1492" s="4"/>
      <c r="E1492" s="89"/>
      <c r="F1492" s="89"/>
      <c r="G1492" s="89"/>
      <c r="H1492" s="89"/>
      <c r="I1492" s="90" t="str">
        <f t="shared" si="161"/>
        <v/>
      </c>
      <c r="J1492" s="91"/>
      <c r="K1492" s="4" t="str">
        <f t="shared" si="162"/>
        <v/>
      </c>
      <c r="L1492" s="4"/>
      <c r="M1492" s="4"/>
      <c r="N1492" s="4"/>
      <c r="O1492" s="4"/>
      <c r="P1492" s="4"/>
    </row>
    <row r="1493" spans="2:16" x14ac:dyDescent="0.2">
      <c r="B1493" s="1">
        <v>28679</v>
      </c>
      <c r="C1493" s="88" t="str">
        <f t="shared" si="160"/>
        <v/>
      </c>
      <c r="D1493" s="4"/>
      <c r="E1493" s="89"/>
      <c r="F1493" s="89"/>
      <c r="G1493" s="89"/>
      <c r="H1493" s="89"/>
      <c r="I1493" s="90" t="str">
        <f t="shared" si="161"/>
        <v/>
      </c>
      <c r="J1493" s="91"/>
      <c r="K1493" s="4" t="str">
        <f t="shared" si="162"/>
        <v/>
      </c>
      <c r="L1493" s="4"/>
      <c r="M1493" s="4"/>
      <c r="N1493" s="4"/>
      <c r="O1493" s="4"/>
      <c r="P1493" s="4"/>
    </row>
    <row r="1494" spans="2:16" x14ac:dyDescent="0.2">
      <c r="B1494" s="1">
        <v>28680</v>
      </c>
      <c r="C1494" s="88" t="str">
        <f t="shared" si="160"/>
        <v/>
      </c>
      <c r="D1494" s="4"/>
      <c r="E1494" s="89"/>
      <c r="F1494" s="89"/>
      <c r="G1494" s="89"/>
      <c r="H1494" s="89"/>
      <c r="I1494" s="90" t="str">
        <f t="shared" si="161"/>
        <v/>
      </c>
      <c r="J1494" s="91"/>
      <c r="K1494" s="4" t="str">
        <f t="shared" si="162"/>
        <v/>
      </c>
      <c r="L1494" s="4"/>
      <c r="M1494" s="4"/>
      <c r="N1494" s="4"/>
      <c r="O1494" s="4"/>
      <c r="P1494" s="4"/>
    </row>
    <row r="1495" spans="2:16" x14ac:dyDescent="0.2">
      <c r="B1495" s="1">
        <v>28681</v>
      </c>
      <c r="C1495" s="88" t="str">
        <f t="shared" si="160"/>
        <v/>
      </c>
      <c r="D1495" s="4"/>
      <c r="E1495" s="89"/>
      <c r="F1495" s="89"/>
      <c r="G1495" s="89"/>
      <c r="H1495" s="89"/>
      <c r="I1495" s="90" t="str">
        <f t="shared" si="161"/>
        <v/>
      </c>
      <c r="J1495" s="91"/>
      <c r="K1495" s="4" t="str">
        <f t="shared" si="162"/>
        <v/>
      </c>
      <c r="L1495" s="4"/>
      <c r="M1495" s="4"/>
      <c r="N1495" s="4"/>
      <c r="O1495" s="4"/>
      <c r="P1495" s="4"/>
    </row>
    <row r="1496" spans="2:16" x14ac:dyDescent="0.2">
      <c r="B1496" s="1">
        <v>28682</v>
      </c>
      <c r="C1496" s="88" t="str">
        <f t="shared" si="160"/>
        <v/>
      </c>
      <c r="D1496" s="4"/>
      <c r="E1496" s="89"/>
      <c r="F1496" s="89"/>
      <c r="G1496" s="89"/>
      <c r="H1496" s="89"/>
      <c r="I1496" s="90" t="str">
        <f t="shared" si="161"/>
        <v/>
      </c>
      <c r="J1496" s="91"/>
      <c r="K1496" s="4" t="str">
        <f t="shared" si="162"/>
        <v/>
      </c>
      <c r="L1496" s="4"/>
      <c r="M1496" s="4"/>
      <c r="N1496" s="4"/>
      <c r="O1496" s="4"/>
      <c r="P1496" s="4"/>
    </row>
    <row r="1497" spans="2:16" x14ac:dyDescent="0.2">
      <c r="B1497" s="1">
        <v>28683</v>
      </c>
      <c r="C1497" s="88" t="str">
        <f t="shared" si="160"/>
        <v/>
      </c>
      <c r="D1497" s="4"/>
      <c r="E1497" s="89"/>
      <c r="F1497" s="89"/>
      <c r="G1497" s="89"/>
      <c r="H1497" s="89"/>
      <c r="I1497" s="90" t="str">
        <f t="shared" si="161"/>
        <v/>
      </c>
      <c r="J1497" s="91"/>
      <c r="K1497" s="4" t="str">
        <f t="shared" si="162"/>
        <v/>
      </c>
      <c r="L1497" s="4"/>
      <c r="M1497" s="4"/>
      <c r="N1497" s="4"/>
      <c r="O1497" s="4"/>
      <c r="P1497" s="4"/>
    </row>
    <row r="1498" spans="2:16" x14ac:dyDescent="0.2">
      <c r="B1498" s="1">
        <v>28684</v>
      </c>
      <c r="C1498" s="88" t="str">
        <f t="shared" si="160"/>
        <v/>
      </c>
      <c r="D1498" s="4"/>
      <c r="E1498" s="89"/>
      <c r="F1498" s="89"/>
      <c r="G1498" s="89"/>
      <c r="H1498" s="89"/>
      <c r="I1498" s="90" t="str">
        <f t="shared" si="161"/>
        <v/>
      </c>
      <c r="J1498" s="91"/>
      <c r="K1498" s="4" t="str">
        <f t="shared" si="162"/>
        <v/>
      </c>
      <c r="L1498" s="4"/>
      <c r="M1498" s="4"/>
      <c r="N1498" s="4"/>
      <c r="O1498" s="4"/>
      <c r="P1498" s="4"/>
    </row>
    <row r="1499" spans="2:16" x14ac:dyDescent="0.2">
      <c r="B1499" s="1">
        <v>28685</v>
      </c>
      <c r="C1499" s="88" t="str">
        <f t="shared" si="160"/>
        <v/>
      </c>
      <c r="D1499" s="4"/>
      <c r="E1499" s="89"/>
      <c r="F1499" s="89"/>
      <c r="G1499" s="89"/>
      <c r="H1499" s="89"/>
      <c r="I1499" s="90" t="str">
        <f t="shared" si="161"/>
        <v/>
      </c>
      <c r="J1499" s="91"/>
      <c r="K1499" s="4" t="str">
        <f t="shared" si="162"/>
        <v/>
      </c>
      <c r="L1499" s="4"/>
      <c r="M1499" s="4"/>
      <c r="N1499" s="4"/>
      <c r="O1499" s="4"/>
      <c r="P1499" s="4"/>
    </row>
    <row r="1500" spans="2:16" x14ac:dyDescent="0.2">
      <c r="B1500" s="1">
        <v>28686</v>
      </c>
      <c r="C1500" s="88" t="str">
        <f t="shared" si="160"/>
        <v/>
      </c>
      <c r="D1500" s="4"/>
      <c r="E1500" s="89"/>
      <c r="F1500" s="89"/>
      <c r="G1500" s="89"/>
      <c r="H1500" s="89"/>
      <c r="I1500" s="90" t="str">
        <f t="shared" si="161"/>
        <v/>
      </c>
      <c r="J1500" s="91"/>
      <c r="K1500" s="4" t="str">
        <f t="shared" si="162"/>
        <v/>
      </c>
      <c r="L1500" s="4"/>
      <c r="M1500" s="4"/>
      <c r="N1500" s="4"/>
      <c r="O1500" s="4"/>
      <c r="P1500" s="4"/>
    </row>
    <row r="1501" spans="2:16" x14ac:dyDescent="0.2">
      <c r="B1501" s="1">
        <v>28687</v>
      </c>
      <c r="C1501" s="88" t="str">
        <f t="shared" si="160"/>
        <v/>
      </c>
      <c r="D1501" s="4"/>
      <c r="E1501" s="89"/>
      <c r="F1501" s="89"/>
      <c r="G1501" s="89"/>
      <c r="H1501" s="89"/>
      <c r="I1501" s="90" t="str">
        <f t="shared" si="161"/>
        <v/>
      </c>
      <c r="J1501" s="91"/>
      <c r="K1501" s="4" t="str">
        <f t="shared" si="162"/>
        <v/>
      </c>
      <c r="L1501" s="4"/>
      <c r="M1501" s="4"/>
      <c r="N1501" s="4"/>
      <c r="O1501" s="4"/>
      <c r="P1501" s="4"/>
    </row>
    <row r="1502" spans="2:16" x14ac:dyDescent="0.2">
      <c r="B1502" s="1">
        <v>28688</v>
      </c>
      <c r="C1502" s="88" t="str">
        <f t="shared" si="160"/>
        <v/>
      </c>
      <c r="D1502" s="4"/>
      <c r="E1502" s="89"/>
      <c r="F1502" s="89"/>
      <c r="G1502" s="89"/>
      <c r="H1502" s="89"/>
      <c r="I1502" s="90" t="str">
        <f t="shared" si="161"/>
        <v/>
      </c>
      <c r="J1502" s="91"/>
      <c r="K1502" s="4" t="str">
        <f t="shared" si="162"/>
        <v/>
      </c>
      <c r="L1502" s="4"/>
      <c r="M1502" s="4"/>
      <c r="N1502" s="4"/>
      <c r="O1502" s="4"/>
      <c r="P1502" s="4"/>
    </row>
    <row r="1503" spans="2:16" x14ac:dyDescent="0.2">
      <c r="B1503" s="1">
        <v>28689</v>
      </c>
      <c r="C1503" s="88" t="str">
        <f t="shared" si="160"/>
        <v/>
      </c>
      <c r="D1503" s="4"/>
      <c r="E1503" s="89"/>
      <c r="F1503" s="89"/>
      <c r="G1503" s="89"/>
      <c r="H1503" s="89"/>
      <c r="I1503" s="90" t="str">
        <f t="shared" si="161"/>
        <v/>
      </c>
      <c r="J1503" s="91"/>
      <c r="K1503" s="4" t="str">
        <f t="shared" si="162"/>
        <v/>
      </c>
      <c r="L1503" s="4"/>
      <c r="M1503" s="4"/>
      <c r="N1503" s="4"/>
      <c r="O1503" s="4"/>
      <c r="P1503" s="4"/>
    </row>
    <row r="1504" spans="2:16" x14ac:dyDescent="0.2">
      <c r="B1504" s="1">
        <v>28690</v>
      </c>
      <c r="C1504" s="88" t="str">
        <f t="shared" si="160"/>
        <v/>
      </c>
      <c r="D1504" s="4"/>
      <c r="E1504" s="89"/>
      <c r="F1504" s="89"/>
      <c r="G1504" s="89"/>
      <c r="H1504" s="89"/>
      <c r="I1504" s="90" t="str">
        <f t="shared" si="161"/>
        <v/>
      </c>
      <c r="J1504" s="91"/>
      <c r="K1504" s="4" t="str">
        <f t="shared" si="162"/>
        <v/>
      </c>
      <c r="L1504" s="4"/>
      <c r="M1504" s="4"/>
      <c r="N1504" s="4"/>
      <c r="O1504" s="4"/>
      <c r="P1504" s="4"/>
    </row>
    <row r="1505" spans="2:16" x14ac:dyDescent="0.2">
      <c r="B1505" s="1">
        <v>28691</v>
      </c>
      <c r="C1505" s="88" t="str">
        <f t="shared" si="160"/>
        <v/>
      </c>
      <c r="D1505" s="4"/>
      <c r="E1505" s="89"/>
      <c r="F1505" s="89"/>
      <c r="G1505" s="89"/>
      <c r="H1505" s="89"/>
      <c r="I1505" s="90" t="str">
        <f t="shared" si="161"/>
        <v/>
      </c>
      <c r="J1505" s="91"/>
      <c r="K1505" s="4" t="str">
        <f t="shared" si="162"/>
        <v/>
      </c>
      <c r="L1505" s="4"/>
      <c r="M1505" s="4"/>
      <c r="N1505" s="4"/>
      <c r="O1505" s="4"/>
      <c r="P1505" s="4"/>
    </row>
    <row r="1506" spans="2:16" x14ac:dyDescent="0.2">
      <c r="B1506" s="1">
        <v>28692</v>
      </c>
      <c r="C1506" s="88" t="str">
        <f t="shared" si="160"/>
        <v/>
      </c>
      <c r="D1506" s="4"/>
      <c r="E1506" s="89"/>
      <c r="F1506" s="89"/>
      <c r="G1506" s="89"/>
      <c r="H1506" s="89"/>
      <c r="I1506" s="90" t="str">
        <f t="shared" si="161"/>
        <v/>
      </c>
      <c r="J1506" s="91"/>
      <c r="K1506" s="4" t="str">
        <f t="shared" si="162"/>
        <v/>
      </c>
      <c r="L1506" s="4"/>
      <c r="M1506" s="4"/>
      <c r="N1506" s="4"/>
      <c r="O1506" s="4"/>
      <c r="P1506" s="4"/>
    </row>
    <row r="1507" spans="2:16" x14ac:dyDescent="0.2">
      <c r="B1507" s="1">
        <v>28693</v>
      </c>
      <c r="C1507" s="88" t="str">
        <f t="shared" si="160"/>
        <v/>
      </c>
      <c r="D1507" s="4"/>
      <c r="E1507" s="89"/>
      <c r="F1507" s="89"/>
      <c r="G1507" s="89"/>
      <c r="H1507" s="89"/>
      <c r="I1507" s="90" t="str">
        <f t="shared" si="161"/>
        <v/>
      </c>
      <c r="J1507" s="91"/>
      <c r="K1507" s="4" t="str">
        <f t="shared" si="162"/>
        <v/>
      </c>
      <c r="L1507" s="4"/>
      <c r="M1507" s="4"/>
      <c r="N1507" s="4"/>
      <c r="O1507" s="4"/>
      <c r="P1507" s="4"/>
    </row>
    <row r="1508" spans="2:16" x14ac:dyDescent="0.2">
      <c r="B1508" s="1">
        <v>28694</v>
      </c>
      <c r="C1508" s="88" t="str">
        <f t="shared" si="160"/>
        <v/>
      </c>
      <c r="D1508" s="4"/>
      <c r="E1508" s="89"/>
      <c r="F1508" s="89"/>
      <c r="G1508" s="89"/>
      <c r="H1508" s="89"/>
      <c r="I1508" s="90" t="str">
        <f t="shared" si="161"/>
        <v/>
      </c>
      <c r="J1508" s="91"/>
      <c r="K1508" s="4" t="str">
        <f t="shared" si="162"/>
        <v/>
      </c>
      <c r="L1508" s="4"/>
      <c r="M1508" s="4"/>
      <c r="N1508" s="4"/>
      <c r="O1508" s="4"/>
      <c r="P1508" s="4"/>
    </row>
    <row r="1509" spans="2:16" x14ac:dyDescent="0.2">
      <c r="B1509" s="1">
        <v>28695</v>
      </c>
      <c r="C1509" s="88" t="str">
        <f t="shared" ref="C1509:C1572" si="163">IF(D1509="","",DATE(E$7,G$7+D1509,IF(H$8=31,0,H$8)))</f>
        <v/>
      </c>
      <c r="D1509" s="4"/>
      <c r="E1509" s="89"/>
      <c r="F1509" s="89"/>
      <c r="G1509" s="89"/>
      <c r="H1509" s="89"/>
      <c r="I1509" s="90" t="str">
        <f t="shared" ref="I1509:I1572" si="164">IF(D1509="","",I1508-SUM(E1509:G1509))</f>
        <v/>
      </c>
      <c r="J1509" s="91"/>
      <c r="K1509" s="4" t="str">
        <f t="shared" si="162"/>
        <v/>
      </c>
      <c r="L1509" s="4"/>
      <c r="M1509" s="4"/>
      <c r="N1509" s="4"/>
      <c r="O1509" s="4"/>
      <c r="P1509" s="4"/>
    </row>
    <row r="1510" spans="2:16" x14ac:dyDescent="0.2">
      <c r="B1510" s="1">
        <v>28696</v>
      </c>
      <c r="C1510" s="88" t="str">
        <f t="shared" si="163"/>
        <v/>
      </c>
      <c r="D1510" s="4"/>
      <c r="E1510" s="89"/>
      <c r="F1510" s="89"/>
      <c r="G1510" s="89"/>
      <c r="H1510" s="89"/>
      <c r="I1510" s="90" t="str">
        <f t="shared" si="164"/>
        <v/>
      </c>
      <c r="J1510" s="91"/>
      <c r="K1510" s="4" t="str">
        <f t="shared" si="162"/>
        <v/>
      </c>
      <c r="L1510" s="4"/>
      <c r="M1510" s="4"/>
      <c r="N1510" s="4"/>
      <c r="O1510" s="4"/>
      <c r="P1510" s="4"/>
    </row>
    <row r="1511" spans="2:16" x14ac:dyDescent="0.2">
      <c r="B1511" s="1">
        <v>28697</v>
      </c>
      <c r="C1511" s="88" t="str">
        <f t="shared" si="163"/>
        <v/>
      </c>
      <c r="D1511" s="4"/>
      <c r="E1511" s="89"/>
      <c r="F1511" s="89"/>
      <c r="G1511" s="89"/>
      <c r="H1511" s="89"/>
      <c r="I1511" s="90" t="str">
        <f t="shared" si="164"/>
        <v/>
      </c>
      <c r="J1511" s="91"/>
      <c r="K1511" s="4" t="str">
        <f t="shared" si="162"/>
        <v/>
      </c>
      <c r="L1511" s="4"/>
      <c r="M1511" s="4"/>
      <c r="N1511" s="4"/>
      <c r="O1511" s="4"/>
      <c r="P1511" s="4"/>
    </row>
    <row r="1512" spans="2:16" x14ac:dyDescent="0.2">
      <c r="B1512" s="1">
        <v>28698</v>
      </c>
      <c r="C1512" s="88" t="str">
        <f t="shared" si="163"/>
        <v/>
      </c>
      <c r="D1512" s="4"/>
      <c r="E1512" s="89"/>
      <c r="F1512" s="89"/>
      <c r="G1512" s="89"/>
      <c r="H1512" s="89"/>
      <c r="I1512" s="90" t="str">
        <f t="shared" si="164"/>
        <v/>
      </c>
      <c r="J1512" s="91"/>
      <c r="K1512" s="4" t="str">
        <f t="shared" si="162"/>
        <v/>
      </c>
      <c r="L1512" s="4"/>
      <c r="M1512" s="4"/>
      <c r="N1512" s="4"/>
      <c r="O1512" s="4"/>
      <c r="P1512" s="4"/>
    </row>
    <row r="1513" spans="2:16" x14ac:dyDescent="0.2">
      <c r="B1513" s="1">
        <v>28699</v>
      </c>
      <c r="C1513" s="88" t="str">
        <f t="shared" si="163"/>
        <v/>
      </c>
      <c r="D1513" s="4"/>
      <c r="E1513" s="89"/>
      <c r="F1513" s="89"/>
      <c r="G1513" s="89"/>
      <c r="H1513" s="89"/>
      <c r="I1513" s="90" t="str">
        <f t="shared" si="164"/>
        <v/>
      </c>
      <c r="J1513" s="91"/>
      <c r="K1513" s="4" t="str">
        <f t="shared" si="162"/>
        <v/>
      </c>
      <c r="L1513" s="4"/>
      <c r="M1513" s="4"/>
      <c r="N1513" s="4"/>
      <c r="O1513" s="4"/>
      <c r="P1513" s="4"/>
    </row>
    <row r="1514" spans="2:16" x14ac:dyDescent="0.2">
      <c r="B1514" s="1">
        <v>28700</v>
      </c>
      <c r="C1514" s="88" t="str">
        <f t="shared" si="163"/>
        <v/>
      </c>
      <c r="D1514" s="4"/>
      <c r="E1514" s="89"/>
      <c r="F1514" s="89"/>
      <c r="G1514" s="89"/>
      <c r="H1514" s="89"/>
      <c r="I1514" s="90" t="str">
        <f t="shared" si="164"/>
        <v/>
      </c>
      <c r="J1514" s="91"/>
      <c r="K1514" s="4" t="str">
        <f t="shared" si="162"/>
        <v/>
      </c>
      <c r="L1514" s="4"/>
      <c r="M1514" s="4"/>
      <c r="N1514" s="4"/>
      <c r="O1514" s="4"/>
      <c r="P1514" s="4"/>
    </row>
    <row r="1515" spans="2:16" x14ac:dyDescent="0.2">
      <c r="B1515" s="1">
        <v>28701</v>
      </c>
      <c r="C1515" s="88" t="str">
        <f t="shared" si="163"/>
        <v/>
      </c>
      <c r="D1515" s="4"/>
      <c r="E1515" s="89"/>
      <c r="F1515" s="89"/>
      <c r="G1515" s="89"/>
      <c r="H1515" s="89"/>
      <c r="I1515" s="90" t="str">
        <f t="shared" si="164"/>
        <v/>
      </c>
      <c r="J1515" s="91"/>
      <c r="K1515" s="4" t="str">
        <f t="shared" si="162"/>
        <v/>
      </c>
      <c r="L1515" s="4"/>
      <c r="M1515" s="4"/>
      <c r="N1515" s="4"/>
      <c r="O1515" s="4"/>
      <c r="P1515" s="4"/>
    </row>
    <row r="1516" spans="2:16" x14ac:dyDescent="0.2">
      <c r="B1516" s="1">
        <v>28702</v>
      </c>
      <c r="C1516" s="88" t="str">
        <f t="shared" si="163"/>
        <v/>
      </c>
      <c r="D1516" s="4"/>
      <c r="E1516" s="89"/>
      <c r="F1516" s="89"/>
      <c r="G1516" s="89"/>
      <c r="H1516" s="89"/>
      <c r="I1516" s="90" t="str">
        <f t="shared" si="164"/>
        <v/>
      </c>
      <c r="J1516" s="91"/>
      <c r="K1516" s="4" t="str">
        <f t="shared" si="162"/>
        <v/>
      </c>
      <c r="L1516" s="4"/>
      <c r="M1516" s="4"/>
      <c r="N1516" s="4"/>
      <c r="O1516" s="4"/>
      <c r="P1516" s="4"/>
    </row>
    <row r="1517" spans="2:16" x14ac:dyDescent="0.2">
      <c r="B1517" s="1">
        <v>28703</v>
      </c>
      <c r="C1517" s="88" t="str">
        <f t="shared" si="163"/>
        <v/>
      </c>
      <c r="D1517" s="4"/>
      <c r="E1517" s="89"/>
      <c r="F1517" s="89"/>
      <c r="G1517" s="89"/>
      <c r="H1517" s="89"/>
      <c r="I1517" s="90" t="str">
        <f t="shared" si="164"/>
        <v/>
      </c>
      <c r="J1517" s="91"/>
      <c r="K1517" s="4" t="str">
        <f t="shared" si="162"/>
        <v/>
      </c>
      <c r="L1517" s="4"/>
      <c r="M1517" s="4"/>
      <c r="N1517" s="4"/>
      <c r="O1517" s="4"/>
      <c r="P1517" s="4"/>
    </row>
    <row r="1518" spans="2:16" x14ac:dyDescent="0.2">
      <c r="B1518" s="1">
        <v>28704</v>
      </c>
      <c r="C1518" s="88" t="str">
        <f t="shared" si="163"/>
        <v/>
      </c>
      <c r="D1518" s="4"/>
      <c r="E1518" s="89"/>
      <c r="F1518" s="89"/>
      <c r="G1518" s="89"/>
      <c r="H1518" s="89"/>
      <c r="I1518" s="90" t="str">
        <f t="shared" si="164"/>
        <v/>
      </c>
      <c r="J1518" s="91"/>
      <c r="K1518" s="4" t="str">
        <f t="shared" si="162"/>
        <v/>
      </c>
      <c r="L1518" s="4"/>
      <c r="M1518" s="4"/>
      <c r="N1518" s="4"/>
      <c r="O1518" s="4"/>
      <c r="P1518" s="4"/>
    </row>
    <row r="1519" spans="2:16" x14ac:dyDescent="0.2">
      <c r="B1519" s="1">
        <v>28705</v>
      </c>
      <c r="C1519" s="88" t="str">
        <f t="shared" si="163"/>
        <v/>
      </c>
      <c r="D1519" s="4"/>
      <c r="E1519" s="89"/>
      <c r="F1519" s="89"/>
      <c r="G1519" s="89"/>
      <c r="H1519" s="89"/>
      <c r="I1519" s="90" t="str">
        <f t="shared" si="164"/>
        <v/>
      </c>
      <c r="J1519" s="91"/>
      <c r="K1519" s="4" t="str">
        <f t="shared" si="162"/>
        <v/>
      </c>
      <c r="L1519" s="4"/>
      <c r="M1519" s="4"/>
      <c r="N1519" s="4"/>
      <c r="O1519" s="4"/>
      <c r="P1519" s="4"/>
    </row>
    <row r="1520" spans="2:16" x14ac:dyDescent="0.2">
      <c r="B1520" s="1">
        <v>28706</v>
      </c>
      <c r="C1520" s="88" t="str">
        <f t="shared" si="163"/>
        <v/>
      </c>
      <c r="D1520" s="4"/>
      <c r="E1520" s="89"/>
      <c r="F1520" s="89"/>
      <c r="G1520" s="89"/>
      <c r="H1520" s="89"/>
      <c r="I1520" s="90" t="str">
        <f t="shared" si="164"/>
        <v/>
      </c>
      <c r="J1520" s="91"/>
      <c r="K1520" s="4" t="str">
        <f t="shared" si="162"/>
        <v/>
      </c>
      <c r="L1520" s="4"/>
      <c r="M1520" s="4"/>
      <c r="N1520" s="4"/>
      <c r="O1520" s="4"/>
      <c r="P1520" s="4"/>
    </row>
    <row r="1521" spans="2:16" x14ac:dyDescent="0.2">
      <c r="B1521" s="1">
        <v>28707</v>
      </c>
      <c r="C1521" s="88" t="str">
        <f t="shared" si="163"/>
        <v/>
      </c>
      <c r="D1521" s="4"/>
      <c r="E1521" s="89"/>
      <c r="F1521" s="89"/>
      <c r="G1521" s="89"/>
      <c r="H1521" s="89"/>
      <c r="I1521" s="90" t="str">
        <f t="shared" si="164"/>
        <v/>
      </c>
      <c r="J1521" s="91"/>
      <c r="K1521" s="4" t="str">
        <f t="shared" si="162"/>
        <v/>
      </c>
      <c r="L1521" s="4"/>
      <c r="M1521" s="4"/>
      <c r="N1521" s="4"/>
      <c r="O1521" s="4"/>
      <c r="P1521" s="4"/>
    </row>
    <row r="1522" spans="2:16" x14ac:dyDescent="0.2">
      <c r="B1522" s="1">
        <v>28708</v>
      </c>
      <c r="C1522" s="88" t="str">
        <f t="shared" si="163"/>
        <v/>
      </c>
      <c r="D1522" s="4"/>
      <c r="E1522" s="89"/>
      <c r="F1522" s="89"/>
      <c r="G1522" s="89"/>
      <c r="H1522" s="89"/>
      <c r="I1522" s="90" t="str">
        <f t="shared" si="164"/>
        <v/>
      </c>
      <c r="J1522" s="91"/>
      <c r="K1522" s="4" t="str">
        <f t="shared" si="162"/>
        <v/>
      </c>
      <c r="L1522" s="4"/>
      <c r="M1522" s="4"/>
      <c r="N1522" s="4"/>
      <c r="O1522" s="4"/>
      <c r="P1522" s="4"/>
    </row>
    <row r="1523" spans="2:16" x14ac:dyDescent="0.2">
      <c r="B1523" s="1">
        <v>28709</v>
      </c>
      <c r="C1523" s="88" t="str">
        <f t="shared" si="163"/>
        <v/>
      </c>
      <c r="D1523" s="4"/>
      <c r="E1523" s="89"/>
      <c r="F1523" s="89"/>
      <c r="G1523" s="89"/>
      <c r="H1523" s="89"/>
      <c r="I1523" s="90" t="str">
        <f t="shared" si="164"/>
        <v/>
      </c>
      <c r="J1523" s="91"/>
      <c r="K1523" s="4" t="str">
        <f t="shared" si="162"/>
        <v/>
      </c>
      <c r="L1523" s="4"/>
      <c r="M1523" s="4"/>
      <c r="N1523" s="4"/>
      <c r="O1523" s="4"/>
      <c r="P1523" s="4"/>
    </row>
    <row r="1524" spans="2:16" x14ac:dyDescent="0.2">
      <c r="B1524" s="1">
        <v>28710</v>
      </c>
      <c r="C1524" s="88" t="str">
        <f t="shared" si="163"/>
        <v/>
      </c>
      <c r="D1524" s="4"/>
      <c r="E1524" s="89"/>
      <c r="F1524" s="89"/>
      <c r="G1524" s="89"/>
      <c r="H1524" s="89"/>
      <c r="I1524" s="90" t="str">
        <f t="shared" si="164"/>
        <v/>
      </c>
      <c r="J1524" s="91"/>
      <c r="K1524" s="4" t="str">
        <f t="shared" si="162"/>
        <v/>
      </c>
      <c r="L1524" s="4"/>
      <c r="M1524" s="4"/>
      <c r="N1524" s="4"/>
      <c r="O1524" s="4"/>
      <c r="P1524" s="4"/>
    </row>
    <row r="1525" spans="2:16" x14ac:dyDescent="0.2">
      <c r="B1525" s="1">
        <v>28711</v>
      </c>
      <c r="C1525" s="88" t="str">
        <f t="shared" si="163"/>
        <v/>
      </c>
      <c r="D1525" s="4"/>
      <c r="E1525" s="89"/>
      <c r="F1525" s="89"/>
      <c r="G1525" s="89"/>
      <c r="H1525" s="89"/>
      <c r="I1525" s="90" t="str">
        <f t="shared" si="164"/>
        <v/>
      </c>
      <c r="J1525" s="91"/>
      <c r="K1525" s="4" t="str">
        <f t="shared" si="162"/>
        <v/>
      </c>
      <c r="L1525" s="4"/>
      <c r="M1525" s="4"/>
      <c r="N1525" s="4"/>
      <c r="O1525" s="4"/>
      <c r="P1525" s="4"/>
    </row>
    <row r="1526" spans="2:16" x14ac:dyDescent="0.2">
      <c r="B1526" s="1">
        <v>28712</v>
      </c>
      <c r="C1526" s="88" t="str">
        <f t="shared" si="163"/>
        <v/>
      </c>
      <c r="D1526" s="4"/>
      <c r="E1526" s="89"/>
      <c r="F1526" s="89"/>
      <c r="G1526" s="89"/>
      <c r="H1526" s="89"/>
      <c r="I1526" s="90" t="str">
        <f t="shared" si="164"/>
        <v/>
      </c>
      <c r="J1526" s="91"/>
      <c r="K1526" s="4" t="str">
        <f t="shared" si="162"/>
        <v/>
      </c>
      <c r="L1526" s="4"/>
      <c r="M1526" s="4"/>
      <c r="N1526" s="4"/>
      <c r="O1526" s="4"/>
      <c r="P1526" s="4"/>
    </row>
    <row r="1527" spans="2:16" x14ac:dyDescent="0.2">
      <c r="B1527" s="1">
        <v>28713</v>
      </c>
      <c r="C1527" s="88" t="str">
        <f t="shared" si="163"/>
        <v/>
      </c>
      <c r="D1527" s="4"/>
      <c r="E1527" s="89"/>
      <c r="F1527" s="89"/>
      <c r="G1527" s="89"/>
      <c r="H1527" s="89"/>
      <c r="I1527" s="90" t="str">
        <f t="shared" si="164"/>
        <v/>
      </c>
      <c r="J1527" s="91"/>
      <c r="K1527" s="4" t="str">
        <f t="shared" si="162"/>
        <v/>
      </c>
      <c r="L1527" s="4"/>
      <c r="M1527" s="4"/>
      <c r="N1527" s="4"/>
      <c r="O1527" s="4"/>
      <c r="P1527" s="4"/>
    </row>
    <row r="1528" spans="2:16" x14ac:dyDescent="0.2">
      <c r="B1528" s="1">
        <v>28714</v>
      </c>
      <c r="C1528" s="88" t="str">
        <f t="shared" si="163"/>
        <v/>
      </c>
      <c r="D1528" s="4"/>
      <c r="E1528" s="89"/>
      <c r="F1528" s="89"/>
      <c r="G1528" s="89"/>
      <c r="H1528" s="89"/>
      <c r="I1528" s="90" t="str">
        <f t="shared" si="164"/>
        <v/>
      </c>
      <c r="J1528" s="91"/>
      <c r="K1528" s="4" t="str">
        <f t="shared" si="162"/>
        <v/>
      </c>
      <c r="L1528" s="4"/>
      <c r="M1528" s="4"/>
      <c r="N1528" s="4"/>
      <c r="O1528" s="4"/>
      <c r="P1528" s="4"/>
    </row>
    <row r="1529" spans="2:16" x14ac:dyDescent="0.2">
      <c r="B1529" s="1">
        <v>28715</v>
      </c>
      <c r="C1529" s="88" t="str">
        <f t="shared" si="163"/>
        <v/>
      </c>
      <c r="D1529" s="4"/>
      <c r="E1529" s="89"/>
      <c r="F1529" s="89"/>
      <c r="G1529" s="89"/>
      <c r="H1529" s="89"/>
      <c r="I1529" s="90" t="str">
        <f t="shared" si="164"/>
        <v/>
      </c>
      <c r="J1529" s="91"/>
      <c r="K1529" s="4" t="str">
        <f t="shared" si="162"/>
        <v/>
      </c>
      <c r="L1529" s="4"/>
      <c r="M1529" s="4"/>
      <c r="N1529" s="4"/>
      <c r="O1529" s="4"/>
      <c r="P1529" s="4"/>
    </row>
    <row r="1530" spans="2:16" x14ac:dyDescent="0.2">
      <c r="B1530" s="1">
        <v>28716</v>
      </c>
      <c r="C1530" s="88" t="str">
        <f t="shared" si="163"/>
        <v/>
      </c>
      <c r="D1530" s="4"/>
      <c r="E1530" s="89"/>
      <c r="F1530" s="89"/>
      <c r="G1530" s="89"/>
      <c r="H1530" s="89"/>
      <c r="I1530" s="90" t="str">
        <f t="shared" si="164"/>
        <v/>
      </c>
      <c r="J1530" s="91"/>
      <c r="K1530" s="4" t="str">
        <f t="shared" si="162"/>
        <v/>
      </c>
      <c r="L1530" s="4"/>
      <c r="M1530" s="4"/>
      <c r="N1530" s="4"/>
      <c r="O1530" s="4"/>
      <c r="P1530" s="4"/>
    </row>
    <row r="1531" spans="2:16" x14ac:dyDescent="0.2">
      <c r="B1531" s="1">
        <v>28717</v>
      </c>
      <c r="C1531" s="88" t="str">
        <f t="shared" si="163"/>
        <v/>
      </c>
      <c r="D1531" s="4"/>
      <c r="E1531" s="89"/>
      <c r="F1531" s="89"/>
      <c r="G1531" s="89"/>
      <c r="H1531" s="89"/>
      <c r="I1531" s="90" t="str">
        <f t="shared" si="164"/>
        <v/>
      </c>
      <c r="J1531" s="91"/>
      <c r="K1531" s="4" t="str">
        <f t="shared" si="162"/>
        <v/>
      </c>
      <c r="L1531" s="4"/>
      <c r="M1531" s="4"/>
      <c r="N1531" s="4"/>
      <c r="O1531" s="4"/>
      <c r="P1531" s="4"/>
    </row>
    <row r="1532" spans="2:16" x14ac:dyDescent="0.2">
      <c r="B1532" s="1">
        <v>28718</v>
      </c>
      <c r="C1532" s="88" t="str">
        <f t="shared" si="163"/>
        <v/>
      </c>
      <c r="D1532" s="4"/>
      <c r="E1532" s="89"/>
      <c r="F1532" s="89"/>
      <c r="G1532" s="89"/>
      <c r="H1532" s="89"/>
      <c r="I1532" s="90" t="str">
        <f t="shared" si="164"/>
        <v/>
      </c>
      <c r="J1532" s="91"/>
      <c r="K1532" s="4" t="str">
        <f t="shared" si="162"/>
        <v/>
      </c>
      <c r="L1532" s="4"/>
      <c r="M1532" s="4"/>
      <c r="N1532" s="4"/>
      <c r="O1532" s="4"/>
      <c r="P1532" s="4"/>
    </row>
    <row r="1533" spans="2:16" x14ac:dyDescent="0.2">
      <c r="B1533" s="1">
        <v>28719</v>
      </c>
      <c r="C1533" s="88" t="str">
        <f t="shared" si="163"/>
        <v/>
      </c>
      <c r="D1533" s="4"/>
      <c r="E1533" s="89"/>
      <c r="F1533" s="89"/>
      <c r="G1533" s="89"/>
      <c r="H1533" s="89"/>
      <c r="I1533" s="90" t="str">
        <f t="shared" si="164"/>
        <v/>
      </c>
      <c r="J1533" s="91"/>
      <c r="K1533" s="4" t="str">
        <f t="shared" si="162"/>
        <v/>
      </c>
      <c r="L1533" s="4"/>
      <c r="M1533" s="4"/>
      <c r="N1533" s="4"/>
      <c r="O1533" s="4"/>
      <c r="P1533" s="4"/>
    </row>
    <row r="1534" spans="2:16" x14ac:dyDescent="0.2">
      <c r="B1534" s="1">
        <v>28720</v>
      </c>
      <c r="C1534" s="88" t="str">
        <f t="shared" si="163"/>
        <v/>
      </c>
      <c r="D1534" s="4"/>
      <c r="E1534" s="89"/>
      <c r="F1534" s="89"/>
      <c r="G1534" s="89"/>
      <c r="H1534" s="89"/>
      <c r="I1534" s="90" t="str">
        <f t="shared" si="164"/>
        <v/>
      </c>
      <c r="J1534" s="91"/>
      <c r="K1534" s="4" t="str">
        <f t="shared" si="162"/>
        <v/>
      </c>
      <c r="L1534" s="4"/>
      <c r="M1534" s="4"/>
      <c r="N1534" s="4"/>
      <c r="O1534" s="4"/>
      <c r="P1534" s="4"/>
    </row>
    <row r="1535" spans="2:16" x14ac:dyDescent="0.2">
      <c r="B1535" s="1">
        <v>28721</v>
      </c>
      <c r="C1535" s="88" t="str">
        <f t="shared" si="163"/>
        <v/>
      </c>
      <c r="D1535" s="4"/>
      <c r="E1535" s="89"/>
      <c r="F1535" s="89"/>
      <c r="G1535" s="89"/>
      <c r="H1535" s="89"/>
      <c r="I1535" s="90" t="str">
        <f t="shared" si="164"/>
        <v/>
      </c>
      <c r="J1535" s="91"/>
      <c r="K1535" s="4" t="str">
        <f t="shared" si="162"/>
        <v/>
      </c>
      <c r="L1535" s="4"/>
      <c r="M1535" s="4"/>
      <c r="N1535" s="4"/>
      <c r="O1535" s="4"/>
      <c r="P1535" s="4"/>
    </row>
    <row r="1536" spans="2:16" x14ac:dyDescent="0.2">
      <c r="B1536" s="1">
        <v>28722</v>
      </c>
      <c r="C1536" s="88" t="str">
        <f t="shared" si="163"/>
        <v/>
      </c>
      <c r="D1536" s="4"/>
      <c r="E1536" s="89"/>
      <c r="F1536" s="89"/>
      <c r="G1536" s="89"/>
      <c r="H1536" s="89"/>
      <c r="I1536" s="90" t="str">
        <f t="shared" si="164"/>
        <v/>
      </c>
      <c r="J1536" s="91"/>
      <c r="K1536" s="4" t="str">
        <f t="shared" si="162"/>
        <v/>
      </c>
      <c r="L1536" s="4"/>
      <c r="M1536" s="4"/>
      <c r="N1536" s="4"/>
      <c r="O1536" s="4"/>
      <c r="P1536" s="4"/>
    </row>
    <row r="1537" spans="2:16" x14ac:dyDescent="0.2">
      <c r="B1537" s="1">
        <v>28723</v>
      </c>
      <c r="C1537" s="88" t="str">
        <f t="shared" si="163"/>
        <v/>
      </c>
      <c r="D1537" s="4"/>
      <c r="E1537" s="89"/>
      <c r="F1537" s="89"/>
      <c r="G1537" s="89"/>
      <c r="H1537" s="89"/>
      <c r="I1537" s="90" t="str">
        <f t="shared" si="164"/>
        <v/>
      </c>
      <c r="J1537" s="91"/>
      <c r="K1537" s="4" t="str">
        <f t="shared" si="162"/>
        <v/>
      </c>
      <c r="L1537" s="4"/>
      <c r="M1537" s="4"/>
      <c r="N1537" s="4"/>
      <c r="O1537" s="4"/>
      <c r="P1537" s="4"/>
    </row>
    <row r="1538" spans="2:16" x14ac:dyDescent="0.2">
      <c r="B1538" s="1">
        <v>28724</v>
      </c>
      <c r="C1538" s="88" t="str">
        <f t="shared" si="163"/>
        <v/>
      </c>
      <c r="D1538" s="4"/>
      <c r="E1538" s="89"/>
      <c r="F1538" s="89"/>
      <c r="G1538" s="89"/>
      <c r="H1538" s="89"/>
      <c r="I1538" s="90" t="str">
        <f t="shared" si="164"/>
        <v/>
      </c>
      <c r="J1538" s="91"/>
      <c r="K1538" s="4" t="str">
        <f t="shared" si="162"/>
        <v/>
      </c>
      <c r="L1538" s="4"/>
      <c r="M1538" s="4"/>
      <c r="N1538" s="4"/>
      <c r="O1538" s="4"/>
      <c r="P1538" s="4"/>
    </row>
    <row r="1539" spans="2:16" x14ac:dyDescent="0.2">
      <c r="B1539" s="1">
        <v>28725</v>
      </c>
      <c r="C1539" s="88" t="str">
        <f t="shared" si="163"/>
        <v/>
      </c>
      <c r="D1539" s="4"/>
      <c r="E1539" s="89"/>
      <c r="F1539" s="89"/>
      <c r="G1539" s="89"/>
      <c r="H1539" s="89"/>
      <c r="I1539" s="90" t="str">
        <f t="shared" si="164"/>
        <v/>
      </c>
      <c r="J1539" s="91"/>
      <c r="K1539" s="4" t="str">
        <f t="shared" si="162"/>
        <v/>
      </c>
      <c r="L1539" s="4"/>
      <c r="M1539" s="4"/>
      <c r="N1539" s="4"/>
      <c r="O1539" s="4"/>
      <c r="P1539" s="4"/>
    </row>
    <row r="1540" spans="2:16" x14ac:dyDescent="0.2">
      <c r="B1540" s="1">
        <v>28726</v>
      </c>
      <c r="C1540" s="88" t="str">
        <f t="shared" si="163"/>
        <v/>
      </c>
      <c r="D1540" s="4"/>
      <c r="E1540" s="89"/>
      <c r="F1540" s="89"/>
      <c r="G1540" s="89"/>
      <c r="H1540" s="89"/>
      <c r="I1540" s="90" t="str">
        <f t="shared" si="164"/>
        <v/>
      </c>
      <c r="J1540" s="91"/>
      <c r="K1540" s="4" t="str">
        <f t="shared" si="162"/>
        <v/>
      </c>
      <c r="L1540" s="4"/>
      <c r="M1540" s="4"/>
      <c r="N1540" s="4"/>
      <c r="O1540" s="4"/>
      <c r="P1540" s="4"/>
    </row>
    <row r="1541" spans="2:16" x14ac:dyDescent="0.2">
      <c r="B1541" s="1">
        <v>28727</v>
      </c>
      <c r="C1541" s="88" t="str">
        <f t="shared" si="163"/>
        <v/>
      </c>
      <c r="D1541" s="4"/>
      <c r="E1541" s="89"/>
      <c r="F1541" s="89"/>
      <c r="G1541" s="89"/>
      <c r="H1541" s="89"/>
      <c r="I1541" s="90" t="str">
        <f t="shared" si="164"/>
        <v/>
      </c>
      <c r="J1541" s="91"/>
      <c r="K1541" s="4" t="str">
        <f t="shared" si="162"/>
        <v/>
      </c>
      <c r="L1541" s="4"/>
      <c r="M1541" s="4"/>
      <c r="N1541" s="4"/>
      <c r="O1541" s="4"/>
      <c r="P1541" s="4"/>
    </row>
    <row r="1542" spans="2:16" x14ac:dyDescent="0.2">
      <c r="B1542" s="1">
        <v>28728</v>
      </c>
      <c r="C1542" s="88" t="str">
        <f t="shared" si="163"/>
        <v/>
      </c>
      <c r="D1542" s="4"/>
      <c r="E1542" s="89"/>
      <c r="F1542" s="89"/>
      <c r="G1542" s="89"/>
      <c r="H1542" s="89"/>
      <c r="I1542" s="90" t="str">
        <f t="shared" si="164"/>
        <v/>
      </c>
      <c r="J1542" s="91"/>
      <c r="K1542" s="4" t="str">
        <f t="shared" si="162"/>
        <v/>
      </c>
      <c r="L1542" s="4"/>
      <c r="M1542" s="4"/>
      <c r="N1542" s="4"/>
      <c r="O1542" s="4"/>
      <c r="P1542" s="4"/>
    </row>
    <row r="1543" spans="2:16" x14ac:dyDescent="0.2">
      <c r="B1543" s="1">
        <v>28729</v>
      </c>
      <c r="C1543" s="88" t="str">
        <f t="shared" si="163"/>
        <v/>
      </c>
      <c r="D1543" s="4"/>
      <c r="E1543" s="89"/>
      <c r="F1543" s="89"/>
      <c r="G1543" s="89"/>
      <c r="H1543" s="89"/>
      <c r="I1543" s="90" t="str">
        <f t="shared" si="164"/>
        <v/>
      </c>
      <c r="J1543" s="91"/>
      <c r="K1543" s="4" t="str">
        <f t="shared" si="162"/>
        <v/>
      </c>
      <c r="L1543" s="4"/>
      <c r="M1543" s="4"/>
      <c r="N1543" s="4"/>
      <c r="O1543" s="4"/>
      <c r="P1543" s="4"/>
    </row>
    <row r="1544" spans="2:16" x14ac:dyDescent="0.2">
      <c r="B1544" s="1">
        <v>28730</v>
      </c>
      <c r="C1544" s="88" t="str">
        <f t="shared" si="163"/>
        <v/>
      </c>
      <c r="D1544" s="4"/>
      <c r="E1544" s="89"/>
      <c r="F1544" s="89"/>
      <c r="G1544" s="89"/>
      <c r="H1544" s="89"/>
      <c r="I1544" s="90" t="str">
        <f t="shared" si="164"/>
        <v/>
      </c>
      <c r="J1544" s="91"/>
      <c r="K1544" s="4" t="str">
        <f t="shared" si="162"/>
        <v/>
      </c>
      <c r="L1544" s="4"/>
      <c r="M1544" s="4"/>
      <c r="N1544" s="4"/>
      <c r="O1544" s="4"/>
      <c r="P1544" s="4"/>
    </row>
    <row r="1545" spans="2:16" x14ac:dyDescent="0.2">
      <c r="B1545" s="1">
        <v>28731</v>
      </c>
      <c r="C1545" s="88" t="str">
        <f t="shared" si="163"/>
        <v/>
      </c>
      <c r="D1545" s="4"/>
      <c r="E1545" s="89"/>
      <c r="F1545" s="89"/>
      <c r="G1545" s="89"/>
      <c r="H1545" s="89"/>
      <c r="I1545" s="90" t="str">
        <f t="shared" si="164"/>
        <v/>
      </c>
      <c r="J1545" s="91"/>
      <c r="K1545" s="4" t="str">
        <f t="shared" si="162"/>
        <v/>
      </c>
      <c r="L1545" s="4"/>
      <c r="M1545" s="4"/>
      <c r="N1545" s="4"/>
      <c r="O1545" s="4"/>
      <c r="P1545" s="4"/>
    </row>
    <row r="1546" spans="2:16" x14ac:dyDescent="0.2">
      <c r="B1546" s="1">
        <v>28732</v>
      </c>
      <c r="C1546" s="88" t="str">
        <f t="shared" si="163"/>
        <v/>
      </c>
      <c r="D1546" s="4"/>
      <c r="E1546" s="89"/>
      <c r="F1546" s="89"/>
      <c r="G1546" s="89"/>
      <c r="H1546" s="89"/>
      <c r="I1546" s="90" t="str">
        <f t="shared" si="164"/>
        <v/>
      </c>
      <c r="J1546" s="91"/>
      <c r="K1546" s="4" t="str">
        <f t="shared" si="162"/>
        <v/>
      </c>
      <c r="L1546" s="4"/>
      <c r="M1546" s="4"/>
      <c r="N1546" s="4"/>
      <c r="O1546" s="4"/>
      <c r="P1546" s="4"/>
    </row>
    <row r="1547" spans="2:16" x14ac:dyDescent="0.2">
      <c r="B1547" s="1">
        <v>28733</v>
      </c>
      <c r="C1547" s="88" t="str">
        <f t="shared" si="163"/>
        <v/>
      </c>
      <c r="D1547" s="4"/>
      <c r="E1547" s="89"/>
      <c r="F1547" s="89"/>
      <c r="G1547" s="89"/>
      <c r="H1547" s="89"/>
      <c r="I1547" s="90" t="str">
        <f t="shared" si="164"/>
        <v/>
      </c>
      <c r="J1547" s="91"/>
      <c r="K1547" s="4" t="str">
        <f t="shared" si="162"/>
        <v/>
      </c>
      <c r="L1547" s="4"/>
      <c r="M1547" s="4"/>
      <c r="N1547" s="4"/>
      <c r="O1547" s="4"/>
      <c r="P1547" s="4"/>
    </row>
    <row r="1548" spans="2:16" x14ac:dyDescent="0.2">
      <c r="B1548" s="1">
        <v>28734</v>
      </c>
      <c r="C1548" s="88" t="str">
        <f t="shared" si="163"/>
        <v/>
      </c>
      <c r="D1548" s="4"/>
      <c r="E1548" s="89"/>
      <c r="F1548" s="89"/>
      <c r="G1548" s="89"/>
      <c r="H1548" s="89"/>
      <c r="I1548" s="90" t="str">
        <f t="shared" si="164"/>
        <v/>
      </c>
      <c r="J1548" s="91"/>
      <c r="K1548" s="4" t="str">
        <f t="shared" ref="K1548:K1611" si="165">IF(N$5&gt;=B1548,B1548,"")</f>
        <v/>
      </c>
      <c r="L1548" s="4"/>
      <c r="M1548" s="4"/>
      <c r="N1548" s="4"/>
      <c r="O1548" s="4"/>
      <c r="P1548" s="4"/>
    </row>
    <row r="1549" spans="2:16" x14ac:dyDescent="0.2">
      <c r="B1549" s="1">
        <v>28735</v>
      </c>
      <c r="C1549" s="88" t="str">
        <f t="shared" si="163"/>
        <v/>
      </c>
      <c r="D1549" s="4"/>
      <c r="E1549" s="89"/>
      <c r="F1549" s="89"/>
      <c r="G1549" s="89"/>
      <c r="H1549" s="89"/>
      <c r="I1549" s="90" t="str">
        <f t="shared" si="164"/>
        <v/>
      </c>
      <c r="J1549" s="91"/>
      <c r="K1549" s="4" t="str">
        <f t="shared" si="165"/>
        <v/>
      </c>
      <c r="L1549" s="4"/>
      <c r="M1549" s="4"/>
      <c r="N1549" s="4"/>
      <c r="O1549" s="4"/>
      <c r="P1549" s="4"/>
    </row>
    <row r="1550" spans="2:16" x14ac:dyDescent="0.2">
      <c r="B1550" s="1">
        <v>28736</v>
      </c>
      <c r="C1550" s="88" t="str">
        <f t="shared" si="163"/>
        <v/>
      </c>
      <c r="D1550" s="4"/>
      <c r="E1550" s="89"/>
      <c r="F1550" s="89"/>
      <c r="G1550" s="89"/>
      <c r="H1550" s="89"/>
      <c r="I1550" s="90" t="str">
        <f t="shared" si="164"/>
        <v/>
      </c>
      <c r="J1550" s="91"/>
      <c r="K1550" s="4" t="str">
        <f t="shared" si="165"/>
        <v/>
      </c>
      <c r="L1550" s="4"/>
      <c r="M1550" s="4"/>
      <c r="N1550" s="4"/>
      <c r="O1550" s="4"/>
      <c r="P1550" s="4"/>
    </row>
    <row r="1551" spans="2:16" x14ac:dyDescent="0.2">
      <c r="B1551" s="1">
        <v>28737</v>
      </c>
      <c r="C1551" s="88" t="str">
        <f t="shared" si="163"/>
        <v/>
      </c>
      <c r="D1551" s="4"/>
      <c r="E1551" s="89"/>
      <c r="F1551" s="89"/>
      <c r="G1551" s="89"/>
      <c r="H1551" s="89"/>
      <c r="I1551" s="90" t="str">
        <f t="shared" si="164"/>
        <v/>
      </c>
      <c r="J1551" s="91"/>
      <c r="K1551" s="4" t="str">
        <f t="shared" si="165"/>
        <v/>
      </c>
      <c r="L1551" s="4"/>
      <c r="M1551" s="4"/>
      <c r="N1551" s="4"/>
      <c r="O1551" s="4"/>
      <c r="P1551" s="4"/>
    </row>
    <row r="1552" spans="2:16" x14ac:dyDescent="0.2">
      <c r="B1552" s="1">
        <v>28738</v>
      </c>
      <c r="C1552" s="88" t="str">
        <f t="shared" si="163"/>
        <v/>
      </c>
      <c r="D1552" s="4"/>
      <c r="E1552" s="89"/>
      <c r="F1552" s="89"/>
      <c r="G1552" s="89"/>
      <c r="H1552" s="89"/>
      <c r="I1552" s="90" t="str">
        <f t="shared" si="164"/>
        <v/>
      </c>
      <c r="J1552" s="91"/>
      <c r="K1552" s="4" t="str">
        <f t="shared" si="165"/>
        <v/>
      </c>
      <c r="L1552" s="4"/>
      <c r="M1552" s="4"/>
      <c r="N1552" s="4"/>
      <c r="O1552" s="4"/>
      <c r="P1552" s="4"/>
    </row>
    <row r="1553" spans="2:16" x14ac:dyDescent="0.2">
      <c r="B1553" s="1">
        <v>28739</v>
      </c>
      <c r="C1553" s="88" t="str">
        <f t="shared" si="163"/>
        <v/>
      </c>
      <c r="D1553" s="4"/>
      <c r="E1553" s="89"/>
      <c r="F1553" s="89"/>
      <c r="G1553" s="89"/>
      <c r="H1553" s="89"/>
      <c r="I1553" s="90" t="str">
        <f t="shared" si="164"/>
        <v/>
      </c>
      <c r="J1553" s="91"/>
      <c r="K1553" s="4" t="str">
        <f t="shared" si="165"/>
        <v/>
      </c>
      <c r="L1553" s="4"/>
      <c r="M1553" s="4"/>
      <c r="N1553" s="4"/>
      <c r="O1553" s="4"/>
      <c r="P1553" s="4"/>
    </row>
    <row r="1554" spans="2:16" x14ac:dyDescent="0.2">
      <c r="B1554" s="1">
        <v>28740</v>
      </c>
      <c r="C1554" s="88" t="str">
        <f t="shared" si="163"/>
        <v/>
      </c>
      <c r="D1554" s="4"/>
      <c r="E1554" s="89"/>
      <c r="F1554" s="89"/>
      <c r="G1554" s="89"/>
      <c r="H1554" s="89"/>
      <c r="I1554" s="90" t="str">
        <f t="shared" si="164"/>
        <v/>
      </c>
      <c r="J1554" s="91"/>
      <c r="K1554" s="4" t="str">
        <f t="shared" si="165"/>
        <v/>
      </c>
      <c r="L1554" s="4"/>
      <c r="M1554" s="4"/>
      <c r="N1554" s="4"/>
      <c r="O1554" s="4"/>
      <c r="P1554" s="4"/>
    </row>
    <row r="1555" spans="2:16" x14ac:dyDescent="0.2">
      <c r="B1555" s="1">
        <v>28741</v>
      </c>
      <c r="C1555" s="88" t="str">
        <f t="shared" si="163"/>
        <v/>
      </c>
      <c r="D1555" s="4"/>
      <c r="E1555" s="89"/>
      <c r="F1555" s="89"/>
      <c r="G1555" s="89"/>
      <c r="H1555" s="89"/>
      <c r="I1555" s="90" t="str">
        <f t="shared" si="164"/>
        <v/>
      </c>
      <c r="J1555" s="91"/>
      <c r="K1555" s="4" t="str">
        <f t="shared" si="165"/>
        <v/>
      </c>
      <c r="L1555" s="4"/>
      <c r="M1555" s="4"/>
      <c r="N1555" s="4"/>
      <c r="O1555" s="4"/>
      <c r="P1555" s="4"/>
    </row>
    <row r="1556" spans="2:16" x14ac:dyDescent="0.2">
      <c r="B1556" s="1">
        <v>28742</v>
      </c>
      <c r="C1556" s="88" t="str">
        <f t="shared" si="163"/>
        <v/>
      </c>
      <c r="D1556" s="4"/>
      <c r="E1556" s="89"/>
      <c r="F1556" s="89"/>
      <c r="G1556" s="89"/>
      <c r="H1556" s="89"/>
      <c r="I1556" s="90" t="str">
        <f t="shared" si="164"/>
        <v/>
      </c>
      <c r="J1556" s="91"/>
      <c r="K1556" s="4" t="str">
        <f t="shared" si="165"/>
        <v/>
      </c>
      <c r="L1556" s="4"/>
      <c r="M1556" s="4"/>
      <c r="N1556" s="4"/>
      <c r="O1556" s="4"/>
      <c r="P1556" s="4"/>
    </row>
    <row r="1557" spans="2:16" x14ac:dyDescent="0.2">
      <c r="B1557" s="1">
        <v>28743</v>
      </c>
      <c r="C1557" s="88" t="str">
        <f t="shared" si="163"/>
        <v/>
      </c>
      <c r="D1557" s="4"/>
      <c r="E1557" s="89"/>
      <c r="F1557" s="89"/>
      <c r="G1557" s="89"/>
      <c r="H1557" s="89"/>
      <c r="I1557" s="90" t="str">
        <f t="shared" si="164"/>
        <v/>
      </c>
      <c r="J1557" s="91"/>
      <c r="K1557" s="4" t="str">
        <f t="shared" si="165"/>
        <v/>
      </c>
      <c r="L1557" s="4"/>
      <c r="M1557" s="4"/>
      <c r="N1557" s="4"/>
      <c r="O1557" s="4"/>
      <c r="P1557" s="4"/>
    </row>
    <row r="1558" spans="2:16" x14ac:dyDescent="0.2">
      <c r="B1558" s="1">
        <v>28744</v>
      </c>
      <c r="C1558" s="88" t="str">
        <f t="shared" si="163"/>
        <v/>
      </c>
      <c r="D1558" s="4"/>
      <c r="E1558" s="89"/>
      <c r="F1558" s="89"/>
      <c r="G1558" s="89"/>
      <c r="H1558" s="89"/>
      <c r="I1558" s="90" t="str">
        <f t="shared" si="164"/>
        <v/>
      </c>
      <c r="J1558" s="91"/>
      <c r="K1558" s="4" t="str">
        <f t="shared" si="165"/>
        <v/>
      </c>
      <c r="L1558" s="4"/>
      <c r="M1558" s="4"/>
      <c r="N1558" s="4"/>
      <c r="O1558" s="4"/>
      <c r="P1558" s="4"/>
    </row>
    <row r="1559" spans="2:16" x14ac:dyDescent="0.2">
      <c r="B1559" s="1">
        <v>28745</v>
      </c>
      <c r="C1559" s="88" t="str">
        <f t="shared" si="163"/>
        <v/>
      </c>
      <c r="D1559" s="4"/>
      <c r="E1559" s="89"/>
      <c r="F1559" s="89"/>
      <c r="G1559" s="89"/>
      <c r="H1559" s="89"/>
      <c r="I1559" s="90" t="str">
        <f t="shared" si="164"/>
        <v/>
      </c>
      <c r="J1559" s="91"/>
      <c r="K1559" s="4" t="str">
        <f t="shared" si="165"/>
        <v/>
      </c>
      <c r="L1559" s="4"/>
      <c r="M1559" s="4"/>
      <c r="N1559" s="4"/>
      <c r="O1559" s="4"/>
      <c r="P1559" s="4"/>
    </row>
    <row r="1560" spans="2:16" x14ac:dyDescent="0.2">
      <c r="B1560" s="1">
        <v>28746</v>
      </c>
      <c r="C1560" s="88" t="str">
        <f t="shared" si="163"/>
        <v/>
      </c>
      <c r="D1560" s="4"/>
      <c r="E1560" s="89"/>
      <c r="F1560" s="89"/>
      <c r="G1560" s="89"/>
      <c r="H1560" s="89"/>
      <c r="I1560" s="90" t="str">
        <f t="shared" si="164"/>
        <v/>
      </c>
      <c r="J1560" s="91"/>
      <c r="K1560" s="4" t="str">
        <f t="shared" si="165"/>
        <v/>
      </c>
      <c r="L1560" s="4"/>
      <c r="M1560" s="4"/>
      <c r="N1560" s="4"/>
      <c r="O1560" s="4"/>
      <c r="P1560" s="4"/>
    </row>
    <row r="1561" spans="2:16" x14ac:dyDescent="0.2">
      <c r="B1561" s="1">
        <v>28747</v>
      </c>
      <c r="C1561" s="88" t="str">
        <f t="shared" si="163"/>
        <v/>
      </c>
      <c r="D1561" s="4"/>
      <c r="E1561" s="89"/>
      <c r="F1561" s="89"/>
      <c r="G1561" s="89"/>
      <c r="H1561" s="89"/>
      <c r="I1561" s="90" t="str">
        <f t="shared" si="164"/>
        <v/>
      </c>
      <c r="J1561" s="91"/>
      <c r="K1561" s="4" t="str">
        <f t="shared" si="165"/>
        <v/>
      </c>
      <c r="L1561" s="4"/>
      <c r="M1561" s="4"/>
      <c r="N1561" s="4"/>
      <c r="O1561" s="4"/>
      <c r="P1561" s="4"/>
    </row>
    <row r="1562" spans="2:16" x14ac:dyDescent="0.2">
      <c r="B1562" s="1">
        <v>28748</v>
      </c>
      <c r="C1562" s="88" t="str">
        <f t="shared" si="163"/>
        <v/>
      </c>
      <c r="D1562" s="4"/>
      <c r="E1562" s="89"/>
      <c r="F1562" s="89"/>
      <c r="G1562" s="89"/>
      <c r="H1562" s="89"/>
      <c r="I1562" s="90" t="str">
        <f t="shared" si="164"/>
        <v/>
      </c>
      <c r="J1562" s="91"/>
      <c r="K1562" s="4" t="str">
        <f t="shared" si="165"/>
        <v/>
      </c>
      <c r="L1562" s="4"/>
      <c r="M1562" s="4"/>
      <c r="N1562" s="4"/>
      <c r="O1562" s="4"/>
      <c r="P1562" s="4"/>
    </row>
    <row r="1563" spans="2:16" x14ac:dyDescent="0.2">
      <c r="B1563" s="1">
        <v>28749</v>
      </c>
      <c r="C1563" s="88" t="str">
        <f t="shared" si="163"/>
        <v/>
      </c>
      <c r="D1563" s="4"/>
      <c r="E1563" s="89"/>
      <c r="F1563" s="89"/>
      <c r="G1563" s="89"/>
      <c r="H1563" s="89"/>
      <c r="I1563" s="90" t="str">
        <f t="shared" si="164"/>
        <v/>
      </c>
      <c r="J1563" s="91"/>
      <c r="K1563" s="4" t="str">
        <f t="shared" si="165"/>
        <v/>
      </c>
      <c r="L1563" s="4"/>
      <c r="M1563" s="4"/>
      <c r="N1563" s="4"/>
      <c r="O1563" s="4"/>
      <c r="P1563" s="4"/>
    </row>
    <row r="1564" spans="2:16" x14ac:dyDescent="0.2">
      <c r="B1564" s="1">
        <v>28750</v>
      </c>
      <c r="C1564" s="88" t="str">
        <f t="shared" si="163"/>
        <v/>
      </c>
      <c r="D1564" s="4"/>
      <c r="E1564" s="89"/>
      <c r="F1564" s="89"/>
      <c r="G1564" s="89"/>
      <c r="H1564" s="89"/>
      <c r="I1564" s="90" t="str">
        <f t="shared" si="164"/>
        <v/>
      </c>
      <c r="J1564" s="91"/>
      <c r="K1564" s="4" t="str">
        <f t="shared" si="165"/>
        <v/>
      </c>
      <c r="L1564" s="4"/>
      <c r="M1564" s="4"/>
      <c r="N1564" s="4"/>
      <c r="O1564" s="4"/>
      <c r="P1564" s="4"/>
    </row>
    <row r="1565" spans="2:16" x14ac:dyDescent="0.2">
      <c r="B1565" s="1">
        <v>28751</v>
      </c>
      <c r="C1565" s="88" t="str">
        <f t="shared" si="163"/>
        <v/>
      </c>
      <c r="D1565" s="4"/>
      <c r="E1565" s="89"/>
      <c r="F1565" s="89"/>
      <c r="G1565" s="89"/>
      <c r="H1565" s="89"/>
      <c r="I1565" s="90" t="str">
        <f t="shared" si="164"/>
        <v/>
      </c>
      <c r="J1565" s="91"/>
      <c r="K1565" s="4" t="str">
        <f t="shared" si="165"/>
        <v/>
      </c>
      <c r="L1565" s="4"/>
      <c r="M1565" s="4"/>
      <c r="N1565" s="4"/>
      <c r="O1565" s="4"/>
      <c r="P1565" s="4"/>
    </row>
    <row r="1566" spans="2:16" x14ac:dyDescent="0.2">
      <c r="B1566" s="1">
        <v>28752</v>
      </c>
      <c r="C1566" s="88" t="str">
        <f t="shared" si="163"/>
        <v/>
      </c>
      <c r="D1566" s="4"/>
      <c r="E1566" s="89"/>
      <c r="F1566" s="89"/>
      <c r="G1566" s="89"/>
      <c r="H1566" s="89"/>
      <c r="I1566" s="90" t="str">
        <f t="shared" si="164"/>
        <v/>
      </c>
      <c r="J1566" s="91"/>
      <c r="K1566" s="4" t="str">
        <f t="shared" si="165"/>
        <v/>
      </c>
      <c r="L1566" s="4"/>
      <c r="M1566" s="4"/>
      <c r="N1566" s="4"/>
      <c r="O1566" s="4"/>
      <c r="P1566" s="4"/>
    </row>
    <row r="1567" spans="2:16" x14ac:dyDescent="0.2">
      <c r="B1567" s="1">
        <v>28753</v>
      </c>
      <c r="C1567" s="88" t="str">
        <f t="shared" si="163"/>
        <v/>
      </c>
      <c r="D1567" s="4"/>
      <c r="E1567" s="89"/>
      <c r="F1567" s="89"/>
      <c r="G1567" s="89"/>
      <c r="H1567" s="89"/>
      <c r="I1567" s="90" t="str">
        <f t="shared" si="164"/>
        <v/>
      </c>
      <c r="J1567" s="91"/>
      <c r="K1567" s="4" t="str">
        <f t="shared" si="165"/>
        <v/>
      </c>
      <c r="L1567" s="4"/>
      <c r="M1567" s="4"/>
      <c r="N1567" s="4"/>
      <c r="O1567" s="4"/>
      <c r="P1567" s="4"/>
    </row>
    <row r="1568" spans="2:16" x14ac:dyDescent="0.2">
      <c r="B1568" s="1">
        <v>28754</v>
      </c>
      <c r="C1568" s="88" t="str">
        <f t="shared" si="163"/>
        <v/>
      </c>
      <c r="D1568" s="4"/>
      <c r="E1568" s="89"/>
      <c r="F1568" s="89"/>
      <c r="G1568" s="89"/>
      <c r="H1568" s="89"/>
      <c r="I1568" s="90" t="str">
        <f t="shared" si="164"/>
        <v/>
      </c>
      <c r="J1568" s="91"/>
      <c r="K1568" s="4" t="str">
        <f t="shared" si="165"/>
        <v/>
      </c>
      <c r="L1568" s="4"/>
      <c r="M1568" s="4"/>
      <c r="N1568" s="4"/>
      <c r="O1568" s="4"/>
      <c r="P1568" s="4"/>
    </row>
    <row r="1569" spans="2:16" x14ac:dyDescent="0.2">
      <c r="B1569" s="1">
        <v>28755</v>
      </c>
      <c r="C1569" s="88" t="str">
        <f t="shared" si="163"/>
        <v/>
      </c>
      <c r="D1569" s="4"/>
      <c r="E1569" s="89"/>
      <c r="F1569" s="89"/>
      <c r="G1569" s="89"/>
      <c r="H1569" s="89"/>
      <c r="I1569" s="90" t="str">
        <f t="shared" si="164"/>
        <v/>
      </c>
      <c r="J1569" s="91"/>
      <c r="K1569" s="4" t="str">
        <f t="shared" si="165"/>
        <v/>
      </c>
      <c r="L1569" s="4"/>
      <c r="M1569" s="4"/>
      <c r="N1569" s="4"/>
      <c r="O1569" s="4"/>
      <c r="P1569" s="4"/>
    </row>
    <row r="1570" spans="2:16" x14ac:dyDescent="0.2">
      <c r="B1570" s="1">
        <v>28756</v>
      </c>
      <c r="C1570" s="88" t="str">
        <f t="shared" si="163"/>
        <v/>
      </c>
      <c r="D1570" s="4"/>
      <c r="E1570" s="89"/>
      <c r="F1570" s="89"/>
      <c r="G1570" s="89"/>
      <c r="H1570" s="89"/>
      <c r="I1570" s="90" t="str">
        <f t="shared" si="164"/>
        <v/>
      </c>
      <c r="J1570" s="91"/>
      <c r="K1570" s="4" t="str">
        <f t="shared" si="165"/>
        <v/>
      </c>
      <c r="L1570" s="4"/>
      <c r="M1570" s="4"/>
      <c r="N1570" s="4"/>
      <c r="O1570" s="4"/>
      <c r="P1570" s="4"/>
    </row>
    <row r="1571" spans="2:16" x14ac:dyDescent="0.2">
      <c r="B1571" s="1">
        <v>28757</v>
      </c>
      <c r="C1571" s="88" t="str">
        <f t="shared" si="163"/>
        <v/>
      </c>
      <c r="D1571" s="4"/>
      <c r="E1571" s="89"/>
      <c r="F1571" s="89"/>
      <c r="G1571" s="89"/>
      <c r="H1571" s="89"/>
      <c r="I1571" s="90" t="str">
        <f t="shared" si="164"/>
        <v/>
      </c>
      <c r="J1571" s="91"/>
      <c r="K1571" s="4" t="str">
        <f t="shared" si="165"/>
        <v/>
      </c>
      <c r="L1571" s="4"/>
      <c r="M1571" s="4"/>
      <c r="N1571" s="4"/>
      <c r="O1571" s="4"/>
      <c r="P1571" s="4"/>
    </row>
    <row r="1572" spans="2:16" x14ac:dyDescent="0.2">
      <c r="B1572" s="1">
        <v>28758</v>
      </c>
      <c r="C1572" s="88" t="str">
        <f t="shared" si="163"/>
        <v/>
      </c>
      <c r="D1572" s="4"/>
      <c r="E1572" s="89"/>
      <c r="F1572" s="89"/>
      <c r="G1572" s="89"/>
      <c r="H1572" s="89"/>
      <c r="I1572" s="90" t="str">
        <f t="shared" si="164"/>
        <v/>
      </c>
      <c r="J1572" s="91"/>
      <c r="K1572" s="4" t="str">
        <f t="shared" si="165"/>
        <v/>
      </c>
      <c r="L1572" s="4"/>
      <c r="M1572" s="4"/>
      <c r="N1572" s="4"/>
      <c r="O1572" s="4"/>
      <c r="P1572" s="4"/>
    </row>
    <row r="1573" spans="2:16" x14ac:dyDescent="0.2">
      <c r="B1573" s="1">
        <v>28759</v>
      </c>
      <c r="C1573" s="88" t="str">
        <f t="shared" ref="C1573:C1636" si="166">IF(D1573="","",DATE(E$7,G$7+D1573,IF(H$8=31,0,H$8)))</f>
        <v/>
      </c>
      <c r="D1573" s="4"/>
      <c r="E1573" s="89"/>
      <c r="F1573" s="89"/>
      <c r="G1573" s="89"/>
      <c r="H1573" s="89"/>
      <c r="I1573" s="90" t="str">
        <f t="shared" ref="I1573:I1636" si="167">IF(D1573="","",I1572-SUM(E1573:G1573))</f>
        <v/>
      </c>
      <c r="J1573" s="91"/>
      <c r="K1573" s="4" t="str">
        <f t="shared" si="165"/>
        <v/>
      </c>
      <c r="L1573" s="4"/>
      <c r="M1573" s="4"/>
      <c r="N1573" s="4"/>
      <c r="O1573" s="4"/>
      <c r="P1573" s="4"/>
    </row>
    <row r="1574" spans="2:16" x14ac:dyDescent="0.2">
      <c r="B1574" s="1">
        <v>28760</v>
      </c>
      <c r="C1574" s="88" t="str">
        <f t="shared" si="166"/>
        <v/>
      </c>
      <c r="D1574" s="4"/>
      <c r="E1574" s="89"/>
      <c r="F1574" s="89"/>
      <c r="G1574" s="89"/>
      <c r="H1574" s="89"/>
      <c r="I1574" s="90" t="str">
        <f t="shared" si="167"/>
        <v/>
      </c>
      <c r="J1574" s="91"/>
      <c r="K1574" s="4" t="str">
        <f t="shared" si="165"/>
        <v/>
      </c>
      <c r="L1574" s="4"/>
      <c r="M1574" s="4"/>
      <c r="N1574" s="4"/>
      <c r="O1574" s="4"/>
      <c r="P1574" s="4"/>
    </row>
    <row r="1575" spans="2:16" x14ac:dyDescent="0.2">
      <c r="B1575" s="1">
        <v>28761</v>
      </c>
      <c r="C1575" s="88" t="str">
        <f t="shared" si="166"/>
        <v/>
      </c>
      <c r="D1575" s="4"/>
      <c r="E1575" s="89"/>
      <c r="F1575" s="89"/>
      <c r="G1575" s="89"/>
      <c r="H1575" s="89"/>
      <c r="I1575" s="90" t="str">
        <f t="shared" si="167"/>
        <v/>
      </c>
      <c r="J1575" s="91"/>
      <c r="K1575" s="4" t="str">
        <f t="shared" si="165"/>
        <v/>
      </c>
      <c r="L1575" s="4"/>
      <c r="M1575" s="4"/>
      <c r="N1575" s="4"/>
      <c r="O1575" s="4"/>
      <c r="P1575" s="4"/>
    </row>
    <row r="1576" spans="2:16" x14ac:dyDescent="0.2">
      <c r="B1576" s="1">
        <v>28762</v>
      </c>
      <c r="C1576" s="88" t="str">
        <f t="shared" si="166"/>
        <v/>
      </c>
      <c r="D1576" s="4"/>
      <c r="E1576" s="89"/>
      <c r="F1576" s="89"/>
      <c r="G1576" s="89"/>
      <c r="H1576" s="89"/>
      <c r="I1576" s="90" t="str">
        <f t="shared" si="167"/>
        <v/>
      </c>
      <c r="J1576" s="91"/>
      <c r="K1576" s="4" t="str">
        <f t="shared" si="165"/>
        <v/>
      </c>
      <c r="L1576" s="4"/>
      <c r="M1576" s="4"/>
      <c r="N1576" s="4"/>
      <c r="O1576" s="4"/>
      <c r="P1576" s="4"/>
    </row>
    <row r="1577" spans="2:16" x14ac:dyDescent="0.2">
      <c r="B1577" s="1">
        <v>28763</v>
      </c>
      <c r="C1577" s="88" t="str">
        <f t="shared" si="166"/>
        <v/>
      </c>
      <c r="D1577" s="4"/>
      <c r="E1577" s="89"/>
      <c r="F1577" s="89"/>
      <c r="G1577" s="89"/>
      <c r="H1577" s="89"/>
      <c r="I1577" s="90" t="str">
        <f t="shared" si="167"/>
        <v/>
      </c>
      <c r="J1577" s="91"/>
      <c r="K1577" s="4" t="str">
        <f t="shared" si="165"/>
        <v/>
      </c>
      <c r="L1577" s="4"/>
      <c r="M1577" s="4"/>
      <c r="N1577" s="4"/>
      <c r="O1577" s="4"/>
      <c r="P1577" s="4"/>
    </row>
    <row r="1578" spans="2:16" x14ac:dyDescent="0.2">
      <c r="B1578" s="1">
        <v>28764</v>
      </c>
      <c r="C1578" s="88" t="str">
        <f t="shared" si="166"/>
        <v/>
      </c>
      <c r="D1578" s="4"/>
      <c r="E1578" s="89"/>
      <c r="F1578" s="89"/>
      <c r="G1578" s="89"/>
      <c r="H1578" s="89"/>
      <c r="I1578" s="90" t="str">
        <f t="shared" si="167"/>
        <v/>
      </c>
      <c r="J1578" s="91"/>
      <c r="K1578" s="4" t="str">
        <f t="shared" si="165"/>
        <v/>
      </c>
      <c r="L1578" s="4"/>
      <c r="M1578" s="4"/>
      <c r="N1578" s="4"/>
      <c r="O1578" s="4"/>
      <c r="P1578" s="4"/>
    </row>
    <row r="1579" spans="2:16" x14ac:dyDescent="0.2">
      <c r="B1579" s="1">
        <v>28765</v>
      </c>
      <c r="C1579" s="88" t="str">
        <f t="shared" si="166"/>
        <v/>
      </c>
      <c r="D1579" s="4"/>
      <c r="E1579" s="89"/>
      <c r="F1579" s="89"/>
      <c r="G1579" s="89"/>
      <c r="H1579" s="89"/>
      <c r="I1579" s="90" t="str">
        <f t="shared" si="167"/>
        <v/>
      </c>
      <c r="J1579" s="91"/>
      <c r="K1579" s="4" t="str">
        <f t="shared" si="165"/>
        <v/>
      </c>
      <c r="L1579" s="4"/>
      <c r="M1579" s="4"/>
      <c r="N1579" s="4"/>
      <c r="O1579" s="4"/>
      <c r="P1579" s="4"/>
    </row>
    <row r="1580" spans="2:16" x14ac:dyDescent="0.2">
      <c r="B1580" s="1">
        <v>28766</v>
      </c>
      <c r="C1580" s="88" t="str">
        <f t="shared" si="166"/>
        <v/>
      </c>
      <c r="D1580" s="4"/>
      <c r="E1580" s="89"/>
      <c r="F1580" s="89"/>
      <c r="G1580" s="89"/>
      <c r="H1580" s="89"/>
      <c r="I1580" s="90" t="str">
        <f t="shared" si="167"/>
        <v/>
      </c>
      <c r="J1580" s="91"/>
      <c r="K1580" s="4" t="str">
        <f t="shared" si="165"/>
        <v/>
      </c>
      <c r="L1580" s="4"/>
      <c r="M1580" s="4"/>
      <c r="N1580" s="4"/>
      <c r="O1580" s="4"/>
      <c r="P1580" s="4"/>
    </row>
    <row r="1581" spans="2:16" x14ac:dyDescent="0.2">
      <c r="B1581" s="1">
        <v>28767</v>
      </c>
      <c r="C1581" s="88" t="str">
        <f t="shared" si="166"/>
        <v/>
      </c>
      <c r="D1581" s="4"/>
      <c r="E1581" s="89"/>
      <c r="F1581" s="89"/>
      <c r="G1581" s="89"/>
      <c r="H1581" s="89"/>
      <c r="I1581" s="90" t="str">
        <f t="shared" si="167"/>
        <v/>
      </c>
      <c r="J1581" s="91"/>
      <c r="K1581" s="4" t="str">
        <f t="shared" si="165"/>
        <v/>
      </c>
      <c r="L1581" s="4"/>
      <c r="M1581" s="4"/>
      <c r="N1581" s="4"/>
      <c r="O1581" s="4"/>
      <c r="P1581" s="4"/>
    </row>
    <row r="1582" spans="2:16" x14ac:dyDescent="0.2">
      <c r="B1582" s="1">
        <v>28768</v>
      </c>
      <c r="C1582" s="88" t="str">
        <f t="shared" si="166"/>
        <v/>
      </c>
      <c r="D1582" s="4"/>
      <c r="E1582" s="89"/>
      <c r="F1582" s="89"/>
      <c r="G1582" s="89"/>
      <c r="H1582" s="89"/>
      <c r="I1582" s="90" t="str">
        <f t="shared" si="167"/>
        <v/>
      </c>
      <c r="J1582" s="91"/>
      <c r="K1582" s="4" t="str">
        <f t="shared" si="165"/>
        <v/>
      </c>
      <c r="L1582" s="4"/>
      <c r="M1582" s="4"/>
      <c r="N1582" s="4"/>
      <c r="O1582" s="4"/>
      <c r="P1582" s="4"/>
    </row>
    <row r="1583" spans="2:16" x14ac:dyDescent="0.2">
      <c r="B1583" s="1">
        <v>28769</v>
      </c>
      <c r="C1583" s="88" t="str">
        <f t="shared" si="166"/>
        <v/>
      </c>
      <c r="D1583" s="4"/>
      <c r="E1583" s="89"/>
      <c r="F1583" s="89"/>
      <c r="G1583" s="89"/>
      <c r="H1583" s="89"/>
      <c r="I1583" s="90" t="str">
        <f t="shared" si="167"/>
        <v/>
      </c>
      <c r="J1583" s="91"/>
      <c r="K1583" s="4" t="str">
        <f t="shared" si="165"/>
        <v/>
      </c>
      <c r="L1583" s="4"/>
      <c r="M1583" s="4"/>
      <c r="N1583" s="4"/>
      <c r="O1583" s="4"/>
      <c r="P1583" s="4"/>
    </row>
    <row r="1584" spans="2:16" x14ac:dyDescent="0.2">
      <c r="B1584" s="1">
        <v>28770</v>
      </c>
      <c r="C1584" s="88" t="str">
        <f t="shared" si="166"/>
        <v/>
      </c>
      <c r="D1584" s="4"/>
      <c r="E1584" s="89"/>
      <c r="F1584" s="89"/>
      <c r="G1584" s="89"/>
      <c r="H1584" s="89"/>
      <c r="I1584" s="90" t="str">
        <f t="shared" si="167"/>
        <v/>
      </c>
      <c r="J1584" s="91"/>
      <c r="K1584" s="4" t="str">
        <f t="shared" si="165"/>
        <v/>
      </c>
      <c r="L1584" s="4"/>
      <c r="M1584" s="4"/>
      <c r="N1584" s="4"/>
      <c r="O1584" s="4"/>
      <c r="P1584" s="4"/>
    </row>
    <row r="1585" spans="2:16" x14ac:dyDescent="0.2">
      <c r="B1585" s="1">
        <v>28771</v>
      </c>
      <c r="C1585" s="88" t="str">
        <f t="shared" si="166"/>
        <v/>
      </c>
      <c r="D1585" s="4"/>
      <c r="E1585" s="89"/>
      <c r="F1585" s="89"/>
      <c r="G1585" s="89"/>
      <c r="H1585" s="89"/>
      <c r="I1585" s="90" t="str">
        <f t="shared" si="167"/>
        <v/>
      </c>
      <c r="J1585" s="91"/>
      <c r="K1585" s="4" t="str">
        <f t="shared" si="165"/>
        <v/>
      </c>
      <c r="L1585" s="4"/>
      <c r="M1585" s="4"/>
      <c r="N1585" s="4"/>
      <c r="O1585" s="4"/>
      <c r="P1585" s="4"/>
    </row>
    <row r="1586" spans="2:16" x14ac:dyDescent="0.2">
      <c r="B1586" s="1">
        <v>28772</v>
      </c>
      <c r="C1586" s="88" t="str">
        <f t="shared" si="166"/>
        <v/>
      </c>
      <c r="D1586" s="4"/>
      <c r="E1586" s="89"/>
      <c r="F1586" s="89"/>
      <c r="G1586" s="89"/>
      <c r="H1586" s="89"/>
      <c r="I1586" s="90" t="str">
        <f t="shared" si="167"/>
        <v/>
      </c>
      <c r="J1586" s="91"/>
      <c r="K1586" s="4" t="str">
        <f t="shared" si="165"/>
        <v/>
      </c>
      <c r="L1586" s="4"/>
      <c r="M1586" s="4"/>
      <c r="N1586" s="4"/>
      <c r="O1586" s="4"/>
      <c r="P1586" s="4"/>
    </row>
    <row r="1587" spans="2:16" x14ac:dyDescent="0.2">
      <c r="B1587" s="1">
        <v>28773</v>
      </c>
      <c r="C1587" s="88" t="str">
        <f t="shared" si="166"/>
        <v/>
      </c>
      <c r="D1587" s="4"/>
      <c r="E1587" s="89"/>
      <c r="F1587" s="89"/>
      <c r="G1587" s="89"/>
      <c r="H1587" s="89"/>
      <c r="I1587" s="90" t="str">
        <f t="shared" si="167"/>
        <v/>
      </c>
      <c r="J1587" s="91"/>
      <c r="K1587" s="4" t="str">
        <f t="shared" si="165"/>
        <v/>
      </c>
      <c r="L1587" s="4"/>
      <c r="M1587" s="4"/>
      <c r="N1587" s="4"/>
      <c r="O1587" s="4"/>
      <c r="P1587" s="4"/>
    </row>
    <row r="1588" spans="2:16" x14ac:dyDescent="0.2">
      <c r="B1588" s="1">
        <v>28774</v>
      </c>
      <c r="C1588" s="88" t="str">
        <f t="shared" si="166"/>
        <v/>
      </c>
      <c r="D1588" s="4"/>
      <c r="E1588" s="89"/>
      <c r="F1588" s="89"/>
      <c r="G1588" s="89"/>
      <c r="H1588" s="89"/>
      <c r="I1588" s="90" t="str">
        <f t="shared" si="167"/>
        <v/>
      </c>
      <c r="J1588" s="91"/>
      <c r="K1588" s="4" t="str">
        <f t="shared" si="165"/>
        <v/>
      </c>
      <c r="L1588" s="4"/>
      <c r="M1588" s="4"/>
      <c r="N1588" s="4"/>
      <c r="O1588" s="4"/>
      <c r="P1588" s="4"/>
    </row>
    <row r="1589" spans="2:16" x14ac:dyDescent="0.2">
      <c r="B1589" s="1">
        <v>28775</v>
      </c>
      <c r="C1589" s="88" t="str">
        <f t="shared" si="166"/>
        <v/>
      </c>
      <c r="D1589" s="4"/>
      <c r="E1589" s="89"/>
      <c r="F1589" s="89"/>
      <c r="G1589" s="89"/>
      <c r="H1589" s="89"/>
      <c r="I1589" s="90" t="str">
        <f t="shared" si="167"/>
        <v/>
      </c>
      <c r="J1589" s="91"/>
      <c r="K1589" s="4" t="str">
        <f t="shared" si="165"/>
        <v/>
      </c>
      <c r="L1589" s="4"/>
      <c r="M1589" s="4"/>
      <c r="N1589" s="4"/>
      <c r="O1589" s="4"/>
      <c r="P1589" s="4"/>
    </row>
    <row r="1590" spans="2:16" x14ac:dyDescent="0.2">
      <c r="B1590" s="1">
        <v>28776</v>
      </c>
      <c r="C1590" s="88" t="str">
        <f t="shared" si="166"/>
        <v/>
      </c>
      <c r="D1590" s="4"/>
      <c r="E1590" s="89"/>
      <c r="F1590" s="89"/>
      <c r="G1590" s="89"/>
      <c r="H1590" s="89"/>
      <c r="I1590" s="90" t="str">
        <f t="shared" si="167"/>
        <v/>
      </c>
      <c r="J1590" s="91"/>
      <c r="K1590" s="4" t="str">
        <f t="shared" si="165"/>
        <v/>
      </c>
      <c r="L1590" s="4"/>
      <c r="M1590" s="4"/>
      <c r="N1590" s="4"/>
      <c r="O1590" s="4"/>
      <c r="P1590" s="4"/>
    </row>
    <row r="1591" spans="2:16" x14ac:dyDescent="0.2">
      <c r="B1591" s="1">
        <v>28777</v>
      </c>
      <c r="C1591" s="88" t="str">
        <f t="shared" si="166"/>
        <v/>
      </c>
      <c r="D1591" s="4"/>
      <c r="E1591" s="89"/>
      <c r="F1591" s="89"/>
      <c r="G1591" s="89"/>
      <c r="H1591" s="89"/>
      <c r="I1591" s="90" t="str">
        <f t="shared" si="167"/>
        <v/>
      </c>
      <c r="J1591" s="91"/>
      <c r="K1591" s="4" t="str">
        <f t="shared" si="165"/>
        <v/>
      </c>
      <c r="L1591" s="4"/>
      <c r="M1591" s="4"/>
      <c r="N1591" s="4"/>
      <c r="O1591" s="4"/>
      <c r="P1591" s="4"/>
    </row>
    <row r="1592" spans="2:16" x14ac:dyDescent="0.2">
      <c r="B1592" s="1">
        <v>28778</v>
      </c>
      <c r="C1592" s="88" t="str">
        <f t="shared" si="166"/>
        <v/>
      </c>
      <c r="D1592" s="4"/>
      <c r="E1592" s="89"/>
      <c r="F1592" s="89"/>
      <c r="G1592" s="89"/>
      <c r="H1592" s="89"/>
      <c r="I1592" s="90" t="str">
        <f t="shared" si="167"/>
        <v/>
      </c>
      <c r="J1592" s="91"/>
      <c r="K1592" s="4" t="str">
        <f t="shared" si="165"/>
        <v/>
      </c>
      <c r="L1592" s="4"/>
      <c r="M1592" s="4"/>
      <c r="N1592" s="4"/>
      <c r="O1592" s="4"/>
      <c r="P1592" s="4"/>
    </row>
    <row r="1593" spans="2:16" x14ac:dyDescent="0.2">
      <c r="B1593" s="1">
        <v>28779</v>
      </c>
      <c r="C1593" s="88" t="str">
        <f t="shared" si="166"/>
        <v/>
      </c>
      <c r="D1593" s="4"/>
      <c r="E1593" s="89"/>
      <c r="F1593" s="89"/>
      <c r="G1593" s="89"/>
      <c r="H1593" s="89"/>
      <c r="I1593" s="90" t="str">
        <f t="shared" si="167"/>
        <v/>
      </c>
      <c r="J1593" s="91"/>
      <c r="K1593" s="4" t="str">
        <f t="shared" si="165"/>
        <v/>
      </c>
      <c r="L1593" s="4"/>
      <c r="M1593" s="4"/>
      <c r="N1593" s="4"/>
      <c r="O1593" s="4"/>
      <c r="P1593" s="4"/>
    </row>
    <row r="1594" spans="2:16" x14ac:dyDescent="0.2">
      <c r="B1594" s="1">
        <v>28780</v>
      </c>
      <c r="C1594" s="88" t="str">
        <f t="shared" si="166"/>
        <v/>
      </c>
      <c r="D1594" s="4"/>
      <c r="E1594" s="89"/>
      <c r="F1594" s="89"/>
      <c r="G1594" s="89"/>
      <c r="H1594" s="89"/>
      <c r="I1594" s="90" t="str">
        <f t="shared" si="167"/>
        <v/>
      </c>
      <c r="J1594" s="91"/>
      <c r="K1594" s="4" t="str">
        <f t="shared" si="165"/>
        <v/>
      </c>
      <c r="L1594" s="4"/>
      <c r="M1594" s="4"/>
      <c r="N1594" s="4"/>
      <c r="O1594" s="4"/>
      <c r="P1594" s="4"/>
    </row>
    <row r="1595" spans="2:16" x14ac:dyDescent="0.2">
      <c r="B1595" s="1">
        <v>28781</v>
      </c>
      <c r="C1595" s="88" t="str">
        <f t="shared" si="166"/>
        <v/>
      </c>
      <c r="D1595" s="4"/>
      <c r="E1595" s="89"/>
      <c r="F1595" s="89"/>
      <c r="G1595" s="89"/>
      <c r="H1595" s="89"/>
      <c r="I1595" s="90" t="str">
        <f t="shared" si="167"/>
        <v/>
      </c>
      <c r="J1595" s="91"/>
      <c r="K1595" s="4" t="str">
        <f t="shared" si="165"/>
        <v/>
      </c>
      <c r="L1595" s="4"/>
      <c r="M1595" s="4"/>
      <c r="N1595" s="4"/>
      <c r="O1595" s="4"/>
      <c r="P1595" s="4"/>
    </row>
    <row r="1596" spans="2:16" x14ac:dyDescent="0.2">
      <c r="B1596" s="1">
        <v>28782</v>
      </c>
      <c r="C1596" s="88" t="str">
        <f t="shared" si="166"/>
        <v/>
      </c>
      <c r="D1596" s="4"/>
      <c r="E1596" s="89"/>
      <c r="F1596" s="89"/>
      <c r="G1596" s="89"/>
      <c r="H1596" s="89"/>
      <c r="I1596" s="90" t="str">
        <f t="shared" si="167"/>
        <v/>
      </c>
      <c r="J1596" s="91"/>
      <c r="K1596" s="4" t="str">
        <f t="shared" si="165"/>
        <v/>
      </c>
      <c r="L1596" s="4"/>
      <c r="M1596" s="4"/>
      <c r="N1596" s="4"/>
      <c r="O1596" s="4"/>
      <c r="P1596" s="4"/>
    </row>
    <row r="1597" spans="2:16" x14ac:dyDescent="0.2">
      <c r="B1597" s="1">
        <v>28783</v>
      </c>
      <c r="C1597" s="88" t="str">
        <f t="shared" si="166"/>
        <v/>
      </c>
      <c r="D1597" s="4"/>
      <c r="E1597" s="89"/>
      <c r="F1597" s="89"/>
      <c r="G1597" s="89"/>
      <c r="H1597" s="89"/>
      <c r="I1597" s="90" t="str">
        <f t="shared" si="167"/>
        <v/>
      </c>
      <c r="J1597" s="91"/>
      <c r="K1597" s="4" t="str">
        <f t="shared" si="165"/>
        <v/>
      </c>
      <c r="L1597" s="4"/>
      <c r="M1597" s="4"/>
      <c r="N1597" s="4"/>
      <c r="O1597" s="4"/>
      <c r="P1597" s="4"/>
    </row>
    <row r="1598" spans="2:16" x14ac:dyDescent="0.2">
      <c r="B1598" s="1">
        <v>28784</v>
      </c>
      <c r="C1598" s="88" t="str">
        <f t="shared" si="166"/>
        <v/>
      </c>
      <c r="D1598" s="4"/>
      <c r="E1598" s="89"/>
      <c r="F1598" s="89"/>
      <c r="G1598" s="89"/>
      <c r="H1598" s="89"/>
      <c r="I1598" s="90" t="str">
        <f t="shared" si="167"/>
        <v/>
      </c>
      <c r="J1598" s="91"/>
      <c r="K1598" s="4" t="str">
        <f t="shared" si="165"/>
        <v/>
      </c>
      <c r="L1598" s="4"/>
      <c r="M1598" s="4"/>
      <c r="N1598" s="4"/>
      <c r="O1598" s="4"/>
      <c r="P1598" s="4"/>
    </row>
    <row r="1599" spans="2:16" x14ac:dyDescent="0.2">
      <c r="B1599" s="1">
        <v>28785</v>
      </c>
      <c r="C1599" s="88" t="str">
        <f t="shared" si="166"/>
        <v/>
      </c>
      <c r="D1599" s="4"/>
      <c r="E1599" s="89"/>
      <c r="F1599" s="89"/>
      <c r="G1599" s="89"/>
      <c r="H1599" s="89"/>
      <c r="I1599" s="90" t="str">
        <f t="shared" si="167"/>
        <v/>
      </c>
      <c r="J1599" s="91"/>
      <c r="K1599" s="4" t="str">
        <f t="shared" si="165"/>
        <v/>
      </c>
      <c r="L1599" s="4"/>
      <c r="M1599" s="4"/>
      <c r="N1599" s="4"/>
      <c r="O1599" s="4"/>
      <c r="P1599" s="4"/>
    </row>
    <row r="1600" spans="2:16" x14ac:dyDescent="0.2">
      <c r="B1600" s="1">
        <v>28786</v>
      </c>
      <c r="C1600" s="88" t="str">
        <f t="shared" si="166"/>
        <v/>
      </c>
      <c r="D1600" s="4"/>
      <c r="E1600" s="89"/>
      <c r="F1600" s="89"/>
      <c r="G1600" s="89"/>
      <c r="H1600" s="89"/>
      <c r="I1600" s="90" t="str">
        <f t="shared" si="167"/>
        <v/>
      </c>
      <c r="J1600" s="91"/>
      <c r="K1600" s="4" t="str">
        <f t="shared" si="165"/>
        <v/>
      </c>
      <c r="L1600" s="4"/>
      <c r="M1600" s="4"/>
      <c r="N1600" s="4"/>
      <c r="O1600" s="4"/>
      <c r="P1600" s="4"/>
    </row>
    <row r="1601" spans="2:16" x14ac:dyDescent="0.2">
      <c r="B1601" s="1">
        <v>28787</v>
      </c>
      <c r="C1601" s="88" t="str">
        <f t="shared" si="166"/>
        <v/>
      </c>
      <c r="D1601" s="4"/>
      <c r="E1601" s="89"/>
      <c r="F1601" s="89"/>
      <c r="G1601" s="89"/>
      <c r="H1601" s="89"/>
      <c r="I1601" s="90" t="str">
        <f t="shared" si="167"/>
        <v/>
      </c>
      <c r="J1601" s="91"/>
      <c r="K1601" s="4" t="str">
        <f t="shared" si="165"/>
        <v/>
      </c>
      <c r="L1601" s="4"/>
      <c r="M1601" s="4"/>
      <c r="N1601" s="4"/>
      <c r="O1601" s="4"/>
      <c r="P1601" s="4"/>
    </row>
    <row r="1602" spans="2:16" x14ac:dyDescent="0.2">
      <c r="B1602" s="1">
        <v>28788</v>
      </c>
      <c r="C1602" s="88" t="str">
        <f t="shared" si="166"/>
        <v/>
      </c>
      <c r="D1602" s="4"/>
      <c r="E1602" s="89"/>
      <c r="F1602" s="89"/>
      <c r="G1602" s="89"/>
      <c r="H1602" s="89"/>
      <c r="I1602" s="90" t="str">
        <f t="shared" si="167"/>
        <v/>
      </c>
      <c r="J1602" s="91"/>
      <c r="K1602" s="4" t="str">
        <f t="shared" si="165"/>
        <v/>
      </c>
      <c r="L1602" s="4"/>
      <c r="M1602" s="4"/>
      <c r="N1602" s="4"/>
      <c r="O1602" s="4"/>
      <c r="P1602" s="4"/>
    </row>
    <row r="1603" spans="2:16" x14ac:dyDescent="0.2">
      <c r="B1603" s="1">
        <v>28789</v>
      </c>
      <c r="C1603" s="88" t="str">
        <f t="shared" si="166"/>
        <v/>
      </c>
      <c r="D1603" s="4"/>
      <c r="E1603" s="89"/>
      <c r="F1603" s="89"/>
      <c r="G1603" s="89"/>
      <c r="H1603" s="89"/>
      <c r="I1603" s="90" t="str">
        <f t="shared" si="167"/>
        <v/>
      </c>
      <c r="J1603" s="91"/>
      <c r="K1603" s="4" t="str">
        <f t="shared" si="165"/>
        <v/>
      </c>
      <c r="L1603" s="4"/>
      <c r="M1603" s="4"/>
      <c r="N1603" s="4"/>
      <c r="O1603" s="4"/>
      <c r="P1603" s="4"/>
    </row>
    <row r="1604" spans="2:16" x14ac:dyDescent="0.2">
      <c r="B1604" s="1">
        <v>28790</v>
      </c>
      <c r="C1604" s="88" t="str">
        <f t="shared" si="166"/>
        <v/>
      </c>
      <c r="D1604" s="4"/>
      <c r="E1604" s="89"/>
      <c r="F1604" s="89"/>
      <c r="G1604" s="89"/>
      <c r="H1604" s="89"/>
      <c r="I1604" s="90" t="str">
        <f t="shared" si="167"/>
        <v/>
      </c>
      <c r="J1604" s="91"/>
      <c r="K1604" s="4" t="str">
        <f t="shared" si="165"/>
        <v/>
      </c>
      <c r="L1604" s="4"/>
      <c r="M1604" s="4"/>
      <c r="N1604" s="4"/>
      <c r="O1604" s="4"/>
      <c r="P1604" s="4"/>
    </row>
    <row r="1605" spans="2:16" x14ac:dyDescent="0.2">
      <c r="B1605" s="1">
        <v>28791</v>
      </c>
      <c r="C1605" s="88" t="str">
        <f t="shared" si="166"/>
        <v/>
      </c>
      <c r="D1605" s="4"/>
      <c r="E1605" s="89"/>
      <c r="F1605" s="89"/>
      <c r="G1605" s="89"/>
      <c r="H1605" s="89"/>
      <c r="I1605" s="90" t="str">
        <f t="shared" si="167"/>
        <v/>
      </c>
      <c r="J1605" s="91"/>
      <c r="K1605" s="4" t="str">
        <f t="shared" si="165"/>
        <v/>
      </c>
      <c r="L1605" s="4"/>
      <c r="M1605" s="4"/>
      <c r="N1605" s="4"/>
      <c r="O1605" s="4"/>
      <c r="P1605" s="4"/>
    </row>
    <row r="1606" spans="2:16" x14ac:dyDescent="0.2">
      <c r="B1606" s="1">
        <v>28792</v>
      </c>
      <c r="C1606" s="88" t="str">
        <f t="shared" si="166"/>
        <v/>
      </c>
      <c r="D1606" s="4"/>
      <c r="E1606" s="89"/>
      <c r="F1606" s="89"/>
      <c r="G1606" s="89"/>
      <c r="H1606" s="89"/>
      <c r="I1606" s="90" t="str">
        <f t="shared" si="167"/>
        <v/>
      </c>
      <c r="J1606" s="91"/>
      <c r="K1606" s="4" t="str">
        <f t="shared" si="165"/>
        <v/>
      </c>
      <c r="L1606" s="4"/>
      <c r="M1606" s="4"/>
      <c r="N1606" s="4"/>
      <c r="O1606" s="4"/>
      <c r="P1606" s="4"/>
    </row>
    <row r="1607" spans="2:16" x14ac:dyDescent="0.2">
      <c r="B1607" s="1">
        <v>28793</v>
      </c>
      <c r="C1607" s="88" t="str">
        <f t="shared" si="166"/>
        <v/>
      </c>
      <c r="D1607" s="4"/>
      <c r="E1607" s="89"/>
      <c r="F1607" s="89"/>
      <c r="G1607" s="89"/>
      <c r="H1607" s="89"/>
      <c r="I1607" s="90" t="str">
        <f t="shared" si="167"/>
        <v/>
      </c>
      <c r="J1607" s="91"/>
      <c r="K1607" s="4" t="str">
        <f t="shared" si="165"/>
        <v/>
      </c>
      <c r="L1607" s="4"/>
      <c r="M1607" s="4"/>
      <c r="N1607" s="4"/>
      <c r="O1607" s="4"/>
      <c r="P1607" s="4"/>
    </row>
    <row r="1608" spans="2:16" x14ac:dyDescent="0.2">
      <c r="B1608" s="1">
        <v>28794</v>
      </c>
      <c r="C1608" s="88" t="str">
        <f t="shared" si="166"/>
        <v/>
      </c>
      <c r="D1608" s="4"/>
      <c r="E1608" s="89"/>
      <c r="F1608" s="89"/>
      <c r="G1608" s="89"/>
      <c r="H1608" s="89"/>
      <c r="I1608" s="90" t="str">
        <f t="shared" si="167"/>
        <v/>
      </c>
      <c r="J1608" s="91"/>
      <c r="K1608" s="4" t="str">
        <f t="shared" si="165"/>
        <v/>
      </c>
      <c r="L1608" s="4"/>
      <c r="M1608" s="4"/>
      <c r="N1608" s="4"/>
      <c r="O1608" s="4"/>
      <c r="P1608" s="4"/>
    </row>
    <row r="1609" spans="2:16" x14ac:dyDescent="0.2">
      <c r="B1609" s="1">
        <v>28795</v>
      </c>
      <c r="C1609" s="88" t="str">
        <f t="shared" si="166"/>
        <v/>
      </c>
      <c r="D1609" s="4"/>
      <c r="E1609" s="89"/>
      <c r="F1609" s="89"/>
      <c r="G1609" s="89"/>
      <c r="H1609" s="89"/>
      <c r="I1609" s="90" t="str">
        <f t="shared" si="167"/>
        <v/>
      </c>
      <c r="J1609" s="91"/>
      <c r="K1609" s="4" t="str">
        <f t="shared" si="165"/>
        <v/>
      </c>
      <c r="L1609" s="4"/>
      <c r="M1609" s="4"/>
      <c r="N1609" s="4"/>
      <c r="O1609" s="4"/>
      <c r="P1609" s="4"/>
    </row>
    <row r="1610" spans="2:16" x14ac:dyDescent="0.2">
      <c r="B1610" s="1">
        <v>28796</v>
      </c>
      <c r="C1610" s="88" t="str">
        <f t="shared" si="166"/>
        <v/>
      </c>
      <c r="D1610" s="4"/>
      <c r="E1610" s="89"/>
      <c r="F1610" s="89"/>
      <c r="G1610" s="89"/>
      <c r="H1610" s="89"/>
      <c r="I1610" s="90" t="str">
        <f t="shared" si="167"/>
        <v/>
      </c>
      <c r="J1610" s="91"/>
      <c r="K1610" s="4" t="str">
        <f t="shared" si="165"/>
        <v/>
      </c>
      <c r="L1610" s="4"/>
      <c r="M1610" s="4"/>
      <c r="N1610" s="4"/>
      <c r="O1610" s="4"/>
      <c r="P1610" s="4"/>
    </row>
    <row r="1611" spans="2:16" x14ac:dyDescent="0.2">
      <c r="B1611" s="1">
        <v>28797</v>
      </c>
      <c r="C1611" s="88" t="str">
        <f t="shared" si="166"/>
        <v/>
      </c>
      <c r="D1611" s="4"/>
      <c r="E1611" s="89"/>
      <c r="F1611" s="89"/>
      <c r="G1611" s="89"/>
      <c r="H1611" s="89"/>
      <c r="I1611" s="90" t="str">
        <f t="shared" si="167"/>
        <v/>
      </c>
      <c r="J1611" s="91"/>
      <c r="K1611" s="4" t="str">
        <f t="shared" si="165"/>
        <v/>
      </c>
      <c r="L1611" s="4"/>
      <c r="M1611" s="4"/>
      <c r="N1611" s="4"/>
      <c r="O1611" s="4"/>
      <c r="P1611" s="4"/>
    </row>
    <row r="1612" spans="2:16" x14ac:dyDescent="0.2">
      <c r="B1612" s="1">
        <v>28798</v>
      </c>
      <c r="C1612" s="88" t="str">
        <f t="shared" si="166"/>
        <v/>
      </c>
      <c r="D1612" s="4"/>
      <c r="E1612" s="89"/>
      <c r="F1612" s="89"/>
      <c r="G1612" s="89"/>
      <c r="H1612" s="89"/>
      <c r="I1612" s="90" t="str">
        <f t="shared" si="167"/>
        <v/>
      </c>
      <c r="J1612" s="91"/>
      <c r="K1612" s="4" t="str">
        <f t="shared" ref="K1612:K1675" si="168">IF(N$5&gt;=B1612,B1612,"")</f>
        <v/>
      </c>
      <c r="L1612" s="4"/>
      <c r="M1612" s="4"/>
      <c r="N1612" s="4"/>
      <c r="O1612" s="4"/>
      <c r="P1612" s="4"/>
    </row>
    <row r="1613" spans="2:16" x14ac:dyDescent="0.2">
      <c r="B1613" s="1">
        <v>28799</v>
      </c>
      <c r="C1613" s="88" t="str">
        <f t="shared" si="166"/>
        <v/>
      </c>
      <c r="D1613" s="4"/>
      <c r="E1613" s="89"/>
      <c r="F1613" s="89"/>
      <c r="G1613" s="89"/>
      <c r="H1613" s="89"/>
      <c r="I1613" s="90" t="str">
        <f t="shared" si="167"/>
        <v/>
      </c>
      <c r="J1613" s="91"/>
      <c r="K1613" s="4" t="str">
        <f t="shared" si="168"/>
        <v/>
      </c>
      <c r="L1613" s="4"/>
      <c r="M1613" s="4"/>
      <c r="N1613" s="4"/>
      <c r="O1613" s="4"/>
      <c r="P1613" s="4"/>
    </row>
    <row r="1614" spans="2:16" x14ac:dyDescent="0.2">
      <c r="B1614" s="1">
        <v>28800</v>
      </c>
      <c r="C1614" s="88" t="str">
        <f t="shared" si="166"/>
        <v/>
      </c>
      <c r="D1614" s="4"/>
      <c r="E1614" s="89"/>
      <c r="F1614" s="89"/>
      <c r="G1614" s="89"/>
      <c r="H1614" s="89"/>
      <c r="I1614" s="90" t="str">
        <f t="shared" si="167"/>
        <v/>
      </c>
      <c r="J1614" s="91"/>
      <c r="K1614" s="4" t="str">
        <f t="shared" si="168"/>
        <v/>
      </c>
      <c r="L1614" s="4"/>
      <c r="M1614" s="4"/>
      <c r="N1614" s="4"/>
      <c r="O1614" s="4"/>
      <c r="P1614" s="4"/>
    </row>
    <row r="1615" spans="2:16" x14ac:dyDescent="0.2">
      <c r="B1615" s="1">
        <v>28801</v>
      </c>
      <c r="C1615" s="88" t="str">
        <f t="shared" si="166"/>
        <v/>
      </c>
      <c r="D1615" s="4"/>
      <c r="E1615" s="89"/>
      <c r="F1615" s="89"/>
      <c r="G1615" s="89"/>
      <c r="H1615" s="89"/>
      <c r="I1615" s="90" t="str">
        <f t="shared" si="167"/>
        <v/>
      </c>
      <c r="J1615" s="91"/>
      <c r="K1615" s="4" t="str">
        <f t="shared" si="168"/>
        <v/>
      </c>
      <c r="L1615" s="4"/>
      <c r="M1615" s="4"/>
      <c r="N1615" s="4"/>
      <c r="O1615" s="4"/>
      <c r="P1615" s="4"/>
    </row>
    <row r="1616" spans="2:16" x14ac:dyDescent="0.2">
      <c r="B1616" s="1">
        <v>28802</v>
      </c>
      <c r="C1616" s="88" t="str">
        <f t="shared" si="166"/>
        <v/>
      </c>
      <c r="D1616" s="4"/>
      <c r="E1616" s="89"/>
      <c r="F1616" s="89"/>
      <c r="G1616" s="89"/>
      <c r="H1616" s="89"/>
      <c r="I1616" s="90" t="str">
        <f t="shared" si="167"/>
        <v/>
      </c>
      <c r="J1616" s="91"/>
      <c r="K1616" s="4" t="str">
        <f t="shared" si="168"/>
        <v/>
      </c>
      <c r="L1616" s="4"/>
      <c r="M1616" s="4"/>
      <c r="N1616" s="4"/>
      <c r="O1616" s="4"/>
      <c r="P1616" s="4"/>
    </row>
    <row r="1617" spans="2:16" x14ac:dyDescent="0.2">
      <c r="B1617" s="1">
        <v>28803</v>
      </c>
      <c r="C1617" s="88" t="str">
        <f t="shared" si="166"/>
        <v/>
      </c>
      <c r="D1617" s="4"/>
      <c r="E1617" s="89"/>
      <c r="F1617" s="89"/>
      <c r="G1617" s="89"/>
      <c r="H1617" s="89"/>
      <c r="I1617" s="90" t="str">
        <f t="shared" si="167"/>
        <v/>
      </c>
      <c r="J1617" s="91"/>
      <c r="K1617" s="4" t="str">
        <f t="shared" si="168"/>
        <v/>
      </c>
      <c r="L1617" s="4"/>
      <c r="M1617" s="4"/>
      <c r="N1617" s="4"/>
      <c r="O1617" s="4"/>
      <c r="P1617" s="4"/>
    </row>
    <row r="1618" spans="2:16" x14ac:dyDescent="0.2">
      <c r="B1618" s="1">
        <v>28804</v>
      </c>
      <c r="C1618" s="88" t="str">
        <f t="shared" si="166"/>
        <v/>
      </c>
      <c r="D1618" s="4"/>
      <c r="E1618" s="89"/>
      <c r="F1618" s="89"/>
      <c r="G1618" s="89"/>
      <c r="H1618" s="89"/>
      <c r="I1618" s="90" t="str">
        <f t="shared" si="167"/>
        <v/>
      </c>
      <c r="J1618" s="91"/>
      <c r="K1618" s="4" t="str">
        <f t="shared" si="168"/>
        <v/>
      </c>
      <c r="L1618" s="4"/>
      <c r="M1618" s="4"/>
      <c r="N1618" s="4"/>
      <c r="O1618" s="4"/>
      <c r="P1618" s="4"/>
    </row>
    <row r="1619" spans="2:16" x14ac:dyDescent="0.2">
      <c r="B1619" s="1">
        <v>28805</v>
      </c>
      <c r="C1619" s="88" t="str">
        <f t="shared" si="166"/>
        <v/>
      </c>
      <c r="D1619" s="4"/>
      <c r="E1619" s="89"/>
      <c r="F1619" s="89"/>
      <c r="G1619" s="89"/>
      <c r="H1619" s="89"/>
      <c r="I1619" s="90" t="str">
        <f t="shared" si="167"/>
        <v/>
      </c>
      <c r="J1619" s="91"/>
      <c r="K1619" s="4" t="str">
        <f t="shared" si="168"/>
        <v/>
      </c>
      <c r="L1619" s="4"/>
      <c r="M1619" s="4"/>
      <c r="N1619" s="4"/>
      <c r="O1619" s="4"/>
      <c r="P1619" s="4"/>
    </row>
    <row r="1620" spans="2:16" x14ac:dyDescent="0.2">
      <c r="B1620" s="1">
        <v>28806</v>
      </c>
      <c r="C1620" s="88" t="str">
        <f t="shared" si="166"/>
        <v/>
      </c>
      <c r="D1620" s="4"/>
      <c r="E1620" s="89"/>
      <c r="F1620" s="89"/>
      <c r="G1620" s="89"/>
      <c r="H1620" s="89"/>
      <c r="I1620" s="90" t="str">
        <f t="shared" si="167"/>
        <v/>
      </c>
      <c r="J1620" s="91"/>
      <c r="K1620" s="4" t="str">
        <f t="shared" si="168"/>
        <v/>
      </c>
      <c r="L1620" s="4"/>
      <c r="M1620" s="4"/>
      <c r="N1620" s="4"/>
      <c r="O1620" s="4"/>
      <c r="P1620" s="4"/>
    </row>
    <row r="1621" spans="2:16" x14ac:dyDescent="0.2">
      <c r="B1621" s="1">
        <v>28807</v>
      </c>
      <c r="C1621" s="88" t="str">
        <f t="shared" si="166"/>
        <v/>
      </c>
      <c r="D1621" s="4"/>
      <c r="E1621" s="89"/>
      <c r="F1621" s="89"/>
      <c r="G1621" s="89"/>
      <c r="H1621" s="89"/>
      <c r="I1621" s="90" t="str">
        <f t="shared" si="167"/>
        <v/>
      </c>
      <c r="J1621" s="91"/>
      <c r="K1621" s="4" t="str">
        <f t="shared" si="168"/>
        <v/>
      </c>
      <c r="L1621" s="4"/>
      <c r="M1621" s="4"/>
      <c r="N1621" s="4"/>
      <c r="O1621" s="4"/>
      <c r="P1621" s="4"/>
    </row>
    <row r="1622" spans="2:16" x14ac:dyDescent="0.2">
      <c r="B1622" s="1">
        <v>28808</v>
      </c>
      <c r="C1622" s="88" t="str">
        <f t="shared" si="166"/>
        <v/>
      </c>
      <c r="D1622" s="4"/>
      <c r="E1622" s="89"/>
      <c r="F1622" s="89"/>
      <c r="G1622" s="89"/>
      <c r="H1622" s="89"/>
      <c r="I1622" s="90" t="str">
        <f t="shared" si="167"/>
        <v/>
      </c>
      <c r="J1622" s="91"/>
      <c r="K1622" s="4" t="str">
        <f t="shared" si="168"/>
        <v/>
      </c>
      <c r="L1622" s="4"/>
      <c r="M1622" s="4"/>
      <c r="N1622" s="4"/>
      <c r="O1622" s="4"/>
      <c r="P1622" s="4"/>
    </row>
    <row r="1623" spans="2:16" x14ac:dyDescent="0.2">
      <c r="B1623" s="1">
        <v>28809</v>
      </c>
      <c r="C1623" s="88" t="str">
        <f t="shared" si="166"/>
        <v/>
      </c>
      <c r="D1623" s="4"/>
      <c r="E1623" s="89"/>
      <c r="F1623" s="89"/>
      <c r="G1623" s="89"/>
      <c r="H1623" s="89"/>
      <c r="I1623" s="90" t="str">
        <f t="shared" si="167"/>
        <v/>
      </c>
      <c r="J1623" s="91"/>
      <c r="K1623" s="4" t="str">
        <f t="shared" si="168"/>
        <v/>
      </c>
      <c r="L1623" s="4"/>
      <c r="M1623" s="4"/>
      <c r="N1623" s="4"/>
      <c r="O1623" s="4"/>
      <c r="P1623" s="4"/>
    </row>
    <row r="1624" spans="2:16" x14ac:dyDescent="0.2">
      <c r="B1624" s="1">
        <v>28810</v>
      </c>
      <c r="C1624" s="88" t="str">
        <f t="shared" si="166"/>
        <v/>
      </c>
      <c r="D1624" s="4"/>
      <c r="E1624" s="89"/>
      <c r="F1624" s="89"/>
      <c r="G1624" s="89"/>
      <c r="H1624" s="89"/>
      <c r="I1624" s="90" t="str">
        <f t="shared" si="167"/>
        <v/>
      </c>
      <c r="J1624" s="91"/>
      <c r="K1624" s="4" t="str">
        <f t="shared" si="168"/>
        <v/>
      </c>
      <c r="L1624" s="4"/>
      <c r="M1624" s="4"/>
      <c r="N1624" s="4"/>
      <c r="O1624" s="4"/>
      <c r="P1624" s="4"/>
    </row>
    <row r="1625" spans="2:16" x14ac:dyDescent="0.2">
      <c r="B1625" s="1">
        <v>28811</v>
      </c>
      <c r="C1625" s="88" t="str">
        <f t="shared" si="166"/>
        <v/>
      </c>
      <c r="D1625" s="4"/>
      <c r="E1625" s="89"/>
      <c r="F1625" s="89"/>
      <c r="G1625" s="89"/>
      <c r="H1625" s="89"/>
      <c r="I1625" s="90" t="str">
        <f t="shared" si="167"/>
        <v/>
      </c>
      <c r="J1625" s="91"/>
      <c r="K1625" s="4" t="str">
        <f t="shared" si="168"/>
        <v/>
      </c>
      <c r="L1625" s="4"/>
      <c r="M1625" s="4"/>
      <c r="N1625" s="4"/>
      <c r="O1625" s="4"/>
      <c r="P1625" s="4"/>
    </row>
    <row r="1626" spans="2:16" x14ac:dyDescent="0.2">
      <c r="B1626" s="1">
        <v>28812</v>
      </c>
      <c r="C1626" s="88" t="str">
        <f t="shared" si="166"/>
        <v/>
      </c>
      <c r="D1626" s="4"/>
      <c r="E1626" s="89"/>
      <c r="F1626" s="89"/>
      <c r="G1626" s="89"/>
      <c r="H1626" s="89"/>
      <c r="I1626" s="90" t="str">
        <f t="shared" si="167"/>
        <v/>
      </c>
      <c r="J1626" s="91"/>
      <c r="K1626" s="4" t="str">
        <f t="shared" si="168"/>
        <v/>
      </c>
      <c r="L1626" s="4"/>
      <c r="M1626" s="4"/>
      <c r="N1626" s="4"/>
      <c r="O1626" s="4"/>
      <c r="P1626" s="4"/>
    </row>
    <row r="1627" spans="2:16" x14ac:dyDescent="0.2">
      <c r="B1627" s="1">
        <v>28813</v>
      </c>
      <c r="C1627" s="88" t="str">
        <f t="shared" si="166"/>
        <v/>
      </c>
      <c r="D1627" s="4"/>
      <c r="E1627" s="89"/>
      <c r="F1627" s="89"/>
      <c r="G1627" s="89"/>
      <c r="H1627" s="89"/>
      <c r="I1627" s="90" t="str">
        <f t="shared" si="167"/>
        <v/>
      </c>
      <c r="J1627" s="91"/>
      <c r="K1627" s="4" t="str">
        <f t="shared" si="168"/>
        <v/>
      </c>
      <c r="L1627" s="4"/>
      <c r="M1627" s="4"/>
      <c r="N1627" s="4"/>
      <c r="O1627" s="4"/>
      <c r="P1627" s="4"/>
    </row>
    <row r="1628" spans="2:16" x14ac:dyDescent="0.2">
      <c r="B1628" s="1">
        <v>28814</v>
      </c>
      <c r="C1628" s="88" t="str">
        <f t="shared" si="166"/>
        <v/>
      </c>
      <c r="D1628" s="4"/>
      <c r="E1628" s="89"/>
      <c r="F1628" s="89"/>
      <c r="G1628" s="89"/>
      <c r="H1628" s="89"/>
      <c r="I1628" s="90" t="str">
        <f t="shared" si="167"/>
        <v/>
      </c>
      <c r="J1628" s="91"/>
      <c r="K1628" s="4" t="str">
        <f t="shared" si="168"/>
        <v/>
      </c>
      <c r="L1628" s="4"/>
      <c r="M1628" s="4"/>
      <c r="N1628" s="4"/>
      <c r="O1628" s="4"/>
      <c r="P1628" s="4"/>
    </row>
    <row r="1629" spans="2:16" x14ac:dyDescent="0.2">
      <c r="B1629" s="1">
        <v>28815</v>
      </c>
      <c r="C1629" s="88" t="str">
        <f t="shared" si="166"/>
        <v/>
      </c>
      <c r="D1629" s="4"/>
      <c r="E1629" s="89"/>
      <c r="F1629" s="89"/>
      <c r="G1629" s="89"/>
      <c r="H1629" s="89"/>
      <c r="I1629" s="90" t="str">
        <f t="shared" si="167"/>
        <v/>
      </c>
      <c r="J1629" s="91"/>
      <c r="K1629" s="4" t="str">
        <f t="shared" si="168"/>
        <v/>
      </c>
      <c r="L1629" s="4"/>
      <c r="M1629" s="4"/>
      <c r="N1629" s="4"/>
      <c r="O1629" s="4"/>
      <c r="P1629" s="4"/>
    </row>
    <row r="1630" spans="2:16" x14ac:dyDescent="0.2">
      <c r="B1630" s="1">
        <v>28816</v>
      </c>
      <c r="C1630" s="88" t="str">
        <f t="shared" si="166"/>
        <v/>
      </c>
      <c r="D1630" s="4"/>
      <c r="E1630" s="89"/>
      <c r="F1630" s="89"/>
      <c r="G1630" s="89"/>
      <c r="H1630" s="89"/>
      <c r="I1630" s="90" t="str">
        <f t="shared" si="167"/>
        <v/>
      </c>
      <c r="J1630" s="91"/>
      <c r="K1630" s="4" t="str">
        <f t="shared" si="168"/>
        <v/>
      </c>
      <c r="L1630" s="4"/>
      <c r="M1630" s="4"/>
      <c r="N1630" s="4"/>
      <c r="O1630" s="4"/>
      <c r="P1630" s="4"/>
    </row>
    <row r="1631" spans="2:16" x14ac:dyDescent="0.2">
      <c r="B1631" s="1">
        <v>28817</v>
      </c>
      <c r="C1631" s="88" t="str">
        <f t="shared" si="166"/>
        <v/>
      </c>
      <c r="D1631" s="4"/>
      <c r="E1631" s="89"/>
      <c r="F1631" s="89"/>
      <c r="G1631" s="89"/>
      <c r="H1631" s="89"/>
      <c r="I1631" s="90" t="str">
        <f t="shared" si="167"/>
        <v/>
      </c>
      <c r="J1631" s="91"/>
      <c r="K1631" s="4" t="str">
        <f t="shared" si="168"/>
        <v/>
      </c>
      <c r="L1631" s="4"/>
      <c r="M1631" s="4"/>
      <c r="N1631" s="4"/>
      <c r="O1631" s="4"/>
      <c r="P1631" s="4"/>
    </row>
    <row r="1632" spans="2:16" x14ac:dyDescent="0.2">
      <c r="B1632" s="1">
        <v>28818</v>
      </c>
      <c r="C1632" s="88" t="str">
        <f t="shared" si="166"/>
        <v/>
      </c>
      <c r="D1632" s="4"/>
      <c r="E1632" s="89"/>
      <c r="F1632" s="89"/>
      <c r="G1632" s="89"/>
      <c r="H1632" s="89"/>
      <c r="I1632" s="90" t="str">
        <f t="shared" si="167"/>
        <v/>
      </c>
      <c r="J1632" s="91"/>
      <c r="K1632" s="4" t="str">
        <f t="shared" si="168"/>
        <v/>
      </c>
      <c r="L1632" s="4"/>
      <c r="M1632" s="4"/>
      <c r="N1632" s="4"/>
      <c r="O1632" s="4"/>
      <c r="P1632" s="4"/>
    </row>
    <row r="1633" spans="2:16" x14ac:dyDescent="0.2">
      <c r="B1633" s="1">
        <v>28819</v>
      </c>
      <c r="C1633" s="88" t="str">
        <f t="shared" si="166"/>
        <v/>
      </c>
      <c r="D1633" s="4"/>
      <c r="E1633" s="89"/>
      <c r="F1633" s="89"/>
      <c r="G1633" s="89"/>
      <c r="H1633" s="89"/>
      <c r="I1633" s="90" t="str">
        <f t="shared" si="167"/>
        <v/>
      </c>
      <c r="J1633" s="91"/>
      <c r="K1633" s="4" t="str">
        <f t="shared" si="168"/>
        <v/>
      </c>
      <c r="L1633" s="4"/>
      <c r="M1633" s="4"/>
      <c r="N1633" s="4"/>
      <c r="O1633" s="4"/>
      <c r="P1633" s="4"/>
    </row>
    <row r="1634" spans="2:16" x14ac:dyDescent="0.2">
      <c r="B1634" s="1">
        <v>28820</v>
      </c>
      <c r="C1634" s="88" t="str">
        <f t="shared" si="166"/>
        <v/>
      </c>
      <c r="D1634" s="4"/>
      <c r="E1634" s="89"/>
      <c r="F1634" s="89"/>
      <c r="G1634" s="89"/>
      <c r="H1634" s="89"/>
      <c r="I1634" s="90" t="str">
        <f t="shared" si="167"/>
        <v/>
      </c>
      <c r="J1634" s="91"/>
      <c r="K1634" s="4" t="str">
        <f t="shared" si="168"/>
        <v/>
      </c>
      <c r="L1634" s="4"/>
      <c r="M1634" s="4"/>
      <c r="N1634" s="4"/>
      <c r="O1634" s="4"/>
      <c r="P1634" s="4"/>
    </row>
    <row r="1635" spans="2:16" x14ac:dyDescent="0.2">
      <c r="B1635" s="1">
        <v>28821</v>
      </c>
      <c r="C1635" s="88" t="str">
        <f t="shared" si="166"/>
        <v/>
      </c>
      <c r="D1635" s="4"/>
      <c r="E1635" s="89"/>
      <c r="F1635" s="89"/>
      <c r="G1635" s="89"/>
      <c r="H1635" s="89"/>
      <c r="I1635" s="90" t="str">
        <f t="shared" si="167"/>
        <v/>
      </c>
      <c r="J1635" s="91"/>
      <c r="K1635" s="4" t="str">
        <f t="shared" si="168"/>
        <v/>
      </c>
      <c r="L1635" s="4"/>
      <c r="M1635" s="4"/>
      <c r="N1635" s="4"/>
      <c r="O1635" s="4"/>
      <c r="P1635" s="4"/>
    </row>
    <row r="1636" spans="2:16" x14ac:dyDescent="0.2">
      <c r="B1636" s="1">
        <v>28822</v>
      </c>
      <c r="C1636" s="88" t="str">
        <f t="shared" si="166"/>
        <v/>
      </c>
      <c r="D1636" s="4"/>
      <c r="E1636" s="89"/>
      <c r="F1636" s="89"/>
      <c r="G1636" s="89"/>
      <c r="H1636" s="89"/>
      <c r="I1636" s="90" t="str">
        <f t="shared" si="167"/>
        <v/>
      </c>
      <c r="J1636" s="91"/>
      <c r="K1636" s="4" t="str">
        <f t="shared" si="168"/>
        <v/>
      </c>
      <c r="L1636" s="4"/>
      <c r="M1636" s="4"/>
      <c r="N1636" s="4"/>
      <c r="O1636" s="4"/>
      <c r="P1636" s="4"/>
    </row>
    <row r="1637" spans="2:16" x14ac:dyDescent="0.2">
      <c r="B1637" s="1">
        <v>28823</v>
      </c>
      <c r="C1637" s="88" t="str">
        <f t="shared" ref="C1637:C1700" si="169">IF(D1637="","",DATE(E$7,G$7+D1637,IF(H$8=31,0,H$8)))</f>
        <v/>
      </c>
      <c r="D1637" s="4"/>
      <c r="E1637" s="89"/>
      <c r="F1637" s="89"/>
      <c r="G1637" s="89"/>
      <c r="H1637" s="89"/>
      <c r="I1637" s="90" t="str">
        <f t="shared" ref="I1637:I1700" si="170">IF(D1637="","",I1636-SUM(E1637:G1637))</f>
        <v/>
      </c>
      <c r="J1637" s="91"/>
      <c r="K1637" s="4" t="str">
        <f t="shared" si="168"/>
        <v/>
      </c>
      <c r="L1637" s="4"/>
      <c r="M1637" s="4"/>
      <c r="N1637" s="4"/>
      <c r="O1637" s="4"/>
      <c r="P1637" s="4"/>
    </row>
    <row r="1638" spans="2:16" x14ac:dyDescent="0.2">
      <c r="B1638" s="1">
        <v>28824</v>
      </c>
      <c r="C1638" s="88" t="str">
        <f t="shared" si="169"/>
        <v/>
      </c>
      <c r="D1638" s="4"/>
      <c r="E1638" s="89"/>
      <c r="F1638" s="89"/>
      <c r="G1638" s="89"/>
      <c r="H1638" s="89"/>
      <c r="I1638" s="90" t="str">
        <f t="shared" si="170"/>
        <v/>
      </c>
      <c r="J1638" s="91"/>
      <c r="K1638" s="4" t="str">
        <f t="shared" si="168"/>
        <v/>
      </c>
      <c r="L1638" s="4"/>
      <c r="M1638" s="4"/>
      <c r="N1638" s="4"/>
      <c r="O1638" s="4"/>
      <c r="P1638" s="4"/>
    </row>
    <row r="1639" spans="2:16" x14ac:dyDescent="0.2">
      <c r="B1639" s="1">
        <v>28825</v>
      </c>
      <c r="C1639" s="88" t="str">
        <f t="shared" si="169"/>
        <v/>
      </c>
      <c r="D1639" s="4"/>
      <c r="E1639" s="89"/>
      <c r="F1639" s="89"/>
      <c r="G1639" s="89"/>
      <c r="H1639" s="89"/>
      <c r="I1639" s="90" t="str">
        <f t="shared" si="170"/>
        <v/>
      </c>
      <c r="J1639" s="91"/>
      <c r="K1639" s="4" t="str">
        <f t="shared" si="168"/>
        <v/>
      </c>
      <c r="L1639" s="4"/>
      <c r="M1639" s="4"/>
      <c r="N1639" s="4"/>
      <c r="O1639" s="4"/>
      <c r="P1639" s="4"/>
    </row>
    <row r="1640" spans="2:16" x14ac:dyDescent="0.2">
      <c r="B1640" s="1">
        <v>28826</v>
      </c>
      <c r="C1640" s="88" t="str">
        <f t="shared" si="169"/>
        <v/>
      </c>
      <c r="D1640" s="4"/>
      <c r="E1640" s="89"/>
      <c r="F1640" s="89"/>
      <c r="G1640" s="89"/>
      <c r="H1640" s="89"/>
      <c r="I1640" s="90" t="str">
        <f t="shared" si="170"/>
        <v/>
      </c>
      <c r="J1640" s="91"/>
      <c r="K1640" s="4" t="str">
        <f t="shared" si="168"/>
        <v/>
      </c>
      <c r="L1640" s="4"/>
      <c r="M1640" s="4"/>
      <c r="N1640" s="4"/>
      <c r="O1640" s="4"/>
      <c r="P1640" s="4"/>
    </row>
    <row r="1641" spans="2:16" x14ac:dyDescent="0.2">
      <c r="B1641" s="1">
        <v>28827</v>
      </c>
      <c r="C1641" s="88" t="str">
        <f t="shared" si="169"/>
        <v/>
      </c>
      <c r="D1641" s="4"/>
      <c r="E1641" s="89"/>
      <c r="F1641" s="89"/>
      <c r="G1641" s="89"/>
      <c r="H1641" s="89"/>
      <c r="I1641" s="90" t="str">
        <f t="shared" si="170"/>
        <v/>
      </c>
      <c r="J1641" s="91"/>
      <c r="K1641" s="4" t="str">
        <f t="shared" si="168"/>
        <v/>
      </c>
      <c r="L1641" s="4"/>
      <c r="M1641" s="4"/>
      <c r="N1641" s="4"/>
      <c r="O1641" s="4"/>
      <c r="P1641" s="4"/>
    </row>
    <row r="1642" spans="2:16" x14ac:dyDescent="0.2">
      <c r="B1642" s="1">
        <v>28828</v>
      </c>
      <c r="C1642" s="88" t="str">
        <f t="shared" si="169"/>
        <v/>
      </c>
      <c r="D1642" s="4"/>
      <c r="E1642" s="89"/>
      <c r="F1642" s="89"/>
      <c r="G1642" s="89"/>
      <c r="H1642" s="89"/>
      <c r="I1642" s="90" t="str">
        <f t="shared" si="170"/>
        <v/>
      </c>
      <c r="J1642" s="91"/>
      <c r="K1642" s="4" t="str">
        <f t="shared" si="168"/>
        <v/>
      </c>
      <c r="L1642" s="4"/>
      <c r="M1642" s="4"/>
      <c r="N1642" s="4"/>
      <c r="O1642" s="4"/>
      <c r="P1642" s="4"/>
    </row>
    <row r="1643" spans="2:16" x14ac:dyDescent="0.2">
      <c r="B1643" s="1">
        <v>28829</v>
      </c>
      <c r="C1643" s="88" t="str">
        <f t="shared" si="169"/>
        <v/>
      </c>
      <c r="D1643" s="4"/>
      <c r="E1643" s="89"/>
      <c r="F1643" s="89"/>
      <c r="G1643" s="89"/>
      <c r="H1643" s="89"/>
      <c r="I1643" s="90" t="str">
        <f t="shared" si="170"/>
        <v/>
      </c>
      <c r="J1643" s="91"/>
      <c r="K1643" s="4" t="str">
        <f t="shared" si="168"/>
        <v/>
      </c>
      <c r="L1643" s="4"/>
      <c r="M1643" s="4"/>
      <c r="N1643" s="4"/>
      <c r="O1643" s="4"/>
      <c r="P1643" s="4"/>
    </row>
    <row r="1644" spans="2:16" x14ac:dyDescent="0.2">
      <c r="B1644" s="1">
        <v>28830</v>
      </c>
      <c r="C1644" s="88" t="str">
        <f t="shared" si="169"/>
        <v/>
      </c>
      <c r="D1644" s="4"/>
      <c r="E1644" s="89"/>
      <c r="F1644" s="89"/>
      <c r="G1644" s="89"/>
      <c r="H1644" s="89"/>
      <c r="I1644" s="90" t="str">
        <f t="shared" si="170"/>
        <v/>
      </c>
      <c r="J1644" s="91"/>
      <c r="K1644" s="4" t="str">
        <f t="shared" si="168"/>
        <v/>
      </c>
      <c r="L1644" s="4"/>
      <c r="M1644" s="4"/>
      <c r="N1644" s="4"/>
      <c r="O1644" s="4"/>
      <c r="P1644" s="4"/>
    </row>
    <row r="1645" spans="2:16" x14ac:dyDescent="0.2">
      <c r="B1645" s="1">
        <v>28831</v>
      </c>
      <c r="C1645" s="88" t="str">
        <f t="shared" si="169"/>
        <v/>
      </c>
      <c r="D1645" s="4"/>
      <c r="E1645" s="89"/>
      <c r="F1645" s="89"/>
      <c r="G1645" s="89"/>
      <c r="H1645" s="89"/>
      <c r="I1645" s="90" t="str">
        <f t="shared" si="170"/>
        <v/>
      </c>
      <c r="J1645" s="91"/>
      <c r="K1645" s="4" t="str">
        <f t="shared" si="168"/>
        <v/>
      </c>
      <c r="L1645" s="4"/>
      <c r="M1645" s="4"/>
      <c r="N1645" s="4"/>
      <c r="O1645" s="4"/>
      <c r="P1645" s="4"/>
    </row>
    <row r="1646" spans="2:16" x14ac:dyDescent="0.2">
      <c r="B1646" s="1">
        <v>28832</v>
      </c>
      <c r="C1646" s="88" t="str">
        <f t="shared" si="169"/>
        <v/>
      </c>
      <c r="D1646" s="4"/>
      <c r="E1646" s="89"/>
      <c r="F1646" s="89"/>
      <c r="G1646" s="89"/>
      <c r="H1646" s="89"/>
      <c r="I1646" s="90" t="str">
        <f t="shared" si="170"/>
        <v/>
      </c>
      <c r="J1646" s="91"/>
      <c r="K1646" s="4" t="str">
        <f t="shared" si="168"/>
        <v/>
      </c>
      <c r="L1646" s="4"/>
      <c r="M1646" s="4"/>
      <c r="N1646" s="4"/>
      <c r="O1646" s="4"/>
      <c r="P1646" s="4"/>
    </row>
    <row r="1647" spans="2:16" x14ac:dyDescent="0.2">
      <c r="B1647" s="1">
        <v>28833</v>
      </c>
      <c r="C1647" s="88" t="str">
        <f t="shared" si="169"/>
        <v/>
      </c>
      <c r="D1647" s="4"/>
      <c r="E1647" s="89"/>
      <c r="F1647" s="89"/>
      <c r="G1647" s="89"/>
      <c r="H1647" s="89"/>
      <c r="I1647" s="90" t="str">
        <f t="shared" si="170"/>
        <v/>
      </c>
      <c r="J1647" s="91"/>
      <c r="K1647" s="4" t="str">
        <f t="shared" si="168"/>
        <v/>
      </c>
      <c r="L1647" s="4"/>
      <c r="M1647" s="4"/>
      <c r="N1647" s="4"/>
      <c r="O1647" s="4"/>
      <c r="P1647" s="4"/>
    </row>
    <row r="1648" spans="2:16" x14ac:dyDescent="0.2">
      <c r="B1648" s="1">
        <v>28834</v>
      </c>
      <c r="C1648" s="88" t="str">
        <f t="shared" si="169"/>
        <v/>
      </c>
      <c r="D1648" s="4"/>
      <c r="E1648" s="89"/>
      <c r="F1648" s="89"/>
      <c r="G1648" s="89"/>
      <c r="H1648" s="89"/>
      <c r="I1648" s="90" t="str">
        <f t="shared" si="170"/>
        <v/>
      </c>
      <c r="J1648" s="91"/>
      <c r="K1648" s="4" t="str">
        <f t="shared" si="168"/>
        <v/>
      </c>
      <c r="L1648" s="4"/>
      <c r="M1648" s="4"/>
      <c r="N1648" s="4"/>
      <c r="O1648" s="4"/>
      <c r="P1648" s="4"/>
    </row>
    <row r="1649" spans="2:16" x14ac:dyDescent="0.2">
      <c r="B1649" s="1">
        <v>28835</v>
      </c>
      <c r="C1649" s="88" t="str">
        <f t="shared" si="169"/>
        <v/>
      </c>
      <c r="D1649" s="4"/>
      <c r="E1649" s="89"/>
      <c r="F1649" s="89"/>
      <c r="G1649" s="89"/>
      <c r="H1649" s="89"/>
      <c r="I1649" s="90" t="str">
        <f t="shared" si="170"/>
        <v/>
      </c>
      <c r="J1649" s="91"/>
      <c r="K1649" s="4" t="str">
        <f t="shared" si="168"/>
        <v/>
      </c>
      <c r="L1649" s="4"/>
      <c r="M1649" s="4"/>
      <c r="N1649" s="4"/>
      <c r="O1649" s="4"/>
      <c r="P1649" s="4"/>
    </row>
    <row r="1650" spans="2:16" x14ac:dyDescent="0.2">
      <c r="B1650" s="1">
        <v>28836</v>
      </c>
      <c r="C1650" s="88" t="str">
        <f t="shared" si="169"/>
        <v/>
      </c>
      <c r="D1650" s="4"/>
      <c r="E1650" s="89"/>
      <c r="F1650" s="89"/>
      <c r="G1650" s="89"/>
      <c r="H1650" s="89"/>
      <c r="I1650" s="90" t="str">
        <f t="shared" si="170"/>
        <v/>
      </c>
      <c r="J1650" s="91"/>
      <c r="K1650" s="4" t="str">
        <f t="shared" si="168"/>
        <v/>
      </c>
      <c r="L1650" s="4"/>
      <c r="M1650" s="4"/>
      <c r="N1650" s="4"/>
      <c r="O1650" s="4"/>
      <c r="P1650" s="4"/>
    </row>
    <row r="1651" spans="2:16" x14ac:dyDescent="0.2">
      <c r="B1651" s="1">
        <v>28837</v>
      </c>
      <c r="C1651" s="88" t="str">
        <f t="shared" si="169"/>
        <v/>
      </c>
      <c r="D1651" s="4"/>
      <c r="E1651" s="89"/>
      <c r="F1651" s="89"/>
      <c r="G1651" s="89"/>
      <c r="H1651" s="89"/>
      <c r="I1651" s="90" t="str">
        <f t="shared" si="170"/>
        <v/>
      </c>
      <c r="J1651" s="91"/>
      <c r="K1651" s="4" t="str">
        <f t="shared" si="168"/>
        <v/>
      </c>
      <c r="L1651" s="4"/>
      <c r="M1651" s="4"/>
      <c r="N1651" s="4"/>
      <c r="O1651" s="4"/>
      <c r="P1651" s="4"/>
    </row>
    <row r="1652" spans="2:16" x14ac:dyDescent="0.2">
      <c r="B1652" s="1">
        <v>28838</v>
      </c>
      <c r="C1652" s="88" t="str">
        <f t="shared" si="169"/>
        <v/>
      </c>
      <c r="D1652" s="4"/>
      <c r="E1652" s="89"/>
      <c r="F1652" s="89"/>
      <c r="G1652" s="89"/>
      <c r="H1652" s="89"/>
      <c r="I1652" s="90" t="str">
        <f t="shared" si="170"/>
        <v/>
      </c>
      <c r="J1652" s="91"/>
      <c r="K1652" s="4" t="str">
        <f t="shared" si="168"/>
        <v/>
      </c>
      <c r="L1652" s="4"/>
      <c r="M1652" s="4"/>
      <c r="N1652" s="4"/>
      <c r="O1652" s="4"/>
      <c r="P1652" s="4"/>
    </row>
    <row r="1653" spans="2:16" x14ac:dyDescent="0.2">
      <c r="B1653" s="1">
        <v>28839</v>
      </c>
      <c r="C1653" s="88" t="str">
        <f t="shared" si="169"/>
        <v/>
      </c>
      <c r="D1653" s="4"/>
      <c r="E1653" s="89"/>
      <c r="F1653" s="89"/>
      <c r="G1653" s="89"/>
      <c r="H1653" s="89"/>
      <c r="I1653" s="90" t="str">
        <f t="shared" si="170"/>
        <v/>
      </c>
      <c r="J1653" s="91"/>
      <c r="K1653" s="4" t="str">
        <f t="shared" si="168"/>
        <v/>
      </c>
      <c r="L1653" s="4"/>
      <c r="M1653" s="4"/>
      <c r="N1653" s="4"/>
      <c r="O1653" s="4"/>
      <c r="P1653" s="4"/>
    </row>
    <row r="1654" spans="2:16" x14ac:dyDescent="0.2">
      <c r="B1654" s="1">
        <v>28840</v>
      </c>
      <c r="C1654" s="88" t="str">
        <f t="shared" si="169"/>
        <v/>
      </c>
      <c r="D1654" s="4"/>
      <c r="E1654" s="89"/>
      <c r="F1654" s="89"/>
      <c r="G1654" s="89"/>
      <c r="H1654" s="89"/>
      <c r="I1654" s="90" t="str">
        <f t="shared" si="170"/>
        <v/>
      </c>
      <c r="J1654" s="91"/>
      <c r="K1654" s="4" t="str">
        <f t="shared" si="168"/>
        <v/>
      </c>
      <c r="L1654" s="4"/>
      <c r="M1654" s="4"/>
      <c r="N1654" s="4"/>
      <c r="O1654" s="4"/>
      <c r="P1654" s="4"/>
    </row>
    <row r="1655" spans="2:16" x14ac:dyDescent="0.2">
      <c r="B1655" s="1">
        <v>28841</v>
      </c>
      <c r="C1655" s="88" t="str">
        <f t="shared" si="169"/>
        <v/>
      </c>
      <c r="D1655" s="4"/>
      <c r="E1655" s="89"/>
      <c r="F1655" s="89"/>
      <c r="G1655" s="89"/>
      <c r="H1655" s="89"/>
      <c r="I1655" s="90" t="str">
        <f t="shared" si="170"/>
        <v/>
      </c>
      <c r="J1655" s="91"/>
      <c r="K1655" s="4" t="str">
        <f t="shared" si="168"/>
        <v/>
      </c>
      <c r="L1655" s="4"/>
      <c r="M1655" s="4"/>
      <c r="N1655" s="4"/>
      <c r="O1655" s="4"/>
      <c r="P1655" s="4"/>
    </row>
    <row r="1656" spans="2:16" x14ac:dyDescent="0.2">
      <c r="B1656" s="1">
        <v>28842</v>
      </c>
      <c r="C1656" s="88" t="str">
        <f t="shared" si="169"/>
        <v/>
      </c>
      <c r="D1656" s="4"/>
      <c r="E1656" s="89"/>
      <c r="F1656" s="89"/>
      <c r="G1656" s="89"/>
      <c r="H1656" s="89"/>
      <c r="I1656" s="90" t="str">
        <f t="shared" si="170"/>
        <v/>
      </c>
      <c r="J1656" s="91"/>
      <c r="K1656" s="4" t="str">
        <f t="shared" si="168"/>
        <v/>
      </c>
      <c r="L1656" s="4"/>
      <c r="M1656" s="4"/>
      <c r="N1656" s="4"/>
      <c r="O1656" s="4"/>
      <c r="P1656" s="4"/>
    </row>
    <row r="1657" spans="2:16" x14ac:dyDescent="0.2">
      <c r="B1657" s="1">
        <v>28843</v>
      </c>
      <c r="C1657" s="88" t="str">
        <f t="shared" si="169"/>
        <v/>
      </c>
      <c r="D1657" s="4"/>
      <c r="E1657" s="89"/>
      <c r="F1657" s="89"/>
      <c r="G1657" s="89"/>
      <c r="H1657" s="89"/>
      <c r="I1657" s="90" t="str">
        <f t="shared" si="170"/>
        <v/>
      </c>
      <c r="J1657" s="91"/>
      <c r="K1657" s="4" t="str">
        <f t="shared" si="168"/>
        <v/>
      </c>
      <c r="L1657" s="4"/>
      <c r="M1657" s="4"/>
      <c r="N1657" s="4"/>
      <c r="O1657" s="4"/>
      <c r="P1657" s="4"/>
    </row>
    <row r="1658" spans="2:16" x14ac:dyDescent="0.2">
      <c r="B1658" s="1">
        <v>28844</v>
      </c>
      <c r="C1658" s="88" t="str">
        <f t="shared" si="169"/>
        <v/>
      </c>
      <c r="D1658" s="4"/>
      <c r="E1658" s="89"/>
      <c r="F1658" s="89"/>
      <c r="G1658" s="89"/>
      <c r="H1658" s="89"/>
      <c r="I1658" s="90" t="str">
        <f t="shared" si="170"/>
        <v/>
      </c>
      <c r="J1658" s="91"/>
      <c r="K1658" s="4" t="str">
        <f t="shared" si="168"/>
        <v/>
      </c>
      <c r="L1658" s="4"/>
      <c r="M1658" s="4"/>
      <c r="N1658" s="4"/>
      <c r="O1658" s="4"/>
      <c r="P1658" s="4"/>
    </row>
    <row r="1659" spans="2:16" x14ac:dyDescent="0.2">
      <c r="B1659" s="1">
        <v>28845</v>
      </c>
      <c r="C1659" s="88" t="str">
        <f t="shared" si="169"/>
        <v/>
      </c>
      <c r="D1659" s="4"/>
      <c r="E1659" s="89"/>
      <c r="F1659" s="89"/>
      <c r="G1659" s="89"/>
      <c r="H1659" s="89"/>
      <c r="I1659" s="90" t="str">
        <f t="shared" si="170"/>
        <v/>
      </c>
      <c r="J1659" s="91"/>
      <c r="K1659" s="4" t="str">
        <f t="shared" si="168"/>
        <v/>
      </c>
      <c r="L1659" s="4"/>
      <c r="M1659" s="4"/>
      <c r="N1659" s="4"/>
      <c r="O1659" s="4"/>
      <c r="P1659" s="4"/>
    </row>
    <row r="1660" spans="2:16" x14ac:dyDescent="0.2">
      <c r="B1660" s="1">
        <v>28846</v>
      </c>
      <c r="C1660" s="88" t="str">
        <f t="shared" si="169"/>
        <v/>
      </c>
      <c r="D1660" s="4"/>
      <c r="E1660" s="89"/>
      <c r="F1660" s="89"/>
      <c r="G1660" s="89"/>
      <c r="H1660" s="89"/>
      <c r="I1660" s="90" t="str">
        <f t="shared" si="170"/>
        <v/>
      </c>
      <c r="J1660" s="91"/>
      <c r="K1660" s="4" t="str">
        <f t="shared" si="168"/>
        <v/>
      </c>
      <c r="L1660" s="4"/>
      <c r="M1660" s="4"/>
      <c r="N1660" s="4"/>
      <c r="O1660" s="4"/>
      <c r="P1660" s="4"/>
    </row>
    <row r="1661" spans="2:16" x14ac:dyDescent="0.2">
      <c r="B1661" s="1">
        <v>28847</v>
      </c>
      <c r="C1661" s="88" t="str">
        <f t="shared" si="169"/>
        <v/>
      </c>
      <c r="D1661" s="4"/>
      <c r="E1661" s="89"/>
      <c r="F1661" s="89"/>
      <c r="G1661" s="89"/>
      <c r="H1661" s="89"/>
      <c r="I1661" s="90" t="str">
        <f t="shared" si="170"/>
        <v/>
      </c>
      <c r="J1661" s="91"/>
      <c r="K1661" s="4" t="str">
        <f t="shared" si="168"/>
        <v/>
      </c>
      <c r="L1661" s="4"/>
      <c r="M1661" s="4"/>
      <c r="N1661" s="4"/>
      <c r="O1661" s="4"/>
      <c r="P1661" s="4"/>
    </row>
    <row r="1662" spans="2:16" x14ac:dyDescent="0.2">
      <c r="B1662" s="1">
        <v>28848</v>
      </c>
      <c r="C1662" s="88" t="str">
        <f t="shared" si="169"/>
        <v/>
      </c>
      <c r="D1662" s="4"/>
      <c r="E1662" s="89"/>
      <c r="F1662" s="89"/>
      <c r="G1662" s="89"/>
      <c r="H1662" s="89"/>
      <c r="I1662" s="90" t="str">
        <f t="shared" si="170"/>
        <v/>
      </c>
      <c r="J1662" s="91"/>
      <c r="K1662" s="4" t="str">
        <f t="shared" si="168"/>
        <v/>
      </c>
      <c r="L1662" s="4"/>
      <c r="M1662" s="4"/>
      <c r="N1662" s="4"/>
      <c r="O1662" s="4"/>
      <c r="P1662" s="4"/>
    </row>
    <row r="1663" spans="2:16" x14ac:dyDescent="0.2">
      <c r="B1663" s="1">
        <v>28849</v>
      </c>
      <c r="C1663" s="88" t="str">
        <f t="shared" si="169"/>
        <v/>
      </c>
      <c r="D1663" s="4"/>
      <c r="E1663" s="89"/>
      <c r="F1663" s="89"/>
      <c r="G1663" s="89"/>
      <c r="H1663" s="89"/>
      <c r="I1663" s="90" t="str">
        <f t="shared" si="170"/>
        <v/>
      </c>
      <c r="J1663" s="91"/>
      <c r="K1663" s="4" t="str">
        <f t="shared" si="168"/>
        <v/>
      </c>
      <c r="L1663" s="4"/>
      <c r="M1663" s="4"/>
      <c r="N1663" s="4"/>
      <c r="O1663" s="4"/>
      <c r="P1663" s="4"/>
    </row>
    <row r="1664" spans="2:16" x14ac:dyDescent="0.2">
      <c r="B1664" s="1">
        <v>28850</v>
      </c>
      <c r="C1664" s="88" t="str">
        <f t="shared" si="169"/>
        <v/>
      </c>
      <c r="D1664" s="4"/>
      <c r="E1664" s="89"/>
      <c r="F1664" s="89"/>
      <c r="G1664" s="89"/>
      <c r="H1664" s="89"/>
      <c r="I1664" s="90" t="str">
        <f t="shared" si="170"/>
        <v/>
      </c>
      <c r="J1664" s="91"/>
      <c r="K1664" s="4" t="str">
        <f t="shared" si="168"/>
        <v/>
      </c>
      <c r="L1664" s="4"/>
      <c r="M1664" s="4"/>
      <c r="N1664" s="4"/>
      <c r="O1664" s="4"/>
      <c r="P1664" s="4"/>
    </row>
    <row r="1665" spans="2:16" x14ac:dyDescent="0.2">
      <c r="B1665" s="1">
        <v>28851</v>
      </c>
      <c r="C1665" s="88" t="str">
        <f t="shared" si="169"/>
        <v/>
      </c>
      <c r="D1665" s="4"/>
      <c r="E1665" s="89"/>
      <c r="F1665" s="89"/>
      <c r="G1665" s="89"/>
      <c r="H1665" s="89"/>
      <c r="I1665" s="90" t="str">
        <f t="shared" si="170"/>
        <v/>
      </c>
      <c r="J1665" s="91"/>
      <c r="K1665" s="4" t="str">
        <f t="shared" si="168"/>
        <v/>
      </c>
      <c r="L1665" s="4"/>
      <c r="M1665" s="4"/>
      <c r="N1665" s="4"/>
      <c r="O1665" s="4"/>
      <c r="P1665" s="4"/>
    </row>
    <row r="1666" spans="2:16" x14ac:dyDescent="0.2">
      <c r="B1666" s="1">
        <v>28852</v>
      </c>
      <c r="C1666" s="88" t="str">
        <f t="shared" si="169"/>
        <v/>
      </c>
      <c r="D1666" s="4"/>
      <c r="E1666" s="89"/>
      <c r="F1666" s="89"/>
      <c r="G1666" s="89"/>
      <c r="H1666" s="89"/>
      <c r="I1666" s="90" t="str">
        <f t="shared" si="170"/>
        <v/>
      </c>
      <c r="J1666" s="91"/>
      <c r="K1666" s="4" t="str">
        <f t="shared" si="168"/>
        <v/>
      </c>
      <c r="L1666" s="4"/>
      <c r="M1666" s="4"/>
      <c r="N1666" s="4"/>
      <c r="O1666" s="4"/>
      <c r="P1666" s="4"/>
    </row>
    <row r="1667" spans="2:16" x14ac:dyDescent="0.2">
      <c r="B1667" s="1">
        <v>28853</v>
      </c>
      <c r="C1667" s="88" t="str">
        <f t="shared" si="169"/>
        <v/>
      </c>
      <c r="D1667" s="4"/>
      <c r="E1667" s="89"/>
      <c r="F1667" s="89"/>
      <c r="G1667" s="89"/>
      <c r="H1667" s="89"/>
      <c r="I1667" s="90" t="str">
        <f t="shared" si="170"/>
        <v/>
      </c>
      <c r="J1667" s="91"/>
      <c r="K1667" s="4" t="str">
        <f t="shared" si="168"/>
        <v/>
      </c>
      <c r="L1667" s="4"/>
      <c r="M1667" s="4"/>
      <c r="N1667" s="4"/>
      <c r="O1667" s="4"/>
      <c r="P1667" s="4"/>
    </row>
    <row r="1668" spans="2:16" x14ac:dyDescent="0.2">
      <c r="B1668" s="1">
        <v>28854</v>
      </c>
      <c r="C1668" s="88" t="str">
        <f t="shared" si="169"/>
        <v/>
      </c>
      <c r="D1668" s="4"/>
      <c r="E1668" s="89"/>
      <c r="F1668" s="89"/>
      <c r="G1668" s="89"/>
      <c r="H1668" s="89"/>
      <c r="I1668" s="90" t="str">
        <f t="shared" si="170"/>
        <v/>
      </c>
      <c r="J1668" s="91"/>
      <c r="K1668" s="4" t="str">
        <f t="shared" si="168"/>
        <v/>
      </c>
      <c r="L1668" s="4"/>
      <c r="M1668" s="4"/>
      <c r="N1668" s="4"/>
      <c r="O1668" s="4"/>
      <c r="P1668" s="4"/>
    </row>
    <row r="1669" spans="2:16" x14ac:dyDescent="0.2">
      <c r="B1669" s="1">
        <v>28855</v>
      </c>
      <c r="C1669" s="88" t="str">
        <f t="shared" si="169"/>
        <v/>
      </c>
      <c r="D1669" s="4"/>
      <c r="E1669" s="89"/>
      <c r="F1669" s="89"/>
      <c r="G1669" s="89"/>
      <c r="H1669" s="89"/>
      <c r="I1669" s="90" t="str">
        <f t="shared" si="170"/>
        <v/>
      </c>
      <c r="J1669" s="91"/>
      <c r="K1669" s="4" t="str">
        <f t="shared" si="168"/>
        <v/>
      </c>
      <c r="L1669" s="4"/>
      <c r="M1669" s="4"/>
      <c r="N1669" s="4"/>
      <c r="O1669" s="4"/>
      <c r="P1669" s="4"/>
    </row>
    <row r="1670" spans="2:16" x14ac:dyDescent="0.2">
      <c r="B1670" s="1">
        <v>28856</v>
      </c>
      <c r="C1670" s="88" t="str">
        <f t="shared" si="169"/>
        <v/>
      </c>
      <c r="D1670" s="4"/>
      <c r="E1670" s="89"/>
      <c r="F1670" s="89"/>
      <c r="G1670" s="89"/>
      <c r="H1670" s="89"/>
      <c r="I1670" s="90" t="str">
        <f t="shared" si="170"/>
        <v/>
      </c>
      <c r="J1670" s="91"/>
      <c r="K1670" s="4" t="str">
        <f t="shared" si="168"/>
        <v/>
      </c>
      <c r="L1670" s="4"/>
      <c r="M1670" s="4"/>
      <c r="N1670" s="4"/>
      <c r="O1670" s="4"/>
      <c r="P1670" s="4"/>
    </row>
    <row r="1671" spans="2:16" x14ac:dyDescent="0.2">
      <c r="B1671" s="1">
        <v>28857</v>
      </c>
      <c r="C1671" s="88" t="str">
        <f t="shared" si="169"/>
        <v/>
      </c>
      <c r="D1671" s="4"/>
      <c r="E1671" s="89"/>
      <c r="F1671" s="89"/>
      <c r="G1671" s="89"/>
      <c r="H1671" s="89"/>
      <c r="I1671" s="90" t="str">
        <f t="shared" si="170"/>
        <v/>
      </c>
      <c r="J1671" s="91"/>
      <c r="K1671" s="4" t="str">
        <f t="shared" si="168"/>
        <v/>
      </c>
      <c r="L1671" s="4"/>
      <c r="M1671" s="4"/>
      <c r="N1671" s="4"/>
      <c r="O1671" s="4"/>
      <c r="P1671" s="4"/>
    </row>
    <row r="1672" spans="2:16" x14ac:dyDescent="0.2">
      <c r="B1672" s="1">
        <v>28858</v>
      </c>
      <c r="C1672" s="88" t="str">
        <f t="shared" si="169"/>
        <v/>
      </c>
      <c r="D1672" s="4"/>
      <c r="E1672" s="89"/>
      <c r="F1672" s="89"/>
      <c r="G1672" s="89"/>
      <c r="H1672" s="89"/>
      <c r="I1672" s="90" t="str">
        <f t="shared" si="170"/>
        <v/>
      </c>
      <c r="J1672" s="91"/>
      <c r="K1672" s="4" t="str">
        <f t="shared" si="168"/>
        <v/>
      </c>
      <c r="L1672" s="4"/>
      <c r="M1672" s="4"/>
      <c r="N1672" s="4"/>
      <c r="O1672" s="4"/>
      <c r="P1672" s="4"/>
    </row>
    <row r="1673" spans="2:16" x14ac:dyDescent="0.2">
      <c r="B1673" s="1">
        <v>28859</v>
      </c>
      <c r="C1673" s="88" t="str">
        <f t="shared" si="169"/>
        <v/>
      </c>
      <c r="D1673" s="4"/>
      <c r="E1673" s="89"/>
      <c r="F1673" s="89"/>
      <c r="G1673" s="89"/>
      <c r="H1673" s="89"/>
      <c r="I1673" s="90" t="str">
        <f t="shared" si="170"/>
        <v/>
      </c>
      <c r="J1673" s="91"/>
      <c r="K1673" s="4" t="str">
        <f t="shared" si="168"/>
        <v/>
      </c>
      <c r="L1673" s="4"/>
      <c r="M1673" s="4"/>
      <c r="N1673" s="4"/>
      <c r="O1673" s="4"/>
      <c r="P1673" s="4"/>
    </row>
    <row r="1674" spans="2:16" x14ac:dyDescent="0.2">
      <c r="B1674" s="1">
        <v>28860</v>
      </c>
      <c r="C1674" s="88" t="str">
        <f t="shared" si="169"/>
        <v/>
      </c>
      <c r="D1674" s="4"/>
      <c r="E1674" s="89"/>
      <c r="F1674" s="89"/>
      <c r="G1674" s="89"/>
      <c r="H1674" s="89"/>
      <c r="I1674" s="90" t="str">
        <f t="shared" si="170"/>
        <v/>
      </c>
      <c r="J1674" s="91"/>
      <c r="K1674" s="4" t="str">
        <f t="shared" si="168"/>
        <v/>
      </c>
      <c r="L1674" s="4"/>
      <c r="M1674" s="4"/>
      <c r="N1674" s="4"/>
      <c r="O1674" s="4"/>
      <c r="P1674" s="4"/>
    </row>
    <row r="1675" spans="2:16" x14ac:dyDescent="0.2">
      <c r="B1675" s="1">
        <v>28861</v>
      </c>
      <c r="C1675" s="88" t="str">
        <f t="shared" si="169"/>
        <v/>
      </c>
      <c r="D1675" s="4"/>
      <c r="E1675" s="89"/>
      <c r="F1675" s="89"/>
      <c r="G1675" s="89"/>
      <c r="H1675" s="89"/>
      <c r="I1675" s="90" t="str">
        <f t="shared" si="170"/>
        <v/>
      </c>
      <c r="J1675" s="91"/>
      <c r="K1675" s="4" t="str">
        <f t="shared" si="168"/>
        <v/>
      </c>
      <c r="L1675" s="4"/>
      <c r="M1675" s="4"/>
      <c r="N1675" s="4"/>
      <c r="O1675" s="4"/>
      <c r="P1675" s="4"/>
    </row>
    <row r="1676" spans="2:16" x14ac:dyDescent="0.2">
      <c r="B1676" s="1">
        <v>28862</v>
      </c>
      <c r="C1676" s="88" t="str">
        <f t="shared" si="169"/>
        <v/>
      </c>
      <c r="D1676" s="4"/>
      <c r="E1676" s="89"/>
      <c r="F1676" s="89"/>
      <c r="G1676" s="89"/>
      <c r="H1676" s="89"/>
      <c r="I1676" s="90" t="str">
        <f t="shared" si="170"/>
        <v/>
      </c>
      <c r="J1676" s="91"/>
      <c r="K1676" s="4" t="str">
        <f t="shared" ref="K1676:K1739" si="171">IF(N$5&gt;=B1676,B1676,"")</f>
        <v/>
      </c>
      <c r="L1676" s="4"/>
      <c r="M1676" s="4"/>
      <c r="N1676" s="4"/>
      <c r="O1676" s="4"/>
      <c r="P1676" s="4"/>
    </row>
    <row r="1677" spans="2:16" x14ac:dyDescent="0.2">
      <c r="B1677" s="1">
        <v>28863</v>
      </c>
      <c r="C1677" s="88" t="str">
        <f t="shared" si="169"/>
        <v/>
      </c>
      <c r="D1677" s="4"/>
      <c r="E1677" s="89"/>
      <c r="F1677" s="89"/>
      <c r="G1677" s="89"/>
      <c r="H1677" s="89"/>
      <c r="I1677" s="90" t="str">
        <f t="shared" si="170"/>
        <v/>
      </c>
      <c r="J1677" s="91"/>
      <c r="K1677" s="4" t="str">
        <f t="shared" si="171"/>
        <v/>
      </c>
      <c r="L1677" s="4"/>
      <c r="M1677" s="4"/>
      <c r="N1677" s="4"/>
      <c r="O1677" s="4"/>
      <c r="P1677" s="4"/>
    </row>
    <row r="1678" spans="2:16" x14ac:dyDescent="0.2">
      <c r="B1678" s="1">
        <v>28864</v>
      </c>
      <c r="C1678" s="88" t="str">
        <f t="shared" si="169"/>
        <v/>
      </c>
      <c r="D1678" s="4"/>
      <c r="E1678" s="89"/>
      <c r="F1678" s="89"/>
      <c r="G1678" s="89"/>
      <c r="H1678" s="89"/>
      <c r="I1678" s="90" t="str">
        <f t="shared" si="170"/>
        <v/>
      </c>
      <c r="J1678" s="91"/>
      <c r="K1678" s="4" t="str">
        <f t="shared" si="171"/>
        <v/>
      </c>
      <c r="L1678" s="4"/>
      <c r="M1678" s="4"/>
      <c r="N1678" s="4"/>
      <c r="O1678" s="4"/>
      <c r="P1678" s="4"/>
    </row>
    <row r="1679" spans="2:16" x14ac:dyDescent="0.2">
      <c r="B1679" s="1">
        <v>28865</v>
      </c>
      <c r="C1679" s="88" t="str">
        <f t="shared" si="169"/>
        <v/>
      </c>
      <c r="D1679" s="4"/>
      <c r="E1679" s="89"/>
      <c r="F1679" s="89"/>
      <c r="G1679" s="89"/>
      <c r="H1679" s="89"/>
      <c r="I1679" s="90" t="str">
        <f t="shared" si="170"/>
        <v/>
      </c>
      <c r="J1679" s="91"/>
      <c r="K1679" s="4" t="str">
        <f t="shared" si="171"/>
        <v/>
      </c>
      <c r="L1679" s="4"/>
      <c r="M1679" s="4"/>
      <c r="N1679" s="4"/>
      <c r="O1679" s="4"/>
      <c r="P1679" s="4"/>
    </row>
    <row r="1680" spans="2:16" x14ac:dyDescent="0.2">
      <c r="B1680" s="1">
        <v>28866</v>
      </c>
      <c r="C1680" s="88" t="str">
        <f t="shared" si="169"/>
        <v/>
      </c>
      <c r="D1680" s="4"/>
      <c r="E1680" s="89"/>
      <c r="F1680" s="89"/>
      <c r="G1680" s="89"/>
      <c r="H1680" s="89"/>
      <c r="I1680" s="90" t="str">
        <f t="shared" si="170"/>
        <v/>
      </c>
      <c r="J1680" s="91"/>
      <c r="K1680" s="4" t="str">
        <f t="shared" si="171"/>
        <v/>
      </c>
      <c r="L1680" s="4"/>
      <c r="M1680" s="4"/>
      <c r="N1680" s="4"/>
      <c r="O1680" s="4"/>
      <c r="P1680" s="4"/>
    </row>
    <row r="1681" spans="2:16" x14ac:dyDescent="0.2">
      <c r="B1681" s="1">
        <v>28867</v>
      </c>
      <c r="C1681" s="88" t="str">
        <f t="shared" si="169"/>
        <v/>
      </c>
      <c r="D1681" s="4"/>
      <c r="E1681" s="89"/>
      <c r="F1681" s="89"/>
      <c r="G1681" s="89"/>
      <c r="H1681" s="89"/>
      <c r="I1681" s="90" t="str">
        <f t="shared" si="170"/>
        <v/>
      </c>
      <c r="J1681" s="91"/>
      <c r="K1681" s="4" t="str">
        <f t="shared" si="171"/>
        <v/>
      </c>
      <c r="L1681" s="4"/>
      <c r="M1681" s="4"/>
      <c r="N1681" s="4"/>
      <c r="O1681" s="4"/>
      <c r="P1681" s="4"/>
    </row>
    <row r="1682" spans="2:16" x14ac:dyDescent="0.2">
      <c r="B1682" s="1">
        <v>28868</v>
      </c>
      <c r="C1682" s="88" t="str">
        <f t="shared" si="169"/>
        <v/>
      </c>
      <c r="D1682" s="4"/>
      <c r="E1682" s="89"/>
      <c r="F1682" s="89"/>
      <c r="G1682" s="89"/>
      <c r="H1682" s="89"/>
      <c r="I1682" s="90" t="str">
        <f t="shared" si="170"/>
        <v/>
      </c>
      <c r="J1682" s="91"/>
      <c r="K1682" s="4" t="str">
        <f t="shared" si="171"/>
        <v/>
      </c>
      <c r="L1682" s="4"/>
      <c r="M1682" s="4"/>
      <c r="N1682" s="4"/>
      <c r="O1682" s="4"/>
      <c r="P1682" s="4"/>
    </row>
    <row r="1683" spans="2:16" x14ac:dyDescent="0.2">
      <c r="B1683" s="1">
        <v>28869</v>
      </c>
      <c r="C1683" s="88" t="str">
        <f t="shared" si="169"/>
        <v/>
      </c>
      <c r="D1683" s="4"/>
      <c r="E1683" s="89"/>
      <c r="F1683" s="89"/>
      <c r="G1683" s="89"/>
      <c r="H1683" s="89"/>
      <c r="I1683" s="90" t="str">
        <f t="shared" si="170"/>
        <v/>
      </c>
      <c r="J1683" s="91"/>
      <c r="K1683" s="4" t="str">
        <f t="shared" si="171"/>
        <v/>
      </c>
      <c r="L1683" s="4"/>
      <c r="M1683" s="4"/>
      <c r="N1683" s="4"/>
      <c r="O1683" s="4"/>
      <c r="P1683" s="4"/>
    </row>
    <row r="1684" spans="2:16" x14ac:dyDescent="0.2">
      <c r="B1684" s="1">
        <v>28870</v>
      </c>
      <c r="C1684" s="88" t="str">
        <f t="shared" si="169"/>
        <v/>
      </c>
      <c r="D1684" s="4"/>
      <c r="E1684" s="89"/>
      <c r="F1684" s="89"/>
      <c r="G1684" s="89"/>
      <c r="H1684" s="89"/>
      <c r="I1684" s="90" t="str">
        <f t="shared" si="170"/>
        <v/>
      </c>
      <c r="J1684" s="91"/>
      <c r="K1684" s="4" t="str">
        <f t="shared" si="171"/>
        <v/>
      </c>
      <c r="L1684" s="4"/>
      <c r="M1684" s="4"/>
      <c r="N1684" s="4"/>
      <c r="O1684" s="4"/>
      <c r="P1684" s="4"/>
    </row>
    <row r="1685" spans="2:16" x14ac:dyDescent="0.2">
      <c r="B1685" s="1">
        <v>28871</v>
      </c>
      <c r="C1685" s="88" t="str">
        <f t="shared" si="169"/>
        <v/>
      </c>
      <c r="D1685" s="4"/>
      <c r="E1685" s="89"/>
      <c r="F1685" s="89"/>
      <c r="G1685" s="89"/>
      <c r="H1685" s="89"/>
      <c r="I1685" s="90" t="str">
        <f t="shared" si="170"/>
        <v/>
      </c>
      <c r="J1685" s="91"/>
      <c r="K1685" s="4" t="str">
        <f t="shared" si="171"/>
        <v/>
      </c>
      <c r="L1685" s="4"/>
      <c r="M1685" s="4"/>
      <c r="N1685" s="4"/>
      <c r="O1685" s="4"/>
      <c r="P1685" s="4"/>
    </row>
    <row r="1686" spans="2:16" x14ac:dyDescent="0.2">
      <c r="B1686" s="1">
        <v>28872</v>
      </c>
      <c r="C1686" s="88" t="str">
        <f t="shared" si="169"/>
        <v/>
      </c>
      <c r="D1686" s="4"/>
      <c r="E1686" s="89"/>
      <c r="F1686" s="89"/>
      <c r="G1686" s="89"/>
      <c r="H1686" s="89"/>
      <c r="I1686" s="90" t="str">
        <f t="shared" si="170"/>
        <v/>
      </c>
      <c r="J1686" s="91"/>
      <c r="K1686" s="4" t="str">
        <f t="shared" si="171"/>
        <v/>
      </c>
      <c r="L1686" s="4"/>
      <c r="M1686" s="4"/>
      <c r="N1686" s="4"/>
      <c r="O1686" s="4"/>
      <c r="P1686" s="4"/>
    </row>
    <row r="1687" spans="2:16" x14ac:dyDescent="0.2">
      <c r="B1687" s="1">
        <v>28873</v>
      </c>
      <c r="C1687" s="88" t="str">
        <f t="shared" si="169"/>
        <v/>
      </c>
      <c r="D1687" s="4"/>
      <c r="E1687" s="89"/>
      <c r="F1687" s="89"/>
      <c r="G1687" s="89"/>
      <c r="H1687" s="89"/>
      <c r="I1687" s="90" t="str">
        <f t="shared" si="170"/>
        <v/>
      </c>
      <c r="J1687" s="91"/>
      <c r="K1687" s="4" t="str">
        <f t="shared" si="171"/>
        <v/>
      </c>
      <c r="L1687" s="4"/>
      <c r="M1687" s="4"/>
      <c r="N1687" s="4"/>
      <c r="O1687" s="4"/>
      <c r="P1687" s="4"/>
    </row>
    <row r="1688" spans="2:16" x14ac:dyDescent="0.2">
      <c r="B1688" s="1">
        <v>28874</v>
      </c>
      <c r="C1688" s="88" t="str">
        <f t="shared" si="169"/>
        <v/>
      </c>
      <c r="D1688" s="4"/>
      <c r="E1688" s="89"/>
      <c r="F1688" s="89"/>
      <c r="G1688" s="89"/>
      <c r="H1688" s="89"/>
      <c r="I1688" s="90" t="str">
        <f t="shared" si="170"/>
        <v/>
      </c>
      <c r="J1688" s="91"/>
      <c r="K1688" s="4" t="str">
        <f t="shared" si="171"/>
        <v/>
      </c>
      <c r="L1688" s="4"/>
      <c r="M1688" s="4"/>
      <c r="N1688" s="4"/>
      <c r="O1688" s="4"/>
      <c r="P1688" s="4"/>
    </row>
    <row r="1689" spans="2:16" x14ac:dyDescent="0.2">
      <c r="B1689" s="1">
        <v>28875</v>
      </c>
      <c r="C1689" s="88" t="str">
        <f t="shared" si="169"/>
        <v/>
      </c>
      <c r="D1689" s="4"/>
      <c r="E1689" s="89"/>
      <c r="F1689" s="89"/>
      <c r="G1689" s="89"/>
      <c r="H1689" s="89"/>
      <c r="I1689" s="90" t="str">
        <f t="shared" si="170"/>
        <v/>
      </c>
      <c r="J1689" s="91"/>
      <c r="K1689" s="4" t="str">
        <f t="shared" si="171"/>
        <v/>
      </c>
      <c r="L1689" s="4"/>
      <c r="M1689" s="4"/>
      <c r="N1689" s="4"/>
      <c r="O1689" s="4"/>
      <c r="P1689" s="4"/>
    </row>
    <row r="1690" spans="2:16" x14ac:dyDescent="0.2">
      <c r="B1690" s="1">
        <v>28876</v>
      </c>
      <c r="C1690" s="88" t="str">
        <f t="shared" si="169"/>
        <v/>
      </c>
      <c r="D1690" s="4"/>
      <c r="E1690" s="89"/>
      <c r="F1690" s="89"/>
      <c r="G1690" s="89"/>
      <c r="H1690" s="89"/>
      <c r="I1690" s="90" t="str">
        <f t="shared" si="170"/>
        <v/>
      </c>
      <c r="J1690" s="91"/>
      <c r="K1690" s="4" t="str">
        <f t="shared" si="171"/>
        <v/>
      </c>
      <c r="L1690" s="4"/>
      <c r="M1690" s="4"/>
      <c r="N1690" s="4"/>
      <c r="O1690" s="4"/>
      <c r="P1690" s="4"/>
    </row>
    <row r="1691" spans="2:16" x14ac:dyDescent="0.2">
      <c r="B1691" s="1">
        <v>28877</v>
      </c>
      <c r="C1691" s="88" t="str">
        <f t="shared" si="169"/>
        <v/>
      </c>
      <c r="D1691" s="4"/>
      <c r="E1691" s="89"/>
      <c r="F1691" s="89"/>
      <c r="G1691" s="89"/>
      <c r="H1691" s="89"/>
      <c r="I1691" s="90" t="str">
        <f t="shared" si="170"/>
        <v/>
      </c>
      <c r="J1691" s="91"/>
      <c r="K1691" s="4" t="str">
        <f t="shared" si="171"/>
        <v/>
      </c>
      <c r="L1691" s="4"/>
      <c r="M1691" s="4"/>
      <c r="N1691" s="4"/>
      <c r="O1691" s="4"/>
      <c r="P1691" s="4"/>
    </row>
    <row r="1692" spans="2:16" x14ac:dyDescent="0.2">
      <c r="B1692" s="1">
        <v>28878</v>
      </c>
      <c r="C1692" s="88" t="str">
        <f t="shared" si="169"/>
        <v/>
      </c>
      <c r="D1692" s="4"/>
      <c r="E1692" s="89"/>
      <c r="F1692" s="89"/>
      <c r="G1692" s="89"/>
      <c r="H1692" s="89"/>
      <c r="I1692" s="90" t="str">
        <f t="shared" si="170"/>
        <v/>
      </c>
      <c r="J1692" s="91"/>
      <c r="K1692" s="4" t="str">
        <f t="shared" si="171"/>
        <v/>
      </c>
      <c r="L1692" s="4"/>
      <c r="M1692" s="4"/>
      <c r="N1692" s="4"/>
      <c r="O1692" s="4"/>
      <c r="P1692" s="4"/>
    </row>
    <row r="1693" spans="2:16" x14ac:dyDescent="0.2">
      <c r="B1693" s="1">
        <v>28879</v>
      </c>
      <c r="C1693" s="88" t="str">
        <f t="shared" si="169"/>
        <v/>
      </c>
      <c r="D1693" s="4"/>
      <c r="E1693" s="89"/>
      <c r="F1693" s="89"/>
      <c r="G1693" s="89"/>
      <c r="H1693" s="89"/>
      <c r="I1693" s="90" t="str">
        <f t="shared" si="170"/>
        <v/>
      </c>
      <c r="J1693" s="91"/>
      <c r="K1693" s="4" t="str">
        <f t="shared" si="171"/>
        <v/>
      </c>
      <c r="L1693" s="4"/>
      <c r="M1693" s="4"/>
      <c r="N1693" s="4"/>
      <c r="O1693" s="4"/>
      <c r="P1693" s="4"/>
    </row>
    <row r="1694" spans="2:16" x14ac:dyDescent="0.2">
      <c r="B1694" s="1">
        <v>28880</v>
      </c>
      <c r="C1694" s="88" t="str">
        <f t="shared" si="169"/>
        <v/>
      </c>
      <c r="D1694" s="4"/>
      <c r="E1694" s="89"/>
      <c r="F1694" s="89"/>
      <c r="G1694" s="89"/>
      <c r="H1694" s="89"/>
      <c r="I1694" s="90" t="str">
        <f t="shared" si="170"/>
        <v/>
      </c>
      <c r="J1694" s="91"/>
      <c r="K1694" s="4" t="str">
        <f t="shared" si="171"/>
        <v/>
      </c>
      <c r="L1694" s="4"/>
      <c r="M1694" s="4"/>
      <c r="N1694" s="4"/>
      <c r="O1694" s="4"/>
      <c r="P1694" s="4"/>
    </row>
    <row r="1695" spans="2:16" x14ac:dyDescent="0.2">
      <c r="B1695" s="1">
        <v>28881</v>
      </c>
      <c r="C1695" s="88" t="str">
        <f t="shared" si="169"/>
        <v/>
      </c>
      <c r="D1695" s="4"/>
      <c r="E1695" s="89"/>
      <c r="F1695" s="89"/>
      <c r="G1695" s="89"/>
      <c r="H1695" s="89"/>
      <c r="I1695" s="90" t="str">
        <f t="shared" si="170"/>
        <v/>
      </c>
      <c r="J1695" s="91"/>
      <c r="K1695" s="4" t="str">
        <f t="shared" si="171"/>
        <v/>
      </c>
      <c r="L1695" s="4"/>
      <c r="M1695" s="4"/>
      <c r="N1695" s="4"/>
      <c r="O1695" s="4"/>
      <c r="P1695" s="4"/>
    </row>
    <row r="1696" spans="2:16" x14ac:dyDescent="0.2">
      <c r="B1696" s="1">
        <v>28882</v>
      </c>
      <c r="C1696" s="88" t="str">
        <f t="shared" si="169"/>
        <v/>
      </c>
      <c r="D1696" s="4"/>
      <c r="E1696" s="89"/>
      <c r="F1696" s="89"/>
      <c r="G1696" s="89"/>
      <c r="H1696" s="89"/>
      <c r="I1696" s="90" t="str">
        <f t="shared" si="170"/>
        <v/>
      </c>
      <c r="J1696" s="91"/>
      <c r="K1696" s="4" t="str">
        <f t="shared" si="171"/>
        <v/>
      </c>
      <c r="L1696" s="4"/>
      <c r="M1696" s="4"/>
      <c r="N1696" s="4"/>
      <c r="O1696" s="4"/>
      <c r="P1696" s="4"/>
    </row>
    <row r="1697" spans="2:16" x14ac:dyDescent="0.2">
      <c r="B1697" s="1">
        <v>28883</v>
      </c>
      <c r="C1697" s="88" t="str">
        <f t="shared" si="169"/>
        <v/>
      </c>
      <c r="D1697" s="4"/>
      <c r="E1697" s="89"/>
      <c r="F1697" s="89"/>
      <c r="G1697" s="89"/>
      <c r="H1697" s="89"/>
      <c r="I1697" s="90" t="str">
        <f t="shared" si="170"/>
        <v/>
      </c>
      <c r="J1697" s="91"/>
      <c r="K1697" s="4" t="str">
        <f t="shared" si="171"/>
        <v/>
      </c>
      <c r="L1697" s="4"/>
      <c r="M1697" s="4"/>
      <c r="N1697" s="4"/>
      <c r="O1697" s="4"/>
      <c r="P1697" s="4"/>
    </row>
    <row r="1698" spans="2:16" x14ac:dyDescent="0.2">
      <c r="B1698" s="1">
        <v>28884</v>
      </c>
      <c r="C1698" s="88" t="str">
        <f t="shared" si="169"/>
        <v/>
      </c>
      <c r="D1698" s="4"/>
      <c r="E1698" s="89"/>
      <c r="F1698" s="89"/>
      <c r="G1698" s="89"/>
      <c r="H1698" s="89"/>
      <c r="I1698" s="90" t="str">
        <f t="shared" si="170"/>
        <v/>
      </c>
      <c r="J1698" s="91"/>
      <c r="K1698" s="4" t="str">
        <f t="shared" si="171"/>
        <v/>
      </c>
      <c r="L1698" s="4"/>
      <c r="M1698" s="4"/>
      <c r="N1698" s="4"/>
      <c r="O1698" s="4"/>
      <c r="P1698" s="4"/>
    </row>
    <row r="1699" spans="2:16" x14ac:dyDescent="0.2">
      <c r="B1699" s="1">
        <v>28885</v>
      </c>
      <c r="C1699" s="88" t="str">
        <f t="shared" si="169"/>
        <v/>
      </c>
      <c r="D1699" s="4"/>
      <c r="E1699" s="89"/>
      <c r="F1699" s="89"/>
      <c r="G1699" s="89"/>
      <c r="H1699" s="89"/>
      <c r="I1699" s="90" t="str">
        <f t="shared" si="170"/>
        <v/>
      </c>
      <c r="J1699" s="91"/>
      <c r="K1699" s="4" t="str">
        <f t="shared" si="171"/>
        <v/>
      </c>
      <c r="L1699" s="4"/>
      <c r="M1699" s="4"/>
      <c r="N1699" s="4"/>
      <c r="O1699" s="4"/>
      <c r="P1699" s="4"/>
    </row>
    <row r="1700" spans="2:16" x14ac:dyDescent="0.2">
      <c r="B1700" s="1">
        <v>28886</v>
      </c>
      <c r="C1700" s="88" t="str">
        <f t="shared" si="169"/>
        <v/>
      </c>
      <c r="D1700" s="4"/>
      <c r="E1700" s="89"/>
      <c r="F1700" s="89"/>
      <c r="G1700" s="89"/>
      <c r="H1700" s="89"/>
      <c r="I1700" s="90" t="str">
        <f t="shared" si="170"/>
        <v/>
      </c>
      <c r="J1700" s="91"/>
      <c r="K1700" s="4" t="str">
        <f t="shared" si="171"/>
        <v/>
      </c>
      <c r="L1700" s="4"/>
      <c r="M1700" s="4"/>
      <c r="N1700" s="4"/>
      <c r="O1700" s="4"/>
      <c r="P1700" s="4"/>
    </row>
    <row r="1701" spans="2:16" x14ac:dyDescent="0.2">
      <c r="B1701" s="1">
        <v>28887</v>
      </c>
      <c r="C1701" s="88" t="str">
        <f t="shared" ref="C1701:C1764" si="172">IF(D1701="","",DATE(E$7,G$7+D1701,IF(H$8=31,0,H$8)))</f>
        <v/>
      </c>
      <c r="D1701" s="4"/>
      <c r="E1701" s="89"/>
      <c r="F1701" s="89"/>
      <c r="G1701" s="89"/>
      <c r="H1701" s="89"/>
      <c r="I1701" s="90" t="str">
        <f t="shared" ref="I1701:I1764" si="173">IF(D1701="","",I1700-SUM(E1701:G1701))</f>
        <v/>
      </c>
      <c r="J1701" s="91"/>
      <c r="K1701" s="4" t="str">
        <f t="shared" si="171"/>
        <v/>
      </c>
      <c r="L1701" s="4"/>
      <c r="M1701" s="4"/>
      <c r="N1701" s="4"/>
      <c r="O1701" s="4"/>
      <c r="P1701" s="4"/>
    </row>
    <row r="1702" spans="2:16" x14ac:dyDescent="0.2">
      <c r="B1702" s="1">
        <v>28888</v>
      </c>
      <c r="C1702" s="88" t="str">
        <f t="shared" si="172"/>
        <v/>
      </c>
      <c r="D1702" s="4"/>
      <c r="E1702" s="89"/>
      <c r="F1702" s="89"/>
      <c r="G1702" s="89"/>
      <c r="H1702" s="89"/>
      <c r="I1702" s="90" t="str">
        <f t="shared" si="173"/>
        <v/>
      </c>
      <c r="J1702" s="91"/>
      <c r="K1702" s="4" t="str">
        <f t="shared" si="171"/>
        <v/>
      </c>
      <c r="L1702" s="4"/>
      <c r="M1702" s="4"/>
      <c r="N1702" s="4"/>
      <c r="O1702" s="4"/>
      <c r="P1702" s="4"/>
    </row>
    <row r="1703" spans="2:16" x14ac:dyDescent="0.2">
      <c r="B1703" s="1">
        <v>28889</v>
      </c>
      <c r="C1703" s="88" t="str">
        <f t="shared" si="172"/>
        <v/>
      </c>
      <c r="D1703" s="4"/>
      <c r="E1703" s="89"/>
      <c r="F1703" s="89"/>
      <c r="G1703" s="89"/>
      <c r="H1703" s="89"/>
      <c r="I1703" s="90" t="str">
        <f t="shared" si="173"/>
        <v/>
      </c>
      <c r="J1703" s="91"/>
      <c r="K1703" s="4" t="str">
        <f t="shared" si="171"/>
        <v/>
      </c>
      <c r="L1703" s="4"/>
      <c r="M1703" s="4"/>
      <c r="N1703" s="4"/>
      <c r="O1703" s="4"/>
      <c r="P1703" s="4"/>
    </row>
    <row r="1704" spans="2:16" x14ac:dyDescent="0.2">
      <c r="B1704" s="1">
        <v>28890</v>
      </c>
      <c r="C1704" s="88" t="str">
        <f t="shared" si="172"/>
        <v/>
      </c>
      <c r="D1704" s="4"/>
      <c r="E1704" s="89"/>
      <c r="F1704" s="89"/>
      <c r="G1704" s="89"/>
      <c r="H1704" s="89"/>
      <c r="I1704" s="90" t="str">
        <f t="shared" si="173"/>
        <v/>
      </c>
      <c r="J1704" s="91"/>
      <c r="K1704" s="4" t="str">
        <f t="shared" si="171"/>
        <v/>
      </c>
      <c r="L1704" s="4"/>
      <c r="M1704" s="4"/>
      <c r="N1704" s="4"/>
      <c r="O1704" s="4"/>
      <c r="P1704" s="4"/>
    </row>
    <row r="1705" spans="2:16" x14ac:dyDescent="0.2">
      <c r="B1705" s="1">
        <v>28891</v>
      </c>
      <c r="C1705" s="88" t="str">
        <f t="shared" si="172"/>
        <v/>
      </c>
      <c r="D1705" s="4"/>
      <c r="E1705" s="89"/>
      <c r="F1705" s="89"/>
      <c r="G1705" s="89"/>
      <c r="H1705" s="89"/>
      <c r="I1705" s="90" t="str">
        <f t="shared" si="173"/>
        <v/>
      </c>
      <c r="J1705" s="91"/>
      <c r="K1705" s="4" t="str">
        <f t="shared" si="171"/>
        <v/>
      </c>
      <c r="L1705" s="4"/>
      <c r="M1705" s="4"/>
      <c r="N1705" s="4"/>
      <c r="O1705" s="4"/>
      <c r="P1705" s="4"/>
    </row>
    <row r="1706" spans="2:16" x14ac:dyDescent="0.2">
      <c r="B1706" s="1">
        <v>28892</v>
      </c>
      <c r="C1706" s="88" t="str">
        <f t="shared" si="172"/>
        <v/>
      </c>
      <c r="D1706" s="4"/>
      <c r="E1706" s="89"/>
      <c r="F1706" s="89"/>
      <c r="G1706" s="89"/>
      <c r="H1706" s="89"/>
      <c r="I1706" s="90" t="str">
        <f t="shared" si="173"/>
        <v/>
      </c>
      <c r="J1706" s="91"/>
      <c r="K1706" s="4" t="str">
        <f t="shared" si="171"/>
        <v/>
      </c>
      <c r="L1706" s="4"/>
      <c r="M1706" s="4"/>
      <c r="N1706" s="4"/>
      <c r="O1706" s="4"/>
      <c r="P1706" s="4"/>
    </row>
    <row r="1707" spans="2:16" x14ac:dyDescent="0.2">
      <c r="B1707" s="1">
        <v>28893</v>
      </c>
      <c r="C1707" s="88" t="str">
        <f t="shared" si="172"/>
        <v/>
      </c>
      <c r="D1707" s="4"/>
      <c r="E1707" s="89"/>
      <c r="F1707" s="89"/>
      <c r="G1707" s="89"/>
      <c r="H1707" s="89"/>
      <c r="I1707" s="90" t="str">
        <f t="shared" si="173"/>
        <v/>
      </c>
      <c r="J1707" s="91"/>
      <c r="K1707" s="4" t="str">
        <f t="shared" si="171"/>
        <v/>
      </c>
      <c r="L1707" s="4"/>
      <c r="M1707" s="4"/>
      <c r="N1707" s="4"/>
      <c r="O1707" s="4"/>
      <c r="P1707" s="4"/>
    </row>
    <row r="1708" spans="2:16" x14ac:dyDescent="0.2">
      <c r="B1708" s="1">
        <v>28894</v>
      </c>
      <c r="C1708" s="88" t="str">
        <f t="shared" si="172"/>
        <v/>
      </c>
      <c r="D1708" s="4"/>
      <c r="E1708" s="89"/>
      <c r="F1708" s="89"/>
      <c r="G1708" s="89"/>
      <c r="H1708" s="89"/>
      <c r="I1708" s="90" t="str">
        <f t="shared" si="173"/>
        <v/>
      </c>
      <c r="J1708" s="91"/>
      <c r="K1708" s="4" t="str">
        <f t="shared" si="171"/>
        <v/>
      </c>
      <c r="L1708" s="4"/>
      <c r="M1708" s="4"/>
      <c r="N1708" s="4"/>
      <c r="O1708" s="4"/>
      <c r="P1708" s="4"/>
    </row>
    <row r="1709" spans="2:16" x14ac:dyDescent="0.2">
      <c r="B1709" s="1">
        <v>28895</v>
      </c>
      <c r="C1709" s="88" t="str">
        <f t="shared" si="172"/>
        <v/>
      </c>
      <c r="D1709" s="4"/>
      <c r="E1709" s="89"/>
      <c r="F1709" s="89"/>
      <c r="G1709" s="89"/>
      <c r="H1709" s="89"/>
      <c r="I1709" s="90" t="str">
        <f t="shared" si="173"/>
        <v/>
      </c>
      <c r="J1709" s="91"/>
      <c r="K1709" s="4" t="str">
        <f t="shared" si="171"/>
        <v/>
      </c>
      <c r="L1709" s="4"/>
      <c r="M1709" s="4"/>
      <c r="N1709" s="4"/>
      <c r="O1709" s="4"/>
      <c r="P1709" s="4"/>
    </row>
    <row r="1710" spans="2:16" x14ac:dyDescent="0.2">
      <c r="B1710" s="1">
        <v>28896</v>
      </c>
      <c r="C1710" s="88" t="str">
        <f t="shared" si="172"/>
        <v/>
      </c>
      <c r="D1710" s="4"/>
      <c r="E1710" s="89"/>
      <c r="F1710" s="89"/>
      <c r="G1710" s="89"/>
      <c r="H1710" s="89"/>
      <c r="I1710" s="90" t="str">
        <f t="shared" si="173"/>
        <v/>
      </c>
      <c r="J1710" s="91"/>
      <c r="K1710" s="4" t="str">
        <f t="shared" si="171"/>
        <v/>
      </c>
      <c r="L1710" s="4"/>
      <c r="M1710" s="4"/>
      <c r="N1710" s="4"/>
      <c r="O1710" s="4"/>
      <c r="P1710" s="4"/>
    </row>
    <row r="1711" spans="2:16" x14ac:dyDescent="0.2">
      <c r="B1711" s="1">
        <v>28897</v>
      </c>
      <c r="C1711" s="88" t="str">
        <f t="shared" si="172"/>
        <v/>
      </c>
      <c r="D1711" s="4"/>
      <c r="E1711" s="89"/>
      <c r="F1711" s="89"/>
      <c r="G1711" s="89"/>
      <c r="H1711" s="89"/>
      <c r="I1711" s="90" t="str">
        <f t="shared" si="173"/>
        <v/>
      </c>
      <c r="J1711" s="91"/>
      <c r="K1711" s="4" t="str">
        <f t="shared" si="171"/>
        <v/>
      </c>
      <c r="L1711" s="4"/>
      <c r="M1711" s="4"/>
      <c r="N1711" s="4"/>
      <c r="O1711" s="4"/>
      <c r="P1711" s="4"/>
    </row>
    <row r="1712" spans="2:16" x14ac:dyDescent="0.2">
      <c r="B1712" s="1">
        <v>28898</v>
      </c>
      <c r="C1712" s="88" t="str">
        <f t="shared" si="172"/>
        <v/>
      </c>
      <c r="D1712" s="4"/>
      <c r="E1712" s="89"/>
      <c r="F1712" s="89"/>
      <c r="G1712" s="89"/>
      <c r="H1712" s="89"/>
      <c r="I1712" s="90" t="str">
        <f t="shared" si="173"/>
        <v/>
      </c>
      <c r="J1712" s="91"/>
      <c r="K1712" s="4" t="str">
        <f t="shared" si="171"/>
        <v/>
      </c>
      <c r="L1712" s="4"/>
      <c r="M1712" s="4"/>
      <c r="N1712" s="4"/>
      <c r="O1712" s="4"/>
      <c r="P1712" s="4"/>
    </row>
    <row r="1713" spans="2:16" x14ac:dyDescent="0.2">
      <c r="B1713" s="1">
        <v>28899</v>
      </c>
      <c r="C1713" s="88" t="str">
        <f t="shared" si="172"/>
        <v/>
      </c>
      <c r="D1713" s="4"/>
      <c r="E1713" s="89"/>
      <c r="F1713" s="89"/>
      <c r="G1713" s="89"/>
      <c r="H1713" s="89"/>
      <c r="I1713" s="90" t="str">
        <f t="shared" si="173"/>
        <v/>
      </c>
      <c r="J1713" s="91"/>
      <c r="K1713" s="4" t="str">
        <f t="shared" si="171"/>
        <v/>
      </c>
      <c r="L1713" s="4"/>
      <c r="M1713" s="4"/>
      <c r="N1713" s="4"/>
      <c r="O1713" s="4"/>
      <c r="P1713" s="4"/>
    </row>
    <row r="1714" spans="2:16" x14ac:dyDescent="0.2">
      <c r="B1714" s="1">
        <v>28900</v>
      </c>
      <c r="C1714" s="88" t="str">
        <f t="shared" si="172"/>
        <v/>
      </c>
      <c r="D1714" s="4"/>
      <c r="E1714" s="89"/>
      <c r="F1714" s="89"/>
      <c r="G1714" s="89"/>
      <c r="H1714" s="89"/>
      <c r="I1714" s="90" t="str">
        <f t="shared" si="173"/>
        <v/>
      </c>
      <c r="J1714" s="91"/>
      <c r="K1714" s="4" t="str">
        <f t="shared" si="171"/>
        <v/>
      </c>
      <c r="L1714" s="4"/>
      <c r="M1714" s="4"/>
      <c r="N1714" s="4"/>
      <c r="O1714" s="4"/>
      <c r="P1714" s="4"/>
    </row>
    <row r="1715" spans="2:16" x14ac:dyDescent="0.2">
      <c r="B1715" s="1">
        <v>28901</v>
      </c>
      <c r="C1715" s="88" t="str">
        <f t="shared" si="172"/>
        <v/>
      </c>
      <c r="D1715" s="4"/>
      <c r="E1715" s="89"/>
      <c r="F1715" s="89"/>
      <c r="G1715" s="89"/>
      <c r="H1715" s="89"/>
      <c r="I1715" s="90" t="str">
        <f t="shared" si="173"/>
        <v/>
      </c>
      <c r="J1715" s="91"/>
      <c r="K1715" s="4" t="str">
        <f t="shared" si="171"/>
        <v/>
      </c>
      <c r="L1715" s="4"/>
      <c r="M1715" s="4"/>
      <c r="N1715" s="4"/>
      <c r="O1715" s="4"/>
      <c r="P1715" s="4"/>
    </row>
    <row r="1716" spans="2:16" x14ac:dyDescent="0.2">
      <c r="B1716" s="1">
        <v>28902</v>
      </c>
      <c r="C1716" s="88" t="str">
        <f t="shared" si="172"/>
        <v/>
      </c>
      <c r="D1716" s="4"/>
      <c r="E1716" s="89"/>
      <c r="F1716" s="89"/>
      <c r="G1716" s="89"/>
      <c r="H1716" s="89"/>
      <c r="I1716" s="90" t="str">
        <f t="shared" si="173"/>
        <v/>
      </c>
      <c r="J1716" s="91"/>
      <c r="K1716" s="4" t="str">
        <f t="shared" si="171"/>
        <v/>
      </c>
      <c r="L1716" s="4"/>
      <c r="M1716" s="4"/>
      <c r="N1716" s="4"/>
      <c r="O1716" s="4"/>
      <c r="P1716" s="4"/>
    </row>
    <row r="1717" spans="2:16" x14ac:dyDescent="0.2">
      <c r="B1717" s="1">
        <v>28903</v>
      </c>
      <c r="C1717" s="88" t="str">
        <f t="shared" si="172"/>
        <v/>
      </c>
      <c r="D1717" s="4"/>
      <c r="E1717" s="89"/>
      <c r="F1717" s="89"/>
      <c r="G1717" s="89"/>
      <c r="H1717" s="89"/>
      <c r="I1717" s="90" t="str">
        <f t="shared" si="173"/>
        <v/>
      </c>
      <c r="J1717" s="91"/>
      <c r="K1717" s="4" t="str">
        <f t="shared" si="171"/>
        <v/>
      </c>
      <c r="L1717" s="4"/>
      <c r="M1717" s="4"/>
      <c r="N1717" s="4"/>
      <c r="O1717" s="4"/>
      <c r="P1717" s="4"/>
    </row>
    <row r="1718" spans="2:16" x14ac:dyDescent="0.2">
      <c r="B1718" s="1">
        <v>28904</v>
      </c>
      <c r="C1718" s="88" t="str">
        <f t="shared" si="172"/>
        <v/>
      </c>
      <c r="D1718" s="4"/>
      <c r="E1718" s="89"/>
      <c r="F1718" s="89"/>
      <c r="G1718" s="89"/>
      <c r="H1718" s="89"/>
      <c r="I1718" s="90" t="str">
        <f t="shared" si="173"/>
        <v/>
      </c>
      <c r="J1718" s="91"/>
      <c r="K1718" s="4" t="str">
        <f t="shared" si="171"/>
        <v/>
      </c>
      <c r="L1718" s="4"/>
      <c r="M1718" s="4"/>
      <c r="N1718" s="4"/>
      <c r="O1718" s="4"/>
      <c r="P1718" s="4"/>
    </row>
    <row r="1719" spans="2:16" x14ac:dyDescent="0.2">
      <c r="B1719" s="1">
        <v>28905</v>
      </c>
      <c r="C1719" s="88" t="str">
        <f t="shared" si="172"/>
        <v/>
      </c>
      <c r="D1719" s="4"/>
      <c r="E1719" s="89"/>
      <c r="F1719" s="89"/>
      <c r="G1719" s="89"/>
      <c r="H1719" s="89"/>
      <c r="I1719" s="90" t="str">
        <f t="shared" si="173"/>
        <v/>
      </c>
      <c r="J1719" s="91"/>
      <c r="K1719" s="4" t="str">
        <f t="shared" si="171"/>
        <v/>
      </c>
      <c r="L1719" s="4"/>
      <c r="M1719" s="4"/>
      <c r="N1719" s="4"/>
      <c r="O1719" s="4"/>
      <c r="P1719" s="4"/>
    </row>
    <row r="1720" spans="2:16" x14ac:dyDescent="0.2">
      <c r="B1720" s="1">
        <v>28906</v>
      </c>
      <c r="C1720" s="88" t="str">
        <f t="shared" si="172"/>
        <v/>
      </c>
      <c r="D1720" s="4"/>
      <c r="E1720" s="89"/>
      <c r="F1720" s="89"/>
      <c r="G1720" s="89"/>
      <c r="H1720" s="89"/>
      <c r="I1720" s="90" t="str">
        <f t="shared" si="173"/>
        <v/>
      </c>
      <c r="J1720" s="91"/>
      <c r="K1720" s="4" t="str">
        <f t="shared" si="171"/>
        <v/>
      </c>
      <c r="L1720" s="4"/>
      <c r="M1720" s="4"/>
      <c r="N1720" s="4"/>
      <c r="O1720" s="4"/>
      <c r="P1720" s="4"/>
    </row>
    <row r="1721" spans="2:16" x14ac:dyDescent="0.2">
      <c r="B1721" s="1">
        <v>28907</v>
      </c>
      <c r="C1721" s="88" t="str">
        <f t="shared" si="172"/>
        <v/>
      </c>
      <c r="D1721" s="4"/>
      <c r="E1721" s="89"/>
      <c r="F1721" s="89"/>
      <c r="G1721" s="89"/>
      <c r="H1721" s="89"/>
      <c r="I1721" s="90" t="str">
        <f t="shared" si="173"/>
        <v/>
      </c>
      <c r="J1721" s="91"/>
      <c r="K1721" s="4" t="str">
        <f t="shared" si="171"/>
        <v/>
      </c>
      <c r="L1721" s="4"/>
      <c r="M1721" s="4"/>
      <c r="N1721" s="4"/>
      <c r="O1721" s="4"/>
      <c r="P1721" s="4"/>
    </row>
    <row r="1722" spans="2:16" x14ac:dyDescent="0.2">
      <c r="B1722" s="1">
        <v>28908</v>
      </c>
      <c r="C1722" s="88" t="str">
        <f t="shared" si="172"/>
        <v/>
      </c>
      <c r="D1722" s="4"/>
      <c r="E1722" s="89"/>
      <c r="F1722" s="89"/>
      <c r="G1722" s="89"/>
      <c r="H1722" s="89"/>
      <c r="I1722" s="90" t="str">
        <f t="shared" si="173"/>
        <v/>
      </c>
      <c r="J1722" s="91"/>
      <c r="K1722" s="4" t="str">
        <f t="shared" si="171"/>
        <v/>
      </c>
      <c r="L1722" s="4"/>
      <c r="M1722" s="4"/>
      <c r="N1722" s="4"/>
      <c r="O1722" s="4"/>
      <c r="P1722" s="4"/>
    </row>
    <row r="1723" spans="2:16" x14ac:dyDescent="0.2">
      <c r="B1723" s="1">
        <v>28909</v>
      </c>
      <c r="C1723" s="88" t="str">
        <f t="shared" si="172"/>
        <v/>
      </c>
      <c r="D1723" s="4"/>
      <c r="E1723" s="89"/>
      <c r="F1723" s="89"/>
      <c r="G1723" s="89"/>
      <c r="H1723" s="89"/>
      <c r="I1723" s="90" t="str">
        <f t="shared" si="173"/>
        <v/>
      </c>
      <c r="J1723" s="91"/>
      <c r="K1723" s="4" t="str">
        <f t="shared" si="171"/>
        <v/>
      </c>
      <c r="L1723" s="4"/>
      <c r="M1723" s="4"/>
      <c r="N1723" s="4"/>
      <c r="O1723" s="4"/>
      <c r="P1723" s="4"/>
    </row>
    <row r="1724" spans="2:16" x14ac:dyDescent="0.2">
      <c r="B1724" s="1">
        <v>28910</v>
      </c>
      <c r="C1724" s="88" t="str">
        <f t="shared" si="172"/>
        <v/>
      </c>
      <c r="D1724" s="4"/>
      <c r="E1724" s="89"/>
      <c r="F1724" s="89"/>
      <c r="G1724" s="89"/>
      <c r="H1724" s="89"/>
      <c r="I1724" s="90" t="str">
        <f t="shared" si="173"/>
        <v/>
      </c>
      <c r="J1724" s="91"/>
      <c r="K1724" s="4" t="str">
        <f t="shared" si="171"/>
        <v/>
      </c>
      <c r="L1724" s="4"/>
      <c r="M1724" s="4"/>
      <c r="N1724" s="4"/>
      <c r="O1724" s="4"/>
      <c r="P1724" s="4"/>
    </row>
    <row r="1725" spans="2:16" x14ac:dyDescent="0.2">
      <c r="B1725" s="1">
        <v>28911</v>
      </c>
      <c r="C1725" s="88" t="str">
        <f t="shared" si="172"/>
        <v/>
      </c>
      <c r="D1725" s="4"/>
      <c r="E1725" s="89"/>
      <c r="F1725" s="89"/>
      <c r="G1725" s="89"/>
      <c r="H1725" s="89"/>
      <c r="I1725" s="90" t="str">
        <f t="shared" si="173"/>
        <v/>
      </c>
      <c r="J1725" s="91"/>
      <c r="K1725" s="4" t="str">
        <f t="shared" si="171"/>
        <v/>
      </c>
      <c r="L1725" s="4"/>
      <c r="M1725" s="4"/>
      <c r="N1725" s="4"/>
      <c r="O1725" s="4"/>
      <c r="P1725" s="4"/>
    </row>
    <row r="1726" spans="2:16" x14ac:dyDescent="0.2">
      <c r="B1726" s="1">
        <v>28912</v>
      </c>
      <c r="C1726" s="88" t="str">
        <f t="shared" si="172"/>
        <v/>
      </c>
      <c r="D1726" s="4"/>
      <c r="E1726" s="89"/>
      <c r="F1726" s="89"/>
      <c r="G1726" s="89"/>
      <c r="H1726" s="89"/>
      <c r="I1726" s="90" t="str">
        <f t="shared" si="173"/>
        <v/>
      </c>
      <c r="J1726" s="91"/>
      <c r="K1726" s="4" t="str">
        <f t="shared" si="171"/>
        <v/>
      </c>
      <c r="L1726" s="4"/>
      <c r="M1726" s="4"/>
      <c r="N1726" s="4"/>
      <c r="O1726" s="4"/>
      <c r="P1726" s="4"/>
    </row>
    <row r="1727" spans="2:16" x14ac:dyDescent="0.2">
      <c r="B1727" s="1">
        <v>28913</v>
      </c>
      <c r="C1727" s="88" t="str">
        <f t="shared" si="172"/>
        <v/>
      </c>
      <c r="D1727" s="4"/>
      <c r="E1727" s="89"/>
      <c r="F1727" s="89"/>
      <c r="G1727" s="89"/>
      <c r="H1727" s="89"/>
      <c r="I1727" s="90" t="str">
        <f t="shared" si="173"/>
        <v/>
      </c>
      <c r="J1727" s="91"/>
      <c r="K1727" s="4" t="str">
        <f t="shared" si="171"/>
        <v/>
      </c>
      <c r="L1727" s="4"/>
      <c r="M1727" s="4"/>
      <c r="N1727" s="4"/>
      <c r="O1727" s="4"/>
      <c r="P1727" s="4"/>
    </row>
    <row r="1728" spans="2:16" x14ac:dyDescent="0.2">
      <c r="B1728" s="1">
        <v>28914</v>
      </c>
      <c r="C1728" s="88" t="str">
        <f t="shared" si="172"/>
        <v/>
      </c>
      <c r="D1728" s="4"/>
      <c r="E1728" s="89"/>
      <c r="F1728" s="89"/>
      <c r="G1728" s="89"/>
      <c r="H1728" s="89"/>
      <c r="I1728" s="90" t="str">
        <f t="shared" si="173"/>
        <v/>
      </c>
      <c r="J1728" s="91"/>
      <c r="K1728" s="4" t="str">
        <f t="shared" si="171"/>
        <v/>
      </c>
      <c r="L1728" s="4"/>
      <c r="M1728" s="4"/>
      <c r="N1728" s="4"/>
      <c r="O1728" s="4"/>
      <c r="P1728" s="4"/>
    </row>
    <row r="1729" spans="2:16" x14ac:dyDescent="0.2">
      <c r="B1729" s="1">
        <v>28915</v>
      </c>
      <c r="C1729" s="88" t="str">
        <f t="shared" si="172"/>
        <v/>
      </c>
      <c r="D1729" s="4"/>
      <c r="E1729" s="89"/>
      <c r="F1729" s="89"/>
      <c r="G1729" s="89"/>
      <c r="H1729" s="89"/>
      <c r="I1729" s="90" t="str">
        <f t="shared" si="173"/>
        <v/>
      </c>
      <c r="J1729" s="91"/>
      <c r="K1729" s="4" t="str">
        <f t="shared" si="171"/>
        <v/>
      </c>
      <c r="L1729" s="4"/>
      <c r="M1729" s="4"/>
      <c r="N1729" s="4"/>
      <c r="O1729" s="4"/>
      <c r="P1729" s="4"/>
    </row>
    <row r="1730" spans="2:16" x14ac:dyDescent="0.2">
      <c r="B1730" s="1">
        <v>28916</v>
      </c>
      <c r="C1730" s="88" t="str">
        <f t="shared" si="172"/>
        <v/>
      </c>
      <c r="D1730" s="4"/>
      <c r="E1730" s="89"/>
      <c r="F1730" s="89"/>
      <c r="G1730" s="89"/>
      <c r="H1730" s="89"/>
      <c r="I1730" s="90" t="str">
        <f t="shared" si="173"/>
        <v/>
      </c>
      <c r="J1730" s="91"/>
      <c r="K1730" s="4" t="str">
        <f t="shared" si="171"/>
        <v/>
      </c>
      <c r="L1730" s="4"/>
      <c r="M1730" s="4"/>
      <c r="N1730" s="4"/>
      <c r="O1730" s="4"/>
      <c r="P1730" s="4"/>
    </row>
    <row r="1731" spans="2:16" x14ac:dyDescent="0.2">
      <c r="B1731" s="1">
        <v>28917</v>
      </c>
      <c r="C1731" s="88" t="str">
        <f t="shared" si="172"/>
        <v/>
      </c>
      <c r="D1731" s="4"/>
      <c r="E1731" s="89"/>
      <c r="F1731" s="89"/>
      <c r="G1731" s="89"/>
      <c r="H1731" s="89"/>
      <c r="I1731" s="90" t="str">
        <f t="shared" si="173"/>
        <v/>
      </c>
      <c r="J1731" s="91"/>
      <c r="K1731" s="4" t="str">
        <f t="shared" si="171"/>
        <v/>
      </c>
      <c r="L1731" s="4"/>
      <c r="M1731" s="4"/>
      <c r="N1731" s="4"/>
      <c r="O1731" s="4"/>
      <c r="P1731" s="4"/>
    </row>
    <row r="1732" spans="2:16" x14ac:dyDescent="0.2">
      <c r="B1732" s="1">
        <v>28918</v>
      </c>
      <c r="C1732" s="88" t="str">
        <f t="shared" si="172"/>
        <v/>
      </c>
      <c r="D1732" s="4"/>
      <c r="E1732" s="89"/>
      <c r="F1732" s="89"/>
      <c r="G1732" s="89"/>
      <c r="H1732" s="89"/>
      <c r="I1732" s="90" t="str">
        <f t="shared" si="173"/>
        <v/>
      </c>
      <c r="J1732" s="91"/>
      <c r="K1732" s="4" t="str">
        <f t="shared" si="171"/>
        <v/>
      </c>
      <c r="L1732" s="4"/>
      <c r="M1732" s="4"/>
      <c r="N1732" s="4"/>
      <c r="O1732" s="4"/>
      <c r="P1732" s="4"/>
    </row>
    <row r="1733" spans="2:16" x14ac:dyDescent="0.2">
      <c r="B1733" s="1">
        <v>28919</v>
      </c>
      <c r="C1733" s="88" t="str">
        <f t="shared" si="172"/>
        <v/>
      </c>
      <c r="D1733" s="4"/>
      <c r="E1733" s="89"/>
      <c r="F1733" s="89"/>
      <c r="G1733" s="89"/>
      <c r="H1733" s="89"/>
      <c r="I1733" s="90" t="str">
        <f t="shared" si="173"/>
        <v/>
      </c>
      <c r="J1733" s="91"/>
      <c r="K1733" s="4" t="str">
        <f t="shared" si="171"/>
        <v/>
      </c>
      <c r="L1733" s="4"/>
      <c r="M1733" s="4"/>
      <c r="N1733" s="4"/>
      <c r="O1733" s="4"/>
      <c r="P1733" s="4"/>
    </row>
    <row r="1734" spans="2:16" x14ac:dyDescent="0.2">
      <c r="B1734" s="1">
        <v>28920</v>
      </c>
      <c r="C1734" s="88" t="str">
        <f t="shared" si="172"/>
        <v/>
      </c>
      <c r="D1734" s="4"/>
      <c r="E1734" s="89"/>
      <c r="F1734" s="89"/>
      <c r="G1734" s="89"/>
      <c r="H1734" s="89"/>
      <c r="I1734" s="90" t="str">
        <f t="shared" si="173"/>
        <v/>
      </c>
      <c r="J1734" s="91"/>
      <c r="K1734" s="4" t="str">
        <f t="shared" si="171"/>
        <v/>
      </c>
      <c r="L1734" s="4"/>
      <c r="M1734" s="4"/>
      <c r="N1734" s="4"/>
      <c r="O1734" s="4"/>
      <c r="P1734" s="4"/>
    </row>
    <row r="1735" spans="2:16" x14ac:dyDescent="0.2">
      <c r="B1735" s="1">
        <v>28921</v>
      </c>
      <c r="C1735" s="88" t="str">
        <f t="shared" si="172"/>
        <v/>
      </c>
      <c r="D1735" s="4"/>
      <c r="E1735" s="89"/>
      <c r="F1735" s="89"/>
      <c r="G1735" s="89"/>
      <c r="H1735" s="89"/>
      <c r="I1735" s="90" t="str">
        <f t="shared" si="173"/>
        <v/>
      </c>
      <c r="J1735" s="91"/>
      <c r="K1735" s="4" t="str">
        <f t="shared" si="171"/>
        <v/>
      </c>
      <c r="L1735" s="4"/>
      <c r="M1735" s="4"/>
      <c r="N1735" s="4"/>
      <c r="O1735" s="4"/>
      <c r="P1735" s="4"/>
    </row>
    <row r="1736" spans="2:16" x14ac:dyDescent="0.2">
      <c r="B1736" s="1">
        <v>28922</v>
      </c>
      <c r="C1736" s="88" t="str">
        <f t="shared" si="172"/>
        <v/>
      </c>
      <c r="D1736" s="4"/>
      <c r="E1736" s="89"/>
      <c r="F1736" s="89"/>
      <c r="G1736" s="89"/>
      <c r="H1736" s="89"/>
      <c r="I1736" s="90" t="str">
        <f t="shared" si="173"/>
        <v/>
      </c>
      <c r="J1736" s="91"/>
      <c r="K1736" s="4" t="str">
        <f t="shared" si="171"/>
        <v/>
      </c>
      <c r="L1736" s="4"/>
      <c r="M1736" s="4"/>
      <c r="N1736" s="4"/>
      <c r="O1736" s="4"/>
      <c r="P1736" s="4"/>
    </row>
    <row r="1737" spans="2:16" x14ac:dyDescent="0.2">
      <c r="B1737" s="1">
        <v>28923</v>
      </c>
      <c r="C1737" s="88" t="str">
        <f t="shared" si="172"/>
        <v/>
      </c>
      <c r="D1737" s="4"/>
      <c r="E1737" s="89"/>
      <c r="F1737" s="89"/>
      <c r="G1737" s="89"/>
      <c r="H1737" s="89"/>
      <c r="I1737" s="90" t="str">
        <f t="shared" si="173"/>
        <v/>
      </c>
      <c r="J1737" s="91"/>
      <c r="K1737" s="4" t="str">
        <f t="shared" si="171"/>
        <v/>
      </c>
      <c r="L1737" s="4"/>
      <c r="M1737" s="4"/>
      <c r="N1737" s="4"/>
      <c r="O1737" s="4"/>
      <c r="P1737" s="4"/>
    </row>
    <row r="1738" spans="2:16" x14ac:dyDescent="0.2">
      <c r="B1738" s="1">
        <v>28924</v>
      </c>
      <c r="C1738" s="88" t="str">
        <f t="shared" si="172"/>
        <v/>
      </c>
      <c r="D1738" s="4"/>
      <c r="E1738" s="89"/>
      <c r="F1738" s="89"/>
      <c r="G1738" s="89"/>
      <c r="H1738" s="89"/>
      <c r="I1738" s="90" t="str">
        <f t="shared" si="173"/>
        <v/>
      </c>
      <c r="J1738" s="91"/>
      <c r="K1738" s="4" t="str">
        <f t="shared" si="171"/>
        <v/>
      </c>
      <c r="L1738" s="4"/>
      <c r="M1738" s="4"/>
      <c r="N1738" s="4"/>
      <c r="O1738" s="4"/>
      <c r="P1738" s="4"/>
    </row>
    <row r="1739" spans="2:16" x14ac:dyDescent="0.2">
      <c r="B1739" s="1">
        <v>28925</v>
      </c>
      <c r="C1739" s="88" t="str">
        <f t="shared" si="172"/>
        <v/>
      </c>
      <c r="D1739" s="4"/>
      <c r="E1739" s="89"/>
      <c r="F1739" s="89"/>
      <c r="G1739" s="89"/>
      <c r="H1739" s="89"/>
      <c r="I1739" s="90" t="str">
        <f t="shared" si="173"/>
        <v/>
      </c>
      <c r="J1739" s="91"/>
      <c r="K1739" s="4" t="str">
        <f t="shared" si="171"/>
        <v/>
      </c>
      <c r="L1739" s="4"/>
      <c r="M1739" s="4"/>
      <c r="N1739" s="4"/>
      <c r="O1739" s="4"/>
      <c r="P1739" s="4"/>
    </row>
    <row r="1740" spans="2:16" x14ac:dyDescent="0.2">
      <c r="B1740" s="1">
        <v>28926</v>
      </c>
      <c r="C1740" s="88" t="str">
        <f t="shared" si="172"/>
        <v/>
      </c>
      <c r="D1740" s="4"/>
      <c r="E1740" s="89"/>
      <c r="F1740" s="89"/>
      <c r="G1740" s="89"/>
      <c r="H1740" s="89"/>
      <c r="I1740" s="90" t="str">
        <f t="shared" si="173"/>
        <v/>
      </c>
      <c r="J1740" s="91"/>
      <c r="K1740" s="4" t="str">
        <f t="shared" ref="K1740:K1803" si="174">IF(N$5&gt;=B1740,B1740,"")</f>
        <v/>
      </c>
      <c r="L1740" s="4"/>
      <c r="M1740" s="4"/>
      <c r="N1740" s="4"/>
      <c r="O1740" s="4"/>
      <c r="P1740" s="4"/>
    </row>
    <row r="1741" spans="2:16" x14ac:dyDescent="0.2">
      <c r="B1741" s="1">
        <v>28927</v>
      </c>
      <c r="C1741" s="88" t="str">
        <f t="shared" si="172"/>
        <v/>
      </c>
      <c r="D1741" s="4"/>
      <c r="E1741" s="89"/>
      <c r="F1741" s="89"/>
      <c r="G1741" s="89"/>
      <c r="H1741" s="89"/>
      <c r="I1741" s="90" t="str">
        <f t="shared" si="173"/>
        <v/>
      </c>
      <c r="J1741" s="91"/>
      <c r="K1741" s="4" t="str">
        <f t="shared" si="174"/>
        <v/>
      </c>
      <c r="L1741" s="4"/>
      <c r="M1741" s="4"/>
      <c r="N1741" s="4"/>
      <c r="O1741" s="4"/>
      <c r="P1741" s="4"/>
    </row>
    <row r="1742" spans="2:16" x14ac:dyDescent="0.2">
      <c r="B1742" s="1">
        <v>28928</v>
      </c>
      <c r="C1742" s="88" t="str">
        <f t="shared" si="172"/>
        <v/>
      </c>
      <c r="D1742" s="4"/>
      <c r="E1742" s="89"/>
      <c r="F1742" s="89"/>
      <c r="G1742" s="89"/>
      <c r="H1742" s="89"/>
      <c r="I1742" s="90" t="str">
        <f t="shared" si="173"/>
        <v/>
      </c>
      <c r="J1742" s="91"/>
      <c r="K1742" s="4" t="str">
        <f t="shared" si="174"/>
        <v/>
      </c>
      <c r="L1742" s="4"/>
      <c r="M1742" s="4"/>
      <c r="N1742" s="4"/>
      <c r="O1742" s="4"/>
      <c r="P1742" s="4"/>
    </row>
    <row r="1743" spans="2:16" x14ac:dyDescent="0.2">
      <c r="B1743" s="1">
        <v>28929</v>
      </c>
      <c r="C1743" s="88" t="str">
        <f t="shared" si="172"/>
        <v/>
      </c>
      <c r="D1743" s="4"/>
      <c r="E1743" s="89"/>
      <c r="F1743" s="89"/>
      <c r="G1743" s="89"/>
      <c r="H1743" s="89"/>
      <c r="I1743" s="90" t="str">
        <f t="shared" si="173"/>
        <v/>
      </c>
      <c r="J1743" s="91"/>
      <c r="K1743" s="4" t="str">
        <f t="shared" si="174"/>
        <v/>
      </c>
      <c r="L1743" s="4"/>
      <c r="M1743" s="4"/>
      <c r="N1743" s="4"/>
      <c r="O1743" s="4"/>
      <c r="P1743" s="4"/>
    </row>
    <row r="1744" spans="2:16" x14ac:dyDescent="0.2">
      <c r="B1744" s="1">
        <v>28930</v>
      </c>
      <c r="C1744" s="88" t="str">
        <f t="shared" si="172"/>
        <v/>
      </c>
      <c r="D1744" s="4"/>
      <c r="E1744" s="89"/>
      <c r="F1744" s="89"/>
      <c r="G1744" s="89"/>
      <c r="H1744" s="89"/>
      <c r="I1744" s="90" t="str">
        <f t="shared" si="173"/>
        <v/>
      </c>
      <c r="J1744" s="91"/>
      <c r="K1744" s="4" t="str">
        <f t="shared" si="174"/>
        <v/>
      </c>
      <c r="L1744" s="4"/>
      <c r="M1744" s="4"/>
      <c r="N1744" s="4"/>
      <c r="O1744" s="4"/>
      <c r="P1744" s="4"/>
    </row>
    <row r="1745" spans="2:16" x14ac:dyDescent="0.2">
      <c r="B1745" s="1">
        <v>28931</v>
      </c>
      <c r="C1745" s="88" t="str">
        <f t="shared" si="172"/>
        <v/>
      </c>
      <c r="D1745" s="4"/>
      <c r="E1745" s="89"/>
      <c r="F1745" s="89"/>
      <c r="G1745" s="89"/>
      <c r="H1745" s="89"/>
      <c r="I1745" s="90" t="str">
        <f t="shared" si="173"/>
        <v/>
      </c>
      <c r="J1745" s="91"/>
      <c r="K1745" s="4" t="str">
        <f t="shared" si="174"/>
        <v/>
      </c>
      <c r="L1745" s="4"/>
      <c r="M1745" s="4"/>
      <c r="N1745" s="4"/>
      <c r="O1745" s="4"/>
      <c r="P1745" s="4"/>
    </row>
    <row r="1746" spans="2:16" x14ac:dyDescent="0.2">
      <c r="B1746" s="1">
        <v>28932</v>
      </c>
      <c r="C1746" s="88" t="str">
        <f t="shared" si="172"/>
        <v/>
      </c>
      <c r="D1746" s="4"/>
      <c r="E1746" s="89"/>
      <c r="F1746" s="89"/>
      <c r="G1746" s="89"/>
      <c r="H1746" s="89"/>
      <c r="I1746" s="90" t="str">
        <f t="shared" si="173"/>
        <v/>
      </c>
      <c r="J1746" s="91"/>
      <c r="K1746" s="4" t="str">
        <f t="shared" si="174"/>
        <v/>
      </c>
      <c r="L1746" s="4"/>
      <c r="M1746" s="4"/>
      <c r="N1746" s="4"/>
      <c r="O1746" s="4"/>
      <c r="P1746" s="4"/>
    </row>
    <row r="1747" spans="2:16" x14ac:dyDescent="0.2">
      <c r="B1747" s="1">
        <v>28933</v>
      </c>
      <c r="C1747" s="88" t="str">
        <f t="shared" si="172"/>
        <v/>
      </c>
      <c r="D1747" s="4"/>
      <c r="E1747" s="89"/>
      <c r="F1747" s="89"/>
      <c r="G1747" s="89"/>
      <c r="H1747" s="89"/>
      <c r="I1747" s="90" t="str">
        <f t="shared" si="173"/>
        <v/>
      </c>
      <c r="J1747" s="91"/>
      <c r="K1747" s="4" t="str">
        <f t="shared" si="174"/>
        <v/>
      </c>
      <c r="L1747" s="4"/>
      <c r="M1747" s="4"/>
      <c r="N1747" s="4"/>
      <c r="O1747" s="4"/>
      <c r="P1747" s="4"/>
    </row>
    <row r="1748" spans="2:16" x14ac:dyDescent="0.2">
      <c r="B1748" s="1">
        <v>28934</v>
      </c>
      <c r="C1748" s="88" t="str">
        <f t="shared" si="172"/>
        <v/>
      </c>
      <c r="D1748" s="4"/>
      <c r="E1748" s="89"/>
      <c r="F1748" s="89"/>
      <c r="G1748" s="89"/>
      <c r="H1748" s="89"/>
      <c r="I1748" s="90" t="str">
        <f t="shared" si="173"/>
        <v/>
      </c>
      <c r="J1748" s="91"/>
      <c r="K1748" s="4" t="str">
        <f t="shared" si="174"/>
        <v/>
      </c>
      <c r="L1748" s="4"/>
      <c r="M1748" s="4"/>
      <c r="N1748" s="4"/>
      <c r="O1748" s="4"/>
      <c r="P1748" s="4"/>
    </row>
    <row r="1749" spans="2:16" x14ac:dyDescent="0.2">
      <c r="B1749" s="1">
        <v>28935</v>
      </c>
      <c r="C1749" s="88" t="str">
        <f t="shared" si="172"/>
        <v/>
      </c>
      <c r="D1749" s="4"/>
      <c r="E1749" s="89"/>
      <c r="F1749" s="89"/>
      <c r="G1749" s="89"/>
      <c r="H1749" s="89"/>
      <c r="I1749" s="90" t="str">
        <f t="shared" si="173"/>
        <v/>
      </c>
      <c r="J1749" s="91"/>
      <c r="K1749" s="4" t="str">
        <f t="shared" si="174"/>
        <v/>
      </c>
      <c r="L1749" s="4"/>
      <c r="M1749" s="4"/>
      <c r="N1749" s="4"/>
      <c r="O1749" s="4"/>
      <c r="P1749" s="4"/>
    </row>
    <row r="1750" spans="2:16" x14ac:dyDescent="0.2">
      <c r="B1750" s="1">
        <v>28936</v>
      </c>
      <c r="C1750" s="88" t="str">
        <f t="shared" si="172"/>
        <v/>
      </c>
      <c r="D1750" s="4"/>
      <c r="E1750" s="89"/>
      <c r="F1750" s="89"/>
      <c r="G1750" s="89"/>
      <c r="H1750" s="89"/>
      <c r="I1750" s="90" t="str">
        <f t="shared" si="173"/>
        <v/>
      </c>
      <c r="J1750" s="91"/>
      <c r="K1750" s="4" t="str">
        <f t="shared" si="174"/>
        <v/>
      </c>
      <c r="L1750" s="4"/>
      <c r="M1750" s="4"/>
      <c r="N1750" s="4"/>
      <c r="O1750" s="4"/>
      <c r="P1750" s="4"/>
    </row>
    <row r="1751" spans="2:16" x14ac:dyDescent="0.2">
      <c r="B1751" s="1">
        <v>28937</v>
      </c>
      <c r="C1751" s="88" t="str">
        <f t="shared" si="172"/>
        <v/>
      </c>
      <c r="D1751" s="4"/>
      <c r="E1751" s="89"/>
      <c r="F1751" s="89"/>
      <c r="G1751" s="89"/>
      <c r="H1751" s="89"/>
      <c r="I1751" s="90" t="str">
        <f t="shared" si="173"/>
        <v/>
      </c>
      <c r="J1751" s="91"/>
      <c r="K1751" s="4" t="str">
        <f t="shared" si="174"/>
        <v/>
      </c>
      <c r="L1751" s="4"/>
      <c r="M1751" s="4"/>
      <c r="N1751" s="4"/>
      <c r="O1751" s="4"/>
      <c r="P1751" s="4"/>
    </row>
    <row r="1752" spans="2:16" x14ac:dyDescent="0.2">
      <c r="B1752" s="1">
        <v>28938</v>
      </c>
      <c r="C1752" s="88" t="str">
        <f t="shared" si="172"/>
        <v/>
      </c>
      <c r="D1752" s="4"/>
      <c r="E1752" s="89"/>
      <c r="F1752" s="89"/>
      <c r="G1752" s="89"/>
      <c r="H1752" s="89"/>
      <c r="I1752" s="90" t="str">
        <f t="shared" si="173"/>
        <v/>
      </c>
      <c r="J1752" s="91"/>
      <c r="K1752" s="4" t="str">
        <f t="shared" si="174"/>
        <v/>
      </c>
      <c r="L1752" s="4"/>
      <c r="M1752" s="4"/>
      <c r="N1752" s="4"/>
      <c r="O1752" s="4"/>
      <c r="P1752" s="4"/>
    </row>
    <row r="1753" spans="2:16" x14ac:dyDescent="0.2">
      <c r="B1753" s="1">
        <v>28939</v>
      </c>
      <c r="C1753" s="88" t="str">
        <f t="shared" si="172"/>
        <v/>
      </c>
      <c r="D1753" s="4"/>
      <c r="E1753" s="89"/>
      <c r="F1753" s="89"/>
      <c r="G1753" s="89"/>
      <c r="H1753" s="89"/>
      <c r="I1753" s="90" t="str">
        <f t="shared" si="173"/>
        <v/>
      </c>
      <c r="J1753" s="91"/>
      <c r="K1753" s="4" t="str">
        <f t="shared" si="174"/>
        <v/>
      </c>
      <c r="L1753" s="4"/>
      <c r="M1753" s="4"/>
      <c r="N1753" s="4"/>
      <c r="O1753" s="4"/>
      <c r="P1753" s="4"/>
    </row>
    <row r="1754" spans="2:16" x14ac:dyDescent="0.2">
      <c r="B1754" s="1">
        <v>28940</v>
      </c>
      <c r="C1754" s="88" t="str">
        <f t="shared" si="172"/>
        <v/>
      </c>
      <c r="D1754" s="4"/>
      <c r="E1754" s="89"/>
      <c r="F1754" s="89"/>
      <c r="G1754" s="89"/>
      <c r="H1754" s="89"/>
      <c r="I1754" s="90" t="str">
        <f t="shared" si="173"/>
        <v/>
      </c>
      <c r="J1754" s="91"/>
      <c r="K1754" s="4" t="str">
        <f t="shared" si="174"/>
        <v/>
      </c>
      <c r="L1754" s="4"/>
      <c r="M1754" s="4"/>
      <c r="N1754" s="4"/>
      <c r="O1754" s="4"/>
      <c r="P1754" s="4"/>
    </row>
    <row r="1755" spans="2:16" x14ac:dyDescent="0.2">
      <c r="B1755" s="1">
        <v>28941</v>
      </c>
      <c r="C1755" s="88" t="str">
        <f t="shared" si="172"/>
        <v/>
      </c>
      <c r="D1755" s="4"/>
      <c r="E1755" s="89"/>
      <c r="F1755" s="89"/>
      <c r="G1755" s="89"/>
      <c r="H1755" s="89"/>
      <c r="I1755" s="90" t="str">
        <f t="shared" si="173"/>
        <v/>
      </c>
      <c r="J1755" s="91"/>
      <c r="K1755" s="4" t="str">
        <f t="shared" si="174"/>
        <v/>
      </c>
      <c r="L1755" s="4"/>
      <c r="M1755" s="4"/>
      <c r="N1755" s="4"/>
      <c r="O1755" s="4"/>
      <c r="P1755" s="4"/>
    </row>
    <row r="1756" spans="2:16" x14ac:dyDescent="0.2">
      <c r="B1756" s="1">
        <v>28942</v>
      </c>
      <c r="C1756" s="88" t="str">
        <f t="shared" si="172"/>
        <v/>
      </c>
      <c r="D1756" s="4"/>
      <c r="E1756" s="89"/>
      <c r="F1756" s="89"/>
      <c r="G1756" s="89"/>
      <c r="H1756" s="89"/>
      <c r="I1756" s="90" t="str">
        <f t="shared" si="173"/>
        <v/>
      </c>
      <c r="J1756" s="91"/>
      <c r="K1756" s="4" t="str">
        <f t="shared" si="174"/>
        <v/>
      </c>
      <c r="L1756" s="4"/>
      <c r="M1756" s="4"/>
      <c r="N1756" s="4"/>
      <c r="O1756" s="4"/>
      <c r="P1756" s="4"/>
    </row>
    <row r="1757" spans="2:16" x14ac:dyDescent="0.2">
      <c r="B1757" s="1">
        <v>28943</v>
      </c>
      <c r="C1757" s="88" t="str">
        <f t="shared" si="172"/>
        <v/>
      </c>
      <c r="D1757" s="4"/>
      <c r="E1757" s="89"/>
      <c r="F1757" s="89"/>
      <c r="G1757" s="89"/>
      <c r="H1757" s="89"/>
      <c r="I1757" s="90" t="str">
        <f t="shared" si="173"/>
        <v/>
      </c>
      <c r="J1757" s="91"/>
      <c r="K1757" s="4" t="str">
        <f t="shared" si="174"/>
        <v/>
      </c>
      <c r="L1757" s="4"/>
      <c r="M1757" s="4"/>
      <c r="N1757" s="4"/>
      <c r="O1757" s="4"/>
      <c r="P1757" s="4"/>
    </row>
    <row r="1758" spans="2:16" x14ac:dyDescent="0.2">
      <c r="B1758" s="1">
        <v>28944</v>
      </c>
      <c r="C1758" s="88" t="str">
        <f t="shared" si="172"/>
        <v/>
      </c>
      <c r="D1758" s="4"/>
      <c r="E1758" s="89"/>
      <c r="F1758" s="89"/>
      <c r="G1758" s="89"/>
      <c r="H1758" s="89"/>
      <c r="I1758" s="90" t="str">
        <f t="shared" si="173"/>
        <v/>
      </c>
      <c r="J1758" s="91"/>
      <c r="K1758" s="4" t="str">
        <f t="shared" si="174"/>
        <v/>
      </c>
      <c r="L1758" s="4"/>
      <c r="M1758" s="4"/>
      <c r="N1758" s="4"/>
      <c r="O1758" s="4"/>
      <c r="P1758" s="4"/>
    </row>
    <row r="1759" spans="2:16" x14ac:dyDescent="0.2">
      <c r="B1759" s="1">
        <v>28945</v>
      </c>
      <c r="C1759" s="88" t="str">
        <f t="shared" si="172"/>
        <v/>
      </c>
      <c r="D1759" s="4"/>
      <c r="E1759" s="89"/>
      <c r="F1759" s="89"/>
      <c r="G1759" s="89"/>
      <c r="H1759" s="89"/>
      <c r="I1759" s="90" t="str">
        <f t="shared" si="173"/>
        <v/>
      </c>
      <c r="J1759" s="91"/>
      <c r="K1759" s="4" t="str">
        <f t="shared" si="174"/>
        <v/>
      </c>
      <c r="L1759" s="4"/>
      <c r="M1759" s="4"/>
      <c r="N1759" s="4"/>
      <c r="O1759" s="4"/>
      <c r="P1759" s="4"/>
    </row>
    <row r="1760" spans="2:16" x14ac:dyDescent="0.2">
      <c r="B1760" s="1">
        <v>28946</v>
      </c>
      <c r="C1760" s="88" t="str">
        <f t="shared" si="172"/>
        <v/>
      </c>
      <c r="D1760" s="4"/>
      <c r="E1760" s="89"/>
      <c r="F1760" s="89"/>
      <c r="G1760" s="89"/>
      <c r="H1760" s="89"/>
      <c r="I1760" s="90" t="str">
        <f t="shared" si="173"/>
        <v/>
      </c>
      <c r="J1760" s="91"/>
      <c r="K1760" s="4" t="str">
        <f t="shared" si="174"/>
        <v/>
      </c>
      <c r="L1760" s="4"/>
      <c r="M1760" s="4"/>
      <c r="N1760" s="4"/>
      <c r="O1760" s="4"/>
      <c r="P1760" s="4"/>
    </row>
    <row r="1761" spans="2:16" x14ac:dyDescent="0.2">
      <c r="B1761" s="1">
        <v>28947</v>
      </c>
      <c r="C1761" s="88" t="str">
        <f t="shared" si="172"/>
        <v/>
      </c>
      <c r="D1761" s="4"/>
      <c r="E1761" s="89"/>
      <c r="F1761" s="89"/>
      <c r="G1761" s="89"/>
      <c r="H1761" s="89"/>
      <c r="I1761" s="90" t="str">
        <f t="shared" si="173"/>
        <v/>
      </c>
      <c r="J1761" s="91"/>
      <c r="K1761" s="4" t="str">
        <f t="shared" si="174"/>
        <v/>
      </c>
      <c r="L1761" s="4"/>
      <c r="M1761" s="4"/>
      <c r="N1761" s="4"/>
      <c r="O1761" s="4"/>
      <c r="P1761" s="4"/>
    </row>
    <row r="1762" spans="2:16" x14ac:dyDescent="0.2">
      <c r="B1762" s="1">
        <v>28948</v>
      </c>
      <c r="C1762" s="88" t="str">
        <f t="shared" si="172"/>
        <v/>
      </c>
      <c r="D1762" s="4"/>
      <c r="E1762" s="89"/>
      <c r="F1762" s="89"/>
      <c r="G1762" s="89"/>
      <c r="H1762" s="89"/>
      <c r="I1762" s="90" t="str">
        <f t="shared" si="173"/>
        <v/>
      </c>
      <c r="J1762" s="91"/>
      <c r="K1762" s="4" t="str">
        <f t="shared" si="174"/>
        <v/>
      </c>
      <c r="L1762" s="4"/>
      <c r="M1762" s="4"/>
      <c r="N1762" s="4"/>
      <c r="O1762" s="4"/>
      <c r="P1762" s="4"/>
    </row>
    <row r="1763" spans="2:16" x14ac:dyDescent="0.2">
      <c r="B1763" s="1">
        <v>28949</v>
      </c>
      <c r="C1763" s="88" t="str">
        <f t="shared" si="172"/>
        <v/>
      </c>
      <c r="D1763" s="4"/>
      <c r="E1763" s="89"/>
      <c r="F1763" s="89"/>
      <c r="G1763" s="89"/>
      <c r="H1763" s="89"/>
      <c r="I1763" s="90" t="str">
        <f t="shared" si="173"/>
        <v/>
      </c>
      <c r="J1763" s="91"/>
      <c r="K1763" s="4" t="str">
        <f t="shared" si="174"/>
        <v/>
      </c>
      <c r="L1763" s="4"/>
      <c r="M1763" s="4"/>
      <c r="N1763" s="4"/>
      <c r="O1763" s="4"/>
      <c r="P1763" s="4"/>
    </row>
    <row r="1764" spans="2:16" x14ac:dyDescent="0.2">
      <c r="B1764" s="1">
        <v>28950</v>
      </c>
      <c r="C1764" s="88" t="str">
        <f t="shared" si="172"/>
        <v/>
      </c>
      <c r="D1764" s="4"/>
      <c r="E1764" s="89"/>
      <c r="F1764" s="89"/>
      <c r="G1764" s="89"/>
      <c r="H1764" s="89"/>
      <c r="I1764" s="90" t="str">
        <f t="shared" si="173"/>
        <v/>
      </c>
      <c r="J1764" s="91"/>
      <c r="K1764" s="4" t="str">
        <f t="shared" si="174"/>
        <v/>
      </c>
      <c r="L1764" s="4"/>
      <c r="M1764" s="4"/>
      <c r="N1764" s="4"/>
      <c r="O1764" s="4"/>
      <c r="P1764" s="4"/>
    </row>
    <row r="1765" spans="2:16" x14ac:dyDescent="0.2">
      <c r="B1765" s="1">
        <v>28951</v>
      </c>
      <c r="C1765" s="88" t="str">
        <f t="shared" ref="C1765:C1828" si="175">IF(D1765="","",DATE(E$7,G$7+D1765,IF(H$8=31,0,H$8)))</f>
        <v/>
      </c>
      <c r="D1765" s="4"/>
      <c r="E1765" s="89"/>
      <c r="F1765" s="89"/>
      <c r="G1765" s="89"/>
      <c r="H1765" s="89"/>
      <c r="I1765" s="90" t="str">
        <f t="shared" ref="I1765:I1828" si="176">IF(D1765="","",I1764-SUM(E1765:G1765))</f>
        <v/>
      </c>
      <c r="J1765" s="91"/>
      <c r="K1765" s="4" t="str">
        <f t="shared" si="174"/>
        <v/>
      </c>
      <c r="L1765" s="4"/>
      <c r="M1765" s="4"/>
      <c r="N1765" s="4"/>
      <c r="O1765" s="4"/>
      <c r="P1765" s="4"/>
    </row>
    <row r="1766" spans="2:16" x14ac:dyDescent="0.2">
      <c r="B1766" s="1">
        <v>28952</v>
      </c>
      <c r="C1766" s="88" t="str">
        <f t="shared" si="175"/>
        <v/>
      </c>
      <c r="D1766" s="4"/>
      <c r="E1766" s="89"/>
      <c r="F1766" s="89"/>
      <c r="G1766" s="89"/>
      <c r="H1766" s="89"/>
      <c r="I1766" s="90" t="str">
        <f t="shared" si="176"/>
        <v/>
      </c>
      <c r="J1766" s="91"/>
      <c r="K1766" s="4" t="str">
        <f t="shared" si="174"/>
        <v/>
      </c>
      <c r="L1766" s="4"/>
      <c r="M1766" s="4"/>
      <c r="N1766" s="4"/>
      <c r="O1766" s="4"/>
      <c r="P1766" s="4"/>
    </row>
    <row r="1767" spans="2:16" x14ac:dyDescent="0.2">
      <c r="B1767" s="1">
        <v>28953</v>
      </c>
      <c r="C1767" s="88" t="str">
        <f t="shared" si="175"/>
        <v/>
      </c>
      <c r="D1767" s="4"/>
      <c r="E1767" s="89"/>
      <c r="F1767" s="89"/>
      <c r="G1767" s="89"/>
      <c r="H1767" s="89"/>
      <c r="I1767" s="90" t="str">
        <f t="shared" si="176"/>
        <v/>
      </c>
      <c r="J1767" s="91"/>
      <c r="K1767" s="4" t="str">
        <f t="shared" si="174"/>
        <v/>
      </c>
      <c r="L1767" s="4"/>
      <c r="M1767" s="4"/>
      <c r="N1767" s="4"/>
      <c r="O1767" s="4"/>
      <c r="P1767" s="4"/>
    </row>
    <row r="1768" spans="2:16" x14ac:dyDescent="0.2">
      <c r="B1768" s="1">
        <v>28954</v>
      </c>
      <c r="C1768" s="88" t="str">
        <f t="shared" si="175"/>
        <v/>
      </c>
      <c r="D1768" s="4"/>
      <c r="E1768" s="89"/>
      <c r="F1768" s="89"/>
      <c r="G1768" s="89"/>
      <c r="H1768" s="89"/>
      <c r="I1768" s="90" t="str">
        <f t="shared" si="176"/>
        <v/>
      </c>
      <c r="J1768" s="91"/>
      <c r="K1768" s="4" t="str">
        <f t="shared" si="174"/>
        <v/>
      </c>
      <c r="L1768" s="4"/>
      <c r="M1768" s="4"/>
      <c r="N1768" s="4"/>
      <c r="O1768" s="4"/>
      <c r="P1768" s="4"/>
    </row>
    <row r="1769" spans="2:16" x14ac:dyDescent="0.2">
      <c r="B1769" s="1">
        <v>28955</v>
      </c>
      <c r="C1769" s="88" t="str">
        <f t="shared" si="175"/>
        <v/>
      </c>
      <c r="D1769" s="4"/>
      <c r="E1769" s="89"/>
      <c r="F1769" s="89"/>
      <c r="G1769" s="89"/>
      <c r="H1769" s="89"/>
      <c r="I1769" s="90" t="str">
        <f t="shared" si="176"/>
        <v/>
      </c>
      <c r="J1769" s="91"/>
      <c r="K1769" s="4" t="str">
        <f t="shared" si="174"/>
        <v/>
      </c>
      <c r="L1769" s="4"/>
      <c r="M1769" s="4"/>
      <c r="N1769" s="4"/>
      <c r="O1769" s="4"/>
      <c r="P1769" s="4"/>
    </row>
    <row r="1770" spans="2:16" x14ac:dyDescent="0.2">
      <c r="B1770" s="1">
        <v>28956</v>
      </c>
      <c r="C1770" s="88" t="str">
        <f t="shared" si="175"/>
        <v/>
      </c>
      <c r="D1770" s="4"/>
      <c r="E1770" s="89"/>
      <c r="F1770" s="89"/>
      <c r="G1770" s="89"/>
      <c r="H1770" s="89"/>
      <c r="I1770" s="90" t="str">
        <f t="shared" si="176"/>
        <v/>
      </c>
      <c r="J1770" s="91"/>
      <c r="K1770" s="4" t="str">
        <f t="shared" si="174"/>
        <v/>
      </c>
      <c r="L1770" s="4"/>
      <c r="M1770" s="4"/>
      <c r="N1770" s="4"/>
      <c r="O1770" s="4"/>
      <c r="P1770" s="4"/>
    </row>
    <row r="1771" spans="2:16" x14ac:dyDescent="0.2">
      <c r="B1771" s="1">
        <v>28957</v>
      </c>
      <c r="C1771" s="88" t="str">
        <f t="shared" si="175"/>
        <v/>
      </c>
      <c r="D1771" s="4"/>
      <c r="E1771" s="89"/>
      <c r="F1771" s="89"/>
      <c r="G1771" s="89"/>
      <c r="H1771" s="89"/>
      <c r="I1771" s="90" t="str">
        <f t="shared" si="176"/>
        <v/>
      </c>
      <c r="J1771" s="91"/>
      <c r="K1771" s="4" t="str">
        <f t="shared" si="174"/>
        <v/>
      </c>
      <c r="L1771" s="4"/>
      <c r="M1771" s="4"/>
      <c r="N1771" s="4"/>
      <c r="O1771" s="4"/>
      <c r="P1771" s="4"/>
    </row>
    <row r="1772" spans="2:16" x14ac:dyDescent="0.2">
      <c r="B1772" s="1">
        <v>28958</v>
      </c>
      <c r="C1772" s="88" t="str">
        <f t="shared" si="175"/>
        <v/>
      </c>
      <c r="D1772" s="4"/>
      <c r="E1772" s="89"/>
      <c r="F1772" s="89"/>
      <c r="G1772" s="89"/>
      <c r="H1772" s="89"/>
      <c r="I1772" s="90" t="str">
        <f t="shared" si="176"/>
        <v/>
      </c>
      <c r="J1772" s="91"/>
      <c r="K1772" s="4" t="str">
        <f t="shared" si="174"/>
        <v/>
      </c>
      <c r="L1772" s="4"/>
      <c r="M1772" s="4"/>
      <c r="N1772" s="4"/>
      <c r="O1772" s="4"/>
      <c r="P1772" s="4"/>
    </row>
    <row r="1773" spans="2:16" x14ac:dyDescent="0.2">
      <c r="B1773" s="1">
        <v>28959</v>
      </c>
      <c r="C1773" s="88" t="str">
        <f t="shared" si="175"/>
        <v/>
      </c>
      <c r="D1773" s="4"/>
      <c r="E1773" s="89"/>
      <c r="F1773" s="89"/>
      <c r="G1773" s="89"/>
      <c r="H1773" s="89"/>
      <c r="I1773" s="90" t="str">
        <f t="shared" si="176"/>
        <v/>
      </c>
      <c r="J1773" s="91"/>
      <c r="K1773" s="4" t="str">
        <f t="shared" si="174"/>
        <v/>
      </c>
      <c r="L1773" s="4"/>
      <c r="M1773" s="4"/>
      <c r="N1773" s="4"/>
      <c r="O1773" s="4"/>
      <c r="P1773" s="4"/>
    </row>
    <row r="1774" spans="2:16" x14ac:dyDescent="0.2">
      <c r="B1774" s="1">
        <v>28960</v>
      </c>
      <c r="C1774" s="88" t="str">
        <f t="shared" si="175"/>
        <v/>
      </c>
      <c r="D1774" s="4"/>
      <c r="E1774" s="89"/>
      <c r="F1774" s="89"/>
      <c r="G1774" s="89"/>
      <c r="H1774" s="89"/>
      <c r="I1774" s="90" t="str">
        <f t="shared" si="176"/>
        <v/>
      </c>
      <c r="J1774" s="91"/>
      <c r="K1774" s="4" t="str">
        <f t="shared" si="174"/>
        <v/>
      </c>
      <c r="L1774" s="4"/>
      <c r="M1774" s="4"/>
      <c r="N1774" s="4"/>
      <c r="O1774" s="4"/>
      <c r="P1774" s="4"/>
    </row>
    <row r="1775" spans="2:16" x14ac:dyDescent="0.2">
      <c r="B1775" s="1">
        <v>28961</v>
      </c>
      <c r="C1775" s="88" t="str">
        <f t="shared" si="175"/>
        <v/>
      </c>
      <c r="D1775" s="4"/>
      <c r="E1775" s="89"/>
      <c r="F1775" s="89"/>
      <c r="G1775" s="89"/>
      <c r="H1775" s="89"/>
      <c r="I1775" s="90" t="str">
        <f t="shared" si="176"/>
        <v/>
      </c>
      <c r="J1775" s="91"/>
      <c r="K1775" s="4" t="str">
        <f t="shared" si="174"/>
        <v/>
      </c>
      <c r="L1775" s="4"/>
      <c r="M1775" s="4"/>
      <c r="N1775" s="4"/>
      <c r="O1775" s="4"/>
      <c r="P1775" s="4"/>
    </row>
    <row r="1776" spans="2:16" x14ac:dyDescent="0.2">
      <c r="B1776" s="1">
        <v>28962</v>
      </c>
      <c r="C1776" s="88" t="str">
        <f t="shared" si="175"/>
        <v/>
      </c>
      <c r="D1776" s="4"/>
      <c r="E1776" s="89"/>
      <c r="F1776" s="89"/>
      <c r="G1776" s="89"/>
      <c r="H1776" s="89"/>
      <c r="I1776" s="90" t="str">
        <f t="shared" si="176"/>
        <v/>
      </c>
      <c r="J1776" s="91"/>
      <c r="K1776" s="4" t="str">
        <f t="shared" si="174"/>
        <v/>
      </c>
      <c r="L1776" s="4"/>
      <c r="M1776" s="4"/>
      <c r="N1776" s="4"/>
      <c r="O1776" s="4"/>
      <c r="P1776" s="4"/>
    </row>
    <row r="1777" spans="2:16" x14ac:dyDescent="0.2">
      <c r="B1777" s="1">
        <v>28963</v>
      </c>
      <c r="C1777" s="88" t="str">
        <f t="shared" si="175"/>
        <v/>
      </c>
      <c r="D1777" s="4"/>
      <c r="E1777" s="89"/>
      <c r="F1777" s="89"/>
      <c r="G1777" s="89"/>
      <c r="H1777" s="89"/>
      <c r="I1777" s="90" t="str">
        <f t="shared" si="176"/>
        <v/>
      </c>
      <c r="J1777" s="91"/>
      <c r="K1777" s="4" t="str">
        <f t="shared" si="174"/>
        <v/>
      </c>
      <c r="L1777" s="4"/>
      <c r="M1777" s="4"/>
      <c r="N1777" s="4"/>
      <c r="O1777" s="4"/>
      <c r="P1777" s="4"/>
    </row>
    <row r="1778" spans="2:16" x14ac:dyDescent="0.2">
      <c r="B1778" s="1">
        <v>28964</v>
      </c>
      <c r="C1778" s="88" t="str">
        <f t="shared" si="175"/>
        <v/>
      </c>
      <c r="D1778" s="4"/>
      <c r="E1778" s="89"/>
      <c r="F1778" s="89"/>
      <c r="G1778" s="89"/>
      <c r="H1778" s="89"/>
      <c r="I1778" s="90" t="str">
        <f t="shared" si="176"/>
        <v/>
      </c>
      <c r="J1778" s="91"/>
      <c r="K1778" s="4" t="str">
        <f t="shared" si="174"/>
        <v/>
      </c>
      <c r="L1778" s="4"/>
      <c r="M1778" s="4"/>
      <c r="N1778" s="4"/>
      <c r="O1778" s="4"/>
      <c r="P1778" s="4"/>
    </row>
    <row r="1779" spans="2:16" x14ac:dyDescent="0.2">
      <c r="B1779" s="1">
        <v>28965</v>
      </c>
      <c r="C1779" s="88" t="str">
        <f t="shared" si="175"/>
        <v/>
      </c>
      <c r="D1779" s="4"/>
      <c r="E1779" s="89"/>
      <c r="F1779" s="89"/>
      <c r="G1779" s="89"/>
      <c r="H1779" s="89"/>
      <c r="I1779" s="90" t="str">
        <f t="shared" si="176"/>
        <v/>
      </c>
      <c r="J1779" s="91"/>
      <c r="K1779" s="4" t="str">
        <f t="shared" si="174"/>
        <v/>
      </c>
      <c r="L1779" s="4"/>
      <c r="M1779" s="4"/>
      <c r="N1779" s="4"/>
      <c r="O1779" s="4"/>
      <c r="P1779" s="4"/>
    </row>
    <row r="1780" spans="2:16" x14ac:dyDescent="0.2">
      <c r="B1780" s="1">
        <v>28966</v>
      </c>
      <c r="C1780" s="88" t="str">
        <f t="shared" si="175"/>
        <v/>
      </c>
      <c r="D1780" s="4"/>
      <c r="E1780" s="89"/>
      <c r="F1780" s="89"/>
      <c r="G1780" s="89"/>
      <c r="H1780" s="89"/>
      <c r="I1780" s="90" t="str">
        <f t="shared" si="176"/>
        <v/>
      </c>
      <c r="J1780" s="91"/>
      <c r="K1780" s="4" t="str">
        <f t="shared" si="174"/>
        <v/>
      </c>
      <c r="L1780" s="4"/>
      <c r="M1780" s="4"/>
      <c r="N1780" s="4"/>
      <c r="O1780" s="4"/>
      <c r="P1780" s="4"/>
    </row>
    <row r="1781" spans="2:16" x14ac:dyDescent="0.2">
      <c r="B1781" s="1">
        <v>28967</v>
      </c>
      <c r="C1781" s="88" t="str">
        <f t="shared" si="175"/>
        <v/>
      </c>
      <c r="D1781" s="4"/>
      <c r="E1781" s="89"/>
      <c r="F1781" s="89"/>
      <c r="G1781" s="89"/>
      <c r="H1781" s="89"/>
      <c r="I1781" s="90" t="str">
        <f t="shared" si="176"/>
        <v/>
      </c>
      <c r="J1781" s="91"/>
      <c r="K1781" s="4" t="str">
        <f t="shared" si="174"/>
        <v/>
      </c>
      <c r="L1781" s="4"/>
      <c r="M1781" s="4"/>
      <c r="N1781" s="4"/>
      <c r="O1781" s="4"/>
      <c r="P1781" s="4"/>
    </row>
    <row r="1782" spans="2:16" x14ac:dyDescent="0.2">
      <c r="B1782" s="1">
        <v>28968</v>
      </c>
      <c r="C1782" s="88" t="str">
        <f t="shared" si="175"/>
        <v/>
      </c>
      <c r="D1782" s="4"/>
      <c r="E1782" s="89"/>
      <c r="F1782" s="89"/>
      <c r="G1782" s="89"/>
      <c r="H1782" s="89"/>
      <c r="I1782" s="90" t="str">
        <f t="shared" si="176"/>
        <v/>
      </c>
      <c r="J1782" s="91"/>
      <c r="K1782" s="4" t="str">
        <f t="shared" si="174"/>
        <v/>
      </c>
      <c r="L1782" s="4"/>
      <c r="M1782" s="4"/>
      <c r="N1782" s="4"/>
      <c r="O1782" s="4"/>
      <c r="P1782" s="4"/>
    </row>
    <row r="1783" spans="2:16" x14ac:dyDescent="0.2">
      <c r="B1783" s="1">
        <v>28969</v>
      </c>
      <c r="C1783" s="88" t="str">
        <f t="shared" si="175"/>
        <v/>
      </c>
      <c r="D1783" s="4"/>
      <c r="E1783" s="89"/>
      <c r="F1783" s="89"/>
      <c r="G1783" s="89"/>
      <c r="H1783" s="89"/>
      <c r="I1783" s="90" t="str">
        <f t="shared" si="176"/>
        <v/>
      </c>
      <c r="J1783" s="91"/>
      <c r="K1783" s="4" t="str">
        <f t="shared" si="174"/>
        <v/>
      </c>
      <c r="L1783" s="4"/>
      <c r="M1783" s="4"/>
      <c r="N1783" s="4"/>
      <c r="O1783" s="4"/>
      <c r="P1783" s="4"/>
    </row>
    <row r="1784" spans="2:16" x14ac:dyDescent="0.2">
      <c r="B1784" s="1">
        <v>28970</v>
      </c>
      <c r="C1784" s="88" t="str">
        <f t="shared" si="175"/>
        <v/>
      </c>
      <c r="D1784" s="4"/>
      <c r="E1784" s="89"/>
      <c r="F1784" s="89"/>
      <c r="G1784" s="89"/>
      <c r="H1784" s="89"/>
      <c r="I1784" s="90" t="str">
        <f t="shared" si="176"/>
        <v/>
      </c>
      <c r="J1784" s="91"/>
      <c r="K1784" s="4" t="str">
        <f t="shared" si="174"/>
        <v/>
      </c>
      <c r="L1784" s="4"/>
      <c r="M1784" s="4"/>
      <c r="N1784" s="4"/>
      <c r="O1784" s="4"/>
      <c r="P1784" s="4"/>
    </row>
    <row r="1785" spans="2:16" x14ac:dyDescent="0.2">
      <c r="B1785" s="1">
        <v>28971</v>
      </c>
      <c r="C1785" s="88" t="str">
        <f t="shared" si="175"/>
        <v/>
      </c>
      <c r="D1785" s="4"/>
      <c r="E1785" s="89"/>
      <c r="F1785" s="89"/>
      <c r="G1785" s="89"/>
      <c r="H1785" s="89"/>
      <c r="I1785" s="90" t="str">
        <f t="shared" si="176"/>
        <v/>
      </c>
      <c r="J1785" s="91"/>
      <c r="K1785" s="4" t="str">
        <f t="shared" si="174"/>
        <v/>
      </c>
      <c r="L1785" s="4"/>
      <c r="M1785" s="4"/>
      <c r="N1785" s="4"/>
      <c r="O1785" s="4"/>
      <c r="P1785" s="4"/>
    </row>
    <row r="1786" spans="2:16" x14ac:dyDescent="0.2">
      <c r="B1786" s="1">
        <v>28972</v>
      </c>
      <c r="C1786" s="88" t="str">
        <f t="shared" si="175"/>
        <v/>
      </c>
      <c r="D1786" s="4"/>
      <c r="E1786" s="89"/>
      <c r="F1786" s="89"/>
      <c r="G1786" s="89"/>
      <c r="H1786" s="89"/>
      <c r="I1786" s="90" t="str">
        <f t="shared" si="176"/>
        <v/>
      </c>
      <c r="J1786" s="91"/>
      <c r="K1786" s="4" t="str">
        <f t="shared" si="174"/>
        <v/>
      </c>
      <c r="L1786" s="4"/>
      <c r="M1786" s="4"/>
      <c r="N1786" s="4"/>
      <c r="O1786" s="4"/>
      <c r="P1786" s="4"/>
    </row>
    <row r="1787" spans="2:16" x14ac:dyDescent="0.2">
      <c r="B1787" s="1">
        <v>28973</v>
      </c>
      <c r="C1787" s="88" t="str">
        <f t="shared" si="175"/>
        <v/>
      </c>
      <c r="D1787" s="4"/>
      <c r="E1787" s="89"/>
      <c r="F1787" s="89"/>
      <c r="G1787" s="89"/>
      <c r="H1787" s="89"/>
      <c r="I1787" s="90" t="str">
        <f t="shared" si="176"/>
        <v/>
      </c>
      <c r="J1787" s="91"/>
      <c r="K1787" s="4" t="str">
        <f t="shared" si="174"/>
        <v/>
      </c>
      <c r="L1787" s="4"/>
      <c r="M1787" s="4"/>
      <c r="N1787" s="4"/>
      <c r="O1787" s="4"/>
      <c r="P1787" s="4"/>
    </row>
    <row r="1788" spans="2:16" x14ac:dyDescent="0.2">
      <c r="B1788" s="1">
        <v>28974</v>
      </c>
      <c r="C1788" s="88" t="str">
        <f t="shared" si="175"/>
        <v/>
      </c>
      <c r="D1788" s="4"/>
      <c r="E1788" s="89"/>
      <c r="F1788" s="89"/>
      <c r="G1788" s="89"/>
      <c r="H1788" s="89"/>
      <c r="I1788" s="90" t="str">
        <f t="shared" si="176"/>
        <v/>
      </c>
      <c r="J1788" s="91"/>
      <c r="K1788" s="4" t="str">
        <f t="shared" si="174"/>
        <v/>
      </c>
      <c r="L1788" s="4"/>
      <c r="M1788" s="4"/>
      <c r="N1788" s="4"/>
      <c r="O1788" s="4"/>
      <c r="P1788" s="4"/>
    </row>
    <row r="1789" spans="2:16" x14ac:dyDescent="0.2">
      <c r="B1789" s="1">
        <v>28975</v>
      </c>
      <c r="C1789" s="88" t="str">
        <f t="shared" si="175"/>
        <v/>
      </c>
      <c r="D1789" s="4"/>
      <c r="E1789" s="89"/>
      <c r="F1789" s="89"/>
      <c r="G1789" s="89"/>
      <c r="H1789" s="89"/>
      <c r="I1789" s="90" t="str">
        <f t="shared" si="176"/>
        <v/>
      </c>
      <c r="J1789" s="91"/>
      <c r="K1789" s="4" t="str">
        <f t="shared" si="174"/>
        <v/>
      </c>
      <c r="L1789" s="4"/>
      <c r="M1789" s="4"/>
      <c r="N1789" s="4"/>
      <c r="O1789" s="4"/>
      <c r="P1789" s="4"/>
    </row>
    <row r="1790" spans="2:16" x14ac:dyDescent="0.2">
      <c r="B1790" s="1">
        <v>28976</v>
      </c>
      <c r="C1790" s="88" t="str">
        <f t="shared" si="175"/>
        <v/>
      </c>
      <c r="D1790" s="4"/>
      <c r="E1790" s="89"/>
      <c r="F1790" s="89"/>
      <c r="G1790" s="89"/>
      <c r="H1790" s="89"/>
      <c r="I1790" s="90" t="str">
        <f t="shared" si="176"/>
        <v/>
      </c>
      <c r="J1790" s="91"/>
      <c r="K1790" s="4" t="str">
        <f t="shared" si="174"/>
        <v/>
      </c>
      <c r="L1790" s="4"/>
      <c r="M1790" s="4"/>
      <c r="N1790" s="4"/>
      <c r="O1790" s="4"/>
      <c r="P1790" s="4"/>
    </row>
    <row r="1791" spans="2:16" x14ac:dyDescent="0.2">
      <c r="B1791" s="1">
        <v>28977</v>
      </c>
      <c r="C1791" s="88" t="str">
        <f t="shared" si="175"/>
        <v/>
      </c>
      <c r="D1791" s="4"/>
      <c r="E1791" s="89"/>
      <c r="F1791" s="89"/>
      <c r="G1791" s="89"/>
      <c r="H1791" s="89"/>
      <c r="I1791" s="90" t="str">
        <f t="shared" si="176"/>
        <v/>
      </c>
      <c r="J1791" s="91"/>
      <c r="K1791" s="4" t="str">
        <f t="shared" si="174"/>
        <v/>
      </c>
      <c r="L1791" s="4"/>
      <c r="M1791" s="4"/>
      <c r="N1791" s="4"/>
      <c r="O1791" s="4"/>
      <c r="P1791" s="4"/>
    </row>
    <row r="1792" spans="2:16" x14ac:dyDescent="0.2">
      <c r="B1792" s="1">
        <v>28978</v>
      </c>
      <c r="C1792" s="88" t="str">
        <f t="shared" si="175"/>
        <v/>
      </c>
      <c r="D1792" s="4"/>
      <c r="E1792" s="89"/>
      <c r="F1792" s="89"/>
      <c r="G1792" s="89"/>
      <c r="H1792" s="89"/>
      <c r="I1792" s="90" t="str">
        <f t="shared" si="176"/>
        <v/>
      </c>
      <c r="J1792" s="91"/>
      <c r="K1792" s="4" t="str">
        <f t="shared" si="174"/>
        <v/>
      </c>
      <c r="L1792" s="4"/>
      <c r="M1792" s="4"/>
      <c r="N1792" s="4"/>
      <c r="O1792" s="4"/>
      <c r="P1792" s="4"/>
    </row>
    <row r="1793" spans="2:16" x14ac:dyDescent="0.2">
      <c r="B1793" s="1">
        <v>28979</v>
      </c>
      <c r="C1793" s="88" t="str">
        <f t="shared" si="175"/>
        <v/>
      </c>
      <c r="D1793" s="4"/>
      <c r="E1793" s="89"/>
      <c r="F1793" s="89"/>
      <c r="G1793" s="89"/>
      <c r="H1793" s="89"/>
      <c r="I1793" s="90" t="str">
        <f t="shared" si="176"/>
        <v/>
      </c>
      <c r="J1793" s="91"/>
      <c r="K1793" s="4" t="str">
        <f t="shared" si="174"/>
        <v/>
      </c>
      <c r="L1793" s="4"/>
      <c r="M1793" s="4"/>
      <c r="N1793" s="4"/>
      <c r="O1793" s="4"/>
      <c r="P1793" s="4"/>
    </row>
    <row r="1794" spans="2:16" x14ac:dyDescent="0.2">
      <c r="B1794" s="1">
        <v>28980</v>
      </c>
      <c r="C1794" s="88" t="str">
        <f t="shared" si="175"/>
        <v/>
      </c>
      <c r="D1794" s="4"/>
      <c r="E1794" s="89"/>
      <c r="F1794" s="89"/>
      <c r="G1794" s="89"/>
      <c r="H1794" s="89"/>
      <c r="I1794" s="90" t="str">
        <f t="shared" si="176"/>
        <v/>
      </c>
      <c r="J1794" s="91"/>
      <c r="K1794" s="4" t="str">
        <f t="shared" si="174"/>
        <v/>
      </c>
      <c r="L1794" s="4"/>
      <c r="M1794" s="4"/>
      <c r="N1794" s="4"/>
      <c r="O1794" s="4"/>
      <c r="P1794" s="4"/>
    </row>
    <row r="1795" spans="2:16" x14ac:dyDescent="0.2">
      <c r="B1795" s="1">
        <v>28981</v>
      </c>
      <c r="C1795" s="88" t="str">
        <f t="shared" si="175"/>
        <v/>
      </c>
      <c r="D1795" s="4"/>
      <c r="E1795" s="89"/>
      <c r="F1795" s="89"/>
      <c r="G1795" s="89"/>
      <c r="H1795" s="89"/>
      <c r="I1795" s="90" t="str">
        <f t="shared" si="176"/>
        <v/>
      </c>
      <c r="J1795" s="91"/>
      <c r="K1795" s="4" t="str">
        <f t="shared" si="174"/>
        <v/>
      </c>
      <c r="L1795" s="4"/>
      <c r="M1795" s="4"/>
      <c r="N1795" s="4"/>
      <c r="O1795" s="4"/>
      <c r="P1795" s="4"/>
    </row>
    <row r="1796" spans="2:16" x14ac:dyDescent="0.2">
      <c r="B1796" s="1">
        <v>28982</v>
      </c>
      <c r="C1796" s="88" t="str">
        <f t="shared" si="175"/>
        <v/>
      </c>
      <c r="D1796" s="4"/>
      <c r="E1796" s="89"/>
      <c r="F1796" s="89"/>
      <c r="G1796" s="89"/>
      <c r="H1796" s="89"/>
      <c r="I1796" s="90" t="str">
        <f t="shared" si="176"/>
        <v/>
      </c>
      <c r="J1796" s="91"/>
      <c r="K1796" s="4" t="str">
        <f t="shared" si="174"/>
        <v/>
      </c>
      <c r="L1796" s="4"/>
      <c r="M1796" s="4"/>
      <c r="N1796" s="4"/>
      <c r="O1796" s="4"/>
      <c r="P1796" s="4"/>
    </row>
    <row r="1797" spans="2:16" x14ac:dyDescent="0.2">
      <c r="B1797" s="1">
        <v>28983</v>
      </c>
      <c r="C1797" s="88" t="str">
        <f t="shared" si="175"/>
        <v/>
      </c>
      <c r="D1797" s="4"/>
      <c r="E1797" s="89"/>
      <c r="F1797" s="89"/>
      <c r="G1797" s="89"/>
      <c r="H1797" s="89"/>
      <c r="I1797" s="90" t="str">
        <f t="shared" si="176"/>
        <v/>
      </c>
      <c r="J1797" s="91"/>
      <c r="K1797" s="4" t="str">
        <f t="shared" si="174"/>
        <v/>
      </c>
      <c r="L1797" s="4"/>
      <c r="M1797" s="4"/>
      <c r="N1797" s="4"/>
      <c r="O1797" s="4"/>
      <c r="P1797" s="4"/>
    </row>
    <row r="1798" spans="2:16" x14ac:dyDescent="0.2">
      <c r="B1798" s="1">
        <v>28984</v>
      </c>
      <c r="C1798" s="88" t="str">
        <f t="shared" si="175"/>
        <v/>
      </c>
      <c r="D1798" s="4"/>
      <c r="E1798" s="89"/>
      <c r="F1798" s="89"/>
      <c r="G1798" s="89"/>
      <c r="H1798" s="89"/>
      <c r="I1798" s="90" t="str">
        <f t="shared" si="176"/>
        <v/>
      </c>
      <c r="J1798" s="91"/>
      <c r="K1798" s="4" t="str">
        <f t="shared" si="174"/>
        <v/>
      </c>
      <c r="L1798" s="4"/>
      <c r="M1798" s="4"/>
      <c r="N1798" s="4"/>
      <c r="O1798" s="4"/>
      <c r="P1798" s="4"/>
    </row>
    <row r="1799" spans="2:16" x14ac:dyDescent="0.2">
      <c r="B1799" s="1">
        <v>28985</v>
      </c>
      <c r="C1799" s="88" t="str">
        <f t="shared" si="175"/>
        <v/>
      </c>
      <c r="D1799" s="4"/>
      <c r="E1799" s="89"/>
      <c r="F1799" s="89"/>
      <c r="G1799" s="89"/>
      <c r="H1799" s="89"/>
      <c r="I1799" s="90" t="str">
        <f t="shared" si="176"/>
        <v/>
      </c>
      <c r="J1799" s="91"/>
      <c r="K1799" s="4" t="str">
        <f t="shared" si="174"/>
        <v/>
      </c>
      <c r="L1799" s="4"/>
      <c r="M1799" s="4"/>
      <c r="N1799" s="4"/>
      <c r="O1799" s="4"/>
      <c r="P1799" s="4"/>
    </row>
    <row r="1800" spans="2:16" x14ac:dyDescent="0.2">
      <c r="B1800" s="1">
        <v>28986</v>
      </c>
      <c r="C1800" s="88" t="str">
        <f t="shared" si="175"/>
        <v/>
      </c>
      <c r="D1800" s="4"/>
      <c r="E1800" s="89"/>
      <c r="F1800" s="89"/>
      <c r="G1800" s="89"/>
      <c r="H1800" s="89"/>
      <c r="I1800" s="90" t="str">
        <f t="shared" si="176"/>
        <v/>
      </c>
      <c r="J1800" s="91"/>
      <c r="K1800" s="4" t="str">
        <f t="shared" si="174"/>
        <v/>
      </c>
      <c r="L1800" s="4"/>
      <c r="M1800" s="4"/>
      <c r="N1800" s="4"/>
      <c r="O1800" s="4"/>
      <c r="P1800" s="4"/>
    </row>
    <row r="1801" spans="2:16" x14ac:dyDescent="0.2">
      <c r="B1801" s="1">
        <v>28987</v>
      </c>
      <c r="C1801" s="88" t="str">
        <f t="shared" si="175"/>
        <v/>
      </c>
      <c r="D1801" s="4"/>
      <c r="E1801" s="89"/>
      <c r="F1801" s="89"/>
      <c r="G1801" s="89"/>
      <c r="H1801" s="89"/>
      <c r="I1801" s="90" t="str">
        <f t="shared" si="176"/>
        <v/>
      </c>
      <c r="J1801" s="91"/>
      <c r="K1801" s="4" t="str">
        <f t="shared" si="174"/>
        <v/>
      </c>
      <c r="L1801" s="4"/>
      <c r="M1801" s="4"/>
      <c r="N1801" s="4"/>
      <c r="O1801" s="4"/>
      <c r="P1801" s="4"/>
    </row>
    <row r="1802" spans="2:16" x14ac:dyDescent="0.2">
      <c r="B1802" s="1">
        <v>28988</v>
      </c>
      <c r="C1802" s="88" t="str">
        <f t="shared" si="175"/>
        <v/>
      </c>
      <c r="D1802" s="4"/>
      <c r="E1802" s="89"/>
      <c r="F1802" s="89"/>
      <c r="G1802" s="89"/>
      <c r="H1802" s="89"/>
      <c r="I1802" s="90" t="str">
        <f t="shared" si="176"/>
        <v/>
      </c>
      <c r="J1802" s="91"/>
      <c r="K1802" s="4" t="str">
        <f t="shared" si="174"/>
        <v/>
      </c>
      <c r="L1802" s="4"/>
      <c r="M1802" s="4"/>
      <c r="N1802" s="4"/>
      <c r="O1802" s="4"/>
      <c r="P1802" s="4"/>
    </row>
    <row r="1803" spans="2:16" x14ac:dyDescent="0.2">
      <c r="B1803" s="1">
        <v>28989</v>
      </c>
      <c r="C1803" s="88" t="str">
        <f t="shared" si="175"/>
        <v/>
      </c>
      <c r="D1803" s="4"/>
      <c r="E1803" s="89"/>
      <c r="F1803" s="89"/>
      <c r="G1803" s="89"/>
      <c r="H1803" s="89"/>
      <c r="I1803" s="90" t="str">
        <f t="shared" si="176"/>
        <v/>
      </c>
      <c r="J1803" s="91"/>
      <c r="K1803" s="4" t="str">
        <f t="shared" si="174"/>
        <v/>
      </c>
      <c r="L1803" s="4"/>
      <c r="M1803" s="4"/>
      <c r="N1803" s="4"/>
      <c r="O1803" s="4"/>
      <c r="P1803" s="4"/>
    </row>
    <row r="1804" spans="2:16" x14ac:dyDescent="0.2">
      <c r="B1804" s="1">
        <v>28990</v>
      </c>
      <c r="C1804" s="88" t="str">
        <f t="shared" si="175"/>
        <v/>
      </c>
      <c r="D1804" s="4"/>
      <c r="E1804" s="89"/>
      <c r="F1804" s="89"/>
      <c r="G1804" s="89"/>
      <c r="H1804" s="89"/>
      <c r="I1804" s="90" t="str">
        <f t="shared" si="176"/>
        <v/>
      </c>
      <c r="J1804" s="91"/>
      <c r="K1804" s="4" t="str">
        <f t="shared" ref="K1804:K1867" si="177">IF(N$5&gt;=B1804,B1804,"")</f>
        <v/>
      </c>
      <c r="L1804" s="4"/>
      <c r="M1804" s="4"/>
      <c r="N1804" s="4"/>
      <c r="O1804" s="4"/>
      <c r="P1804" s="4"/>
    </row>
    <row r="1805" spans="2:16" x14ac:dyDescent="0.2">
      <c r="B1805" s="1">
        <v>28991</v>
      </c>
      <c r="C1805" s="88" t="str">
        <f t="shared" si="175"/>
        <v/>
      </c>
      <c r="D1805" s="4"/>
      <c r="E1805" s="89"/>
      <c r="F1805" s="89"/>
      <c r="G1805" s="89"/>
      <c r="H1805" s="89"/>
      <c r="I1805" s="90" t="str">
        <f t="shared" si="176"/>
        <v/>
      </c>
      <c r="J1805" s="91"/>
      <c r="K1805" s="4" t="str">
        <f t="shared" si="177"/>
        <v/>
      </c>
      <c r="L1805" s="4"/>
      <c r="M1805" s="4"/>
      <c r="N1805" s="4"/>
      <c r="O1805" s="4"/>
      <c r="P1805" s="4"/>
    </row>
    <row r="1806" spans="2:16" x14ac:dyDescent="0.2">
      <c r="B1806" s="1">
        <v>28992</v>
      </c>
      <c r="C1806" s="88" t="str">
        <f t="shared" si="175"/>
        <v/>
      </c>
      <c r="D1806" s="4"/>
      <c r="E1806" s="89"/>
      <c r="F1806" s="89"/>
      <c r="G1806" s="89"/>
      <c r="H1806" s="89"/>
      <c r="I1806" s="90" t="str">
        <f t="shared" si="176"/>
        <v/>
      </c>
      <c r="J1806" s="91"/>
      <c r="K1806" s="4" t="str">
        <f t="shared" si="177"/>
        <v/>
      </c>
      <c r="L1806" s="4"/>
      <c r="M1806" s="4"/>
      <c r="N1806" s="4"/>
      <c r="O1806" s="4"/>
      <c r="P1806" s="4"/>
    </row>
    <row r="1807" spans="2:16" x14ac:dyDescent="0.2">
      <c r="B1807" s="1">
        <v>28993</v>
      </c>
      <c r="C1807" s="88" t="str">
        <f t="shared" si="175"/>
        <v/>
      </c>
      <c r="D1807" s="4"/>
      <c r="E1807" s="89"/>
      <c r="F1807" s="89"/>
      <c r="G1807" s="89"/>
      <c r="H1807" s="89"/>
      <c r="I1807" s="90" t="str">
        <f t="shared" si="176"/>
        <v/>
      </c>
      <c r="J1807" s="91"/>
      <c r="K1807" s="4" t="str">
        <f t="shared" si="177"/>
        <v/>
      </c>
      <c r="L1807" s="4"/>
      <c r="M1807" s="4"/>
      <c r="N1807" s="4"/>
      <c r="O1807" s="4"/>
      <c r="P1807" s="4"/>
    </row>
    <row r="1808" spans="2:16" x14ac:dyDescent="0.2">
      <c r="B1808" s="1">
        <v>28994</v>
      </c>
      <c r="C1808" s="88" t="str">
        <f t="shared" si="175"/>
        <v/>
      </c>
      <c r="D1808" s="4"/>
      <c r="E1808" s="89"/>
      <c r="F1808" s="89"/>
      <c r="G1808" s="89"/>
      <c r="H1808" s="89"/>
      <c r="I1808" s="90" t="str">
        <f t="shared" si="176"/>
        <v/>
      </c>
      <c r="J1808" s="91"/>
      <c r="K1808" s="4" t="str">
        <f t="shared" si="177"/>
        <v/>
      </c>
      <c r="L1808" s="4"/>
      <c r="M1808" s="4"/>
      <c r="N1808" s="4"/>
      <c r="O1808" s="4"/>
      <c r="P1808" s="4"/>
    </row>
    <row r="1809" spans="2:16" x14ac:dyDescent="0.2">
      <c r="B1809" s="1">
        <v>28995</v>
      </c>
      <c r="C1809" s="88" t="str">
        <f t="shared" si="175"/>
        <v/>
      </c>
      <c r="D1809" s="4"/>
      <c r="E1809" s="89"/>
      <c r="F1809" s="89"/>
      <c r="G1809" s="89"/>
      <c r="H1809" s="89"/>
      <c r="I1809" s="90" t="str">
        <f t="shared" si="176"/>
        <v/>
      </c>
      <c r="J1809" s="91"/>
      <c r="K1809" s="4" t="str">
        <f t="shared" si="177"/>
        <v/>
      </c>
      <c r="L1809" s="4"/>
      <c r="M1809" s="4"/>
      <c r="N1809" s="4"/>
      <c r="O1809" s="4"/>
      <c r="P1809" s="4"/>
    </row>
    <row r="1810" spans="2:16" x14ac:dyDescent="0.2">
      <c r="B1810" s="1">
        <v>28996</v>
      </c>
      <c r="C1810" s="88" t="str">
        <f t="shared" si="175"/>
        <v/>
      </c>
      <c r="D1810" s="4"/>
      <c r="E1810" s="89"/>
      <c r="F1810" s="89"/>
      <c r="G1810" s="89"/>
      <c r="H1810" s="89"/>
      <c r="I1810" s="90" t="str">
        <f t="shared" si="176"/>
        <v/>
      </c>
      <c r="J1810" s="91"/>
      <c r="K1810" s="4" t="str">
        <f t="shared" si="177"/>
        <v/>
      </c>
      <c r="L1810" s="4"/>
      <c r="M1810" s="4"/>
      <c r="N1810" s="4"/>
      <c r="O1810" s="4"/>
      <c r="P1810" s="4"/>
    </row>
    <row r="1811" spans="2:16" x14ac:dyDescent="0.2">
      <c r="B1811" s="1">
        <v>28997</v>
      </c>
      <c r="C1811" s="88" t="str">
        <f t="shared" si="175"/>
        <v/>
      </c>
      <c r="D1811" s="4"/>
      <c r="E1811" s="89"/>
      <c r="F1811" s="89"/>
      <c r="G1811" s="89"/>
      <c r="H1811" s="89"/>
      <c r="I1811" s="90" t="str">
        <f t="shared" si="176"/>
        <v/>
      </c>
      <c r="J1811" s="91"/>
      <c r="K1811" s="4" t="str">
        <f t="shared" si="177"/>
        <v/>
      </c>
      <c r="L1811" s="4"/>
      <c r="M1811" s="4"/>
      <c r="N1811" s="4"/>
      <c r="O1811" s="4"/>
      <c r="P1811" s="4"/>
    </row>
    <row r="1812" spans="2:16" x14ac:dyDescent="0.2">
      <c r="B1812" s="1">
        <v>28998</v>
      </c>
      <c r="C1812" s="88" t="str">
        <f t="shared" si="175"/>
        <v/>
      </c>
      <c r="D1812" s="4"/>
      <c r="E1812" s="89"/>
      <c r="F1812" s="89"/>
      <c r="G1812" s="89"/>
      <c r="H1812" s="89"/>
      <c r="I1812" s="90" t="str">
        <f t="shared" si="176"/>
        <v/>
      </c>
      <c r="J1812" s="91"/>
      <c r="K1812" s="4" t="str">
        <f t="shared" si="177"/>
        <v/>
      </c>
      <c r="L1812" s="4"/>
      <c r="M1812" s="4"/>
      <c r="N1812" s="4"/>
      <c r="O1812" s="4"/>
      <c r="P1812" s="4"/>
    </row>
    <row r="1813" spans="2:16" x14ac:dyDescent="0.2">
      <c r="B1813" s="1">
        <v>28999</v>
      </c>
      <c r="C1813" s="88" t="str">
        <f t="shared" si="175"/>
        <v/>
      </c>
      <c r="D1813" s="4"/>
      <c r="E1813" s="89"/>
      <c r="F1813" s="89"/>
      <c r="G1813" s="89"/>
      <c r="H1813" s="89"/>
      <c r="I1813" s="90" t="str">
        <f t="shared" si="176"/>
        <v/>
      </c>
      <c r="J1813" s="91"/>
      <c r="K1813" s="4" t="str">
        <f t="shared" si="177"/>
        <v/>
      </c>
      <c r="L1813" s="4"/>
      <c r="M1813" s="4"/>
      <c r="N1813" s="4"/>
      <c r="O1813" s="4"/>
      <c r="P1813" s="4"/>
    </row>
    <row r="1814" spans="2:16" x14ac:dyDescent="0.2">
      <c r="B1814" s="1">
        <v>29000</v>
      </c>
      <c r="C1814" s="88" t="str">
        <f t="shared" si="175"/>
        <v/>
      </c>
      <c r="D1814" s="4"/>
      <c r="E1814" s="89"/>
      <c r="F1814" s="89"/>
      <c r="G1814" s="89"/>
      <c r="H1814" s="89"/>
      <c r="I1814" s="90" t="str">
        <f t="shared" si="176"/>
        <v/>
      </c>
      <c r="J1814" s="91"/>
      <c r="K1814" s="4" t="str">
        <f t="shared" si="177"/>
        <v/>
      </c>
      <c r="L1814" s="4"/>
      <c r="M1814" s="4"/>
      <c r="N1814" s="4"/>
      <c r="O1814" s="4"/>
      <c r="P1814" s="4"/>
    </row>
    <row r="1815" spans="2:16" x14ac:dyDescent="0.2">
      <c r="B1815" s="1">
        <v>29001</v>
      </c>
      <c r="C1815" s="88" t="str">
        <f t="shared" si="175"/>
        <v/>
      </c>
      <c r="D1815" s="4"/>
      <c r="E1815" s="89"/>
      <c r="F1815" s="89"/>
      <c r="G1815" s="89"/>
      <c r="H1815" s="89"/>
      <c r="I1815" s="90" t="str">
        <f t="shared" si="176"/>
        <v/>
      </c>
      <c r="J1815" s="91"/>
      <c r="K1815" s="4" t="str">
        <f t="shared" si="177"/>
        <v/>
      </c>
      <c r="L1815" s="4"/>
      <c r="M1815" s="4"/>
      <c r="N1815" s="4"/>
      <c r="O1815" s="4"/>
      <c r="P1815" s="4"/>
    </row>
    <row r="1816" spans="2:16" x14ac:dyDescent="0.2">
      <c r="B1816" s="1">
        <v>29002</v>
      </c>
      <c r="C1816" s="88" t="str">
        <f t="shared" si="175"/>
        <v/>
      </c>
      <c r="D1816" s="4"/>
      <c r="E1816" s="89"/>
      <c r="F1816" s="89"/>
      <c r="G1816" s="89"/>
      <c r="H1816" s="89"/>
      <c r="I1816" s="90" t="str">
        <f t="shared" si="176"/>
        <v/>
      </c>
      <c r="J1816" s="91"/>
      <c r="K1816" s="4" t="str">
        <f t="shared" si="177"/>
        <v/>
      </c>
      <c r="L1816" s="4"/>
      <c r="M1816" s="4"/>
      <c r="N1816" s="4"/>
      <c r="O1816" s="4"/>
      <c r="P1816" s="4"/>
    </row>
    <row r="1817" spans="2:16" x14ac:dyDescent="0.2">
      <c r="B1817" s="1">
        <v>29003</v>
      </c>
      <c r="C1817" s="88" t="str">
        <f t="shared" si="175"/>
        <v/>
      </c>
      <c r="D1817" s="4"/>
      <c r="E1817" s="89"/>
      <c r="F1817" s="89"/>
      <c r="G1817" s="89"/>
      <c r="H1817" s="89"/>
      <c r="I1817" s="90" t="str">
        <f t="shared" si="176"/>
        <v/>
      </c>
      <c r="J1817" s="91"/>
      <c r="K1817" s="4" t="str">
        <f t="shared" si="177"/>
        <v/>
      </c>
      <c r="L1817" s="4"/>
      <c r="M1817" s="4"/>
      <c r="N1817" s="4"/>
      <c r="O1817" s="4"/>
      <c r="P1817" s="4"/>
    </row>
    <row r="1818" spans="2:16" x14ac:dyDescent="0.2">
      <c r="B1818" s="1">
        <v>29004</v>
      </c>
      <c r="C1818" s="88" t="str">
        <f t="shared" si="175"/>
        <v/>
      </c>
      <c r="D1818" s="4"/>
      <c r="E1818" s="89"/>
      <c r="F1818" s="89"/>
      <c r="G1818" s="89"/>
      <c r="H1818" s="89"/>
      <c r="I1818" s="90" t="str">
        <f t="shared" si="176"/>
        <v/>
      </c>
      <c r="J1818" s="91"/>
      <c r="K1818" s="4" t="str">
        <f t="shared" si="177"/>
        <v/>
      </c>
      <c r="L1818" s="4"/>
      <c r="M1818" s="4"/>
      <c r="N1818" s="4"/>
      <c r="O1818" s="4"/>
      <c r="P1818" s="4"/>
    </row>
    <row r="1819" spans="2:16" x14ac:dyDescent="0.2">
      <c r="B1819" s="1">
        <v>29005</v>
      </c>
      <c r="C1819" s="88" t="str">
        <f t="shared" si="175"/>
        <v/>
      </c>
      <c r="D1819" s="4"/>
      <c r="E1819" s="89"/>
      <c r="F1819" s="89"/>
      <c r="G1819" s="89"/>
      <c r="H1819" s="89"/>
      <c r="I1819" s="90" t="str">
        <f t="shared" si="176"/>
        <v/>
      </c>
      <c r="J1819" s="91"/>
      <c r="K1819" s="4" t="str">
        <f t="shared" si="177"/>
        <v/>
      </c>
      <c r="L1819" s="4"/>
      <c r="M1819" s="4"/>
      <c r="N1819" s="4"/>
      <c r="O1819" s="4"/>
      <c r="P1819" s="4"/>
    </row>
    <row r="1820" spans="2:16" x14ac:dyDescent="0.2">
      <c r="B1820" s="1">
        <v>29006</v>
      </c>
      <c r="C1820" s="88" t="str">
        <f t="shared" si="175"/>
        <v/>
      </c>
      <c r="D1820" s="4"/>
      <c r="E1820" s="89"/>
      <c r="F1820" s="89"/>
      <c r="G1820" s="89"/>
      <c r="H1820" s="89"/>
      <c r="I1820" s="90" t="str">
        <f t="shared" si="176"/>
        <v/>
      </c>
      <c r="J1820" s="91"/>
      <c r="K1820" s="4" t="str">
        <f t="shared" si="177"/>
        <v/>
      </c>
      <c r="L1820" s="4"/>
      <c r="M1820" s="4"/>
      <c r="N1820" s="4"/>
      <c r="O1820" s="4"/>
      <c r="P1820" s="4"/>
    </row>
    <row r="1821" spans="2:16" x14ac:dyDescent="0.2">
      <c r="B1821" s="1">
        <v>29007</v>
      </c>
      <c r="C1821" s="88" t="str">
        <f t="shared" si="175"/>
        <v/>
      </c>
      <c r="D1821" s="4"/>
      <c r="E1821" s="89"/>
      <c r="F1821" s="89"/>
      <c r="G1821" s="89"/>
      <c r="H1821" s="89"/>
      <c r="I1821" s="90" t="str">
        <f t="shared" si="176"/>
        <v/>
      </c>
      <c r="J1821" s="91"/>
      <c r="K1821" s="4" t="str">
        <f t="shared" si="177"/>
        <v/>
      </c>
      <c r="L1821" s="4"/>
      <c r="M1821" s="4"/>
      <c r="N1821" s="4"/>
      <c r="O1821" s="4"/>
      <c r="P1821" s="4"/>
    </row>
    <row r="1822" spans="2:16" x14ac:dyDescent="0.2">
      <c r="B1822" s="1">
        <v>29008</v>
      </c>
      <c r="C1822" s="88" t="str">
        <f t="shared" si="175"/>
        <v/>
      </c>
      <c r="D1822" s="4"/>
      <c r="E1822" s="89"/>
      <c r="F1822" s="89"/>
      <c r="G1822" s="89"/>
      <c r="H1822" s="89"/>
      <c r="I1822" s="90" t="str">
        <f t="shared" si="176"/>
        <v/>
      </c>
      <c r="J1822" s="91"/>
      <c r="K1822" s="4" t="str">
        <f t="shared" si="177"/>
        <v/>
      </c>
      <c r="L1822" s="4"/>
      <c r="M1822" s="4"/>
      <c r="N1822" s="4"/>
      <c r="O1822" s="4"/>
      <c r="P1822" s="4"/>
    </row>
    <row r="1823" spans="2:16" x14ac:dyDescent="0.2">
      <c r="B1823" s="1">
        <v>29009</v>
      </c>
      <c r="C1823" s="88" t="str">
        <f t="shared" si="175"/>
        <v/>
      </c>
      <c r="D1823" s="4"/>
      <c r="E1823" s="89"/>
      <c r="F1823" s="89"/>
      <c r="G1823" s="89"/>
      <c r="H1823" s="89"/>
      <c r="I1823" s="90" t="str">
        <f t="shared" si="176"/>
        <v/>
      </c>
      <c r="J1823" s="91"/>
      <c r="K1823" s="4" t="str">
        <f t="shared" si="177"/>
        <v/>
      </c>
      <c r="L1823" s="4"/>
      <c r="M1823" s="4"/>
      <c r="N1823" s="4"/>
      <c r="O1823" s="4"/>
      <c r="P1823" s="4"/>
    </row>
    <row r="1824" spans="2:16" x14ac:dyDescent="0.2">
      <c r="B1824" s="1">
        <v>29010</v>
      </c>
      <c r="C1824" s="88" t="str">
        <f t="shared" si="175"/>
        <v/>
      </c>
      <c r="D1824" s="4"/>
      <c r="E1824" s="89"/>
      <c r="F1824" s="89"/>
      <c r="G1824" s="89"/>
      <c r="H1824" s="89"/>
      <c r="I1824" s="90" t="str">
        <f t="shared" si="176"/>
        <v/>
      </c>
      <c r="J1824" s="91"/>
      <c r="K1824" s="4" t="str">
        <f t="shared" si="177"/>
        <v/>
      </c>
      <c r="L1824" s="4"/>
      <c r="M1824" s="4"/>
      <c r="N1824" s="4"/>
      <c r="O1824" s="4"/>
      <c r="P1824" s="4"/>
    </row>
    <row r="1825" spans="2:16" x14ac:dyDescent="0.2">
      <c r="B1825" s="1">
        <v>29011</v>
      </c>
      <c r="C1825" s="88" t="str">
        <f t="shared" si="175"/>
        <v/>
      </c>
      <c r="D1825" s="4"/>
      <c r="E1825" s="89"/>
      <c r="F1825" s="89"/>
      <c r="G1825" s="89"/>
      <c r="H1825" s="89"/>
      <c r="I1825" s="90" t="str">
        <f t="shared" si="176"/>
        <v/>
      </c>
      <c r="J1825" s="91"/>
      <c r="K1825" s="4" t="str">
        <f t="shared" si="177"/>
        <v/>
      </c>
      <c r="L1825" s="4"/>
      <c r="M1825" s="4"/>
      <c r="N1825" s="4"/>
      <c r="O1825" s="4"/>
      <c r="P1825" s="4"/>
    </row>
    <row r="1826" spans="2:16" x14ac:dyDescent="0.2">
      <c r="B1826" s="1">
        <v>29012</v>
      </c>
      <c r="C1826" s="88" t="str">
        <f t="shared" si="175"/>
        <v/>
      </c>
      <c r="D1826" s="4"/>
      <c r="E1826" s="89"/>
      <c r="F1826" s="89"/>
      <c r="G1826" s="89"/>
      <c r="H1826" s="89"/>
      <c r="I1826" s="90" t="str">
        <f t="shared" si="176"/>
        <v/>
      </c>
      <c r="J1826" s="91"/>
      <c r="K1826" s="4" t="str">
        <f t="shared" si="177"/>
        <v/>
      </c>
      <c r="L1826" s="4"/>
      <c r="M1826" s="4"/>
      <c r="N1826" s="4"/>
      <c r="O1826" s="4"/>
      <c r="P1826" s="4"/>
    </row>
    <row r="1827" spans="2:16" x14ac:dyDescent="0.2">
      <c r="B1827" s="1">
        <v>29013</v>
      </c>
      <c r="C1827" s="88" t="str">
        <f t="shared" si="175"/>
        <v/>
      </c>
      <c r="D1827" s="4"/>
      <c r="E1827" s="89"/>
      <c r="F1827" s="89"/>
      <c r="G1827" s="89"/>
      <c r="H1827" s="89"/>
      <c r="I1827" s="90" t="str">
        <f t="shared" si="176"/>
        <v/>
      </c>
      <c r="J1827" s="91"/>
      <c r="K1827" s="4" t="str">
        <f t="shared" si="177"/>
        <v/>
      </c>
      <c r="L1827" s="4"/>
      <c r="M1827" s="4"/>
      <c r="N1827" s="4"/>
      <c r="O1827" s="4"/>
      <c r="P1827" s="4"/>
    </row>
    <row r="1828" spans="2:16" x14ac:dyDescent="0.2">
      <c r="B1828" s="1">
        <v>29014</v>
      </c>
      <c r="C1828" s="88" t="str">
        <f t="shared" si="175"/>
        <v/>
      </c>
      <c r="D1828" s="4"/>
      <c r="E1828" s="89"/>
      <c r="F1828" s="89"/>
      <c r="G1828" s="89"/>
      <c r="H1828" s="89"/>
      <c r="I1828" s="90" t="str">
        <f t="shared" si="176"/>
        <v/>
      </c>
      <c r="J1828" s="91"/>
      <c r="K1828" s="4" t="str">
        <f t="shared" si="177"/>
        <v/>
      </c>
      <c r="L1828" s="4"/>
      <c r="M1828" s="4"/>
      <c r="N1828" s="4"/>
      <c r="O1828" s="4"/>
      <c r="P1828" s="4"/>
    </row>
    <row r="1829" spans="2:16" x14ac:dyDescent="0.2">
      <c r="B1829" s="1">
        <v>29015</v>
      </c>
      <c r="C1829" s="88" t="str">
        <f t="shared" ref="C1829:C1892" si="178">IF(D1829="","",DATE(E$7,G$7+D1829,IF(H$8=31,0,H$8)))</f>
        <v/>
      </c>
      <c r="D1829" s="4"/>
      <c r="E1829" s="89"/>
      <c r="F1829" s="89"/>
      <c r="G1829" s="89"/>
      <c r="H1829" s="89"/>
      <c r="I1829" s="90" t="str">
        <f t="shared" ref="I1829:I1892" si="179">IF(D1829="","",I1828-SUM(E1829:G1829))</f>
        <v/>
      </c>
      <c r="J1829" s="91"/>
      <c r="K1829" s="4" t="str">
        <f t="shared" si="177"/>
        <v/>
      </c>
      <c r="L1829" s="4"/>
      <c r="M1829" s="4"/>
      <c r="N1829" s="4"/>
      <c r="O1829" s="4"/>
      <c r="P1829" s="4"/>
    </row>
    <row r="1830" spans="2:16" x14ac:dyDescent="0.2">
      <c r="B1830" s="1">
        <v>29016</v>
      </c>
      <c r="C1830" s="88" t="str">
        <f t="shared" si="178"/>
        <v/>
      </c>
      <c r="D1830" s="4"/>
      <c r="E1830" s="89"/>
      <c r="F1830" s="89"/>
      <c r="G1830" s="89"/>
      <c r="H1830" s="89"/>
      <c r="I1830" s="90" t="str">
        <f t="shared" si="179"/>
        <v/>
      </c>
      <c r="J1830" s="91"/>
      <c r="K1830" s="4" t="str">
        <f t="shared" si="177"/>
        <v/>
      </c>
      <c r="L1830" s="4"/>
      <c r="M1830" s="4"/>
      <c r="N1830" s="4"/>
      <c r="O1830" s="4"/>
      <c r="P1830" s="4"/>
    </row>
    <row r="1831" spans="2:16" x14ac:dyDescent="0.2">
      <c r="B1831" s="1">
        <v>29017</v>
      </c>
      <c r="C1831" s="88" t="str">
        <f t="shared" si="178"/>
        <v/>
      </c>
      <c r="D1831" s="4"/>
      <c r="E1831" s="89"/>
      <c r="F1831" s="89"/>
      <c r="G1831" s="89"/>
      <c r="H1831" s="89"/>
      <c r="I1831" s="90" t="str">
        <f t="shared" si="179"/>
        <v/>
      </c>
      <c r="J1831" s="91"/>
      <c r="K1831" s="4" t="str">
        <f t="shared" si="177"/>
        <v/>
      </c>
      <c r="L1831" s="4"/>
      <c r="M1831" s="4"/>
      <c r="N1831" s="4"/>
      <c r="O1831" s="4"/>
      <c r="P1831" s="4"/>
    </row>
    <row r="1832" spans="2:16" x14ac:dyDescent="0.2">
      <c r="B1832" s="1">
        <v>29018</v>
      </c>
      <c r="C1832" s="88" t="str">
        <f t="shared" si="178"/>
        <v/>
      </c>
      <c r="D1832" s="4"/>
      <c r="E1832" s="89"/>
      <c r="F1832" s="89"/>
      <c r="G1832" s="89"/>
      <c r="H1832" s="89"/>
      <c r="I1832" s="90" t="str">
        <f t="shared" si="179"/>
        <v/>
      </c>
      <c r="J1832" s="91"/>
      <c r="K1832" s="4" t="str">
        <f t="shared" si="177"/>
        <v/>
      </c>
      <c r="L1832" s="4"/>
      <c r="M1832" s="4"/>
      <c r="N1832" s="4"/>
      <c r="O1832" s="4"/>
      <c r="P1832" s="4"/>
    </row>
    <row r="1833" spans="2:16" x14ac:dyDescent="0.2">
      <c r="B1833" s="1">
        <v>29019</v>
      </c>
      <c r="C1833" s="88" t="str">
        <f t="shared" si="178"/>
        <v/>
      </c>
      <c r="D1833" s="4"/>
      <c r="E1833" s="89"/>
      <c r="F1833" s="89"/>
      <c r="G1833" s="89"/>
      <c r="H1833" s="89"/>
      <c r="I1833" s="90" t="str">
        <f t="shared" si="179"/>
        <v/>
      </c>
      <c r="J1833" s="91"/>
      <c r="K1833" s="4" t="str">
        <f t="shared" si="177"/>
        <v/>
      </c>
      <c r="L1833" s="4"/>
      <c r="M1833" s="4"/>
      <c r="N1833" s="4"/>
      <c r="O1833" s="4"/>
      <c r="P1833" s="4"/>
    </row>
    <row r="1834" spans="2:16" x14ac:dyDescent="0.2">
      <c r="B1834" s="1">
        <v>29020</v>
      </c>
      <c r="C1834" s="88" t="str">
        <f t="shared" si="178"/>
        <v/>
      </c>
      <c r="D1834" s="4"/>
      <c r="E1834" s="89"/>
      <c r="F1834" s="89"/>
      <c r="G1834" s="89"/>
      <c r="H1834" s="89"/>
      <c r="I1834" s="90" t="str">
        <f t="shared" si="179"/>
        <v/>
      </c>
      <c r="J1834" s="91"/>
      <c r="K1834" s="4" t="str">
        <f t="shared" si="177"/>
        <v/>
      </c>
      <c r="L1834" s="4"/>
      <c r="M1834" s="4"/>
      <c r="N1834" s="4"/>
      <c r="O1834" s="4"/>
      <c r="P1834" s="4"/>
    </row>
    <row r="1835" spans="2:16" x14ac:dyDescent="0.2">
      <c r="B1835" s="1">
        <v>29021</v>
      </c>
      <c r="C1835" s="88" t="str">
        <f t="shared" si="178"/>
        <v/>
      </c>
      <c r="D1835" s="4"/>
      <c r="E1835" s="89"/>
      <c r="F1835" s="89"/>
      <c r="G1835" s="89"/>
      <c r="H1835" s="89"/>
      <c r="I1835" s="90" t="str">
        <f t="shared" si="179"/>
        <v/>
      </c>
      <c r="J1835" s="91"/>
      <c r="K1835" s="4" t="str">
        <f t="shared" si="177"/>
        <v/>
      </c>
      <c r="L1835" s="4"/>
      <c r="M1835" s="4"/>
      <c r="N1835" s="4"/>
      <c r="O1835" s="4"/>
      <c r="P1835" s="4"/>
    </row>
    <row r="1836" spans="2:16" x14ac:dyDescent="0.2">
      <c r="B1836" s="1">
        <v>29022</v>
      </c>
      <c r="C1836" s="88" t="str">
        <f t="shared" si="178"/>
        <v/>
      </c>
      <c r="D1836" s="4"/>
      <c r="E1836" s="89"/>
      <c r="F1836" s="89"/>
      <c r="G1836" s="89"/>
      <c r="H1836" s="89"/>
      <c r="I1836" s="90" t="str">
        <f t="shared" si="179"/>
        <v/>
      </c>
      <c r="J1836" s="91"/>
      <c r="K1836" s="4" t="str">
        <f t="shared" si="177"/>
        <v/>
      </c>
      <c r="L1836" s="4"/>
      <c r="M1836" s="4"/>
      <c r="N1836" s="4"/>
      <c r="O1836" s="4"/>
      <c r="P1836" s="4"/>
    </row>
    <row r="1837" spans="2:16" x14ac:dyDescent="0.2">
      <c r="B1837" s="1">
        <v>29023</v>
      </c>
      <c r="C1837" s="88" t="str">
        <f t="shared" si="178"/>
        <v/>
      </c>
      <c r="D1837" s="4"/>
      <c r="E1837" s="89"/>
      <c r="F1837" s="89"/>
      <c r="G1837" s="89"/>
      <c r="H1837" s="89"/>
      <c r="I1837" s="90" t="str">
        <f t="shared" si="179"/>
        <v/>
      </c>
      <c r="J1837" s="91"/>
      <c r="K1837" s="4" t="str">
        <f t="shared" si="177"/>
        <v/>
      </c>
      <c r="L1837" s="4"/>
      <c r="M1837" s="4"/>
      <c r="N1837" s="4"/>
      <c r="O1837" s="4"/>
      <c r="P1837" s="4"/>
    </row>
    <row r="1838" spans="2:16" x14ac:dyDescent="0.2">
      <c r="B1838" s="1">
        <v>29024</v>
      </c>
      <c r="C1838" s="88" t="str">
        <f t="shared" si="178"/>
        <v/>
      </c>
      <c r="D1838" s="4"/>
      <c r="E1838" s="89"/>
      <c r="F1838" s="89"/>
      <c r="G1838" s="89"/>
      <c r="H1838" s="89"/>
      <c r="I1838" s="90" t="str">
        <f t="shared" si="179"/>
        <v/>
      </c>
      <c r="J1838" s="91"/>
      <c r="K1838" s="4" t="str">
        <f t="shared" si="177"/>
        <v/>
      </c>
      <c r="L1838" s="4"/>
      <c r="M1838" s="4"/>
      <c r="N1838" s="4"/>
      <c r="O1838" s="4"/>
      <c r="P1838" s="4"/>
    </row>
    <row r="1839" spans="2:16" x14ac:dyDescent="0.2">
      <c r="B1839" s="1">
        <v>29025</v>
      </c>
      <c r="C1839" s="88" t="str">
        <f t="shared" si="178"/>
        <v/>
      </c>
      <c r="D1839" s="4"/>
      <c r="E1839" s="89"/>
      <c r="F1839" s="89"/>
      <c r="G1839" s="89"/>
      <c r="H1839" s="89"/>
      <c r="I1839" s="90" t="str">
        <f t="shared" si="179"/>
        <v/>
      </c>
      <c r="J1839" s="91"/>
      <c r="K1839" s="4" t="str">
        <f t="shared" si="177"/>
        <v/>
      </c>
      <c r="L1839" s="4"/>
      <c r="M1839" s="4"/>
      <c r="N1839" s="4"/>
      <c r="O1839" s="4"/>
      <c r="P1839" s="4"/>
    </row>
    <row r="1840" spans="2:16" x14ac:dyDescent="0.2">
      <c r="B1840" s="1">
        <v>29026</v>
      </c>
      <c r="C1840" s="88" t="str">
        <f t="shared" si="178"/>
        <v/>
      </c>
      <c r="D1840" s="4"/>
      <c r="E1840" s="89"/>
      <c r="F1840" s="89"/>
      <c r="G1840" s="89"/>
      <c r="H1840" s="89"/>
      <c r="I1840" s="90" t="str">
        <f t="shared" si="179"/>
        <v/>
      </c>
      <c r="J1840" s="91"/>
      <c r="K1840" s="4" t="str">
        <f t="shared" si="177"/>
        <v/>
      </c>
      <c r="L1840" s="4"/>
      <c r="M1840" s="4"/>
      <c r="N1840" s="4"/>
      <c r="O1840" s="4"/>
      <c r="P1840" s="4"/>
    </row>
    <row r="1841" spans="2:16" x14ac:dyDescent="0.2">
      <c r="B1841" s="1">
        <v>29027</v>
      </c>
      <c r="C1841" s="88" t="str">
        <f t="shared" si="178"/>
        <v/>
      </c>
      <c r="D1841" s="4"/>
      <c r="E1841" s="89"/>
      <c r="F1841" s="89"/>
      <c r="G1841" s="89"/>
      <c r="H1841" s="89"/>
      <c r="I1841" s="90" t="str">
        <f t="shared" si="179"/>
        <v/>
      </c>
      <c r="J1841" s="91"/>
      <c r="K1841" s="4" t="str">
        <f t="shared" si="177"/>
        <v/>
      </c>
      <c r="L1841" s="4"/>
      <c r="M1841" s="4"/>
      <c r="N1841" s="4"/>
      <c r="O1841" s="4"/>
      <c r="P1841" s="4"/>
    </row>
    <row r="1842" spans="2:16" x14ac:dyDescent="0.2">
      <c r="B1842" s="1">
        <v>29028</v>
      </c>
      <c r="C1842" s="88" t="str">
        <f t="shared" si="178"/>
        <v/>
      </c>
      <c r="D1842" s="4"/>
      <c r="E1842" s="89"/>
      <c r="F1842" s="89"/>
      <c r="G1842" s="89"/>
      <c r="H1842" s="89"/>
      <c r="I1842" s="90" t="str">
        <f t="shared" si="179"/>
        <v/>
      </c>
      <c r="J1842" s="91"/>
      <c r="K1842" s="4" t="str">
        <f t="shared" si="177"/>
        <v/>
      </c>
      <c r="L1842" s="4"/>
      <c r="M1842" s="4"/>
      <c r="N1842" s="4"/>
      <c r="O1842" s="4"/>
      <c r="P1842" s="4"/>
    </row>
    <row r="1843" spans="2:16" x14ac:dyDescent="0.2">
      <c r="B1843" s="1">
        <v>29029</v>
      </c>
      <c r="C1843" s="88" t="str">
        <f t="shared" si="178"/>
        <v/>
      </c>
      <c r="D1843" s="4"/>
      <c r="E1843" s="89"/>
      <c r="F1843" s="89"/>
      <c r="G1843" s="89"/>
      <c r="H1843" s="89"/>
      <c r="I1843" s="90" t="str">
        <f t="shared" si="179"/>
        <v/>
      </c>
      <c r="J1843" s="91"/>
      <c r="K1843" s="4" t="str">
        <f t="shared" si="177"/>
        <v/>
      </c>
      <c r="L1843" s="4"/>
      <c r="M1843" s="4"/>
      <c r="N1843" s="4"/>
      <c r="O1843" s="4"/>
      <c r="P1843" s="4"/>
    </row>
    <row r="1844" spans="2:16" x14ac:dyDescent="0.2">
      <c r="B1844" s="1">
        <v>29030</v>
      </c>
      <c r="C1844" s="88" t="str">
        <f t="shared" si="178"/>
        <v/>
      </c>
      <c r="D1844" s="4"/>
      <c r="E1844" s="89"/>
      <c r="F1844" s="89"/>
      <c r="G1844" s="89"/>
      <c r="H1844" s="89"/>
      <c r="I1844" s="90" t="str">
        <f t="shared" si="179"/>
        <v/>
      </c>
      <c r="J1844" s="91"/>
      <c r="K1844" s="4" t="str">
        <f t="shared" si="177"/>
        <v/>
      </c>
      <c r="L1844" s="4"/>
      <c r="M1844" s="4"/>
      <c r="N1844" s="4"/>
      <c r="O1844" s="4"/>
      <c r="P1844" s="4"/>
    </row>
    <row r="1845" spans="2:16" x14ac:dyDescent="0.2">
      <c r="B1845" s="1">
        <v>29031</v>
      </c>
      <c r="C1845" s="88" t="str">
        <f t="shared" si="178"/>
        <v/>
      </c>
      <c r="D1845" s="4"/>
      <c r="E1845" s="89"/>
      <c r="F1845" s="89"/>
      <c r="G1845" s="89"/>
      <c r="H1845" s="89"/>
      <c r="I1845" s="90" t="str">
        <f t="shared" si="179"/>
        <v/>
      </c>
      <c r="J1845" s="91"/>
      <c r="K1845" s="4" t="str">
        <f t="shared" si="177"/>
        <v/>
      </c>
      <c r="L1845" s="4"/>
      <c r="M1845" s="4"/>
      <c r="N1845" s="4"/>
      <c r="O1845" s="4"/>
      <c r="P1845" s="4"/>
    </row>
    <row r="1846" spans="2:16" x14ac:dyDescent="0.2">
      <c r="B1846" s="1">
        <v>29032</v>
      </c>
      <c r="C1846" s="88" t="str">
        <f t="shared" si="178"/>
        <v/>
      </c>
      <c r="D1846" s="4"/>
      <c r="E1846" s="89"/>
      <c r="F1846" s="89"/>
      <c r="G1846" s="89"/>
      <c r="H1846" s="89"/>
      <c r="I1846" s="90" t="str">
        <f t="shared" si="179"/>
        <v/>
      </c>
      <c r="J1846" s="91"/>
      <c r="K1846" s="4" t="str">
        <f t="shared" si="177"/>
        <v/>
      </c>
      <c r="L1846" s="4"/>
      <c r="M1846" s="4"/>
      <c r="N1846" s="4"/>
      <c r="O1846" s="4"/>
      <c r="P1846" s="4"/>
    </row>
    <row r="1847" spans="2:16" x14ac:dyDescent="0.2">
      <c r="B1847" s="1">
        <v>29033</v>
      </c>
      <c r="C1847" s="88" t="str">
        <f t="shared" si="178"/>
        <v/>
      </c>
      <c r="D1847" s="4"/>
      <c r="E1847" s="89"/>
      <c r="F1847" s="89"/>
      <c r="G1847" s="89"/>
      <c r="H1847" s="89"/>
      <c r="I1847" s="90" t="str">
        <f t="shared" si="179"/>
        <v/>
      </c>
      <c r="J1847" s="91"/>
      <c r="K1847" s="4" t="str">
        <f t="shared" si="177"/>
        <v/>
      </c>
      <c r="L1847" s="4"/>
      <c r="M1847" s="4"/>
      <c r="N1847" s="4"/>
      <c r="O1847" s="4"/>
      <c r="P1847" s="4"/>
    </row>
    <row r="1848" spans="2:16" x14ac:dyDescent="0.2">
      <c r="B1848" s="1">
        <v>29034</v>
      </c>
      <c r="C1848" s="88" t="str">
        <f t="shared" si="178"/>
        <v/>
      </c>
      <c r="D1848" s="4"/>
      <c r="E1848" s="89"/>
      <c r="F1848" s="89"/>
      <c r="G1848" s="89"/>
      <c r="H1848" s="89"/>
      <c r="I1848" s="90" t="str">
        <f t="shared" si="179"/>
        <v/>
      </c>
      <c r="J1848" s="91"/>
      <c r="K1848" s="4" t="str">
        <f t="shared" si="177"/>
        <v/>
      </c>
      <c r="L1848" s="4"/>
      <c r="M1848" s="4"/>
      <c r="N1848" s="4"/>
      <c r="O1848" s="4"/>
      <c r="P1848" s="4"/>
    </row>
    <row r="1849" spans="2:16" x14ac:dyDescent="0.2">
      <c r="B1849" s="1">
        <v>29035</v>
      </c>
      <c r="C1849" s="88" t="str">
        <f t="shared" si="178"/>
        <v/>
      </c>
      <c r="D1849" s="4"/>
      <c r="E1849" s="89"/>
      <c r="F1849" s="89"/>
      <c r="G1849" s="89"/>
      <c r="H1849" s="89"/>
      <c r="I1849" s="90" t="str">
        <f t="shared" si="179"/>
        <v/>
      </c>
      <c r="J1849" s="91"/>
      <c r="K1849" s="4" t="str">
        <f t="shared" si="177"/>
        <v/>
      </c>
      <c r="L1849" s="4"/>
      <c r="M1849" s="4"/>
      <c r="N1849" s="4"/>
      <c r="O1849" s="4"/>
      <c r="P1849" s="4"/>
    </row>
    <row r="1850" spans="2:16" x14ac:dyDescent="0.2">
      <c r="B1850" s="1">
        <v>29036</v>
      </c>
      <c r="C1850" s="88" t="str">
        <f t="shared" si="178"/>
        <v/>
      </c>
      <c r="D1850" s="4"/>
      <c r="E1850" s="89"/>
      <c r="F1850" s="89"/>
      <c r="G1850" s="89"/>
      <c r="H1850" s="89"/>
      <c r="I1850" s="90" t="str">
        <f t="shared" si="179"/>
        <v/>
      </c>
      <c r="J1850" s="91"/>
      <c r="K1850" s="4" t="str">
        <f t="shared" si="177"/>
        <v/>
      </c>
      <c r="L1850" s="4"/>
      <c r="M1850" s="4"/>
      <c r="N1850" s="4"/>
      <c r="O1850" s="4"/>
      <c r="P1850" s="4"/>
    </row>
    <row r="1851" spans="2:16" x14ac:dyDescent="0.2">
      <c r="B1851" s="1">
        <v>29037</v>
      </c>
      <c r="C1851" s="88" t="str">
        <f t="shared" si="178"/>
        <v/>
      </c>
      <c r="D1851" s="4"/>
      <c r="E1851" s="89"/>
      <c r="F1851" s="89"/>
      <c r="G1851" s="89"/>
      <c r="H1851" s="89"/>
      <c r="I1851" s="90" t="str">
        <f t="shared" si="179"/>
        <v/>
      </c>
      <c r="J1851" s="91"/>
      <c r="K1851" s="4" t="str">
        <f t="shared" si="177"/>
        <v/>
      </c>
      <c r="L1851" s="4"/>
      <c r="M1851" s="4"/>
      <c r="N1851" s="4"/>
      <c r="O1851" s="4"/>
      <c r="P1851" s="4"/>
    </row>
    <row r="1852" spans="2:16" x14ac:dyDescent="0.2">
      <c r="B1852" s="1">
        <v>29038</v>
      </c>
      <c r="C1852" s="88" t="str">
        <f t="shared" si="178"/>
        <v/>
      </c>
      <c r="D1852" s="4"/>
      <c r="E1852" s="89"/>
      <c r="F1852" s="89"/>
      <c r="G1852" s="89"/>
      <c r="H1852" s="89"/>
      <c r="I1852" s="90" t="str">
        <f t="shared" si="179"/>
        <v/>
      </c>
      <c r="J1852" s="91"/>
      <c r="K1852" s="4" t="str">
        <f t="shared" si="177"/>
        <v/>
      </c>
      <c r="L1852" s="4"/>
      <c r="M1852" s="4"/>
      <c r="N1852" s="4"/>
      <c r="O1852" s="4"/>
      <c r="P1852" s="4"/>
    </row>
    <row r="1853" spans="2:16" x14ac:dyDescent="0.2">
      <c r="B1853" s="1">
        <v>29039</v>
      </c>
      <c r="C1853" s="88" t="str">
        <f t="shared" si="178"/>
        <v/>
      </c>
      <c r="D1853" s="4"/>
      <c r="E1853" s="89"/>
      <c r="F1853" s="89"/>
      <c r="G1853" s="89"/>
      <c r="H1853" s="89"/>
      <c r="I1853" s="90" t="str">
        <f t="shared" si="179"/>
        <v/>
      </c>
      <c r="J1853" s="91"/>
      <c r="K1853" s="4" t="str">
        <f t="shared" si="177"/>
        <v/>
      </c>
      <c r="L1853" s="4"/>
      <c r="M1853" s="4"/>
      <c r="N1853" s="4"/>
      <c r="O1853" s="4"/>
      <c r="P1853" s="4"/>
    </row>
    <row r="1854" spans="2:16" x14ac:dyDescent="0.2">
      <c r="B1854" s="1">
        <v>29040</v>
      </c>
      <c r="C1854" s="88" t="str">
        <f t="shared" si="178"/>
        <v/>
      </c>
      <c r="D1854" s="4"/>
      <c r="E1854" s="89"/>
      <c r="F1854" s="89"/>
      <c r="G1854" s="89"/>
      <c r="H1854" s="89"/>
      <c r="I1854" s="90" t="str">
        <f t="shared" si="179"/>
        <v/>
      </c>
      <c r="J1854" s="91"/>
      <c r="K1854" s="4" t="str">
        <f t="shared" si="177"/>
        <v/>
      </c>
      <c r="L1854" s="4"/>
      <c r="M1854" s="4"/>
      <c r="N1854" s="4"/>
      <c r="O1854" s="4"/>
      <c r="P1854" s="4"/>
    </row>
    <row r="1855" spans="2:16" x14ac:dyDescent="0.2">
      <c r="B1855" s="1">
        <v>29041</v>
      </c>
      <c r="C1855" s="88" t="str">
        <f t="shared" si="178"/>
        <v/>
      </c>
      <c r="D1855" s="4"/>
      <c r="E1855" s="89"/>
      <c r="F1855" s="89"/>
      <c r="G1855" s="89"/>
      <c r="H1855" s="89"/>
      <c r="I1855" s="90" t="str">
        <f t="shared" si="179"/>
        <v/>
      </c>
      <c r="J1855" s="91"/>
      <c r="K1855" s="4" t="str">
        <f t="shared" si="177"/>
        <v/>
      </c>
      <c r="L1855" s="4"/>
      <c r="M1855" s="4"/>
      <c r="N1855" s="4"/>
      <c r="O1855" s="4"/>
      <c r="P1855" s="4"/>
    </row>
    <row r="1856" spans="2:16" x14ac:dyDescent="0.2">
      <c r="B1856" s="1">
        <v>29042</v>
      </c>
      <c r="C1856" s="88" t="str">
        <f t="shared" si="178"/>
        <v/>
      </c>
      <c r="D1856" s="4"/>
      <c r="E1856" s="89"/>
      <c r="F1856" s="89"/>
      <c r="G1856" s="89"/>
      <c r="H1856" s="89"/>
      <c r="I1856" s="90" t="str">
        <f t="shared" si="179"/>
        <v/>
      </c>
      <c r="J1856" s="91"/>
      <c r="K1856" s="4" t="str">
        <f t="shared" si="177"/>
        <v/>
      </c>
      <c r="L1856" s="4"/>
      <c r="M1856" s="4"/>
      <c r="N1856" s="4"/>
      <c r="O1856" s="4"/>
      <c r="P1856" s="4"/>
    </row>
    <row r="1857" spans="2:16" x14ac:dyDescent="0.2">
      <c r="B1857" s="1">
        <v>29043</v>
      </c>
      <c r="C1857" s="88" t="str">
        <f t="shared" si="178"/>
        <v/>
      </c>
      <c r="D1857" s="4"/>
      <c r="E1857" s="89"/>
      <c r="F1857" s="89"/>
      <c r="G1857" s="89"/>
      <c r="H1857" s="89"/>
      <c r="I1857" s="90" t="str">
        <f t="shared" si="179"/>
        <v/>
      </c>
      <c r="J1857" s="91"/>
      <c r="K1857" s="4" t="str">
        <f t="shared" si="177"/>
        <v/>
      </c>
      <c r="L1857" s="4"/>
      <c r="M1857" s="4"/>
      <c r="N1857" s="4"/>
      <c r="O1857" s="4"/>
      <c r="P1857" s="4"/>
    </row>
    <row r="1858" spans="2:16" x14ac:dyDescent="0.2">
      <c r="B1858" s="1">
        <v>29044</v>
      </c>
      <c r="C1858" s="88" t="str">
        <f t="shared" si="178"/>
        <v/>
      </c>
      <c r="D1858" s="4"/>
      <c r="E1858" s="89"/>
      <c r="F1858" s="89"/>
      <c r="G1858" s="89"/>
      <c r="H1858" s="89"/>
      <c r="I1858" s="90" t="str">
        <f t="shared" si="179"/>
        <v/>
      </c>
      <c r="J1858" s="91"/>
      <c r="K1858" s="4" t="str">
        <f t="shared" si="177"/>
        <v/>
      </c>
      <c r="L1858" s="4"/>
      <c r="M1858" s="4"/>
      <c r="N1858" s="4"/>
      <c r="O1858" s="4"/>
      <c r="P1858" s="4"/>
    </row>
    <row r="1859" spans="2:16" x14ac:dyDescent="0.2">
      <c r="B1859" s="1">
        <v>29045</v>
      </c>
      <c r="C1859" s="88" t="str">
        <f t="shared" si="178"/>
        <v/>
      </c>
      <c r="D1859" s="4"/>
      <c r="E1859" s="89"/>
      <c r="F1859" s="89"/>
      <c r="G1859" s="89"/>
      <c r="H1859" s="89"/>
      <c r="I1859" s="90" t="str">
        <f t="shared" si="179"/>
        <v/>
      </c>
      <c r="J1859" s="91"/>
      <c r="K1859" s="4" t="str">
        <f t="shared" si="177"/>
        <v/>
      </c>
      <c r="L1859" s="4"/>
      <c r="M1859" s="4"/>
      <c r="N1859" s="4"/>
      <c r="O1859" s="4"/>
      <c r="P1859" s="4"/>
    </row>
    <row r="1860" spans="2:16" x14ac:dyDescent="0.2">
      <c r="B1860" s="1">
        <v>29046</v>
      </c>
      <c r="C1860" s="88" t="str">
        <f t="shared" si="178"/>
        <v/>
      </c>
      <c r="D1860" s="4"/>
      <c r="E1860" s="89"/>
      <c r="F1860" s="89"/>
      <c r="G1860" s="89"/>
      <c r="H1860" s="89"/>
      <c r="I1860" s="90" t="str">
        <f t="shared" si="179"/>
        <v/>
      </c>
      <c r="J1860" s="91"/>
      <c r="K1860" s="4" t="str">
        <f t="shared" si="177"/>
        <v/>
      </c>
      <c r="L1860" s="4"/>
      <c r="M1860" s="4"/>
      <c r="N1860" s="4"/>
      <c r="O1860" s="4"/>
      <c r="P1860" s="4"/>
    </row>
    <row r="1861" spans="2:16" x14ac:dyDescent="0.2">
      <c r="B1861" s="1">
        <v>29047</v>
      </c>
      <c r="C1861" s="88" t="str">
        <f t="shared" si="178"/>
        <v/>
      </c>
      <c r="D1861" s="4"/>
      <c r="E1861" s="89"/>
      <c r="F1861" s="89"/>
      <c r="G1861" s="89"/>
      <c r="H1861" s="89"/>
      <c r="I1861" s="90" t="str">
        <f t="shared" si="179"/>
        <v/>
      </c>
      <c r="J1861" s="91"/>
      <c r="K1861" s="4" t="str">
        <f t="shared" si="177"/>
        <v/>
      </c>
      <c r="L1861" s="4"/>
      <c r="M1861" s="4"/>
      <c r="N1861" s="4"/>
      <c r="O1861" s="4"/>
      <c r="P1861" s="4"/>
    </row>
    <row r="1862" spans="2:16" x14ac:dyDescent="0.2">
      <c r="B1862" s="1">
        <v>29048</v>
      </c>
      <c r="C1862" s="88" t="str">
        <f t="shared" si="178"/>
        <v/>
      </c>
      <c r="D1862" s="4"/>
      <c r="E1862" s="89"/>
      <c r="F1862" s="89"/>
      <c r="G1862" s="89"/>
      <c r="H1862" s="89"/>
      <c r="I1862" s="90" t="str">
        <f t="shared" si="179"/>
        <v/>
      </c>
      <c r="J1862" s="91"/>
      <c r="K1862" s="4" t="str">
        <f t="shared" si="177"/>
        <v/>
      </c>
      <c r="L1862" s="4"/>
      <c r="M1862" s="4"/>
      <c r="N1862" s="4"/>
      <c r="O1862" s="4"/>
      <c r="P1862" s="4"/>
    </row>
    <row r="1863" spans="2:16" x14ac:dyDescent="0.2">
      <c r="B1863" s="1">
        <v>29049</v>
      </c>
      <c r="C1863" s="88" t="str">
        <f t="shared" si="178"/>
        <v/>
      </c>
      <c r="D1863" s="4"/>
      <c r="E1863" s="89"/>
      <c r="F1863" s="89"/>
      <c r="G1863" s="89"/>
      <c r="H1863" s="89"/>
      <c r="I1863" s="90" t="str">
        <f t="shared" si="179"/>
        <v/>
      </c>
      <c r="J1863" s="91"/>
      <c r="K1863" s="4" t="str">
        <f t="shared" si="177"/>
        <v/>
      </c>
      <c r="L1863" s="4"/>
      <c r="M1863" s="4"/>
      <c r="N1863" s="4"/>
      <c r="O1863" s="4"/>
      <c r="P1863" s="4"/>
    </row>
    <row r="1864" spans="2:16" x14ac:dyDescent="0.2">
      <c r="B1864" s="1">
        <v>29050</v>
      </c>
      <c r="C1864" s="88" t="str">
        <f t="shared" si="178"/>
        <v/>
      </c>
      <c r="D1864" s="4"/>
      <c r="E1864" s="89"/>
      <c r="F1864" s="89"/>
      <c r="G1864" s="89"/>
      <c r="H1864" s="89"/>
      <c r="I1864" s="90" t="str">
        <f t="shared" si="179"/>
        <v/>
      </c>
      <c r="J1864" s="91"/>
      <c r="K1864" s="4" t="str">
        <f t="shared" si="177"/>
        <v/>
      </c>
      <c r="L1864" s="4"/>
      <c r="M1864" s="4"/>
      <c r="N1864" s="4"/>
      <c r="O1864" s="4"/>
      <c r="P1864" s="4"/>
    </row>
    <row r="1865" spans="2:16" x14ac:dyDescent="0.2">
      <c r="B1865" s="1">
        <v>29051</v>
      </c>
      <c r="C1865" s="88" t="str">
        <f t="shared" si="178"/>
        <v/>
      </c>
      <c r="D1865" s="4"/>
      <c r="E1865" s="89"/>
      <c r="F1865" s="89"/>
      <c r="G1865" s="89"/>
      <c r="H1865" s="89"/>
      <c r="I1865" s="90" t="str">
        <f t="shared" si="179"/>
        <v/>
      </c>
      <c r="J1865" s="91"/>
      <c r="K1865" s="4" t="str">
        <f t="shared" si="177"/>
        <v/>
      </c>
      <c r="L1865" s="4"/>
      <c r="M1865" s="4"/>
      <c r="N1865" s="4"/>
      <c r="O1865" s="4"/>
      <c r="P1865" s="4"/>
    </row>
    <row r="1866" spans="2:16" x14ac:dyDescent="0.2">
      <c r="B1866" s="1">
        <v>29052</v>
      </c>
      <c r="C1866" s="88" t="str">
        <f t="shared" si="178"/>
        <v/>
      </c>
      <c r="D1866" s="4"/>
      <c r="E1866" s="89"/>
      <c r="F1866" s="89"/>
      <c r="G1866" s="89"/>
      <c r="H1866" s="89"/>
      <c r="I1866" s="90" t="str">
        <f t="shared" si="179"/>
        <v/>
      </c>
      <c r="J1866" s="91"/>
      <c r="K1866" s="4" t="str">
        <f t="shared" si="177"/>
        <v/>
      </c>
      <c r="L1866" s="4"/>
      <c r="M1866" s="4"/>
      <c r="N1866" s="4"/>
      <c r="O1866" s="4"/>
      <c r="P1866" s="4"/>
    </row>
    <row r="1867" spans="2:16" x14ac:dyDescent="0.2">
      <c r="B1867" s="1">
        <v>29053</v>
      </c>
      <c r="C1867" s="88" t="str">
        <f t="shared" si="178"/>
        <v/>
      </c>
      <c r="D1867" s="4"/>
      <c r="E1867" s="89"/>
      <c r="F1867" s="89"/>
      <c r="G1867" s="89"/>
      <c r="H1867" s="89"/>
      <c r="I1867" s="90" t="str">
        <f t="shared" si="179"/>
        <v/>
      </c>
      <c r="J1867" s="91"/>
      <c r="K1867" s="4" t="str">
        <f t="shared" si="177"/>
        <v/>
      </c>
      <c r="L1867" s="4"/>
      <c r="M1867" s="4"/>
      <c r="N1867" s="4"/>
      <c r="O1867" s="4"/>
      <c r="P1867" s="4"/>
    </row>
    <row r="1868" spans="2:16" x14ac:dyDescent="0.2">
      <c r="B1868" s="1">
        <v>29054</v>
      </c>
      <c r="C1868" s="88" t="str">
        <f t="shared" si="178"/>
        <v/>
      </c>
      <c r="D1868" s="4"/>
      <c r="E1868" s="89"/>
      <c r="F1868" s="89"/>
      <c r="G1868" s="89"/>
      <c r="H1868" s="89"/>
      <c r="I1868" s="90" t="str">
        <f t="shared" si="179"/>
        <v/>
      </c>
      <c r="J1868" s="91"/>
      <c r="K1868" s="4" t="str">
        <f t="shared" ref="K1868:K1931" si="180">IF(N$5&gt;=B1868,B1868,"")</f>
        <v/>
      </c>
      <c r="L1868" s="4"/>
      <c r="M1868" s="4"/>
      <c r="N1868" s="4"/>
      <c r="O1868" s="4"/>
      <c r="P1868" s="4"/>
    </row>
    <row r="1869" spans="2:16" x14ac:dyDescent="0.2">
      <c r="B1869" s="1">
        <v>29055</v>
      </c>
      <c r="C1869" s="88" t="str">
        <f t="shared" si="178"/>
        <v/>
      </c>
      <c r="D1869" s="4"/>
      <c r="E1869" s="89"/>
      <c r="F1869" s="89"/>
      <c r="G1869" s="89"/>
      <c r="H1869" s="89"/>
      <c r="I1869" s="90" t="str">
        <f t="shared" si="179"/>
        <v/>
      </c>
      <c r="J1869" s="91"/>
      <c r="K1869" s="4" t="str">
        <f t="shared" si="180"/>
        <v/>
      </c>
      <c r="L1869" s="4"/>
      <c r="M1869" s="4"/>
      <c r="N1869" s="4"/>
      <c r="O1869" s="4"/>
      <c r="P1869" s="4"/>
    </row>
    <row r="1870" spans="2:16" x14ac:dyDescent="0.2">
      <c r="B1870" s="1">
        <v>29056</v>
      </c>
      <c r="C1870" s="88" t="str">
        <f t="shared" si="178"/>
        <v/>
      </c>
      <c r="D1870" s="4"/>
      <c r="E1870" s="89"/>
      <c r="F1870" s="89"/>
      <c r="G1870" s="89"/>
      <c r="H1870" s="89"/>
      <c r="I1870" s="90" t="str">
        <f t="shared" si="179"/>
        <v/>
      </c>
      <c r="J1870" s="91"/>
      <c r="K1870" s="4" t="str">
        <f t="shared" si="180"/>
        <v/>
      </c>
      <c r="L1870" s="4"/>
      <c r="M1870" s="4"/>
      <c r="N1870" s="4"/>
      <c r="O1870" s="4"/>
      <c r="P1870" s="4"/>
    </row>
    <row r="1871" spans="2:16" x14ac:dyDescent="0.2">
      <c r="B1871" s="1">
        <v>29057</v>
      </c>
      <c r="C1871" s="88" t="str">
        <f t="shared" si="178"/>
        <v/>
      </c>
      <c r="D1871" s="4"/>
      <c r="E1871" s="89"/>
      <c r="F1871" s="89"/>
      <c r="G1871" s="89"/>
      <c r="H1871" s="89"/>
      <c r="I1871" s="90" t="str">
        <f t="shared" si="179"/>
        <v/>
      </c>
      <c r="J1871" s="91"/>
      <c r="K1871" s="4" t="str">
        <f t="shared" si="180"/>
        <v/>
      </c>
      <c r="L1871" s="4"/>
      <c r="M1871" s="4"/>
      <c r="N1871" s="4"/>
      <c r="O1871" s="4"/>
      <c r="P1871" s="4"/>
    </row>
    <row r="1872" spans="2:16" x14ac:dyDescent="0.2">
      <c r="B1872" s="1">
        <v>29058</v>
      </c>
      <c r="C1872" s="88" t="str">
        <f t="shared" si="178"/>
        <v/>
      </c>
      <c r="D1872" s="4"/>
      <c r="E1872" s="89"/>
      <c r="F1872" s="89"/>
      <c r="G1872" s="89"/>
      <c r="H1872" s="89"/>
      <c r="I1872" s="90" t="str">
        <f t="shared" si="179"/>
        <v/>
      </c>
      <c r="J1872" s="91"/>
      <c r="K1872" s="4" t="str">
        <f t="shared" si="180"/>
        <v/>
      </c>
      <c r="L1872" s="4"/>
      <c r="M1872" s="4"/>
      <c r="N1872" s="4"/>
      <c r="O1872" s="4"/>
      <c r="P1872" s="4"/>
    </row>
    <row r="1873" spans="2:16" x14ac:dyDescent="0.2">
      <c r="B1873" s="1">
        <v>29059</v>
      </c>
      <c r="C1873" s="88" t="str">
        <f t="shared" si="178"/>
        <v/>
      </c>
      <c r="D1873" s="4"/>
      <c r="E1873" s="89"/>
      <c r="F1873" s="89"/>
      <c r="G1873" s="89"/>
      <c r="H1873" s="89"/>
      <c r="I1873" s="90" t="str">
        <f t="shared" si="179"/>
        <v/>
      </c>
      <c r="J1873" s="91"/>
      <c r="K1873" s="4" t="str">
        <f t="shared" si="180"/>
        <v/>
      </c>
      <c r="L1873" s="4"/>
      <c r="M1873" s="4"/>
      <c r="N1873" s="4"/>
      <c r="O1873" s="4"/>
      <c r="P1873" s="4"/>
    </row>
    <row r="1874" spans="2:16" x14ac:dyDescent="0.2">
      <c r="B1874" s="1">
        <v>29060</v>
      </c>
      <c r="C1874" s="88" t="str">
        <f t="shared" si="178"/>
        <v/>
      </c>
      <c r="D1874" s="4"/>
      <c r="E1874" s="89"/>
      <c r="F1874" s="89"/>
      <c r="G1874" s="89"/>
      <c r="H1874" s="89"/>
      <c r="I1874" s="90" t="str">
        <f t="shared" si="179"/>
        <v/>
      </c>
      <c r="J1874" s="91"/>
      <c r="K1874" s="4" t="str">
        <f t="shared" si="180"/>
        <v/>
      </c>
      <c r="L1874" s="4"/>
      <c r="M1874" s="4"/>
      <c r="N1874" s="4"/>
      <c r="O1874" s="4"/>
      <c r="P1874" s="4"/>
    </row>
    <row r="1875" spans="2:16" x14ac:dyDescent="0.2">
      <c r="B1875" s="1">
        <v>29061</v>
      </c>
      <c r="C1875" s="88" t="str">
        <f t="shared" si="178"/>
        <v/>
      </c>
      <c r="D1875" s="4"/>
      <c r="E1875" s="89"/>
      <c r="F1875" s="89"/>
      <c r="G1875" s="89"/>
      <c r="H1875" s="89"/>
      <c r="I1875" s="90" t="str">
        <f t="shared" si="179"/>
        <v/>
      </c>
      <c r="J1875" s="91"/>
      <c r="K1875" s="4" t="str">
        <f t="shared" si="180"/>
        <v/>
      </c>
      <c r="L1875" s="4"/>
      <c r="M1875" s="4"/>
      <c r="N1875" s="4"/>
      <c r="O1875" s="4"/>
      <c r="P1875" s="4"/>
    </row>
    <row r="1876" spans="2:16" x14ac:dyDescent="0.2">
      <c r="B1876" s="1">
        <v>29062</v>
      </c>
      <c r="C1876" s="88" t="str">
        <f t="shared" si="178"/>
        <v/>
      </c>
      <c r="D1876" s="4"/>
      <c r="E1876" s="89"/>
      <c r="F1876" s="89"/>
      <c r="G1876" s="89"/>
      <c r="H1876" s="89"/>
      <c r="I1876" s="90" t="str">
        <f t="shared" si="179"/>
        <v/>
      </c>
      <c r="J1876" s="91"/>
      <c r="K1876" s="4" t="str">
        <f t="shared" si="180"/>
        <v/>
      </c>
      <c r="L1876" s="4"/>
      <c r="M1876" s="4"/>
      <c r="N1876" s="4"/>
      <c r="O1876" s="4"/>
      <c r="P1876" s="4"/>
    </row>
    <row r="1877" spans="2:16" x14ac:dyDescent="0.2">
      <c r="B1877" s="1">
        <v>29063</v>
      </c>
      <c r="C1877" s="88" t="str">
        <f t="shared" si="178"/>
        <v/>
      </c>
      <c r="D1877" s="4"/>
      <c r="E1877" s="89"/>
      <c r="F1877" s="89"/>
      <c r="G1877" s="89"/>
      <c r="H1877" s="89"/>
      <c r="I1877" s="90" t="str">
        <f t="shared" si="179"/>
        <v/>
      </c>
      <c r="J1877" s="91"/>
      <c r="K1877" s="4" t="str">
        <f t="shared" si="180"/>
        <v/>
      </c>
      <c r="L1877" s="4"/>
      <c r="M1877" s="4"/>
      <c r="N1877" s="4"/>
      <c r="O1877" s="4"/>
      <c r="P1877" s="4"/>
    </row>
    <row r="1878" spans="2:16" x14ac:dyDescent="0.2">
      <c r="B1878" s="1">
        <v>29064</v>
      </c>
      <c r="C1878" s="88" t="str">
        <f t="shared" si="178"/>
        <v/>
      </c>
      <c r="D1878" s="4"/>
      <c r="E1878" s="89"/>
      <c r="F1878" s="89"/>
      <c r="G1878" s="89"/>
      <c r="H1878" s="89"/>
      <c r="I1878" s="90" t="str">
        <f t="shared" si="179"/>
        <v/>
      </c>
      <c r="J1878" s="91"/>
      <c r="K1878" s="4" t="str">
        <f t="shared" si="180"/>
        <v/>
      </c>
      <c r="L1878" s="4"/>
      <c r="M1878" s="4"/>
      <c r="N1878" s="4"/>
      <c r="O1878" s="4"/>
      <c r="P1878" s="4"/>
    </row>
    <row r="1879" spans="2:16" x14ac:dyDescent="0.2">
      <c r="B1879" s="1">
        <v>29065</v>
      </c>
      <c r="C1879" s="88" t="str">
        <f t="shared" si="178"/>
        <v/>
      </c>
      <c r="D1879" s="4"/>
      <c r="E1879" s="89"/>
      <c r="F1879" s="89"/>
      <c r="G1879" s="89"/>
      <c r="H1879" s="89"/>
      <c r="I1879" s="90" t="str">
        <f t="shared" si="179"/>
        <v/>
      </c>
      <c r="J1879" s="91"/>
      <c r="K1879" s="4" t="str">
        <f t="shared" si="180"/>
        <v/>
      </c>
      <c r="L1879" s="4"/>
      <c r="M1879" s="4"/>
      <c r="N1879" s="4"/>
      <c r="O1879" s="4"/>
      <c r="P1879" s="4"/>
    </row>
    <row r="1880" spans="2:16" x14ac:dyDescent="0.2">
      <c r="B1880" s="1">
        <v>29066</v>
      </c>
      <c r="C1880" s="88" t="str">
        <f t="shared" si="178"/>
        <v/>
      </c>
      <c r="D1880" s="4"/>
      <c r="E1880" s="89"/>
      <c r="F1880" s="89"/>
      <c r="G1880" s="89"/>
      <c r="H1880" s="89"/>
      <c r="I1880" s="90" t="str">
        <f t="shared" si="179"/>
        <v/>
      </c>
      <c r="J1880" s="91"/>
      <c r="K1880" s="4" t="str">
        <f t="shared" si="180"/>
        <v/>
      </c>
      <c r="L1880" s="4"/>
      <c r="M1880" s="4"/>
      <c r="N1880" s="4"/>
      <c r="O1880" s="4"/>
      <c r="P1880" s="4"/>
    </row>
    <row r="1881" spans="2:16" x14ac:dyDescent="0.2">
      <c r="B1881" s="1">
        <v>29067</v>
      </c>
      <c r="C1881" s="88" t="str">
        <f t="shared" si="178"/>
        <v/>
      </c>
      <c r="D1881" s="4"/>
      <c r="E1881" s="89"/>
      <c r="F1881" s="89"/>
      <c r="G1881" s="89"/>
      <c r="H1881" s="89"/>
      <c r="I1881" s="90" t="str">
        <f t="shared" si="179"/>
        <v/>
      </c>
      <c r="J1881" s="91"/>
      <c r="K1881" s="4" t="str">
        <f t="shared" si="180"/>
        <v/>
      </c>
      <c r="L1881" s="4"/>
      <c r="M1881" s="4"/>
      <c r="N1881" s="4"/>
      <c r="O1881" s="4"/>
      <c r="P1881" s="4"/>
    </row>
    <row r="1882" spans="2:16" x14ac:dyDescent="0.2">
      <c r="B1882" s="1">
        <v>29068</v>
      </c>
      <c r="C1882" s="88" t="str">
        <f t="shared" si="178"/>
        <v/>
      </c>
      <c r="D1882" s="4"/>
      <c r="E1882" s="89"/>
      <c r="F1882" s="89"/>
      <c r="G1882" s="89"/>
      <c r="H1882" s="89"/>
      <c r="I1882" s="90" t="str">
        <f t="shared" si="179"/>
        <v/>
      </c>
      <c r="J1882" s="91"/>
      <c r="K1882" s="4" t="str">
        <f t="shared" si="180"/>
        <v/>
      </c>
      <c r="L1882" s="4"/>
      <c r="M1882" s="4"/>
      <c r="N1882" s="4"/>
      <c r="O1882" s="4"/>
      <c r="P1882" s="4"/>
    </row>
    <row r="1883" spans="2:16" x14ac:dyDescent="0.2">
      <c r="B1883" s="1">
        <v>29069</v>
      </c>
      <c r="C1883" s="88" t="str">
        <f t="shared" si="178"/>
        <v/>
      </c>
      <c r="D1883" s="4"/>
      <c r="E1883" s="89"/>
      <c r="F1883" s="89"/>
      <c r="G1883" s="89"/>
      <c r="H1883" s="89"/>
      <c r="I1883" s="90" t="str">
        <f t="shared" si="179"/>
        <v/>
      </c>
      <c r="J1883" s="91"/>
      <c r="K1883" s="4" t="str">
        <f t="shared" si="180"/>
        <v/>
      </c>
      <c r="L1883" s="4"/>
      <c r="M1883" s="4"/>
      <c r="N1883" s="4"/>
      <c r="O1883" s="4"/>
      <c r="P1883" s="4"/>
    </row>
    <row r="1884" spans="2:16" x14ac:dyDescent="0.2">
      <c r="B1884" s="1">
        <v>29070</v>
      </c>
      <c r="C1884" s="88" t="str">
        <f t="shared" si="178"/>
        <v/>
      </c>
      <c r="D1884" s="4"/>
      <c r="E1884" s="89"/>
      <c r="F1884" s="89"/>
      <c r="G1884" s="89"/>
      <c r="H1884" s="89"/>
      <c r="I1884" s="90" t="str">
        <f t="shared" si="179"/>
        <v/>
      </c>
      <c r="J1884" s="91"/>
      <c r="K1884" s="4" t="str">
        <f t="shared" si="180"/>
        <v/>
      </c>
      <c r="L1884" s="4"/>
      <c r="M1884" s="4"/>
      <c r="N1884" s="4"/>
      <c r="O1884" s="4"/>
      <c r="P1884" s="4"/>
    </row>
    <row r="1885" spans="2:16" x14ac:dyDescent="0.2">
      <c r="B1885" s="1">
        <v>29071</v>
      </c>
      <c r="C1885" s="88" t="str">
        <f t="shared" si="178"/>
        <v/>
      </c>
      <c r="D1885" s="4"/>
      <c r="E1885" s="89"/>
      <c r="F1885" s="89"/>
      <c r="G1885" s="89"/>
      <c r="H1885" s="89"/>
      <c r="I1885" s="90" t="str">
        <f t="shared" si="179"/>
        <v/>
      </c>
      <c r="J1885" s="91"/>
      <c r="K1885" s="4" t="str">
        <f t="shared" si="180"/>
        <v/>
      </c>
      <c r="L1885" s="4"/>
      <c r="M1885" s="4"/>
      <c r="N1885" s="4"/>
      <c r="O1885" s="4"/>
      <c r="P1885" s="4"/>
    </row>
    <row r="1886" spans="2:16" x14ac:dyDescent="0.2">
      <c r="B1886" s="1">
        <v>29072</v>
      </c>
      <c r="C1886" s="88" t="str">
        <f t="shared" si="178"/>
        <v/>
      </c>
      <c r="D1886" s="4"/>
      <c r="E1886" s="89"/>
      <c r="F1886" s="89"/>
      <c r="G1886" s="89"/>
      <c r="H1886" s="89"/>
      <c r="I1886" s="90" t="str">
        <f t="shared" si="179"/>
        <v/>
      </c>
      <c r="J1886" s="91"/>
      <c r="K1886" s="4" t="str">
        <f t="shared" si="180"/>
        <v/>
      </c>
      <c r="L1886" s="4"/>
      <c r="M1886" s="4"/>
      <c r="N1886" s="4"/>
      <c r="O1886" s="4"/>
      <c r="P1886" s="4"/>
    </row>
    <row r="1887" spans="2:16" x14ac:dyDescent="0.2">
      <c r="B1887" s="1">
        <v>29073</v>
      </c>
      <c r="C1887" s="88" t="str">
        <f t="shared" si="178"/>
        <v/>
      </c>
      <c r="D1887" s="4"/>
      <c r="E1887" s="89"/>
      <c r="F1887" s="89"/>
      <c r="G1887" s="89"/>
      <c r="H1887" s="89"/>
      <c r="I1887" s="90" t="str">
        <f t="shared" si="179"/>
        <v/>
      </c>
      <c r="J1887" s="91"/>
      <c r="K1887" s="4" t="str">
        <f t="shared" si="180"/>
        <v/>
      </c>
      <c r="L1887" s="4"/>
      <c r="M1887" s="4"/>
      <c r="N1887" s="4"/>
      <c r="O1887" s="4"/>
      <c r="P1887" s="4"/>
    </row>
    <row r="1888" spans="2:16" x14ac:dyDescent="0.2">
      <c r="B1888" s="1">
        <v>29074</v>
      </c>
      <c r="C1888" s="88" t="str">
        <f t="shared" si="178"/>
        <v/>
      </c>
      <c r="D1888" s="4"/>
      <c r="E1888" s="89"/>
      <c r="F1888" s="89"/>
      <c r="G1888" s="89"/>
      <c r="H1888" s="89"/>
      <c r="I1888" s="90" t="str">
        <f t="shared" si="179"/>
        <v/>
      </c>
      <c r="J1888" s="91"/>
      <c r="K1888" s="4" t="str">
        <f t="shared" si="180"/>
        <v/>
      </c>
      <c r="L1888" s="4"/>
      <c r="M1888" s="4"/>
      <c r="N1888" s="4"/>
      <c r="O1888" s="4"/>
      <c r="P1888" s="4"/>
    </row>
    <row r="1889" spans="2:16" x14ac:dyDescent="0.2">
      <c r="B1889" s="1">
        <v>29075</v>
      </c>
      <c r="C1889" s="88" t="str">
        <f t="shared" si="178"/>
        <v/>
      </c>
      <c r="D1889" s="4"/>
      <c r="E1889" s="89"/>
      <c r="F1889" s="89"/>
      <c r="G1889" s="89"/>
      <c r="H1889" s="89"/>
      <c r="I1889" s="90" t="str">
        <f t="shared" si="179"/>
        <v/>
      </c>
      <c r="J1889" s="91"/>
      <c r="K1889" s="4" t="str">
        <f t="shared" si="180"/>
        <v/>
      </c>
      <c r="L1889" s="4"/>
      <c r="M1889" s="4"/>
      <c r="N1889" s="4"/>
      <c r="O1889" s="4"/>
      <c r="P1889" s="4"/>
    </row>
    <row r="1890" spans="2:16" x14ac:dyDescent="0.2">
      <c r="B1890" s="1">
        <v>29076</v>
      </c>
      <c r="C1890" s="88" t="str">
        <f t="shared" si="178"/>
        <v/>
      </c>
      <c r="D1890" s="4"/>
      <c r="E1890" s="89"/>
      <c r="F1890" s="89"/>
      <c r="G1890" s="89"/>
      <c r="H1890" s="89"/>
      <c r="I1890" s="90" t="str">
        <f t="shared" si="179"/>
        <v/>
      </c>
      <c r="J1890" s="91"/>
      <c r="K1890" s="4" t="str">
        <f t="shared" si="180"/>
        <v/>
      </c>
      <c r="L1890" s="4"/>
      <c r="M1890" s="4"/>
      <c r="N1890" s="4"/>
      <c r="O1890" s="4"/>
      <c r="P1890" s="4"/>
    </row>
    <row r="1891" spans="2:16" x14ac:dyDescent="0.2">
      <c r="B1891" s="1">
        <v>29077</v>
      </c>
      <c r="C1891" s="88" t="str">
        <f t="shared" si="178"/>
        <v/>
      </c>
      <c r="D1891" s="4"/>
      <c r="E1891" s="89"/>
      <c r="F1891" s="89"/>
      <c r="G1891" s="89"/>
      <c r="H1891" s="89"/>
      <c r="I1891" s="90" t="str">
        <f t="shared" si="179"/>
        <v/>
      </c>
      <c r="J1891" s="91"/>
      <c r="K1891" s="4" t="str">
        <f t="shared" si="180"/>
        <v/>
      </c>
      <c r="L1891" s="4"/>
      <c r="M1891" s="4"/>
      <c r="N1891" s="4"/>
      <c r="O1891" s="4"/>
      <c r="P1891" s="4"/>
    </row>
    <row r="1892" spans="2:16" x14ac:dyDescent="0.2">
      <c r="B1892" s="1">
        <v>29078</v>
      </c>
      <c r="C1892" s="88" t="str">
        <f t="shared" si="178"/>
        <v/>
      </c>
      <c r="D1892" s="4"/>
      <c r="E1892" s="89"/>
      <c r="F1892" s="89"/>
      <c r="G1892" s="89"/>
      <c r="H1892" s="89"/>
      <c r="I1892" s="90" t="str">
        <f t="shared" si="179"/>
        <v/>
      </c>
      <c r="J1892" s="91"/>
      <c r="K1892" s="4" t="str">
        <f t="shared" si="180"/>
        <v/>
      </c>
      <c r="L1892" s="4"/>
      <c r="M1892" s="4"/>
      <c r="N1892" s="4"/>
      <c r="O1892" s="4"/>
      <c r="P1892" s="4"/>
    </row>
    <row r="1893" spans="2:16" x14ac:dyDescent="0.2">
      <c r="B1893" s="1">
        <v>29079</v>
      </c>
      <c r="C1893" s="88" t="str">
        <f t="shared" ref="C1893:C1956" si="181">IF(D1893="","",DATE(E$7,G$7+D1893,IF(H$8=31,0,H$8)))</f>
        <v/>
      </c>
      <c r="D1893" s="4"/>
      <c r="E1893" s="89"/>
      <c r="F1893" s="89"/>
      <c r="G1893" s="89"/>
      <c r="H1893" s="89"/>
      <c r="I1893" s="90" t="str">
        <f t="shared" ref="I1893:I1956" si="182">IF(D1893="","",I1892-SUM(E1893:G1893))</f>
        <v/>
      </c>
      <c r="J1893" s="91"/>
      <c r="K1893" s="4" t="str">
        <f t="shared" si="180"/>
        <v/>
      </c>
      <c r="L1893" s="4"/>
      <c r="M1893" s="4"/>
      <c r="N1893" s="4"/>
      <c r="O1893" s="4"/>
      <c r="P1893" s="4"/>
    </row>
    <row r="1894" spans="2:16" x14ac:dyDescent="0.2">
      <c r="B1894" s="1">
        <v>29080</v>
      </c>
      <c r="C1894" s="88" t="str">
        <f t="shared" si="181"/>
        <v/>
      </c>
      <c r="D1894" s="4"/>
      <c r="E1894" s="89"/>
      <c r="F1894" s="89"/>
      <c r="G1894" s="89"/>
      <c r="H1894" s="89"/>
      <c r="I1894" s="90" t="str">
        <f t="shared" si="182"/>
        <v/>
      </c>
      <c r="J1894" s="91"/>
      <c r="K1894" s="4" t="str">
        <f t="shared" si="180"/>
        <v/>
      </c>
      <c r="L1894" s="4"/>
      <c r="M1894" s="4"/>
      <c r="N1894" s="4"/>
      <c r="O1894" s="4"/>
      <c r="P1894" s="4"/>
    </row>
    <row r="1895" spans="2:16" x14ac:dyDescent="0.2">
      <c r="B1895" s="1">
        <v>29081</v>
      </c>
      <c r="C1895" s="88" t="str">
        <f t="shared" si="181"/>
        <v/>
      </c>
      <c r="D1895" s="4"/>
      <c r="E1895" s="89"/>
      <c r="F1895" s="89"/>
      <c r="G1895" s="89"/>
      <c r="H1895" s="89"/>
      <c r="I1895" s="90" t="str">
        <f t="shared" si="182"/>
        <v/>
      </c>
      <c r="J1895" s="91"/>
      <c r="K1895" s="4" t="str">
        <f t="shared" si="180"/>
        <v/>
      </c>
      <c r="L1895" s="4"/>
      <c r="M1895" s="4"/>
      <c r="N1895" s="4"/>
      <c r="O1895" s="4"/>
      <c r="P1895" s="4"/>
    </row>
    <row r="1896" spans="2:16" x14ac:dyDescent="0.2">
      <c r="B1896" s="1">
        <v>29082</v>
      </c>
      <c r="C1896" s="88" t="str">
        <f t="shared" si="181"/>
        <v/>
      </c>
      <c r="D1896" s="4"/>
      <c r="E1896" s="89"/>
      <c r="F1896" s="89"/>
      <c r="G1896" s="89"/>
      <c r="H1896" s="89"/>
      <c r="I1896" s="90" t="str">
        <f t="shared" si="182"/>
        <v/>
      </c>
      <c r="J1896" s="91"/>
      <c r="K1896" s="4" t="str">
        <f t="shared" si="180"/>
        <v/>
      </c>
      <c r="L1896" s="4"/>
      <c r="M1896" s="4"/>
      <c r="N1896" s="4"/>
      <c r="O1896" s="4"/>
      <c r="P1896" s="4"/>
    </row>
    <row r="1897" spans="2:16" x14ac:dyDescent="0.2">
      <c r="B1897" s="1">
        <v>29083</v>
      </c>
      <c r="C1897" s="88" t="str">
        <f t="shared" si="181"/>
        <v/>
      </c>
      <c r="D1897" s="4"/>
      <c r="E1897" s="89"/>
      <c r="F1897" s="89"/>
      <c r="G1897" s="89"/>
      <c r="H1897" s="89"/>
      <c r="I1897" s="90" t="str">
        <f t="shared" si="182"/>
        <v/>
      </c>
      <c r="J1897" s="91"/>
      <c r="K1897" s="4" t="str">
        <f t="shared" si="180"/>
        <v/>
      </c>
      <c r="L1897" s="4"/>
      <c r="M1897" s="4"/>
      <c r="N1897" s="4"/>
      <c r="O1897" s="4"/>
      <c r="P1897" s="4"/>
    </row>
    <row r="1898" spans="2:16" x14ac:dyDescent="0.2">
      <c r="B1898" s="1">
        <v>29084</v>
      </c>
      <c r="C1898" s="88" t="str">
        <f t="shared" si="181"/>
        <v/>
      </c>
      <c r="D1898" s="4"/>
      <c r="E1898" s="89"/>
      <c r="F1898" s="89"/>
      <c r="G1898" s="89"/>
      <c r="H1898" s="89"/>
      <c r="I1898" s="90" t="str">
        <f t="shared" si="182"/>
        <v/>
      </c>
      <c r="J1898" s="91"/>
      <c r="K1898" s="4" t="str">
        <f t="shared" si="180"/>
        <v/>
      </c>
      <c r="L1898" s="4"/>
      <c r="M1898" s="4"/>
      <c r="N1898" s="4"/>
      <c r="O1898" s="4"/>
      <c r="P1898" s="4"/>
    </row>
    <row r="1899" spans="2:16" x14ac:dyDescent="0.2">
      <c r="B1899" s="1">
        <v>29085</v>
      </c>
      <c r="C1899" s="88" t="str">
        <f t="shared" si="181"/>
        <v/>
      </c>
      <c r="D1899" s="4"/>
      <c r="E1899" s="89"/>
      <c r="F1899" s="89"/>
      <c r="G1899" s="89"/>
      <c r="H1899" s="89"/>
      <c r="I1899" s="90" t="str">
        <f t="shared" si="182"/>
        <v/>
      </c>
      <c r="J1899" s="91"/>
      <c r="K1899" s="4" t="str">
        <f t="shared" si="180"/>
        <v/>
      </c>
      <c r="L1899" s="4"/>
      <c r="M1899" s="4"/>
      <c r="N1899" s="4"/>
      <c r="O1899" s="4"/>
      <c r="P1899" s="4"/>
    </row>
    <row r="1900" spans="2:16" x14ac:dyDescent="0.2">
      <c r="B1900" s="1">
        <v>29086</v>
      </c>
      <c r="C1900" s="88" t="str">
        <f t="shared" si="181"/>
        <v/>
      </c>
      <c r="D1900" s="4"/>
      <c r="E1900" s="89"/>
      <c r="F1900" s="89"/>
      <c r="G1900" s="89"/>
      <c r="H1900" s="89"/>
      <c r="I1900" s="90" t="str">
        <f t="shared" si="182"/>
        <v/>
      </c>
      <c r="J1900" s="91"/>
      <c r="K1900" s="4" t="str">
        <f t="shared" si="180"/>
        <v/>
      </c>
      <c r="L1900" s="4"/>
      <c r="M1900" s="4"/>
      <c r="N1900" s="4"/>
      <c r="O1900" s="4"/>
      <c r="P1900" s="4"/>
    </row>
    <row r="1901" spans="2:16" x14ac:dyDescent="0.2">
      <c r="B1901" s="1">
        <v>29087</v>
      </c>
      <c r="C1901" s="88" t="str">
        <f t="shared" si="181"/>
        <v/>
      </c>
      <c r="D1901" s="4"/>
      <c r="E1901" s="89"/>
      <c r="F1901" s="89"/>
      <c r="G1901" s="89"/>
      <c r="H1901" s="89"/>
      <c r="I1901" s="90" t="str">
        <f t="shared" si="182"/>
        <v/>
      </c>
      <c r="J1901" s="91"/>
      <c r="K1901" s="4" t="str">
        <f t="shared" si="180"/>
        <v/>
      </c>
      <c r="L1901" s="4"/>
      <c r="M1901" s="4"/>
      <c r="N1901" s="4"/>
      <c r="O1901" s="4"/>
      <c r="P1901" s="4"/>
    </row>
    <row r="1902" spans="2:16" x14ac:dyDescent="0.2">
      <c r="B1902" s="1">
        <v>29088</v>
      </c>
      <c r="C1902" s="88" t="str">
        <f t="shared" si="181"/>
        <v/>
      </c>
      <c r="D1902" s="4"/>
      <c r="E1902" s="89"/>
      <c r="F1902" s="89"/>
      <c r="G1902" s="89"/>
      <c r="H1902" s="89"/>
      <c r="I1902" s="90" t="str">
        <f t="shared" si="182"/>
        <v/>
      </c>
      <c r="J1902" s="91"/>
      <c r="K1902" s="4" t="str">
        <f t="shared" si="180"/>
        <v/>
      </c>
      <c r="L1902" s="4"/>
      <c r="M1902" s="4"/>
      <c r="N1902" s="4"/>
      <c r="O1902" s="4"/>
      <c r="P1902" s="4"/>
    </row>
    <row r="1903" spans="2:16" x14ac:dyDescent="0.2">
      <c r="B1903" s="1">
        <v>29089</v>
      </c>
      <c r="C1903" s="88" t="str">
        <f t="shared" si="181"/>
        <v/>
      </c>
      <c r="D1903" s="4"/>
      <c r="E1903" s="89"/>
      <c r="F1903" s="89"/>
      <c r="G1903" s="89"/>
      <c r="H1903" s="89"/>
      <c r="I1903" s="90" t="str">
        <f t="shared" si="182"/>
        <v/>
      </c>
      <c r="J1903" s="91"/>
      <c r="K1903" s="4" t="str">
        <f t="shared" si="180"/>
        <v/>
      </c>
      <c r="L1903" s="4"/>
      <c r="M1903" s="4"/>
      <c r="N1903" s="4"/>
      <c r="O1903" s="4"/>
      <c r="P1903" s="4"/>
    </row>
    <row r="1904" spans="2:16" x14ac:dyDescent="0.2">
      <c r="B1904" s="1">
        <v>29090</v>
      </c>
      <c r="C1904" s="88" t="str">
        <f t="shared" si="181"/>
        <v/>
      </c>
      <c r="D1904" s="4"/>
      <c r="E1904" s="89"/>
      <c r="F1904" s="89"/>
      <c r="G1904" s="89"/>
      <c r="H1904" s="89"/>
      <c r="I1904" s="90" t="str">
        <f t="shared" si="182"/>
        <v/>
      </c>
      <c r="J1904" s="91"/>
      <c r="K1904" s="4" t="str">
        <f t="shared" si="180"/>
        <v/>
      </c>
      <c r="L1904" s="4"/>
      <c r="M1904" s="4"/>
      <c r="N1904" s="4"/>
      <c r="O1904" s="4"/>
      <c r="P1904" s="4"/>
    </row>
    <row r="1905" spans="2:16" x14ac:dyDescent="0.2">
      <c r="B1905" s="1">
        <v>29091</v>
      </c>
      <c r="C1905" s="88" t="str">
        <f t="shared" si="181"/>
        <v/>
      </c>
      <c r="D1905" s="4"/>
      <c r="E1905" s="89"/>
      <c r="F1905" s="89"/>
      <c r="G1905" s="89"/>
      <c r="H1905" s="89"/>
      <c r="I1905" s="90" t="str">
        <f t="shared" si="182"/>
        <v/>
      </c>
      <c r="J1905" s="91"/>
      <c r="K1905" s="4" t="str">
        <f t="shared" si="180"/>
        <v/>
      </c>
      <c r="L1905" s="4"/>
      <c r="M1905" s="4"/>
      <c r="N1905" s="4"/>
      <c r="O1905" s="4"/>
      <c r="P1905" s="4"/>
    </row>
    <row r="1906" spans="2:16" x14ac:dyDescent="0.2">
      <c r="B1906" s="1">
        <v>29092</v>
      </c>
      <c r="C1906" s="88" t="str">
        <f t="shared" si="181"/>
        <v/>
      </c>
      <c r="D1906" s="4"/>
      <c r="E1906" s="89"/>
      <c r="F1906" s="89"/>
      <c r="G1906" s="89"/>
      <c r="H1906" s="89"/>
      <c r="I1906" s="90" t="str">
        <f t="shared" si="182"/>
        <v/>
      </c>
      <c r="J1906" s="91"/>
      <c r="K1906" s="4" t="str">
        <f t="shared" si="180"/>
        <v/>
      </c>
      <c r="L1906" s="4"/>
      <c r="M1906" s="4"/>
      <c r="N1906" s="4"/>
      <c r="O1906" s="4"/>
      <c r="P1906" s="4"/>
    </row>
    <row r="1907" spans="2:16" x14ac:dyDescent="0.2">
      <c r="B1907" s="1">
        <v>29093</v>
      </c>
      <c r="C1907" s="88" t="str">
        <f t="shared" si="181"/>
        <v/>
      </c>
      <c r="D1907" s="4"/>
      <c r="E1907" s="89"/>
      <c r="F1907" s="89"/>
      <c r="G1907" s="89"/>
      <c r="H1907" s="89"/>
      <c r="I1907" s="90" t="str">
        <f t="shared" si="182"/>
        <v/>
      </c>
      <c r="J1907" s="91"/>
      <c r="K1907" s="4" t="str">
        <f t="shared" si="180"/>
        <v/>
      </c>
      <c r="L1907" s="4"/>
      <c r="M1907" s="4"/>
      <c r="N1907" s="4"/>
      <c r="O1907" s="4"/>
      <c r="P1907" s="4"/>
    </row>
    <row r="1908" spans="2:16" x14ac:dyDescent="0.2">
      <c r="B1908" s="1">
        <v>29094</v>
      </c>
      <c r="C1908" s="88" t="str">
        <f t="shared" si="181"/>
        <v/>
      </c>
      <c r="D1908" s="4"/>
      <c r="E1908" s="89"/>
      <c r="F1908" s="89"/>
      <c r="G1908" s="89"/>
      <c r="H1908" s="89"/>
      <c r="I1908" s="90" t="str">
        <f t="shared" si="182"/>
        <v/>
      </c>
      <c r="J1908" s="91"/>
      <c r="K1908" s="4" t="str">
        <f t="shared" si="180"/>
        <v/>
      </c>
      <c r="L1908" s="4"/>
      <c r="M1908" s="4"/>
      <c r="N1908" s="4"/>
      <c r="O1908" s="4"/>
      <c r="P1908" s="4"/>
    </row>
    <row r="1909" spans="2:16" x14ac:dyDescent="0.2">
      <c r="B1909" s="1">
        <v>29095</v>
      </c>
      <c r="C1909" s="88" t="str">
        <f t="shared" si="181"/>
        <v/>
      </c>
      <c r="D1909" s="4"/>
      <c r="E1909" s="89"/>
      <c r="F1909" s="89"/>
      <c r="G1909" s="89"/>
      <c r="H1909" s="89"/>
      <c r="I1909" s="90" t="str">
        <f t="shared" si="182"/>
        <v/>
      </c>
      <c r="J1909" s="91"/>
      <c r="K1909" s="4" t="str">
        <f t="shared" si="180"/>
        <v/>
      </c>
      <c r="L1909" s="4"/>
      <c r="M1909" s="4"/>
      <c r="N1909" s="4"/>
      <c r="O1909" s="4"/>
      <c r="P1909" s="4"/>
    </row>
    <row r="1910" spans="2:16" x14ac:dyDescent="0.2">
      <c r="B1910" s="1">
        <v>29096</v>
      </c>
      <c r="C1910" s="88" t="str">
        <f t="shared" si="181"/>
        <v/>
      </c>
      <c r="D1910" s="4"/>
      <c r="E1910" s="89"/>
      <c r="F1910" s="89"/>
      <c r="G1910" s="89"/>
      <c r="H1910" s="89"/>
      <c r="I1910" s="90" t="str">
        <f t="shared" si="182"/>
        <v/>
      </c>
      <c r="J1910" s="91"/>
      <c r="K1910" s="4" t="str">
        <f t="shared" si="180"/>
        <v/>
      </c>
      <c r="L1910" s="4"/>
      <c r="M1910" s="4"/>
      <c r="N1910" s="4"/>
      <c r="O1910" s="4"/>
      <c r="P1910" s="4"/>
    </row>
    <row r="1911" spans="2:16" x14ac:dyDescent="0.2">
      <c r="B1911" s="1">
        <v>29097</v>
      </c>
      <c r="C1911" s="88" t="str">
        <f t="shared" si="181"/>
        <v/>
      </c>
      <c r="D1911" s="4"/>
      <c r="E1911" s="89"/>
      <c r="F1911" s="89"/>
      <c r="G1911" s="89"/>
      <c r="H1911" s="89"/>
      <c r="I1911" s="90" t="str">
        <f t="shared" si="182"/>
        <v/>
      </c>
      <c r="J1911" s="91"/>
      <c r="K1911" s="4" t="str">
        <f t="shared" si="180"/>
        <v/>
      </c>
      <c r="L1911" s="4"/>
      <c r="M1911" s="4"/>
      <c r="N1911" s="4"/>
      <c r="O1911" s="4"/>
      <c r="P1911" s="4"/>
    </row>
    <row r="1912" spans="2:16" x14ac:dyDescent="0.2">
      <c r="B1912" s="1">
        <v>29098</v>
      </c>
      <c r="C1912" s="88" t="str">
        <f t="shared" si="181"/>
        <v/>
      </c>
      <c r="D1912" s="4"/>
      <c r="E1912" s="89"/>
      <c r="F1912" s="89"/>
      <c r="G1912" s="89"/>
      <c r="H1912" s="89"/>
      <c r="I1912" s="90" t="str">
        <f t="shared" si="182"/>
        <v/>
      </c>
      <c r="J1912" s="91"/>
      <c r="K1912" s="4" t="str">
        <f t="shared" si="180"/>
        <v/>
      </c>
      <c r="L1912" s="4"/>
      <c r="M1912" s="4"/>
      <c r="N1912" s="4"/>
      <c r="O1912" s="4"/>
      <c r="P1912" s="4"/>
    </row>
    <row r="1913" spans="2:16" x14ac:dyDescent="0.2">
      <c r="B1913" s="1">
        <v>29099</v>
      </c>
      <c r="C1913" s="88" t="str">
        <f t="shared" si="181"/>
        <v/>
      </c>
      <c r="D1913" s="4"/>
      <c r="E1913" s="89"/>
      <c r="F1913" s="89"/>
      <c r="G1913" s="89"/>
      <c r="H1913" s="89"/>
      <c r="I1913" s="90" t="str">
        <f t="shared" si="182"/>
        <v/>
      </c>
      <c r="J1913" s="91"/>
      <c r="K1913" s="4" t="str">
        <f t="shared" si="180"/>
        <v/>
      </c>
      <c r="L1913" s="4"/>
      <c r="M1913" s="4"/>
      <c r="N1913" s="4"/>
      <c r="O1913" s="4"/>
      <c r="P1913" s="4"/>
    </row>
    <row r="1914" spans="2:16" x14ac:dyDescent="0.2">
      <c r="B1914" s="1">
        <v>29100</v>
      </c>
      <c r="C1914" s="88" t="str">
        <f t="shared" si="181"/>
        <v/>
      </c>
      <c r="D1914" s="4"/>
      <c r="E1914" s="89"/>
      <c r="F1914" s="89"/>
      <c r="G1914" s="89"/>
      <c r="H1914" s="89"/>
      <c r="I1914" s="90" t="str">
        <f t="shared" si="182"/>
        <v/>
      </c>
      <c r="J1914" s="91"/>
      <c r="K1914" s="4" t="str">
        <f t="shared" si="180"/>
        <v/>
      </c>
      <c r="L1914" s="4"/>
      <c r="M1914" s="4"/>
      <c r="N1914" s="4"/>
      <c r="O1914" s="4"/>
      <c r="P1914" s="4"/>
    </row>
    <row r="1915" spans="2:16" x14ac:dyDescent="0.2">
      <c r="B1915" s="1">
        <v>29101</v>
      </c>
      <c r="C1915" s="88" t="str">
        <f t="shared" si="181"/>
        <v/>
      </c>
      <c r="D1915" s="4"/>
      <c r="E1915" s="89"/>
      <c r="F1915" s="89"/>
      <c r="G1915" s="89"/>
      <c r="H1915" s="89"/>
      <c r="I1915" s="90" t="str">
        <f t="shared" si="182"/>
        <v/>
      </c>
      <c r="J1915" s="91"/>
      <c r="K1915" s="4" t="str">
        <f t="shared" si="180"/>
        <v/>
      </c>
      <c r="L1915" s="4"/>
      <c r="M1915" s="4"/>
      <c r="N1915" s="4"/>
      <c r="O1915" s="4"/>
      <c r="P1915" s="4"/>
    </row>
    <row r="1916" spans="2:16" x14ac:dyDescent="0.2">
      <c r="B1916" s="1">
        <v>29102</v>
      </c>
      <c r="C1916" s="88" t="str">
        <f t="shared" si="181"/>
        <v/>
      </c>
      <c r="D1916" s="4"/>
      <c r="E1916" s="89"/>
      <c r="F1916" s="89"/>
      <c r="G1916" s="89"/>
      <c r="H1916" s="89"/>
      <c r="I1916" s="90" t="str">
        <f t="shared" si="182"/>
        <v/>
      </c>
      <c r="J1916" s="91"/>
      <c r="K1916" s="4" t="str">
        <f t="shared" si="180"/>
        <v/>
      </c>
      <c r="L1916" s="4"/>
      <c r="M1916" s="4"/>
      <c r="N1916" s="4"/>
      <c r="O1916" s="4"/>
      <c r="P1916" s="4"/>
    </row>
    <row r="1917" spans="2:16" x14ac:dyDescent="0.2">
      <c r="B1917" s="1">
        <v>29103</v>
      </c>
      <c r="C1917" s="88" t="str">
        <f t="shared" si="181"/>
        <v/>
      </c>
      <c r="D1917" s="4"/>
      <c r="E1917" s="89"/>
      <c r="F1917" s="89"/>
      <c r="G1917" s="89"/>
      <c r="H1917" s="89"/>
      <c r="I1917" s="90" t="str">
        <f t="shared" si="182"/>
        <v/>
      </c>
      <c r="J1917" s="91"/>
      <c r="K1917" s="4" t="str">
        <f t="shared" si="180"/>
        <v/>
      </c>
      <c r="L1917" s="4"/>
      <c r="M1917" s="4"/>
      <c r="N1917" s="4"/>
      <c r="O1917" s="4"/>
      <c r="P1917" s="4"/>
    </row>
    <row r="1918" spans="2:16" x14ac:dyDescent="0.2">
      <c r="B1918" s="1">
        <v>29104</v>
      </c>
      <c r="C1918" s="88" t="str">
        <f t="shared" si="181"/>
        <v/>
      </c>
      <c r="D1918" s="4"/>
      <c r="E1918" s="89"/>
      <c r="F1918" s="89"/>
      <c r="G1918" s="89"/>
      <c r="H1918" s="89"/>
      <c r="I1918" s="90" t="str">
        <f t="shared" si="182"/>
        <v/>
      </c>
      <c r="J1918" s="91"/>
      <c r="K1918" s="4" t="str">
        <f t="shared" si="180"/>
        <v/>
      </c>
      <c r="L1918" s="4"/>
      <c r="M1918" s="4"/>
      <c r="N1918" s="4"/>
      <c r="O1918" s="4"/>
      <c r="P1918" s="4"/>
    </row>
    <row r="1919" spans="2:16" x14ac:dyDescent="0.2">
      <c r="B1919" s="1">
        <v>29105</v>
      </c>
      <c r="C1919" s="88" t="str">
        <f t="shared" si="181"/>
        <v/>
      </c>
      <c r="D1919" s="4"/>
      <c r="E1919" s="89"/>
      <c r="F1919" s="89"/>
      <c r="G1919" s="89"/>
      <c r="H1919" s="89"/>
      <c r="I1919" s="90" t="str">
        <f t="shared" si="182"/>
        <v/>
      </c>
      <c r="J1919" s="91"/>
      <c r="K1919" s="4" t="str">
        <f t="shared" si="180"/>
        <v/>
      </c>
      <c r="L1919" s="4"/>
      <c r="M1919" s="4"/>
      <c r="N1919" s="4"/>
      <c r="O1919" s="4"/>
      <c r="P1919" s="4"/>
    </row>
    <row r="1920" spans="2:16" x14ac:dyDescent="0.2">
      <c r="B1920" s="1">
        <v>29106</v>
      </c>
      <c r="C1920" s="88" t="str">
        <f t="shared" si="181"/>
        <v/>
      </c>
      <c r="D1920" s="4"/>
      <c r="E1920" s="89"/>
      <c r="F1920" s="89"/>
      <c r="G1920" s="89"/>
      <c r="H1920" s="89"/>
      <c r="I1920" s="90" t="str">
        <f t="shared" si="182"/>
        <v/>
      </c>
      <c r="J1920" s="91"/>
      <c r="K1920" s="4" t="str">
        <f t="shared" si="180"/>
        <v/>
      </c>
      <c r="L1920" s="4"/>
      <c r="M1920" s="4"/>
      <c r="N1920" s="4"/>
      <c r="O1920" s="4"/>
      <c r="P1920" s="4"/>
    </row>
    <row r="1921" spans="2:16" x14ac:dyDescent="0.2">
      <c r="B1921" s="1">
        <v>29107</v>
      </c>
      <c r="C1921" s="88" t="str">
        <f t="shared" si="181"/>
        <v/>
      </c>
      <c r="D1921" s="4"/>
      <c r="E1921" s="89"/>
      <c r="F1921" s="89"/>
      <c r="G1921" s="89"/>
      <c r="H1921" s="89"/>
      <c r="I1921" s="90" t="str">
        <f t="shared" si="182"/>
        <v/>
      </c>
      <c r="J1921" s="91"/>
      <c r="K1921" s="4" t="str">
        <f t="shared" si="180"/>
        <v/>
      </c>
      <c r="L1921" s="4"/>
      <c r="M1921" s="4"/>
      <c r="N1921" s="4"/>
      <c r="O1921" s="4"/>
      <c r="P1921" s="4"/>
    </row>
    <row r="1922" spans="2:16" x14ac:dyDescent="0.2">
      <c r="B1922" s="1">
        <v>29108</v>
      </c>
      <c r="C1922" s="88" t="str">
        <f t="shared" si="181"/>
        <v/>
      </c>
      <c r="D1922" s="4"/>
      <c r="E1922" s="89"/>
      <c r="F1922" s="89"/>
      <c r="G1922" s="89"/>
      <c r="H1922" s="89"/>
      <c r="I1922" s="90" t="str">
        <f t="shared" si="182"/>
        <v/>
      </c>
      <c r="J1922" s="91"/>
      <c r="K1922" s="4" t="str">
        <f t="shared" si="180"/>
        <v/>
      </c>
      <c r="L1922" s="4"/>
      <c r="M1922" s="4"/>
      <c r="N1922" s="4"/>
      <c r="O1922" s="4"/>
      <c r="P1922" s="4"/>
    </row>
    <row r="1923" spans="2:16" x14ac:dyDescent="0.2">
      <c r="B1923" s="1">
        <v>29109</v>
      </c>
      <c r="C1923" s="88" t="str">
        <f t="shared" si="181"/>
        <v/>
      </c>
      <c r="D1923" s="4"/>
      <c r="E1923" s="89"/>
      <c r="F1923" s="89"/>
      <c r="G1923" s="89"/>
      <c r="H1923" s="89"/>
      <c r="I1923" s="90" t="str">
        <f t="shared" si="182"/>
        <v/>
      </c>
      <c r="J1923" s="91"/>
      <c r="K1923" s="4" t="str">
        <f t="shared" si="180"/>
        <v/>
      </c>
      <c r="L1923" s="4"/>
      <c r="M1923" s="4"/>
      <c r="N1923" s="4"/>
      <c r="O1923" s="4"/>
      <c r="P1923" s="4"/>
    </row>
    <row r="1924" spans="2:16" x14ac:dyDescent="0.2">
      <c r="B1924" s="1">
        <v>29110</v>
      </c>
      <c r="C1924" s="88" t="str">
        <f t="shared" si="181"/>
        <v/>
      </c>
      <c r="D1924" s="4"/>
      <c r="E1924" s="89"/>
      <c r="F1924" s="89"/>
      <c r="G1924" s="89"/>
      <c r="H1924" s="89"/>
      <c r="I1924" s="90" t="str">
        <f t="shared" si="182"/>
        <v/>
      </c>
      <c r="J1924" s="91"/>
      <c r="K1924" s="4" t="str">
        <f t="shared" si="180"/>
        <v/>
      </c>
      <c r="L1924" s="4"/>
      <c r="M1924" s="4"/>
      <c r="N1924" s="4"/>
      <c r="O1924" s="4"/>
      <c r="P1924" s="4"/>
    </row>
    <row r="1925" spans="2:16" x14ac:dyDescent="0.2">
      <c r="B1925" s="1">
        <v>29111</v>
      </c>
      <c r="C1925" s="88" t="str">
        <f t="shared" si="181"/>
        <v/>
      </c>
      <c r="D1925" s="4"/>
      <c r="E1925" s="89"/>
      <c r="F1925" s="89"/>
      <c r="G1925" s="89"/>
      <c r="H1925" s="89"/>
      <c r="I1925" s="90" t="str">
        <f t="shared" si="182"/>
        <v/>
      </c>
      <c r="J1925" s="91"/>
      <c r="K1925" s="4" t="str">
        <f t="shared" si="180"/>
        <v/>
      </c>
      <c r="L1925" s="4"/>
      <c r="M1925" s="4"/>
      <c r="N1925" s="4"/>
      <c r="O1925" s="4"/>
      <c r="P1925" s="4"/>
    </row>
    <row r="1926" spans="2:16" x14ac:dyDescent="0.2">
      <c r="B1926" s="1">
        <v>29112</v>
      </c>
      <c r="C1926" s="88" t="str">
        <f t="shared" si="181"/>
        <v/>
      </c>
      <c r="D1926" s="4"/>
      <c r="E1926" s="89"/>
      <c r="F1926" s="89"/>
      <c r="G1926" s="89"/>
      <c r="H1926" s="89"/>
      <c r="I1926" s="90" t="str">
        <f t="shared" si="182"/>
        <v/>
      </c>
      <c r="J1926" s="91"/>
      <c r="K1926" s="4" t="str">
        <f t="shared" si="180"/>
        <v/>
      </c>
      <c r="L1926" s="4"/>
      <c r="M1926" s="4"/>
      <c r="N1926" s="4"/>
      <c r="O1926" s="4"/>
      <c r="P1926" s="4"/>
    </row>
    <row r="1927" spans="2:16" x14ac:dyDescent="0.2">
      <c r="B1927" s="1">
        <v>29113</v>
      </c>
      <c r="C1927" s="88" t="str">
        <f t="shared" si="181"/>
        <v/>
      </c>
      <c r="D1927" s="4"/>
      <c r="E1927" s="89"/>
      <c r="F1927" s="89"/>
      <c r="G1927" s="89"/>
      <c r="H1927" s="89"/>
      <c r="I1927" s="90" t="str">
        <f t="shared" si="182"/>
        <v/>
      </c>
      <c r="J1927" s="91"/>
      <c r="K1927" s="4" t="str">
        <f t="shared" si="180"/>
        <v/>
      </c>
      <c r="L1927" s="4"/>
      <c r="M1927" s="4"/>
      <c r="N1927" s="4"/>
      <c r="O1927" s="4"/>
      <c r="P1927" s="4"/>
    </row>
    <row r="1928" spans="2:16" x14ac:dyDescent="0.2">
      <c r="B1928" s="1">
        <v>29114</v>
      </c>
      <c r="C1928" s="88" t="str">
        <f t="shared" si="181"/>
        <v/>
      </c>
      <c r="D1928" s="4"/>
      <c r="E1928" s="89"/>
      <c r="F1928" s="89"/>
      <c r="G1928" s="89"/>
      <c r="H1928" s="89"/>
      <c r="I1928" s="90" t="str">
        <f t="shared" si="182"/>
        <v/>
      </c>
      <c r="J1928" s="91"/>
      <c r="K1928" s="4" t="str">
        <f t="shared" si="180"/>
        <v/>
      </c>
      <c r="L1928" s="4"/>
      <c r="M1928" s="4"/>
      <c r="N1928" s="4"/>
      <c r="O1928" s="4"/>
      <c r="P1928" s="4"/>
    </row>
    <row r="1929" spans="2:16" x14ac:dyDescent="0.2">
      <c r="B1929" s="1">
        <v>29115</v>
      </c>
      <c r="C1929" s="88" t="str">
        <f t="shared" si="181"/>
        <v/>
      </c>
      <c r="D1929" s="4"/>
      <c r="E1929" s="89"/>
      <c r="F1929" s="89"/>
      <c r="G1929" s="89"/>
      <c r="H1929" s="89"/>
      <c r="I1929" s="90" t="str">
        <f t="shared" si="182"/>
        <v/>
      </c>
      <c r="J1929" s="91"/>
      <c r="K1929" s="4" t="str">
        <f t="shared" si="180"/>
        <v/>
      </c>
      <c r="L1929" s="4"/>
      <c r="M1929" s="4"/>
      <c r="N1929" s="4"/>
      <c r="O1929" s="4"/>
      <c r="P1929" s="4"/>
    </row>
    <row r="1930" spans="2:16" x14ac:dyDescent="0.2">
      <c r="B1930" s="1">
        <v>29116</v>
      </c>
      <c r="C1930" s="88" t="str">
        <f t="shared" si="181"/>
        <v/>
      </c>
      <c r="D1930" s="4"/>
      <c r="E1930" s="89"/>
      <c r="F1930" s="89"/>
      <c r="G1930" s="89"/>
      <c r="H1930" s="89"/>
      <c r="I1930" s="90" t="str">
        <f t="shared" si="182"/>
        <v/>
      </c>
      <c r="J1930" s="91"/>
      <c r="K1930" s="4" t="str">
        <f t="shared" si="180"/>
        <v/>
      </c>
      <c r="L1930" s="4"/>
      <c r="M1930" s="4"/>
      <c r="N1930" s="4"/>
      <c r="O1930" s="4"/>
      <c r="P1930" s="4"/>
    </row>
    <row r="1931" spans="2:16" x14ac:dyDescent="0.2">
      <c r="B1931" s="1">
        <v>29117</v>
      </c>
      <c r="C1931" s="88" t="str">
        <f t="shared" si="181"/>
        <v/>
      </c>
      <c r="D1931" s="4"/>
      <c r="E1931" s="89"/>
      <c r="F1931" s="89"/>
      <c r="G1931" s="89"/>
      <c r="H1931" s="89"/>
      <c r="I1931" s="90" t="str">
        <f t="shared" si="182"/>
        <v/>
      </c>
      <c r="J1931" s="91"/>
      <c r="K1931" s="4" t="str">
        <f t="shared" si="180"/>
        <v/>
      </c>
      <c r="L1931" s="4"/>
      <c r="M1931" s="4"/>
      <c r="N1931" s="4"/>
      <c r="O1931" s="4"/>
      <c r="P1931" s="4"/>
    </row>
    <row r="1932" spans="2:16" x14ac:dyDescent="0.2">
      <c r="B1932" s="1">
        <v>29118</v>
      </c>
      <c r="C1932" s="88" t="str">
        <f t="shared" si="181"/>
        <v/>
      </c>
      <c r="D1932" s="4"/>
      <c r="E1932" s="89"/>
      <c r="F1932" s="89"/>
      <c r="G1932" s="89"/>
      <c r="H1932" s="89"/>
      <c r="I1932" s="90" t="str">
        <f t="shared" si="182"/>
        <v/>
      </c>
      <c r="J1932" s="91"/>
      <c r="K1932" s="4" t="str">
        <f t="shared" ref="K1932:K1995" si="183">IF(N$5&gt;=B1932,B1932,"")</f>
        <v/>
      </c>
      <c r="L1932" s="4"/>
      <c r="M1932" s="4"/>
      <c r="N1932" s="4"/>
      <c r="O1932" s="4"/>
      <c r="P1932" s="4"/>
    </row>
    <row r="1933" spans="2:16" x14ac:dyDescent="0.2">
      <c r="B1933" s="1">
        <v>29119</v>
      </c>
      <c r="C1933" s="88" t="str">
        <f t="shared" si="181"/>
        <v/>
      </c>
      <c r="D1933" s="4"/>
      <c r="E1933" s="89"/>
      <c r="F1933" s="89"/>
      <c r="G1933" s="89"/>
      <c r="H1933" s="89"/>
      <c r="I1933" s="90" t="str">
        <f t="shared" si="182"/>
        <v/>
      </c>
      <c r="J1933" s="91"/>
      <c r="K1933" s="4" t="str">
        <f t="shared" si="183"/>
        <v/>
      </c>
      <c r="L1933" s="4"/>
      <c r="M1933" s="4"/>
      <c r="N1933" s="4"/>
      <c r="O1933" s="4"/>
      <c r="P1933" s="4"/>
    </row>
    <row r="1934" spans="2:16" x14ac:dyDescent="0.2">
      <c r="B1934" s="1">
        <v>29120</v>
      </c>
      <c r="C1934" s="88" t="str">
        <f t="shared" si="181"/>
        <v/>
      </c>
      <c r="D1934" s="4"/>
      <c r="E1934" s="89"/>
      <c r="F1934" s="89"/>
      <c r="G1934" s="89"/>
      <c r="H1934" s="89"/>
      <c r="I1934" s="90" t="str">
        <f t="shared" si="182"/>
        <v/>
      </c>
      <c r="J1934" s="91"/>
      <c r="K1934" s="4" t="str">
        <f t="shared" si="183"/>
        <v/>
      </c>
      <c r="L1934" s="4"/>
      <c r="M1934" s="4"/>
      <c r="N1934" s="4"/>
      <c r="O1934" s="4"/>
      <c r="P1934" s="4"/>
    </row>
    <row r="1935" spans="2:16" x14ac:dyDescent="0.2">
      <c r="B1935" s="1">
        <v>29121</v>
      </c>
      <c r="C1935" s="88" t="str">
        <f t="shared" si="181"/>
        <v/>
      </c>
      <c r="D1935" s="4"/>
      <c r="E1935" s="89"/>
      <c r="F1935" s="89"/>
      <c r="G1935" s="89"/>
      <c r="H1935" s="89"/>
      <c r="I1935" s="90" t="str">
        <f t="shared" si="182"/>
        <v/>
      </c>
      <c r="J1935" s="91"/>
      <c r="K1935" s="4" t="str">
        <f t="shared" si="183"/>
        <v/>
      </c>
      <c r="L1935" s="4"/>
      <c r="M1935" s="4"/>
      <c r="N1935" s="4"/>
      <c r="O1935" s="4"/>
      <c r="P1935" s="4"/>
    </row>
    <row r="1936" spans="2:16" x14ac:dyDescent="0.2">
      <c r="B1936" s="1">
        <v>29122</v>
      </c>
      <c r="C1936" s="88" t="str">
        <f t="shared" si="181"/>
        <v/>
      </c>
      <c r="D1936" s="4"/>
      <c r="E1936" s="89"/>
      <c r="F1936" s="89"/>
      <c r="G1936" s="89"/>
      <c r="H1936" s="89"/>
      <c r="I1936" s="90" t="str">
        <f t="shared" si="182"/>
        <v/>
      </c>
      <c r="J1936" s="91"/>
      <c r="K1936" s="4" t="str">
        <f t="shared" si="183"/>
        <v/>
      </c>
      <c r="L1936" s="4"/>
      <c r="M1936" s="4"/>
      <c r="N1936" s="4"/>
      <c r="O1936" s="4"/>
      <c r="P1936" s="4"/>
    </row>
    <row r="1937" spans="2:16" x14ac:dyDescent="0.2">
      <c r="B1937" s="1">
        <v>29123</v>
      </c>
      <c r="C1937" s="88" t="str">
        <f t="shared" si="181"/>
        <v/>
      </c>
      <c r="D1937" s="4"/>
      <c r="E1937" s="89"/>
      <c r="F1937" s="89"/>
      <c r="G1937" s="89"/>
      <c r="H1937" s="89"/>
      <c r="I1937" s="90" t="str">
        <f t="shared" si="182"/>
        <v/>
      </c>
      <c r="J1937" s="91"/>
      <c r="K1937" s="4" t="str">
        <f t="shared" si="183"/>
        <v/>
      </c>
      <c r="L1937" s="4"/>
      <c r="M1937" s="4"/>
      <c r="N1937" s="4"/>
      <c r="O1937" s="4"/>
      <c r="P1937" s="4"/>
    </row>
    <row r="1938" spans="2:16" x14ac:dyDescent="0.2">
      <c r="B1938" s="1">
        <v>29124</v>
      </c>
      <c r="C1938" s="88" t="str">
        <f t="shared" si="181"/>
        <v/>
      </c>
      <c r="D1938" s="4"/>
      <c r="E1938" s="89"/>
      <c r="F1938" s="89"/>
      <c r="G1938" s="89"/>
      <c r="H1938" s="89"/>
      <c r="I1938" s="90" t="str">
        <f t="shared" si="182"/>
        <v/>
      </c>
      <c r="J1938" s="91"/>
      <c r="K1938" s="4" t="str">
        <f t="shared" si="183"/>
        <v/>
      </c>
      <c r="L1938" s="4"/>
      <c r="M1938" s="4"/>
      <c r="N1938" s="4"/>
      <c r="O1938" s="4"/>
      <c r="P1938" s="4"/>
    </row>
    <row r="1939" spans="2:16" x14ac:dyDescent="0.2">
      <c r="B1939" s="1">
        <v>29125</v>
      </c>
      <c r="C1939" s="88" t="str">
        <f t="shared" si="181"/>
        <v/>
      </c>
      <c r="D1939" s="4"/>
      <c r="E1939" s="89"/>
      <c r="F1939" s="89"/>
      <c r="G1939" s="89"/>
      <c r="H1939" s="89"/>
      <c r="I1939" s="90" t="str">
        <f t="shared" si="182"/>
        <v/>
      </c>
      <c r="J1939" s="91"/>
      <c r="K1939" s="4" t="str">
        <f t="shared" si="183"/>
        <v/>
      </c>
      <c r="L1939" s="4"/>
      <c r="M1939" s="4"/>
      <c r="N1939" s="4"/>
      <c r="O1939" s="4"/>
      <c r="P1939" s="4"/>
    </row>
    <row r="1940" spans="2:16" x14ac:dyDescent="0.2">
      <c r="B1940" s="1">
        <v>29126</v>
      </c>
      <c r="C1940" s="88" t="str">
        <f t="shared" si="181"/>
        <v/>
      </c>
      <c r="D1940" s="4"/>
      <c r="E1940" s="89"/>
      <c r="F1940" s="89"/>
      <c r="G1940" s="89"/>
      <c r="H1940" s="89"/>
      <c r="I1940" s="90" t="str">
        <f t="shared" si="182"/>
        <v/>
      </c>
      <c r="J1940" s="91"/>
      <c r="K1940" s="4" t="str">
        <f t="shared" si="183"/>
        <v/>
      </c>
      <c r="L1940" s="4"/>
      <c r="M1940" s="4"/>
      <c r="N1940" s="4"/>
      <c r="O1940" s="4"/>
      <c r="P1940" s="4"/>
    </row>
    <row r="1941" spans="2:16" x14ac:dyDescent="0.2">
      <c r="B1941" s="1">
        <v>29127</v>
      </c>
      <c r="C1941" s="88" t="str">
        <f t="shared" si="181"/>
        <v/>
      </c>
      <c r="D1941" s="4"/>
      <c r="E1941" s="89"/>
      <c r="F1941" s="89"/>
      <c r="G1941" s="89"/>
      <c r="H1941" s="89"/>
      <c r="I1941" s="90" t="str">
        <f t="shared" si="182"/>
        <v/>
      </c>
      <c r="J1941" s="91"/>
      <c r="K1941" s="4" t="str">
        <f t="shared" si="183"/>
        <v/>
      </c>
      <c r="L1941" s="4"/>
      <c r="M1941" s="4"/>
      <c r="N1941" s="4"/>
      <c r="O1941" s="4"/>
      <c r="P1941" s="4"/>
    </row>
    <row r="1942" spans="2:16" x14ac:dyDescent="0.2">
      <c r="B1942" s="1">
        <v>29128</v>
      </c>
      <c r="C1942" s="88" t="str">
        <f t="shared" si="181"/>
        <v/>
      </c>
      <c r="D1942" s="4"/>
      <c r="E1942" s="89"/>
      <c r="F1942" s="89"/>
      <c r="G1942" s="89"/>
      <c r="H1942" s="89"/>
      <c r="I1942" s="90" t="str">
        <f t="shared" si="182"/>
        <v/>
      </c>
      <c r="J1942" s="91"/>
      <c r="K1942" s="4" t="str">
        <f t="shared" si="183"/>
        <v/>
      </c>
      <c r="L1942" s="4"/>
      <c r="M1942" s="4"/>
      <c r="N1942" s="4"/>
      <c r="O1942" s="4"/>
      <c r="P1942" s="4"/>
    </row>
    <row r="1943" spans="2:16" x14ac:dyDescent="0.2">
      <c r="B1943" s="1">
        <v>29129</v>
      </c>
      <c r="C1943" s="88" t="str">
        <f t="shared" si="181"/>
        <v/>
      </c>
      <c r="D1943" s="4"/>
      <c r="E1943" s="89"/>
      <c r="F1943" s="89"/>
      <c r="G1943" s="89"/>
      <c r="H1943" s="89"/>
      <c r="I1943" s="90" t="str">
        <f t="shared" si="182"/>
        <v/>
      </c>
      <c r="J1943" s="91"/>
      <c r="K1943" s="4" t="str">
        <f t="shared" si="183"/>
        <v/>
      </c>
      <c r="L1943" s="4"/>
      <c r="M1943" s="4"/>
      <c r="N1943" s="4"/>
      <c r="O1943" s="4"/>
      <c r="P1943" s="4"/>
    </row>
    <row r="1944" spans="2:16" x14ac:dyDescent="0.2">
      <c r="B1944" s="1">
        <v>29130</v>
      </c>
      <c r="C1944" s="88" t="str">
        <f t="shared" si="181"/>
        <v/>
      </c>
      <c r="D1944" s="4"/>
      <c r="E1944" s="89"/>
      <c r="F1944" s="89"/>
      <c r="G1944" s="89"/>
      <c r="H1944" s="89"/>
      <c r="I1944" s="90" t="str">
        <f t="shared" si="182"/>
        <v/>
      </c>
      <c r="J1944" s="91"/>
      <c r="K1944" s="4" t="str">
        <f t="shared" si="183"/>
        <v/>
      </c>
      <c r="L1944" s="4"/>
      <c r="M1944" s="4"/>
      <c r="N1944" s="4"/>
      <c r="O1944" s="4"/>
      <c r="P1944" s="4"/>
    </row>
    <row r="1945" spans="2:16" x14ac:dyDescent="0.2">
      <c r="B1945" s="1">
        <v>29131</v>
      </c>
      <c r="C1945" s="88" t="str">
        <f t="shared" si="181"/>
        <v/>
      </c>
      <c r="D1945" s="4"/>
      <c r="E1945" s="89"/>
      <c r="F1945" s="89"/>
      <c r="G1945" s="89"/>
      <c r="H1945" s="89"/>
      <c r="I1945" s="90" t="str">
        <f t="shared" si="182"/>
        <v/>
      </c>
      <c r="J1945" s="91"/>
      <c r="K1945" s="4" t="str">
        <f t="shared" si="183"/>
        <v/>
      </c>
      <c r="L1945" s="4"/>
      <c r="M1945" s="4"/>
      <c r="N1945" s="4"/>
      <c r="O1945" s="4"/>
      <c r="P1945" s="4"/>
    </row>
    <row r="1946" spans="2:16" x14ac:dyDescent="0.2">
      <c r="B1946" s="1">
        <v>29132</v>
      </c>
      <c r="C1946" s="88" t="str">
        <f t="shared" si="181"/>
        <v/>
      </c>
      <c r="D1946" s="4"/>
      <c r="E1946" s="89"/>
      <c r="F1946" s="89"/>
      <c r="G1946" s="89"/>
      <c r="H1946" s="89"/>
      <c r="I1946" s="90" t="str">
        <f t="shared" si="182"/>
        <v/>
      </c>
      <c r="J1946" s="91"/>
      <c r="K1946" s="4" t="str">
        <f t="shared" si="183"/>
        <v/>
      </c>
      <c r="L1946" s="4"/>
      <c r="M1946" s="4"/>
      <c r="N1946" s="4"/>
      <c r="O1946" s="4"/>
      <c r="P1946" s="4"/>
    </row>
    <row r="1947" spans="2:16" x14ac:dyDescent="0.2">
      <c r="B1947" s="1">
        <v>29133</v>
      </c>
      <c r="C1947" s="88" t="str">
        <f t="shared" si="181"/>
        <v/>
      </c>
      <c r="D1947" s="4"/>
      <c r="E1947" s="89"/>
      <c r="F1947" s="89"/>
      <c r="G1947" s="89"/>
      <c r="H1947" s="89"/>
      <c r="I1947" s="90" t="str">
        <f t="shared" si="182"/>
        <v/>
      </c>
      <c r="J1947" s="91"/>
      <c r="K1947" s="4" t="str">
        <f t="shared" si="183"/>
        <v/>
      </c>
      <c r="L1947" s="4"/>
      <c r="M1947" s="4"/>
      <c r="N1947" s="4"/>
      <c r="O1947" s="4"/>
      <c r="P1947" s="4"/>
    </row>
    <row r="1948" spans="2:16" x14ac:dyDescent="0.2">
      <c r="B1948" s="1">
        <v>29134</v>
      </c>
      <c r="C1948" s="88" t="str">
        <f t="shared" si="181"/>
        <v/>
      </c>
      <c r="D1948" s="4"/>
      <c r="E1948" s="89"/>
      <c r="F1948" s="89"/>
      <c r="G1948" s="89"/>
      <c r="H1948" s="89"/>
      <c r="I1948" s="90" t="str">
        <f t="shared" si="182"/>
        <v/>
      </c>
      <c r="J1948" s="91"/>
      <c r="K1948" s="4" t="str">
        <f t="shared" si="183"/>
        <v/>
      </c>
      <c r="L1948" s="4"/>
      <c r="M1948" s="4"/>
      <c r="N1948" s="4"/>
      <c r="O1948" s="4"/>
      <c r="P1948" s="4"/>
    </row>
    <row r="1949" spans="2:16" x14ac:dyDescent="0.2">
      <c r="B1949" s="1">
        <v>29135</v>
      </c>
      <c r="C1949" s="88" t="str">
        <f t="shared" si="181"/>
        <v/>
      </c>
      <c r="D1949" s="4"/>
      <c r="E1949" s="89"/>
      <c r="F1949" s="89"/>
      <c r="G1949" s="89"/>
      <c r="H1949" s="89"/>
      <c r="I1949" s="90" t="str">
        <f t="shared" si="182"/>
        <v/>
      </c>
      <c r="J1949" s="91"/>
      <c r="K1949" s="4" t="str">
        <f t="shared" si="183"/>
        <v/>
      </c>
      <c r="L1949" s="4"/>
      <c r="M1949" s="4"/>
      <c r="N1949" s="4"/>
      <c r="O1949" s="4"/>
      <c r="P1949" s="4"/>
    </row>
    <row r="1950" spans="2:16" x14ac:dyDescent="0.2">
      <c r="B1950" s="1">
        <v>29136</v>
      </c>
      <c r="C1950" s="88" t="str">
        <f t="shared" si="181"/>
        <v/>
      </c>
      <c r="D1950" s="4"/>
      <c r="E1950" s="89"/>
      <c r="F1950" s="89"/>
      <c r="G1950" s="89"/>
      <c r="H1950" s="89"/>
      <c r="I1950" s="90" t="str">
        <f t="shared" si="182"/>
        <v/>
      </c>
      <c r="J1950" s="91"/>
      <c r="K1950" s="4" t="str">
        <f t="shared" si="183"/>
        <v/>
      </c>
      <c r="L1950" s="4"/>
      <c r="M1950" s="4"/>
      <c r="N1950" s="4"/>
      <c r="O1950" s="4"/>
      <c r="P1950" s="4"/>
    </row>
    <row r="1951" spans="2:16" x14ac:dyDescent="0.2">
      <c r="B1951" s="1">
        <v>29137</v>
      </c>
      <c r="C1951" s="88" t="str">
        <f t="shared" si="181"/>
        <v/>
      </c>
      <c r="D1951" s="4"/>
      <c r="E1951" s="89"/>
      <c r="F1951" s="89"/>
      <c r="G1951" s="89"/>
      <c r="H1951" s="89"/>
      <c r="I1951" s="90" t="str">
        <f t="shared" si="182"/>
        <v/>
      </c>
      <c r="J1951" s="91"/>
      <c r="K1951" s="4" t="str">
        <f t="shared" si="183"/>
        <v/>
      </c>
      <c r="L1951" s="4"/>
      <c r="M1951" s="4"/>
      <c r="N1951" s="4"/>
      <c r="O1951" s="4"/>
      <c r="P1951" s="4"/>
    </row>
    <row r="1952" spans="2:16" x14ac:dyDescent="0.2">
      <c r="B1952" s="1">
        <v>29138</v>
      </c>
      <c r="C1952" s="88" t="str">
        <f t="shared" si="181"/>
        <v/>
      </c>
      <c r="D1952" s="4"/>
      <c r="E1952" s="89"/>
      <c r="F1952" s="89"/>
      <c r="G1952" s="89"/>
      <c r="H1952" s="89"/>
      <c r="I1952" s="90" t="str">
        <f t="shared" si="182"/>
        <v/>
      </c>
      <c r="J1952" s="91"/>
      <c r="K1952" s="4" t="str">
        <f t="shared" si="183"/>
        <v/>
      </c>
      <c r="L1952" s="4"/>
      <c r="M1952" s="4"/>
      <c r="N1952" s="4"/>
      <c r="O1952" s="4"/>
      <c r="P1952" s="4"/>
    </row>
    <row r="1953" spans="2:16" x14ac:dyDescent="0.2">
      <c r="B1953" s="1">
        <v>29139</v>
      </c>
      <c r="C1953" s="88" t="str">
        <f t="shared" si="181"/>
        <v/>
      </c>
      <c r="D1953" s="4"/>
      <c r="E1953" s="89"/>
      <c r="F1953" s="89"/>
      <c r="G1953" s="89"/>
      <c r="H1953" s="89"/>
      <c r="I1953" s="90" t="str">
        <f t="shared" si="182"/>
        <v/>
      </c>
      <c r="J1953" s="91"/>
      <c r="K1953" s="4" t="str">
        <f t="shared" si="183"/>
        <v/>
      </c>
      <c r="L1953" s="4"/>
      <c r="M1953" s="4"/>
      <c r="N1953" s="4"/>
      <c r="O1953" s="4"/>
      <c r="P1953" s="4"/>
    </row>
    <row r="1954" spans="2:16" x14ac:dyDescent="0.2">
      <c r="B1954" s="1">
        <v>29140</v>
      </c>
      <c r="C1954" s="88" t="str">
        <f t="shared" si="181"/>
        <v/>
      </c>
      <c r="D1954" s="4"/>
      <c r="E1954" s="89"/>
      <c r="F1954" s="89"/>
      <c r="G1954" s="89"/>
      <c r="H1954" s="89"/>
      <c r="I1954" s="90" t="str">
        <f t="shared" si="182"/>
        <v/>
      </c>
      <c r="J1954" s="91"/>
      <c r="K1954" s="4" t="str">
        <f t="shared" si="183"/>
        <v/>
      </c>
      <c r="L1954" s="4"/>
      <c r="M1954" s="4"/>
      <c r="N1954" s="4"/>
      <c r="O1954" s="4"/>
      <c r="P1954" s="4"/>
    </row>
    <row r="1955" spans="2:16" x14ac:dyDescent="0.2">
      <c r="B1955" s="1">
        <v>29141</v>
      </c>
      <c r="C1955" s="88" t="str">
        <f t="shared" si="181"/>
        <v/>
      </c>
      <c r="D1955" s="4"/>
      <c r="E1955" s="89"/>
      <c r="F1955" s="89"/>
      <c r="G1955" s="89"/>
      <c r="H1955" s="89"/>
      <c r="I1955" s="90" t="str">
        <f t="shared" si="182"/>
        <v/>
      </c>
      <c r="J1955" s="91"/>
      <c r="K1955" s="4" t="str">
        <f t="shared" si="183"/>
        <v/>
      </c>
      <c r="L1955" s="4"/>
      <c r="M1955" s="4"/>
      <c r="N1955" s="4"/>
      <c r="O1955" s="4"/>
      <c r="P1955" s="4"/>
    </row>
    <row r="1956" spans="2:16" x14ac:dyDescent="0.2">
      <c r="B1956" s="1">
        <v>29142</v>
      </c>
      <c r="C1956" s="88" t="str">
        <f t="shared" si="181"/>
        <v/>
      </c>
      <c r="D1956" s="4"/>
      <c r="E1956" s="89"/>
      <c r="F1956" s="89"/>
      <c r="G1956" s="89"/>
      <c r="H1956" s="89"/>
      <c r="I1956" s="90" t="str">
        <f t="shared" si="182"/>
        <v/>
      </c>
      <c r="J1956" s="91"/>
      <c r="K1956" s="4" t="str">
        <f t="shared" si="183"/>
        <v/>
      </c>
      <c r="L1956" s="4"/>
      <c r="M1956" s="4"/>
      <c r="N1956" s="4"/>
      <c r="O1956" s="4"/>
      <c r="P1956" s="4"/>
    </row>
    <row r="1957" spans="2:16" x14ac:dyDescent="0.2">
      <c r="B1957" s="1">
        <v>29143</v>
      </c>
      <c r="C1957" s="88" t="str">
        <f t="shared" ref="C1957:C2020" si="184">IF(D1957="","",DATE(E$7,G$7+D1957,IF(H$8=31,0,H$8)))</f>
        <v/>
      </c>
      <c r="D1957" s="4"/>
      <c r="E1957" s="89"/>
      <c r="F1957" s="89"/>
      <c r="G1957" s="89"/>
      <c r="H1957" s="89"/>
      <c r="I1957" s="90" t="str">
        <f t="shared" ref="I1957:I2020" si="185">IF(D1957="","",I1956-SUM(E1957:G1957))</f>
        <v/>
      </c>
      <c r="J1957" s="91"/>
      <c r="K1957" s="4" t="str">
        <f t="shared" si="183"/>
        <v/>
      </c>
      <c r="L1957" s="4"/>
      <c r="M1957" s="4"/>
      <c r="N1957" s="4"/>
      <c r="O1957" s="4"/>
      <c r="P1957" s="4"/>
    </row>
    <row r="1958" spans="2:16" x14ac:dyDescent="0.2">
      <c r="B1958" s="1">
        <v>29144</v>
      </c>
      <c r="C1958" s="88" t="str">
        <f t="shared" si="184"/>
        <v/>
      </c>
      <c r="D1958" s="4"/>
      <c r="E1958" s="89"/>
      <c r="F1958" s="89"/>
      <c r="G1958" s="89"/>
      <c r="H1958" s="89"/>
      <c r="I1958" s="90" t="str">
        <f t="shared" si="185"/>
        <v/>
      </c>
      <c r="J1958" s="91"/>
      <c r="K1958" s="4" t="str">
        <f t="shared" si="183"/>
        <v/>
      </c>
      <c r="L1958" s="4"/>
      <c r="M1958" s="4"/>
      <c r="N1958" s="4"/>
      <c r="O1958" s="4"/>
      <c r="P1958" s="4"/>
    </row>
    <row r="1959" spans="2:16" x14ac:dyDescent="0.2">
      <c r="B1959" s="1">
        <v>29145</v>
      </c>
      <c r="C1959" s="88" t="str">
        <f t="shared" si="184"/>
        <v/>
      </c>
      <c r="D1959" s="4"/>
      <c r="E1959" s="89"/>
      <c r="F1959" s="89"/>
      <c r="G1959" s="89"/>
      <c r="H1959" s="89"/>
      <c r="I1959" s="90" t="str">
        <f t="shared" si="185"/>
        <v/>
      </c>
      <c r="J1959" s="91"/>
      <c r="K1959" s="4" t="str">
        <f t="shared" si="183"/>
        <v/>
      </c>
      <c r="L1959" s="4"/>
      <c r="M1959" s="4"/>
      <c r="N1959" s="4"/>
      <c r="O1959" s="4"/>
      <c r="P1959" s="4"/>
    </row>
    <row r="1960" spans="2:16" x14ac:dyDescent="0.2">
      <c r="B1960" s="1">
        <v>29146</v>
      </c>
      <c r="C1960" s="88" t="str">
        <f t="shared" si="184"/>
        <v/>
      </c>
      <c r="D1960" s="4"/>
      <c r="E1960" s="89"/>
      <c r="F1960" s="89"/>
      <c r="G1960" s="89"/>
      <c r="H1960" s="89"/>
      <c r="I1960" s="90" t="str">
        <f t="shared" si="185"/>
        <v/>
      </c>
      <c r="J1960" s="91"/>
      <c r="K1960" s="4" t="str">
        <f t="shared" si="183"/>
        <v/>
      </c>
      <c r="L1960" s="4"/>
      <c r="M1960" s="4"/>
      <c r="N1960" s="4"/>
      <c r="O1960" s="4"/>
      <c r="P1960" s="4"/>
    </row>
    <row r="1961" spans="2:16" x14ac:dyDescent="0.2">
      <c r="B1961" s="1">
        <v>29147</v>
      </c>
      <c r="C1961" s="88" t="str">
        <f t="shared" si="184"/>
        <v/>
      </c>
      <c r="D1961" s="4"/>
      <c r="E1961" s="89"/>
      <c r="F1961" s="89"/>
      <c r="G1961" s="89"/>
      <c r="H1961" s="89"/>
      <c r="I1961" s="90" t="str">
        <f t="shared" si="185"/>
        <v/>
      </c>
      <c r="J1961" s="91"/>
      <c r="K1961" s="4" t="str">
        <f t="shared" si="183"/>
        <v/>
      </c>
      <c r="L1961" s="4"/>
      <c r="M1961" s="4"/>
      <c r="N1961" s="4"/>
      <c r="O1961" s="4"/>
      <c r="P1961" s="4"/>
    </row>
    <row r="1962" spans="2:16" x14ac:dyDescent="0.2">
      <c r="B1962" s="1">
        <v>29148</v>
      </c>
      <c r="C1962" s="88" t="str">
        <f t="shared" si="184"/>
        <v/>
      </c>
      <c r="D1962" s="4"/>
      <c r="E1962" s="89"/>
      <c r="F1962" s="89"/>
      <c r="G1962" s="89"/>
      <c r="H1962" s="89"/>
      <c r="I1962" s="90" t="str">
        <f t="shared" si="185"/>
        <v/>
      </c>
      <c r="J1962" s="91"/>
      <c r="K1962" s="4" t="str">
        <f t="shared" si="183"/>
        <v/>
      </c>
      <c r="L1962" s="4"/>
      <c r="M1962" s="4"/>
      <c r="N1962" s="4"/>
      <c r="O1962" s="4"/>
      <c r="P1962" s="4"/>
    </row>
    <row r="1963" spans="2:16" x14ac:dyDescent="0.2">
      <c r="B1963" s="1">
        <v>29149</v>
      </c>
      <c r="C1963" s="88" t="str">
        <f t="shared" si="184"/>
        <v/>
      </c>
      <c r="D1963" s="4"/>
      <c r="E1963" s="89"/>
      <c r="F1963" s="89"/>
      <c r="G1963" s="89"/>
      <c r="H1963" s="89"/>
      <c r="I1963" s="90" t="str">
        <f t="shared" si="185"/>
        <v/>
      </c>
      <c r="J1963" s="91"/>
      <c r="K1963" s="4" t="str">
        <f t="shared" si="183"/>
        <v/>
      </c>
      <c r="L1963" s="4"/>
      <c r="M1963" s="4"/>
      <c r="N1963" s="4"/>
      <c r="O1963" s="4"/>
      <c r="P1963" s="4"/>
    </row>
    <row r="1964" spans="2:16" x14ac:dyDescent="0.2">
      <c r="B1964" s="1">
        <v>29150</v>
      </c>
      <c r="C1964" s="88" t="str">
        <f t="shared" si="184"/>
        <v/>
      </c>
      <c r="D1964" s="4"/>
      <c r="E1964" s="89"/>
      <c r="F1964" s="89"/>
      <c r="G1964" s="89"/>
      <c r="H1964" s="89"/>
      <c r="I1964" s="90" t="str">
        <f t="shared" si="185"/>
        <v/>
      </c>
      <c r="J1964" s="91"/>
      <c r="K1964" s="4" t="str">
        <f t="shared" si="183"/>
        <v/>
      </c>
      <c r="L1964" s="4"/>
      <c r="M1964" s="4"/>
      <c r="N1964" s="4"/>
      <c r="O1964" s="4"/>
      <c r="P1964" s="4"/>
    </row>
    <row r="1965" spans="2:16" x14ac:dyDescent="0.2">
      <c r="B1965" s="1">
        <v>29151</v>
      </c>
      <c r="C1965" s="88" t="str">
        <f t="shared" si="184"/>
        <v/>
      </c>
      <c r="D1965" s="4"/>
      <c r="E1965" s="89"/>
      <c r="F1965" s="89"/>
      <c r="G1965" s="89"/>
      <c r="H1965" s="89"/>
      <c r="I1965" s="90" t="str">
        <f t="shared" si="185"/>
        <v/>
      </c>
      <c r="J1965" s="91"/>
      <c r="K1965" s="4" t="str">
        <f t="shared" si="183"/>
        <v/>
      </c>
      <c r="L1965" s="4"/>
      <c r="M1965" s="4"/>
      <c r="N1965" s="4"/>
      <c r="O1965" s="4"/>
      <c r="P1965" s="4"/>
    </row>
    <row r="1966" spans="2:16" x14ac:dyDescent="0.2">
      <c r="B1966" s="1">
        <v>29152</v>
      </c>
      <c r="C1966" s="88" t="str">
        <f t="shared" si="184"/>
        <v/>
      </c>
      <c r="D1966" s="4"/>
      <c r="E1966" s="89"/>
      <c r="F1966" s="89"/>
      <c r="G1966" s="89"/>
      <c r="H1966" s="89"/>
      <c r="I1966" s="90" t="str">
        <f t="shared" si="185"/>
        <v/>
      </c>
      <c r="J1966" s="91"/>
      <c r="K1966" s="4" t="str">
        <f t="shared" si="183"/>
        <v/>
      </c>
      <c r="L1966" s="4"/>
      <c r="M1966" s="4"/>
      <c r="N1966" s="4"/>
      <c r="O1966" s="4"/>
      <c r="P1966" s="4"/>
    </row>
    <row r="1967" spans="2:16" x14ac:dyDescent="0.2">
      <c r="B1967" s="1">
        <v>29153</v>
      </c>
      <c r="C1967" s="88" t="str">
        <f t="shared" si="184"/>
        <v/>
      </c>
      <c r="D1967" s="4"/>
      <c r="E1967" s="89"/>
      <c r="F1967" s="89"/>
      <c r="G1967" s="89"/>
      <c r="H1967" s="89"/>
      <c r="I1967" s="90" t="str">
        <f t="shared" si="185"/>
        <v/>
      </c>
      <c r="J1967" s="91"/>
      <c r="K1967" s="4" t="str">
        <f t="shared" si="183"/>
        <v/>
      </c>
      <c r="L1967" s="4"/>
      <c r="M1967" s="4"/>
      <c r="N1967" s="4"/>
      <c r="O1967" s="4"/>
      <c r="P1967" s="4"/>
    </row>
    <row r="1968" spans="2:16" x14ac:dyDescent="0.2">
      <c r="B1968" s="1">
        <v>29154</v>
      </c>
      <c r="C1968" s="88" t="str">
        <f t="shared" si="184"/>
        <v/>
      </c>
      <c r="D1968" s="4"/>
      <c r="E1968" s="89"/>
      <c r="F1968" s="89"/>
      <c r="G1968" s="89"/>
      <c r="H1968" s="89"/>
      <c r="I1968" s="90" t="str">
        <f t="shared" si="185"/>
        <v/>
      </c>
      <c r="J1968" s="91"/>
      <c r="K1968" s="4" t="str">
        <f t="shared" si="183"/>
        <v/>
      </c>
      <c r="L1968" s="4"/>
      <c r="M1968" s="4"/>
      <c r="N1968" s="4"/>
      <c r="O1968" s="4"/>
      <c r="P1968" s="4"/>
    </row>
    <row r="1969" spans="2:16" x14ac:dyDescent="0.2">
      <c r="B1969" s="1">
        <v>29155</v>
      </c>
      <c r="C1969" s="88" t="str">
        <f t="shared" si="184"/>
        <v/>
      </c>
      <c r="D1969" s="4"/>
      <c r="E1969" s="89"/>
      <c r="F1969" s="89"/>
      <c r="G1969" s="89"/>
      <c r="H1969" s="89"/>
      <c r="I1969" s="90" t="str">
        <f t="shared" si="185"/>
        <v/>
      </c>
      <c r="J1969" s="91"/>
      <c r="K1969" s="4" t="str">
        <f t="shared" si="183"/>
        <v/>
      </c>
      <c r="L1969" s="4"/>
      <c r="M1969" s="4"/>
      <c r="N1969" s="4"/>
      <c r="O1969" s="4"/>
      <c r="P1969" s="4"/>
    </row>
    <row r="1970" spans="2:16" x14ac:dyDescent="0.2">
      <c r="B1970" s="1">
        <v>29156</v>
      </c>
      <c r="C1970" s="88" t="str">
        <f t="shared" si="184"/>
        <v/>
      </c>
      <c r="D1970" s="4"/>
      <c r="E1970" s="89"/>
      <c r="F1970" s="89"/>
      <c r="G1970" s="89"/>
      <c r="H1970" s="89"/>
      <c r="I1970" s="90" t="str">
        <f t="shared" si="185"/>
        <v/>
      </c>
      <c r="J1970" s="91"/>
      <c r="K1970" s="4" t="str">
        <f t="shared" si="183"/>
        <v/>
      </c>
      <c r="L1970" s="4"/>
      <c r="M1970" s="4"/>
      <c r="N1970" s="4"/>
      <c r="O1970" s="4"/>
      <c r="P1970" s="4"/>
    </row>
    <row r="1971" spans="2:16" x14ac:dyDescent="0.2">
      <c r="B1971" s="1">
        <v>29157</v>
      </c>
      <c r="C1971" s="88" t="str">
        <f t="shared" si="184"/>
        <v/>
      </c>
      <c r="D1971" s="4"/>
      <c r="E1971" s="89"/>
      <c r="F1971" s="89"/>
      <c r="G1971" s="89"/>
      <c r="H1971" s="89"/>
      <c r="I1971" s="90" t="str">
        <f t="shared" si="185"/>
        <v/>
      </c>
      <c r="J1971" s="91"/>
      <c r="K1971" s="4" t="str">
        <f t="shared" si="183"/>
        <v/>
      </c>
      <c r="L1971" s="4"/>
      <c r="M1971" s="4"/>
      <c r="N1971" s="4"/>
      <c r="O1971" s="4"/>
      <c r="P1971" s="4"/>
    </row>
    <row r="1972" spans="2:16" x14ac:dyDescent="0.2">
      <c r="B1972" s="1">
        <v>29158</v>
      </c>
      <c r="C1972" s="88" t="str">
        <f t="shared" si="184"/>
        <v/>
      </c>
      <c r="D1972" s="4"/>
      <c r="E1972" s="89"/>
      <c r="F1972" s="89"/>
      <c r="G1972" s="89"/>
      <c r="H1972" s="89"/>
      <c r="I1972" s="90" t="str">
        <f t="shared" si="185"/>
        <v/>
      </c>
      <c r="J1972" s="91"/>
      <c r="K1972" s="4" t="str">
        <f t="shared" si="183"/>
        <v/>
      </c>
      <c r="L1972" s="4"/>
      <c r="M1972" s="4"/>
      <c r="N1972" s="4"/>
      <c r="O1972" s="4"/>
      <c r="P1972" s="4"/>
    </row>
    <row r="1973" spans="2:16" x14ac:dyDescent="0.2">
      <c r="B1973" s="1">
        <v>29159</v>
      </c>
      <c r="C1973" s="88" t="str">
        <f t="shared" si="184"/>
        <v/>
      </c>
      <c r="D1973" s="4"/>
      <c r="E1973" s="89"/>
      <c r="F1973" s="89"/>
      <c r="G1973" s="89"/>
      <c r="H1973" s="89"/>
      <c r="I1973" s="90" t="str">
        <f t="shared" si="185"/>
        <v/>
      </c>
      <c r="J1973" s="91"/>
      <c r="K1973" s="4" t="str">
        <f t="shared" si="183"/>
        <v/>
      </c>
      <c r="L1973" s="4"/>
      <c r="M1973" s="4"/>
      <c r="N1973" s="4"/>
      <c r="O1973" s="4"/>
      <c r="P1973" s="4"/>
    </row>
    <row r="1974" spans="2:16" x14ac:dyDescent="0.2">
      <c r="B1974" s="1">
        <v>29160</v>
      </c>
      <c r="C1974" s="88" t="str">
        <f t="shared" si="184"/>
        <v/>
      </c>
      <c r="D1974" s="4"/>
      <c r="E1974" s="89"/>
      <c r="F1974" s="89"/>
      <c r="G1974" s="89"/>
      <c r="H1974" s="89"/>
      <c r="I1974" s="90" t="str">
        <f t="shared" si="185"/>
        <v/>
      </c>
      <c r="J1974" s="91"/>
      <c r="K1974" s="4" t="str">
        <f t="shared" si="183"/>
        <v/>
      </c>
      <c r="L1974" s="4"/>
      <c r="M1974" s="4"/>
      <c r="N1974" s="4"/>
      <c r="O1974" s="4"/>
      <c r="P1974" s="4"/>
    </row>
    <row r="1975" spans="2:16" x14ac:dyDescent="0.2">
      <c r="B1975" s="1">
        <v>29161</v>
      </c>
      <c r="C1975" s="88" t="str">
        <f t="shared" si="184"/>
        <v/>
      </c>
      <c r="D1975" s="4"/>
      <c r="E1975" s="89"/>
      <c r="F1975" s="89"/>
      <c r="G1975" s="89"/>
      <c r="H1975" s="89"/>
      <c r="I1975" s="90" t="str">
        <f t="shared" si="185"/>
        <v/>
      </c>
      <c r="J1975" s="91"/>
      <c r="K1975" s="4" t="str">
        <f t="shared" si="183"/>
        <v/>
      </c>
      <c r="L1975" s="4"/>
      <c r="M1975" s="4"/>
      <c r="N1975" s="4"/>
      <c r="O1975" s="4"/>
      <c r="P1975" s="4"/>
    </row>
    <row r="1976" spans="2:16" x14ac:dyDescent="0.2">
      <c r="B1976" s="1">
        <v>29162</v>
      </c>
      <c r="C1976" s="88" t="str">
        <f t="shared" si="184"/>
        <v/>
      </c>
      <c r="D1976" s="4"/>
      <c r="E1976" s="89"/>
      <c r="F1976" s="89"/>
      <c r="G1976" s="89"/>
      <c r="H1976" s="89"/>
      <c r="I1976" s="90" t="str">
        <f t="shared" si="185"/>
        <v/>
      </c>
      <c r="J1976" s="91"/>
      <c r="K1976" s="4" t="str">
        <f t="shared" si="183"/>
        <v/>
      </c>
      <c r="L1976" s="4"/>
      <c r="M1976" s="4"/>
      <c r="N1976" s="4"/>
      <c r="O1976" s="4"/>
      <c r="P1976" s="4"/>
    </row>
    <row r="1977" spans="2:16" x14ac:dyDescent="0.2">
      <c r="B1977" s="1">
        <v>29163</v>
      </c>
      <c r="C1977" s="88" t="str">
        <f t="shared" si="184"/>
        <v/>
      </c>
      <c r="D1977" s="4"/>
      <c r="E1977" s="89"/>
      <c r="F1977" s="89"/>
      <c r="G1977" s="89"/>
      <c r="H1977" s="89"/>
      <c r="I1977" s="90" t="str">
        <f t="shared" si="185"/>
        <v/>
      </c>
      <c r="J1977" s="91"/>
      <c r="K1977" s="4" t="str">
        <f t="shared" si="183"/>
        <v/>
      </c>
      <c r="L1977" s="4"/>
      <c r="M1977" s="4"/>
      <c r="N1977" s="4"/>
      <c r="O1977" s="4"/>
      <c r="P1977" s="4"/>
    </row>
    <row r="1978" spans="2:16" x14ac:dyDescent="0.2">
      <c r="B1978" s="1">
        <v>29164</v>
      </c>
      <c r="C1978" s="88" t="str">
        <f t="shared" si="184"/>
        <v/>
      </c>
      <c r="D1978" s="4"/>
      <c r="E1978" s="89"/>
      <c r="F1978" s="89"/>
      <c r="G1978" s="89"/>
      <c r="H1978" s="89"/>
      <c r="I1978" s="90" t="str">
        <f t="shared" si="185"/>
        <v/>
      </c>
      <c r="J1978" s="91"/>
      <c r="K1978" s="4" t="str">
        <f t="shared" si="183"/>
        <v/>
      </c>
      <c r="L1978" s="4"/>
      <c r="M1978" s="4"/>
      <c r="N1978" s="4"/>
      <c r="O1978" s="4"/>
      <c r="P1978" s="4"/>
    </row>
    <row r="1979" spans="2:16" x14ac:dyDescent="0.2">
      <c r="B1979" s="1">
        <v>29165</v>
      </c>
      <c r="C1979" s="88" t="str">
        <f t="shared" si="184"/>
        <v/>
      </c>
      <c r="D1979" s="4"/>
      <c r="E1979" s="89"/>
      <c r="F1979" s="89"/>
      <c r="G1979" s="89"/>
      <c r="H1979" s="89"/>
      <c r="I1979" s="90" t="str">
        <f t="shared" si="185"/>
        <v/>
      </c>
      <c r="J1979" s="91"/>
      <c r="K1979" s="4" t="str">
        <f t="shared" si="183"/>
        <v/>
      </c>
      <c r="L1979" s="4"/>
      <c r="M1979" s="4"/>
      <c r="N1979" s="4"/>
      <c r="O1979" s="4"/>
      <c r="P1979" s="4"/>
    </row>
    <row r="1980" spans="2:16" x14ac:dyDescent="0.2">
      <c r="B1980" s="1">
        <v>29166</v>
      </c>
      <c r="C1980" s="88" t="str">
        <f t="shared" si="184"/>
        <v/>
      </c>
      <c r="D1980" s="4"/>
      <c r="E1980" s="89"/>
      <c r="F1980" s="89"/>
      <c r="G1980" s="89"/>
      <c r="H1980" s="89"/>
      <c r="I1980" s="90" t="str">
        <f t="shared" si="185"/>
        <v/>
      </c>
      <c r="J1980" s="91"/>
      <c r="K1980" s="4" t="str">
        <f t="shared" si="183"/>
        <v/>
      </c>
      <c r="L1980" s="4"/>
      <c r="M1980" s="4"/>
      <c r="N1980" s="4"/>
      <c r="O1980" s="4"/>
      <c r="P1980" s="4"/>
    </row>
    <row r="1981" spans="2:16" x14ac:dyDescent="0.2">
      <c r="B1981" s="1">
        <v>29167</v>
      </c>
      <c r="C1981" s="88" t="str">
        <f t="shared" si="184"/>
        <v/>
      </c>
      <c r="D1981" s="4"/>
      <c r="E1981" s="89"/>
      <c r="F1981" s="89"/>
      <c r="G1981" s="89"/>
      <c r="H1981" s="89"/>
      <c r="I1981" s="90" t="str">
        <f t="shared" si="185"/>
        <v/>
      </c>
      <c r="J1981" s="91"/>
      <c r="K1981" s="4" t="str">
        <f t="shared" si="183"/>
        <v/>
      </c>
      <c r="L1981" s="4"/>
      <c r="M1981" s="4"/>
      <c r="N1981" s="4"/>
      <c r="O1981" s="4"/>
      <c r="P1981" s="4"/>
    </row>
    <row r="1982" spans="2:16" x14ac:dyDescent="0.2">
      <c r="B1982" s="1">
        <v>29168</v>
      </c>
      <c r="C1982" s="88" t="str">
        <f t="shared" si="184"/>
        <v/>
      </c>
      <c r="D1982" s="4"/>
      <c r="E1982" s="89"/>
      <c r="F1982" s="89"/>
      <c r="G1982" s="89"/>
      <c r="H1982" s="89"/>
      <c r="I1982" s="90" t="str">
        <f t="shared" si="185"/>
        <v/>
      </c>
      <c r="J1982" s="91"/>
      <c r="K1982" s="4" t="str">
        <f t="shared" si="183"/>
        <v/>
      </c>
      <c r="L1982" s="4"/>
      <c r="M1982" s="4"/>
      <c r="N1982" s="4"/>
      <c r="O1982" s="4"/>
      <c r="P1982" s="4"/>
    </row>
    <row r="1983" spans="2:16" x14ac:dyDescent="0.2">
      <c r="B1983" s="1">
        <v>29169</v>
      </c>
      <c r="C1983" s="88" t="str">
        <f t="shared" si="184"/>
        <v/>
      </c>
      <c r="D1983" s="4"/>
      <c r="E1983" s="89"/>
      <c r="F1983" s="89"/>
      <c r="G1983" s="89"/>
      <c r="H1983" s="89"/>
      <c r="I1983" s="90" t="str">
        <f t="shared" si="185"/>
        <v/>
      </c>
      <c r="J1983" s="91"/>
      <c r="K1983" s="4" t="str">
        <f t="shared" si="183"/>
        <v/>
      </c>
      <c r="L1983" s="4"/>
      <c r="M1983" s="4"/>
      <c r="N1983" s="4"/>
      <c r="O1983" s="4"/>
      <c r="P1983" s="4"/>
    </row>
    <row r="1984" spans="2:16" x14ac:dyDescent="0.2">
      <c r="B1984" s="1">
        <v>29170</v>
      </c>
      <c r="C1984" s="88" t="str">
        <f t="shared" si="184"/>
        <v/>
      </c>
      <c r="D1984" s="4"/>
      <c r="E1984" s="89"/>
      <c r="F1984" s="89"/>
      <c r="G1984" s="89"/>
      <c r="H1984" s="89"/>
      <c r="I1984" s="90" t="str">
        <f t="shared" si="185"/>
        <v/>
      </c>
      <c r="J1984" s="91"/>
      <c r="K1984" s="4" t="str">
        <f t="shared" si="183"/>
        <v/>
      </c>
      <c r="L1984" s="4"/>
      <c r="M1984" s="4"/>
      <c r="N1984" s="4"/>
      <c r="O1984" s="4"/>
      <c r="P1984" s="4"/>
    </row>
    <row r="1985" spans="2:16" x14ac:dyDescent="0.2">
      <c r="B1985" s="1">
        <v>29171</v>
      </c>
      <c r="C1985" s="88" t="str">
        <f t="shared" si="184"/>
        <v/>
      </c>
      <c r="D1985" s="4"/>
      <c r="E1985" s="89"/>
      <c r="F1985" s="89"/>
      <c r="G1985" s="89"/>
      <c r="H1985" s="89"/>
      <c r="I1985" s="90" t="str">
        <f t="shared" si="185"/>
        <v/>
      </c>
      <c r="J1985" s="91"/>
      <c r="K1985" s="4" t="str">
        <f t="shared" si="183"/>
        <v/>
      </c>
      <c r="L1985" s="4"/>
      <c r="M1985" s="4"/>
      <c r="N1985" s="4"/>
      <c r="O1985" s="4"/>
      <c r="P1985" s="4"/>
    </row>
    <row r="1986" spans="2:16" x14ac:dyDescent="0.2">
      <c r="B1986" s="1">
        <v>29172</v>
      </c>
      <c r="C1986" s="88" t="str">
        <f t="shared" si="184"/>
        <v/>
      </c>
      <c r="D1986" s="4"/>
      <c r="E1986" s="89"/>
      <c r="F1986" s="89"/>
      <c r="G1986" s="89"/>
      <c r="H1986" s="89"/>
      <c r="I1986" s="90" t="str">
        <f t="shared" si="185"/>
        <v/>
      </c>
      <c r="J1986" s="91"/>
      <c r="K1986" s="4" t="str">
        <f t="shared" si="183"/>
        <v/>
      </c>
      <c r="L1986" s="4"/>
      <c r="M1986" s="4"/>
      <c r="N1986" s="4"/>
      <c r="O1986" s="4"/>
      <c r="P1986" s="4"/>
    </row>
    <row r="1987" spans="2:16" x14ac:dyDescent="0.2">
      <c r="B1987" s="1">
        <v>29173</v>
      </c>
      <c r="C1987" s="88" t="str">
        <f t="shared" si="184"/>
        <v/>
      </c>
      <c r="D1987" s="4"/>
      <c r="E1987" s="89"/>
      <c r="F1987" s="89"/>
      <c r="G1987" s="89"/>
      <c r="H1987" s="89"/>
      <c r="I1987" s="90" t="str">
        <f t="shared" si="185"/>
        <v/>
      </c>
      <c r="J1987" s="91"/>
      <c r="K1987" s="4" t="str">
        <f t="shared" si="183"/>
        <v/>
      </c>
      <c r="L1987" s="4"/>
      <c r="M1987" s="4"/>
      <c r="N1987" s="4"/>
      <c r="O1987" s="4"/>
      <c r="P1987" s="4"/>
    </row>
    <row r="1988" spans="2:16" x14ac:dyDescent="0.2">
      <c r="B1988" s="1">
        <v>29174</v>
      </c>
      <c r="C1988" s="88" t="str">
        <f t="shared" si="184"/>
        <v/>
      </c>
      <c r="D1988" s="4"/>
      <c r="E1988" s="89"/>
      <c r="F1988" s="89"/>
      <c r="G1988" s="89"/>
      <c r="H1988" s="89"/>
      <c r="I1988" s="90" t="str">
        <f t="shared" si="185"/>
        <v/>
      </c>
      <c r="J1988" s="91"/>
      <c r="K1988" s="4" t="str">
        <f t="shared" si="183"/>
        <v/>
      </c>
      <c r="L1988" s="4"/>
      <c r="M1988" s="4"/>
      <c r="N1988" s="4"/>
      <c r="O1988" s="4"/>
      <c r="P1988" s="4"/>
    </row>
    <row r="1989" spans="2:16" x14ac:dyDescent="0.2">
      <c r="B1989" s="1">
        <v>29175</v>
      </c>
      <c r="C1989" s="88" t="str">
        <f t="shared" si="184"/>
        <v/>
      </c>
      <c r="D1989" s="4"/>
      <c r="E1989" s="89"/>
      <c r="F1989" s="89"/>
      <c r="G1989" s="89"/>
      <c r="H1989" s="89"/>
      <c r="I1989" s="90" t="str">
        <f t="shared" si="185"/>
        <v/>
      </c>
      <c r="J1989" s="91"/>
      <c r="K1989" s="4" t="str">
        <f t="shared" si="183"/>
        <v/>
      </c>
      <c r="L1989" s="4"/>
      <c r="M1989" s="4"/>
      <c r="N1989" s="4"/>
      <c r="O1989" s="4"/>
      <c r="P1989" s="4"/>
    </row>
    <row r="1990" spans="2:16" x14ac:dyDescent="0.2">
      <c r="B1990" s="1">
        <v>29176</v>
      </c>
      <c r="C1990" s="88" t="str">
        <f t="shared" si="184"/>
        <v/>
      </c>
      <c r="D1990" s="4"/>
      <c r="E1990" s="89"/>
      <c r="F1990" s="89"/>
      <c r="G1990" s="89"/>
      <c r="H1990" s="89"/>
      <c r="I1990" s="90" t="str">
        <f t="shared" si="185"/>
        <v/>
      </c>
      <c r="J1990" s="91"/>
      <c r="K1990" s="4" t="str">
        <f t="shared" si="183"/>
        <v/>
      </c>
      <c r="L1990" s="4"/>
      <c r="M1990" s="4"/>
      <c r="N1990" s="4"/>
      <c r="O1990" s="4"/>
      <c r="P1990" s="4"/>
    </row>
    <row r="1991" spans="2:16" x14ac:dyDescent="0.2">
      <c r="B1991" s="1">
        <v>29177</v>
      </c>
      <c r="C1991" s="88" t="str">
        <f t="shared" si="184"/>
        <v/>
      </c>
      <c r="D1991" s="4"/>
      <c r="E1991" s="89"/>
      <c r="F1991" s="89"/>
      <c r="G1991" s="89"/>
      <c r="H1991" s="89"/>
      <c r="I1991" s="90" t="str">
        <f t="shared" si="185"/>
        <v/>
      </c>
      <c r="J1991" s="91"/>
      <c r="K1991" s="4" t="str">
        <f t="shared" si="183"/>
        <v/>
      </c>
      <c r="L1991" s="4"/>
      <c r="M1991" s="4"/>
      <c r="N1991" s="4"/>
      <c r="O1991" s="4"/>
      <c r="P1991" s="4"/>
    </row>
    <row r="1992" spans="2:16" x14ac:dyDescent="0.2">
      <c r="B1992" s="1">
        <v>29178</v>
      </c>
      <c r="C1992" s="88" t="str">
        <f t="shared" si="184"/>
        <v/>
      </c>
      <c r="D1992" s="4"/>
      <c r="E1992" s="89"/>
      <c r="F1992" s="89"/>
      <c r="G1992" s="89"/>
      <c r="H1992" s="89"/>
      <c r="I1992" s="90" t="str">
        <f t="shared" si="185"/>
        <v/>
      </c>
      <c r="J1992" s="91"/>
      <c r="K1992" s="4" t="str">
        <f t="shared" si="183"/>
        <v/>
      </c>
      <c r="L1992" s="4"/>
      <c r="M1992" s="4"/>
      <c r="N1992" s="4"/>
      <c r="O1992" s="4"/>
      <c r="P1992" s="4"/>
    </row>
    <row r="1993" spans="2:16" x14ac:dyDescent="0.2">
      <c r="B1993" s="1">
        <v>29179</v>
      </c>
      <c r="C1993" s="88" t="str">
        <f t="shared" si="184"/>
        <v/>
      </c>
      <c r="D1993" s="4"/>
      <c r="E1993" s="89"/>
      <c r="F1993" s="89"/>
      <c r="G1993" s="89"/>
      <c r="H1993" s="89"/>
      <c r="I1993" s="90" t="str">
        <f t="shared" si="185"/>
        <v/>
      </c>
      <c r="J1993" s="91"/>
      <c r="K1993" s="4" t="str">
        <f t="shared" si="183"/>
        <v/>
      </c>
      <c r="L1993" s="4"/>
      <c r="M1993" s="4"/>
      <c r="N1993" s="4"/>
      <c r="O1993" s="4"/>
      <c r="P1993" s="4"/>
    </row>
    <row r="1994" spans="2:16" x14ac:dyDescent="0.2">
      <c r="B1994" s="1">
        <v>29180</v>
      </c>
      <c r="C1994" s="88" t="str">
        <f t="shared" si="184"/>
        <v/>
      </c>
      <c r="D1994" s="4"/>
      <c r="E1994" s="89"/>
      <c r="F1994" s="89"/>
      <c r="G1994" s="89"/>
      <c r="H1994" s="89"/>
      <c r="I1994" s="90" t="str">
        <f t="shared" si="185"/>
        <v/>
      </c>
      <c r="J1994" s="91"/>
      <c r="K1994" s="4" t="str">
        <f t="shared" si="183"/>
        <v/>
      </c>
      <c r="L1994" s="4"/>
      <c r="M1994" s="4"/>
      <c r="N1994" s="4"/>
      <c r="O1994" s="4"/>
      <c r="P1994" s="4"/>
    </row>
    <row r="1995" spans="2:16" x14ac:dyDescent="0.2">
      <c r="B1995" s="1">
        <v>29181</v>
      </c>
      <c r="C1995" s="88" t="str">
        <f t="shared" si="184"/>
        <v/>
      </c>
      <c r="D1995" s="4"/>
      <c r="E1995" s="89"/>
      <c r="F1995" s="89"/>
      <c r="G1995" s="89"/>
      <c r="H1995" s="89"/>
      <c r="I1995" s="90" t="str">
        <f t="shared" si="185"/>
        <v/>
      </c>
      <c r="J1995" s="91"/>
      <c r="K1995" s="4" t="str">
        <f t="shared" si="183"/>
        <v/>
      </c>
      <c r="L1995" s="4"/>
      <c r="M1995" s="4"/>
      <c r="N1995" s="4"/>
      <c r="O1995" s="4"/>
      <c r="P1995" s="4"/>
    </row>
    <row r="1996" spans="2:16" x14ac:dyDescent="0.2">
      <c r="B1996" s="1">
        <v>29182</v>
      </c>
      <c r="C1996" s="88" t="str">
        <f t="shared" si="184"/>
        <v/>
      </c>
      <c r="D1996" s="4"/>
      <c r="E1996" s="89"/>
      <c r="F1996" s="89"/>
      <c r="G1996" s="89"/>
      <c r="H1996" s="89"/>
      <c r="I1996" s="90" t="str">
        <f t="shared" si="185"/>
        <v/>
      </c>
      <c r="J1996" s="91"/>
      <c r="K1996" s="4" t="str">
        <f t="shared" ref="K1996:K2059" si="186">IF(N$5&gt;=B1996,B1996,"")</f>
        <v/>
      </c>
      <c r="L1996" s="4"/>
      <c r="M1996" s="4"/>
      <c r="N1996" s="4"/>
      <c r="O1996" s="4"/>
      <c r="P1996" s="4"/>
    </row>
    <row r="1997" spans="2:16" x14ac:dyDescent="0.2">
      <c r="B1997" s="1">
        <v>29183</v>
      </c>
      <c r="C1997" s="88" t="str">
        <f t="shared" si="184"/>
        <v/>
      </c>
      <c r="D1997" s="4"/>
      <c r="E1997" s="89"/>
      <c r="F1997" s="89"/>
      <c r="G1997" s="89"/>
      <c r="H1997" s="89"/>
      <c r="I1997" s="90" t="str">
        <f t="shared" si="185"/>
        <v/>
      </c>
      <c r="J1997" s="91"/>
      <c r="K1997" s="4" t="str">
        <f t="shared" si="186"/>
        <v/>
      </c>
      <c r="L1997" s="4"/>
      <c r="M1997" s="4"/>
      <c r="N1997" s="4"/>
      <c r="O1997" s="4"/>
      <c r="P1997" s="4"/>
    </row>
    <row r="1998" spans="2:16" x14ac:dyDescent="0.2">
      <c r="B1998" s="1">
        <v>29184</v>
      </c>
      <c r="C1998" s="88" t="str">
        <f t="shared" si="184"/>
        <v/>
      </c>
      <c r="D1998" s="4"/>
      <c r="E1998" s="89"/>
      <c r="F1998" s="89"/>
      <c r="G1998" s="89"/>
      <c r="H1998" s="89"/>
      <c r="I1998" s="90" t="str">
        <f t="shared" si="185"/>
        <v/>
      </c>
      <c r="J1998" s="91"/>
      <c r="K1998" s="4" t="str">
        <f t="shared" si="186"/>
        <v/>
      </c>
      <c r="L1998" s="4"/>
      <c r="M1998" s="4"/>
      <c r="N1998" s="4"/>
      <c r="O1998" s="4"/>
      <c r="P1998" s="4"/>
    </row>
    <row r="1999" spans="2:16" x14ac:dyDescent="0.2">
      <c r="B1999" s="1">
        <v>29185</v>
      </c>
      <c r="C1999" s="88" t="str">
        <f t="shared" si="184"/>
        <v/>
      </c>
      <c r="D1999" s="4"/>
      <c r="E1999" s="89"/>
      <c r="F1999" s="89"/>
      <c r="G1999" s="89"/>
      <c r="H1999" s="89"/>
      <c r="I1999" s="90" t="str">
        <f t="shared" si="185"/>
        <v/>
      </c>
      <c r="J1999" s="91"/>
      <c r="K1999" s="4" t="str">
        <f t="shared" si="186"/>
        <v/>
      </c>
      <c r="L1999" s="4"/>
      <c r="M1999" s="4"/>
      <c r="N1999" s="4"/>
      <c r="O1999" s="4"/>
      <c r="P1999" s="4"/>
    </row>
    <row r="2000" spans="2:16" x14ac:dyDescent="0.2">
      <c r="B2000" s="1">
        <v>29186</v>
      </c>
      <c r="C2000" s="88" t="str">
        <f t="shared" si="184"/>
        <v/>
      </c>
      <c r="D2000" s="4"/>
      <c r="E2000" s="89"/>
      <c r="F2000" s="89"/>
      <c r="G2000" s="89"/>
      <c r="H2000" s="89"/>
      <c r="I2000" s="90" t="str">
        <f t="shared" si="185"/>
        <v/>
      </c>
      <c r="J2000" s="91"/>
      <c r="K2000" s="4" t="str">
        <f t="shared" si="186"/>
        <v/>
      </c>
      <c r="L2000" s="4"/>
      <c r="M2000" s="4"/>
      <c r="N2000" s="4"/>
      <c r="O2000" s="4"/>
      <c r="P2000" s="4"/>
    </row>
    <row r="2001" spans="2:16" x14ac:dyDescent="0.2">
      <c r="B2001" s="1">
        <v>29187</v>
      </c>
      <c r="C2001" s="88" t="str">
        <f t="shared" si="184"/>
        <v/>
      </c>
      <c r="D2001" s="4"/>
      <c r="E2001" s="89"/>
      <c r="F2001" s="89"/>
      <c r="G2001" s="89"/>
      <c r="H2001" s="89"/>
      <c r="I2001" s="90" t="str">
        <f t="shared" si="185"/>
        <v/>
      </c>
      <c r="J2001" s="91"/>
      <c r="K2001" s="4" t="str">
        <f t="shared" si="186"/>
        <v/>
      </c>
      <c r="L2001" s="4"/>
      <c r="M2001" s="4"/>
      <c r="N2001" s="4"/>
      <c r="O2001" s="4"/>
      <c r="P2001" s="4"/>
    </row>
    <row r="2002" spans="2:16" x14ac:dyDescent="0.2">
      <c r="B2002" s="1">
        <v>29188</v>
      </c>
      <c r="C2002" s="88" t="str">
        <f t="shared" si="184"/>
        <v/>
      </c>
      <c r="D2002" s="4"/>
      <c r="E2002" s="89"/>
      <c r="F2002" s="89"/>
      <c r="G2002" s="89"/>
      <c r="H2002" s="89"/>
      <c r="I2002" s="90" t="str">
        <f t="shared" si="185"/>
        <v/>
      </c>
      <c r="J2002" s="91"/>
      <c r="K2002" s="4" t="str">
        <f t="shared" si="186"/>
        <v/>
      </c>
      <c r="L2002" s="4"/>
      <c r="M2002" s="4"/>
      <c r="N2002" s="4"/>
      <c r="O2002" s="4"/>
      <c r="P2002" s="4"/>
    </row>
    <row r="2003" spans="2:16" x14ac:dyDescent="0.2">
      <c r="B2003" s="1">
        <v>29189</v>
      </c>
      <c r="C2003" s="88" t="str">
        <f t="shared" si="184"/>
        <v/>
      </c>
      <c r="D2003" s="4"/>
      <c r="E2003" s="89"/>
      <c r="F2003" s="89"/>
      <c r="G2003" s="89"/>
      <c r="H2003" s="89"/>
      <c r="I2003" s="90" t="str">
        <f t="shared" si="185"/>
        <v/>
      </c>
      <c r="J2003" s="91"/>
      <c r="K2003" s="4" t="str">
        <f t="shared" si="186"/>
        <v/>
      </c>
      <c r="L2003" s="4"/>
      <c r="M2003" s="4"/>
      <c r="N2003" s="4"/>
      <c r="O2003" s="4"/>
      <c r="P2003" s="4"/>
    </row>
    <row r="2004" spans="2:16" x14ac:dyDescent="0.2">
      <c r="B2004" s="1">
        <v>29190</v>
      </c>
      <c r="C2004" s="88" t="str">
        <f t="shared" si="184"/>
        <v/>
      </c>
      <c r="D2004" s="4"/>
      <c r="E2004" s="89"/>
      <c r="F2004" s="89"/>
      <c r="G2004" s="89"/>
      <c r="H2004" s="89"/>
      <c r="I2004" s="90" t="str">
        <f t="shared" si="185"/>
        <v/>
      </c>
      <c r="J2004" s="91"/>
      <c r="K2004" s="4" t="str">
        <f t="shared" si="186"/>
        <v/>
      </c>
      <c r="L2004" s="4"/>
      <c r="M2004" s="4"/>
      <c r="N2004" s="4"/>
      <c r="O2004" s="4"/>
      <c r="P2004" s="4"/>
    </row>
    <row r="2005" spans="2:16" x14ac:dyDescent="0.2">
      <c r="B2005" s="1">
        <v>29191</v>
      </c>
      <c r="C2005" s="88" t="str">
        <f t="shared" si="184"/>
        <v/>
      </c>
      <c r="D2005" s="4"/>
      <c r="E2005" s="89"/>
      <c r="F2005" s="89"/>
      <c r="G2005" s="89"/>
      <c r="H2005" s="89"/>
      <c r="I2005" s="90" t="str">
        <f t="shared" si="185"/>
        <v/>
      </c>
      <c r="J2005" s="91"/>
      <c r="K2005" s="4" t="str">
        <f t="shared" si="186"/>
        <v/>
      </c>
      <c r="L2005" s="4"/>
      <c r="M2005" s="4"/>
      <c r="N2005" s="4"/>
      <c r="O2005" s="4"/>
      <c r="P2005" s="4"/>
    </row>
    <row r="2006" spans="2:16" x14ac:dyDescent="0.2">
      <c r="B2006" s="1">
        <v>29192</v>
      </c>
      <c r="C2006" s="88" t="str">
        <f t="shared" si="184"/>
        <v/>
      </c>
      <c r="D2006" s="4"/>
      <c r="E2006" s="89"/>
      <c r="F2006" s="89"/>
      <c r="G2006" s="89"/>
      <c r="H2006" s="89"/>
      <c r="I2006" s="90" t="str">
        <f t="shared" si="185"/>
        <v/>
      </c>
      <c r="J2006" s="91"/>
      <c r="K2006" s="4" t="str">
        <f t="shared" si="186"/>
        <v/>
      </c>
      <c r="L2006" s="4"/>
      <c r="M2006" s="4"/>
      <c r="N2006" s="4"/>
      <c r="O2006" s="4"/>
      <c r="P2006" s="4"/>
    </row>
    <row r="2007" spans="2:16" x14ac:dyDescent="0.2">
      <c r="B2007" s="1">
        <v>29193</v>
      </c>
      <c r="C2007" s="88" t="str">
        <f t="shared" si="184"/>
        <v/>
      </c>
      <c r="D2007" s="4"/>
      <c r="E2007" s="89"/>
      <c r="F2007" s="89"/>
      <c r="G2007" s="89"/>
      <c r="H2007" s="89"/>
      <c r="I2007" s="90" t="str">
        <f t="shared" si="185"/>
        <v/>
      </c>
      <c r="J2007" s="91"/>
      <c r="K2007" s="4" t="str">
        <f t="shared" si="186"/>
        <v/>
      </c>
      <c r="L2007" s="4"/>
      <c r="M2007" s="4"/>
      <c r="N2007" s="4"/>
      <c r="O2007" s="4"/>
      <c r="P2007" s="4"/>
    </row>
    <row r="2008" spans="2:16" x14ac:dyDescent="0.2">
      <c r="B2008" s="1">
        <v>29194</v>
      </c>
      <c r="C2008" s="88" t="str">
        <f t="shared" si="184"/>
        <v/>
      </c>
      <c r="D2008" s="4"/>
      <c r="E2008" s="89"/>
      <c r="F2008" s="89"/>
      <c r="G2008" s="89"/>
      <c r="H2008" s="89"/>
      <c r="I2008" s="90" t="str">
        <f t="shared" si="185"/>
        <v/>
      </c>
      <c r="J2008" s="91"/>
      <c r="K2008" s="4" t="str">
        <f t="shared" si="186"/>
        <v/>
      </c>
      <c r="L2008" s="4"/>
      <c r="M2008" s="4"/>
      <c r="N2008" s="4"/>
      <c r="O2008" s="4"/>
      <c r="P2008" s="4"/>
    </row>
    <row r="2009" spans="2:16" x14ac:dyDescent="0.2">
      <c r="B2009" s="1">
        <v>29195</v>
      </c>
      <c r="C2009" s="88" t="str">
        <f t="shared" si="184"/>
        <v/>
      </c>
      <c r="D2009" s="4"/>
      <c r="E2009" s="89"/>
      <c r="F2009" s="89"/>
      <c r="G2009" s="89"/>
      <c r="H2009" s="89"/>
      <c r="I2009" s="90" t="str">
        <f t="shared" si="185"/>
        <v/>
      </c>
      <c r="J2009" s="91"/>
      <c r="K2009" s="4" t="str">
        <f t="shared" si="186"/>
        <v/>
      </c>
      <c r="L2009" s="4"/>
      <c r="M2009" s="4"/>
      <c r="N2009" s="4"/>
      <c r="O2009" s="4"/>
      <c r="P2009" s="4"/>
    </row>
    <row r="2010" spans="2:16" x14ac:dyDescent="0.2">
      <c r="B2010" s="1">
        <v>29196</v>
      </c>
      <c r="C2010" s="88" t="str">
        <f t="shared" si="184"/>
        <v/>
      </c>
      <c r="D2010" s="4"/>
      <c r="E2010" s="89"/>
      <c r="F2010" s="89"/>
      <c r="G2010" s="89"/>
      <c r="H2010" s="89"/>
      <c r="I2010" s="90" t="str">
        <f t="shared" si="185"/>
        <v/>
      </c>
      <c r="J2010" s="91"/>
      <c r="K2010" s="4" t="str">
        <f t="shared" si="186"/>
        <v/>
      </c>
      <c r="L2010" s="4"/>
      <c r="M2010" s="4"/>
      <c r="N2010" s="4"/>
      <c r="O2010" s="4"/>
      <c r="P2010" s="4"/>
    </row>
    <row r="2011" spans="2:16" x14ac:dyDescent="0.2">
      <c r="B2011" s="1">
        <v>29197</v>
      </c>
      <c r="C2011" s="88" t="str">
        <f t="shared" si="184"/>
        <v/>
      </c>
      <c r="D2011" s="4"/>
      <c r="E2011" s="89"/>
      <c r="F2011" s="89"/>
      <c r="G2011" s="89"/>
      <c r="H2011" s="89"/>
      <c r="I2011" s="90" t="str">
        <f t="shared" si="185"/>
        <v/>
      </c>
      <c r="J2011" s="91"/>
      <c r="K2011" s="4" t="str">
        <f t="shared" si="186"/>
        <v/>
      </c>
      <c r="L2011" s="4"/>
      <c r="M2011" s="4"/>
      <c r="N2011" s="4"/>
      <c r="O2011" s="4"/>
      <c r="P2011" s="4"/>
    </row>
    <row r="2012" spans="2:16" x14ac:dyDescent="0.2">
      <c r="B2012" s="1">
        <v>29198</v>
      </c>
      <c r="C2012" s="88" t="str">
        <f t="shared" si="184"/>
        <v/>
      </c>
      <c r="D2012" s="4"/>
      <c r="E2012" s="89"/>
      <c r="F2012" s="89"/>
      <c r="G2012" s="89"/>
      <c r="H2012" s="89"/>
      <c r="I2012" s="90" t="str">
        <f t="shared" si="185"/>
        <v/>
      </c>
      <c r="J2012" s="91"/>
      <c r="K2012" s="4" t="str">
        <f t="shared" si="186"/>
        <v/>
      </c>
      <c r="L2012" s="4"/>
      <c r="M2012" s="4"/>
      <c r="N2012" s="4"/>
      <c r="O2012" s="4"/>
      <c r="P2012" s="4"/>
    </row>
    <row r="2013" spans="2:16" x14ac:dyDescent="0.2">
      <c r="B2013" s="1">
        <v>29199</v>
      </c>
      <c r="C2013" s="88" t="str">
        <f t="shared" si="184"/>
        <v/>
      </c>
      <c r="D2013" s="4"/>
      <c r="E2013" s="89"/>
      <c r="F2013" s="89"/>
      <c r="G2013" s="89"/>
      <c r="H2013" s="89"/>
      <c r="I2013" s="90" t="str">
        <f t="shared" si="185"/>
        <v/>
      </c>
      <c r="J2013" s="91"/>
      <c r="K2013" s="4" t="str">
        <f t="shared" si="186"/>
        <v/>
      </c>
      <c r="L2013" s="4"/>
      <c r="M2013" s="4"/>
      <c r="N2013" s="4"/>
      <c r="O2013" s="4"/>
      <c r="P2013" s="4"/>
    </row>
    <row r="2014" spans="2:16" x14ac:dyDescent="0.2">
      <c r="B2014" s="1">
        <v>29200</v>
      </c>
      <c r="C2014" s="88" t="str">
        <f t="shared" si="184"/>
        <v/>
      </c>
      <c r="D2014" s="4"/>
      <c r="E2014" s="89"/>
      <c r="F2014" s="89"/>
      <c r="G2014" s="89"/>
      <c r="H2014" s="89"/>
      <c r="I2014" s="90" t="str">
        <f t="shared" si="185"/>
        <v/>
      </c>
      <c r="J2014" s="91"/>
      <c r="K2014" s="4" t="str">
        <f t="shared" si="186"/>
        <v/>
      </c>
      <c r="L2014" s="4"/>
      <c r="M2014" s="4"/>
      <c r="N2014" s="4"/>
      <c r="O2014" s="4"/>
      <c r="P2014" s="4"/>
    </row>
    <row r="2015" spans="2:16" x14ac:dyDescent="0.2">
      <c r="B2015" s="1">
        <v>29201</v>
      </c>
      <c r="C2015" s="88" t="str">
        <f t="shared" si="184"/>
        <v/>
      </c>
      <c r="D2015" s="4"/>
      <c r="E2015" s="89"/>
      <c r="F2015" s="89"/>
      <c r="G2015" s="89"/>
      <c r="H2015" s="89"/>
      <c r="I2015" s="90" t="str">
        <f t="shared" si="185"/>
        <v/>
      </c>
      <c r="J2015" s="91"/>
      <c r="K2015" s="4" t="str">
        <f t="shared" si="186"/>
        <v/>
      </c>
      <c r="L2015" s="4"/>
      <c r="M2015" s="4"/>
      <c r="N2015" s="4"/>
      <c r="O2015" s="4"/>
      <c r="P2015" s="4"/>
    </row>
    <row r="2016" spans="2:16" x14ac:dyDescent="0.2">
      <c r="B2016" s="1">
        <v>29202</v>
      </c>
      <c r="C2016" s="88" t="str">
        <f t="shared" si="184"/>
        <v/>
      </c>
      <c r="D2016" s="4"/>
      <c r="E2016" s="89"/>
      <c r="F2016" s="89"/>
      <c r="G2016" s="89"/>
      <c r="H2016" s="89"/>
      <c r="I2016" s="90" t="str">
        <f t="shared" si="185"/>
        <v/>
      </c>
      <c r="J2016" s="91"/>
      <c r="K2016" s="4" t="str">
        <f t="shared" si="186"/>
        <v/>
      </c>
      <c r="L2016" s="4"/>
      <c r="M2016" s="4"/>
      <c r="N2016" s="4"/>
      <c r="O2016" s="4"/>
      <c r="P2016" s="4"/>
    </row>
    <row r="2017" spans="2:16" x14ac:dyDescent="0.2">
      <c r="B2017" s="1">
        <v>29203</v>
      </c>
      <c r="C2017" s="88" t="str">
        <f t="shared" si="184"/>
        <v/>
      </c>
      <c r="D2017" s="4"/>
      <c r="E2017" s="89"/>
      <c r="F2017" s="89"/>
      <c r="G2017" s="89"/>
      <c r="H2017" s="89"/>
      <c r="I2017" s="90" t="str">
        <f t="shared" si="185"/>
        <v/>
      </c>
      <c r="J2017" s="91"/>
      <c r="K2017" s="4" t="str">
        <f t="shared" si="186"/>
        <v/>
      </c>
      <c r="L2017" s="4"/>
      <c r="M2017" s="4"/>
      <c r="N2017" s="4"/>
      <c r="O2017" s="4"/>
      <c r="P2017" s="4"/>
    </row>
    <row r="2018" spans="2:16" x14ac:dyDescent="0.2">
      <c r="B2018" s="1">
        <v>29204</v>
      </c>
      <c r="C2018" s="88" t="str">
        <f t="shared" si="184"/>
        <v/>
      </c>
      <c r="D2018" s="4"/>
      <c r="E2018" s="89"/>
      <c r="F2018" s="89"/>
      <c r="G2018" s="89"/>
      <c r="H2018" s="89"/>
      <c r="I2018" s="90" t="str">
        <f t="shared" si="185"/>
        <v/>
      </c>
      <c r="J2018" s="91"/>
      <c r="K2018" s="4" t="str">
        <f t="shared" si="186"/>
        <v/>
      </c>
      <c r="L2018" s="4"/>
      <c r="M2018" s="4"/>
      <c r="N2018" s="4"/>
      <c r="O2018" s="4"/>
      <c r="P2018" s="4"/>
    </row>
    <row r="2019" spans="2:16" x14ac:dyDescent="0.2">
      <c r="B2019" s="1">
        <v>29205</v>
      </c>
      <c r="C2019" s="88" t="str">
        <f t="shared" si="184"/>
        <v/>
      </c>
      <c r="D2019" s="4"/>
      <c r="E2019" s="89"/>
      <c r="F2019" s="89"/>
      <c r="G2019" s="89"/>
      <c r="H2019" s="89"/>
      <c r="I2019" s="90" t="str">
        <f t="shared" si="185"/>
        <v/>
      </c>
      <c r="J2019" s="91"/>
      <c r="K2019" s="4" t="str">
        <f t="shared" si="186"/>
        <v/>
      </c>
      <c r="L2019" s="4"/>
      <c r="M2019" s="4"/>
      <c r="N2019" s="4"/>
      <c r="O2019" s="4"/>
      <c r="P2019" s="4"/>
    </row>
    <row r="2020" spans="2:16" x14ac:dyDescent="0.2">
      <c r="B2020" s="1">
        <v>29206</v>
      </c>
      <c r="C2020" s="88" t="str">
        <f t="shared" si="184"/>
        <v/>
      </c>
      <c r="D2020" s="4"/>
      <c r="E2020" s="89"/>
      <c r="F2020" s="89"/>
      <c r="G2020" s="89"/>
      <c r="H2020" s="89"/>
      <c r="I2020" s="90" t="str">
        <f t="shared" si="185"/>
        <v/>
      </c>
      <c r="J2020" s="91"/>
      <c r="K2020" s="4" t="str">
        <f t="shared" si="186"/>
        <v/>
      </c>
      <c r="L2020" s="4"/>
      <c r="M2020" s="4"/>
      <c r="N2020" s="4"/>
      <c r="O2020" s="4"/>
      <c r="P2020" s="4"/>
    </row>
    <row r="2021" spans="2:16" x14ac:dyDescent="0.2">
      <c r="B2021" s="1">
        <v>29207</v>
      </c>
      <c r="C2021" s="88" t="str">
        <f t="shared" ref="C2021:C2084" si="187">IF(D2021="","",DATE(E$7,G$7+D2021,IF(H$8=31,0,H$8)))</f>
        <v/>
      </c>
      <c r="D2021" s="4"/>
      <c r="E2021" s="89"/>
      <c r="F2021" s="89"/>
      <c r="G2021" s="89"/>
      <c r="H2021" s="89"/>
      <c r="I2021" s="90" t="str">
        <f t="shared" ref="I2021:I2084" si="188">IF(D2021="","",I2020-SUM(E2021:G2021))</f>
        <v/>
      </c>
      <c r="J2021" s="91"/>
      <c r="K2021" s="4" t="str">
        <f t="shared" si="186"/>
        <v/>
      </c>
      <c r="L2021" s="4"/>
      <c r="M2021" s="4"/>
      <c r="N2021" s="4"/>
      <c r="O2021" s="4"/>
      <c r="P2021" s="4"/>
    </row>
    <row r="2022" spans="2:16" x14ac:dyDescent="0.2">
      <c r="B2022" s="1">
        <v>29208</v>
      </c>
      <c r="C2022" s="88" t="str">
        <f t="shared" si="187"/>
        <v/>
      </c>
      <c r="D2022" s="4"/>
      <c r="E2022" s="89"/>
      <c r="F2022" s="89"/>
      <c r="G2022" s="89"/>
      <c r="H2022" s="89"/>
      <c r="I2022" s="90" t="str">
        <f t="shared" si="188"/>
        <v/>
      </c>
      <c r="J2022" s="91"/>
      <c r="K2022" s="4" t="str">
        <f t="shared" si="186"/>
        <v/>
      </c>
      <c r="L2022" s="4"/>
      <c r="M2022" s="4"/>
      <c r="N2022" s="4"/>
      <c r="O2022" s="4"/>
      <c r="P2022" s="4"/>
    </row>
    <row r="2023" spans="2:16" x14ac:dyDescent="0.2">
      <c r="B2023" s="1">
        <v>29209</v>
      </c>
      <c r="C2023" s="88" t="str">
        <f t="shared" si="187"/>
        <v/>
      </c>
      <c r="D2023" s="4"/>
      <c r="E2023" s="89"/>
      <c r="F2023" s="89"/>
      <c r="G2023" s="89"/>
      <c r="H2023" s="89"/>
      <c r="I2023" s="90" t="str">
        <f t="shared" si="188"/>
        <v/>
      </c>
      <c r="J2023" s="91"/>
      <c r="K2023" s="4" t="str">
        <f t="shared" si="186"/>
        <v/>
      </c>
      <c r="L2023" s="4"/>
      <c r="M2023" s="4"/>
      <c r="N2023" s="4"/>
      <c r="O2023" s="4"/>
      <c r="P2023" s="4"/>
    </row>
    <row r="2024" spans="2:16" x14ac:dyDescent="0.2">
      <c r="B2024" s="1">
        <v>29210</v>
      </c>
      <c r="C2024" s="88" t="str">
        <f t="shared" si="187"/>
        <v/>
      </c>
      <c r="D2024" s="4"/>
      <c r="E2024" s="89"/>
      <c r="F2024" s="89"/>
      <c r="G2024" s="89"/>
      <c r="H2024" s="89"/>
      <c r="I2024" s="90" t="str">
        <f t="shared" si="188"/>
        <v/>
      </c>
      <c r="J2024" s="91"/>
      <c r="K2024" s="4" t="str">
        <f t="shared" si="186"/>
        <v/>
      </c>
      <c r="L2024" s="4"/>
      <c r="M2024" s="4"/>
      <c r="N2024" s="4"/>
      <c r="O2024" s="4"/>
      <c r="P2024" s="4"/>
    </row>
    <row r="2025" spans="2:16" x14ac:dyDescent="0.2">
      <c r="B2025" s="1">
        <v>29211</v>
      </c>
      <c r="C2025" s="88" t="str">
        <f t="shared" si="187"/>
        <v/>
      </c>
      <c r="D2025" s="4"/>
      <c r="E2025" s="89"/>
      <c r="F2025" s="89"/>
      <c r="G2025" s="89"/>
      <c r="H2025" s="89"/>
      <c r="I2025" s="90" t="str">
        <f t="shared" si="188"/>
        <v/>
      </c>
      <c r="J2025" s="91"/>
      <c r="K2025" s="4" t="str">
        <f t="shared" si="186"/>
        <v/>
      </c>
      <c r="L2025" s="4"/>
      <c r="M2025" s="4"/>
      <c r="N2025" s="4"/>
      <c r="O2025" s="4"/>
      <c r="P2025" s="4"/>
    </row>
    <row r="2026" spans="2:16" x14ac:dyDescent="0.2">
      <c r="B2026" s="1">
        <v>29212</v>
      </c>
      <c r="C2026" s="88" t="str">
        <f t="shared" si="187"/>
        <v/>
      </c>
      <c r="D2026" s="4"/>
      <c r="E2026" s="89"/>
      <c r="F2026" s="89"/>
      <c r="G2026" s="89"/>
      <c r="H2026" s="89"/>
      <c r="I2026" s="90" t="str">
        <f t="shared" si="188"/>
        <v/>
      </c>
      <c r="J2026" s="91"/>
      <c r="K2026" s="4" t="str">
        <f t="shared" si="186"/>
        <v/>
      </c>
      <c r="L2026" s="4"/>
      <c r="M2026" s="4"/>
      <c r="N2026" s="4"/>
      <c r="O2026" s="4"/>
      <c r="P2026" s="4"/>
    </row>
    <row r="2027" spans="2:16" x14ac:dyDescent="0.2">
      <c r="B2027" s="1">
        <v>29213</v>
      </c>
      <c r="C2027" s="88" t="str">
        <f t="shared" si="187"/>
        <v/>
      </c>
      <c r="D2027" s="4"/>
      <c r="E2027" s="89"/>
      <c r="F2027" s="89"/>
      <c r="G2027" s="89"/>
      <c r="H2027" s="89"/>
      <c r="I2027" s="90" t="str">
        <f t="shared" si="188"/>
        <v/>
      </c>
      <c r="J2027" s="91"/>
      <c r="K2027" s="4" t="str">
        <f t="shared" si="186"/>
        <v/>
      </c>
      <c r="L2027" s="4"/>
      <c r="M2027" s="4"/>
      <c r="N2027" s="4"/>
      <c r="O2027" s="4"/>
      <c r="P2027" s="4"/>
    </row>
    <row r="2028" spans="2:16" x14ac:dyDescent="0.2">
      <c r="B2028" s="1">
        <v>29214</v>
      </c>
      <c r="C2028" s="88" t="str">
        <f t="shared" si="187"/>
        <v/>
      </c>
      <c r="D2028" s="4"/>
      <c r="E2028" s="89"/>
      <c r="F2028" s="89"/>
      <c r="G2028" s="89"/>
      <c r="H2028" s="89"/>
      <c r="I2028" s="90" t="str">
        <f t="shared" si="188"/>
        <v/>
      </c>
      <c r="J2028" s="91"/>
      <c r="K2028" s="4" t="str">
        <f t="shared" si="186"/>
        <v/>
      </c>
      <c r="L2028" s="4"/>
      <c r="M2028" s="4"/>
      <c r="N2028" s="4"/>
      <c r="O2028" s="4"/>
      <c r="P2028" s="4"/>
    </row>
    <row r="2029" spans="2:16" x14ac:dyDescent="0.2">
      <c r="B2029" s="1">
        <v>29215</v>
      </c>
      <c r="C2029" s="88" t="str">
        <f t="shared" si="187"/>
        <v/>
      </c>
      <c r="D2029" s="4"/>
      <c r="E2029" s="89"/>
      <c r="F2029" s="89"/>
      <c r="G2029" s="89"/>
      <c r="H2029" s="89"/>
      <c r="I2029" s="90" t="str">
        <f t="shared" si="188"/>
        <v/>
      </c>
      <c r="J2029" s="91"/>
      <c r="K2029" s="4" t="str">
        <f t="shared" si="186"/>
        <v/>
      </c>
      <c r="L2029" s="4"/>
      <c r="M2029" s="4"/>
      <c r="N2029" s="4"/>
      <c r="O2029" s="4"/>
      <c r="P2029" s="4"/>
    </row>
    <row r="2030" spans="2:16" x14ac:dyDescent="0.2">
      <c r="B2030" s="1">
        <v>29216</v>
      </c>
      <c r="C2030" s="88" t="str">
        <f t="shared" si="187"/>
        <v/>
      </c>
      <c r="D2030" s="4"/>
      <c r="E2030" s="89"/>
      <c r="F2030" s="89"/>
      <c r="G2030" s="89"/>
      <c r="H2030" s="89"/>
      <c r="I2030" s="90" t="str">
        <f t="shared" si="188"/>
        <v/>
      </c>
      <c r="J2030" s="91"/>
      <c r="K2030" s="4" t="str">
        <f t="shared" si="186"/>
        <v/>
      </c>
      <c r="L2030" s="4"/>
      <c r="M2030" s="4"/>
      <c r="N2030" s="4"/>
      <c r="O2030" s="4"/>
      <c r="P2030" s="4"/>
    </row>
    <row r="2031" spans="2:16" x14ac:dyDescent="0.2">
      <c r="B2031" s="1">
        <v>29217</v>
      </c>
      <c r="C2031" s="88" t="str">
        <f t="shared" si="187"/>
        <v/>
      </c>
      <c r="D2031" s="4"/>
      <c r="E2031" s="89"/>
      <c r="F2031" s="89"/>
      <c r="G2031" s="89"/>
      <c r="H2031" s="89"/>
      <c r="I2031" s="90" t="str">
        <f t="shared" si="188"/>
        <v/>
      </c>
      <c r="J2031" s="91"/>
      <c r="K2031" s="4" t="str">
        <f t="shared" si="186"/>
        <v/>
      </c>
      <c r="L2031" s="4"/>
      <c r="M2031" s="4"/>
      <c r="N2031" s="4"/>
      <c r="O2031" s="4"/>
      <c r="P2031" s="4"/>
    </row>
    <row r="2032" spans="2:16" x14ac:dyDescent="0.2">
      <c r="B2032" s="1">
        <v>29218</v>
      </c>
      <c r="C2032" s="88" t="str">
        <f t="shared" si="187"/>
        <v/>
      </c>
      <c r="D2032" s="4"/>
      <c r="E2032" s="89"/>
      <c r="F2032" s="89"/>
      <c r="G2032" s="89"/>
      <c r="H2032" s="89"/>
      <c r="I2032" s="90" t="str">
        <f t="shared" si="188"/>
        <v/>
      </c>
      <c r="J2032" s="91"/>
      <c r="K2032" s="4" t="str">
        <f t="shared" si="186"/>
        <v/>
      </c>
      <c r="L2032" s="4"/>
      <c r="M2032" s="4"/>
      <c r="N2032" s="4"/>
      <c r="O2032" s="4"/>
      <c r="P2032" s="4"/>
    </row>
    <row r="2033" spans="2:16" x14ac:dyDescent="0.2">
      <c r="B2033" s="1">
        <v>29219</v>
      </c>
      <c r="C2033" s="88" t="str">
        <f t="shared" si="187"/>
        <v/>
      </c>
      <c r="D2033" s="4"/>
      <c r="E2033" s="89"/>
      <c r="F2033" s="89"/>
      <c r="G2033" s="89"/>
      <c r="H2033" s="89"/>
      <c r="I2033" s="90" t="str">
        <f t="shared" si="188"/>
        <v/>
      </c>
      <c r="J2033" s="91"/>
      <c r="K2033" s="4" t="str">
        <f t="shared" si="186"/>
        <v/>
      </c>
      <c r="L2033" s="4"/>
      <c r="M2033" s="4"/>
      <c r="N2033" s="4"/>
      <c r="O2033" s="4"/>
      <c r="P2033" s="4"/>
    </row>
    <row r="2034" spans="2:16" x14ac:dyDescent="0.2">
      <c r="B2034" s="1">
        <v>29220</v>
      </c>
      <c r="C2034" s="88" t="str">
        <f t="shared" si="187"/>
        <v/>
      </c>
      <c r="D2034" s="4"/>
      <c r="E2034" s="89"/>
      <c r="F2034" s="89"/>
      <c r="G2034" s="89"/>
      <c r="H2034" s="89"/>
      <c r="I2034" s="90" t="str">
        <f t="shared" si="188"/>
        <v/>
      </c>
      <c r="J2034" s="91"/>
      <c r="K2034" s="4" t="str">
        <f t="shared" si="186"/>
        <v/>
      </c>
      <c r="L2034" s="4"/>
      <c r="M2034" s="4"/>
      <c r="N2034" s="4"/>
      <c r="O2034" s="4"/>
      <c r="P2034" s="4"/>
    </row>
    <row r="2035" spans="2:16" x14ac:dyDescent="0.2">
      <c r="B2035" s="1">
        <v>29221</v>
      </c>
      <c r="C2035" s="88" t="str">
        <f t="shared" si="187"/>
        <v/>
      </c>
      <c r="D2035" s="4"/>
      <c r="E2035" s="89"/>
      <c r="F2035" s="89"/>
      <c r="G2035" s="89"/>
      <c r="H2035" s="89"/>
      <c r="I2035" s="90" t="str">
        <f t="shared" si="188"/>
        <v/>
      </c>
      <c r="J2035" s="91"/>
      <c r="K2035" s="4" t="str">
        <f t="shared" si="186"/>
        <v/>
      </c>
      <c r="L2035" s="4"/>
      <c r="M2035" s="4"/>
      <c r="N2035" s="4"/>
      <c r="O2035" s="4"/>
      <c r="P2035" s="4"/>
    </row>
    <row r="2036" spans="2:16" x14ac:dyDescent="0.2">
      <c r="B2036" s="1">
        <v>29222</v>
      </c>
      <c r="C2036" s="88" t="str">
        <f t="shared" si="187"/>
        <v/>
      </c>
      <c r="D2036" s="4"/>
      <c r="E2036" s="89"/>
      <c r="F2036" s="89"/>
      <c r="G2036" s="89"/>
      <c r="H2036" s="89"/>
      <c r="I2036" s="90" t="str">
        <f t="shared" si="188"/>
        <v/>
      </c>
      <c r="J2036" s="91"/>
      <c r="K2036" s="4" t="str">
        <f t="shared" si="186"/>
        <v/>
      </c>
      <c r="L2036" s="4"/>
      <c r="M2036" s="4"/>
      <c r="N2036" s="4"/>
      <c r="O2036" s="4"/>
      <c r="P2036" s="4"/>
    </row>
    <row r="2037" spans="2:16" x14ac:dyDescent="0.2">
      <c r="B2037" s="1">
        <v>29223</v>
      </c>
      <c r="C2037" s="88" t="str">
        <f t="shared" si="187"/>
        <v/>
      </c>
      <c r="D2037" s="4"/>
      <c r="E2037" s="89"/>
      <c r="F2037" s="89"/>
      <c r="G2037" s="89"/>
      <c r="H2037" s="89"/>
      <c r="I2037" s="90" t="str">
        <f t="shared" si="188"/>
        <v/>
      </c>
      <c r="J2037" s="91"/>
      <c r="K2037" s="4" t="str">
        <f t="shared" si="186"/>
        <v/>
      </c>
      <c r="L2037" s="4"/>
      <c r="M2037" s="4"/>
      <c r="N2037" s="4"/>
      <c r="O2037" s="4"/>
      <c r="P2037" s="4"/>
    </row>
    <row r="2038" spans="2:16" x14ac:dyDescent="0.2">
      <c r="B2038" s="1">
        <v>29224</v>
      </c>
      <c r="C2038" s="88" t="str">
        <f t="shared" si="187"/>
        <v/>
      </c>
      <c r="D2038" s="4"/>
      <c r="E2038" s="89"/>
      <c r="F2038" s="89"/>
      <c r="G2038" s="89"/>
      <c r="H2038" s="89"/>
      <c r="I2038" s="90" t="str">
        <f t="shared" si="188"/>
        <v/>
      </c>
      <c r="J2038" s="91"/>
      <c r="K2038" s="4" t="str">
        <f t="shared" si="186"/>
        <v/>
      </c>
      <c r="L2038" s="4"/>
      <c r="M2038" s="4"/>
      <c r="N2038" s="4"/>
      <c r="O2038" s="4"/>
      <c r="P2038" s="4"/>
    </row>
    <row r="2039" spans="2:16" x14ac:dyDescent="0.2">
      <c r="B2039" s="1">
        <v>29225</v>
      </c>
      <c r="C2039" s="88" t="str">
        <f t="shared" si="187"/>
        <v/>
      </c>
      <c r="D2039" s="4"/>
      <c r="E2039" s="89"/>
      <c r="F2039" s="89"/>
      <c r="G2039" s="89"/>
      <c r="H2039" s="89"/>
      <c r="I2039" s="90" t="str">
        <f t="shared" si="188"/>
        <v/>
      </c>
      <c r="J2039" s="91"/>
      <c r="K2039" s="4" t="str">
        <f t="shared" si="186"/>
        <v/>
      </c>
      <c r="L2039" s="4"/>
      <c r="M2039" s="4"/>
      <c r="N2039" s="4"/>
      <c r="O2039" s="4"/>
      <c r="P2039" s="4"/>
    </row>
    <row r="2040" spans="2:16" x14ac:dyDescent="0.2">
      <c r="B2040" s="1">
        <v>29226</v>
      </c>
      <c r="C2040" s="88" t="str">
        <f t="shared" si="187"/>
        <v/>
      </c>
      <c r="D2040" s="4"/>
      <c r="E2040" s="89"/>
      <c r="F2040" s="89"/>
      <c r="G2040" s="89"/>
      <c r="H2040" s="89"/>
      <c r="I2040" s="90" t="str">
        <f t="shared" si="188"/>
        <v/>
      </c>
      <c r="J2040" s="91"/>
      <c r="K2040" s="4" t="str">
        <f t="shared" si="186"/>
        <v/>
      </c>
      <c r="L2040" s="4"/>
      <c r="M2040" s="4"/>
      <c r="N2040" s="4"/>
      <c r="O2040" s="4"/>
      <c r="P2040" s="4"/>
    </row>
    <row r="2041" spans="2:16" x14ac:dyDescent="0.2">
      <c r="B2041" s="1">
        <v>29227</v>
      </c>
      <c r="C2041" s="88" t="str">
        <f t="shared" si="187"/>
        <v/>
      </c>
      <c r="D2041" s="4"/>
      <c r="E2041" s="89"/>
      <c r="F2041" s="89"/>
      <c r="G2041" s="89"/>
      <c r="H2041" s="89"/>
      <c r="I2041" s="90" t="str">
        <f t="shared" si="188"/>
        <v/>
      </c>
      <c r="J2041" s="91"/>
      <c r="K2041" s="4" t="str">
        <f t="shared" si="186"/>
        <v/>
      </c>
      <c r="L2041" s="4"/>
      <c r="M2041" s="4"/>
      <c r="N2041" s="4"/>
      <c r="O2041" s="4"/>
      <c r="P2041" s="4"/>
    </row>
    <row r="2042" spans="2:16" x14ac:dyDescent="0.2">
      <c r="B2042" s="1">
        <v>29228</v>
      </c>
      <c r="C2042" s="88" t="str">
        <f t="shared" si="187"/>
        <v/>
      </c>
      <c r="D2042" s="4"/>
      <c r="E2042" s="89"/>
      <c r="F2042" s="89"/>
      <c r="G2042" s="89"/>
      <c r="H2042" s="89"/>
      <c r="I2042" s="90" t="str">
        <f t="shared" si="188"/>
        <v/>
      </c>
      <c r="J2042" s="91"/>
      <c r="K2042" s="4" t="str">
        <f t="shared" si="186"/>
        <v/>
      </c>
      <c r="L2042" s="4"/>
      <c r="M2042" s="4"/>
      <c r="N2042" s="4"/>
      <c r="O2042" s="4"/>
      <c r="P2042" s="4"/>
    </row>
    <row r="2043" spans="2:16" x14ac:dyDescent="0.2">
      <c r="B2043" s="1">
        <v>29229</v>
      </c>
      <c r="C2043" s="88" t="str">
        <f t="shared" si="187"/>
        <v/>
      </c>
      <c r="D2043" s="4"/>
      <c r="E2043" s="89"/>
      <c r="F2043" s="89"/>
      <c r="G2043" s="89"/>
      <c r="H2043" s="89"/>
      <c r="I2043" s="90" t="str">
        <f t="shared" si="188"/>
        <v/>
      </c>
      <c r="J2043" s="91"/>
      <c r="K2043" s="4" t="str">
        <f t="shared" si="186"/>
        <v/>
      </c>
      <c r="L2043" s="4"/>
      <c r="M2043" s="4"/>
      <c r="N2043" s="4"/>
      <c r="O2043" s="4"/>
      <c r="P2043" s="4"/>
    </row>
    <row r="2044" spans="2:16" x14ac:dyDescent="0.2">
      <c r="B2044" s="1">
        <v>29230</v>
      </c>
      <c r="C2044" s="88" t="str">
        <f t="shared" si="187"/>
        <v/>
      </c>
      <c r="D2044" s="4"/>
      <c r="E2044" s="89"/>
      <c r="F2044" s="89"/>
      <c r="G2044" s="89"/>
      <c r="H2044" s="89"/>
      <c r="I2044" s="90" t="str">
        <f t="shared" si="188"/>
        <v/>
      </c>
      <c r="J2044" s="91"/>
      <c r="K2044" s="4" t="str">
        <f t="shared" si="186"/>
        <v/>
      </c>
      <c r="L2044" s="4"/>
      <c r="M2044" s="4"/>
      <c r="N2044" s="4"/>
      <c r="O2044" s="4"/>
      <c r="P2044" s="4"/>
    </row>
    <row r="2045" spans="2:16" x14ac:dyDescent="0.2">
      <c r="B2045" s="1">
        <v>29231</v>
      </c>
      <c r="C2045" s="88" t="str">
        <f t="shared" si="187"/>
        <v/>
      </c>
      <c r="D2045" s="4"/>
      <c r="E2045" s="89"/>
      <c r="F2045" s="89"/>
      <c r="G2045" s="89"/>
      <c r="H2045" s="89"/>
      <c r="I2045" s="90" t="str">
        <f t="shared" si="188"/>
        <v/>
      </c>
      <c r="J2045" s="91"/>
      <c r="K2045" s="4" t="str">
        <f t="shared" si="186"/>
        <v/>
      </c>
      <c r="L2045" s="4"/>
      <c r="M2045" s="4"/>
      <c r="N2045" s="4"/>
      <c r="O2045" s="4"/>
      <c r="P2045" s="4"/>
    </row>
    <row r="2046" spans="2:16" x14ac:dyDescent="0.2">
      <c r="B2046" s="1">
        <v>29232</v>
      </c>
      <c r="C2046" s="88" t="str">
        <f t="shared" si="187"/>
        <v/>
      </c>
      <c r="D2046" s="4"/>
      <c r="E2046" s="89"/>
      <c r="F2046" s="89"/>
      <c r="G2046" s="89"/>
      <c r="H2046" s="89"/>
      <c r="I2046" s="90" t="str">
        <f t="shared" si="188"/>
        <v/>
      </c>
      <c r="J2046" s="91"/>
      <c r="K2046" s="4" t="str">
        <f t="shared" si="186"/>
        <v/>
      </c>
      <c r="L2046" s="4"/>
      <c r="M2046" s="4"/>
      <c r="N2046" s="4"/>
      <c r="O2046" s="4"/>
      <c r="P2046" s="4"/>
    </row>
    <row r="2047" spans="2:16" x14ac:dyDescent="0.2">
      <c r="B2047" s="1">
        <v>29233</v>
      </c>
      <c r="C2047" s="88" t="str">
        <f t="shared" si="187"/>
        <v/>
      </c>
      <c r="D2047" s="4"/>
      <c r="E2047" s="89"/>
      <c r="F2047" s="89"/>
      <c r="G2047" s="89"/>
      <c r="H2047" s="89"/>
      <c r="I2047" s="90" t="str">
        <f t="shared" si="188"/>
        <v/>
      </c>
      <c r="J2047" s="91"/>
      <c r="K2047" s="4" t="str">
        <f t="shared" si="186"/>
        <v/>
      </c>
      <c r="L2047" s="4"/>
      <c r="M2047" s="4"/>
      <c r="N2047" s="4"/>
      <c r="O2047" s="4"/>
      <c r="P2047" s="4"/>
    </row>
    <row r="2048" spans="2:16" x14ac:dyDescent="0.2">
      <c r="B2048" s="1">
        <v>29234</v>
      </c>
      <c r="C2048" s="88" t="str">
        <f t="shared" si="187"/>
        <v/>
      </c>
      <c r="D2048" s="4"/>
      <c r="E2048" s="89"/>
      <c r="F2048" s="89"/>
      <c r="G2048" s="89"/>
      <c r="H2048" s="89"/>
      <c r="I2048" s="90" t="str">
        <f t="shared" si="188"/>
        <v/>
      </c>
      <c r="J2048" s="91"/>
      <c r="K2048" s="4" t="str">
        <f t="shared" si="186"/>
        <v/>
      </c>
      <c r="L2048" s="4"/>
      <c r="M2048" s="4"/>
      <c r="N2048" s="4"/>
      <c r="O2048" s="4"/>
      <c r="P2048" s="4"/>
    </row>
    <row r="2049" spans="2:16" x14ac:dyDescent="0.2">
      <c r="B2049" s="1">
        <v>29235</v>
      </c>
      <c r="C2049" s="88" t="str">
        <f t="shared" si="187"/>
        <v/>
      </c>
      <c r="D2049" s="4"/>
      <c r="E2049" s="89"/>
      <c r="F2049" s="89"/>
      <c r="G2049" s="89"/>
      <c r="H2049" s="89"/>
      <c r="I2049" s="90" t="str">
        <f t="shared" si="188"/>
        <v/>
      </c>
      <c r="J2049" s="91"/>
      <c r="K2049" s="4" t="str">
        <f t="shared" si="186"/>
        <v/>
      </c>
      <c r="L2049" s="4"/>
      <c r="M2049" s="4"/>
      <c r="N2049" s="4"/>
      <c r="O2049" s="4"/>
      <c r="P2049" s="4"/>
    </row>
    <row r="2050" spans="2:16" x14ac:dyDescent="0.2">
      <c r="B2050" s="1">
        <v>29236</v>
      </c>
      <c r="C2050" s="88" t="str">
        <f t="shared" si="187"/>
        <v/>
      </c>
      <c r="D2050" s="4"/>
      <c r="E2050" s="89"/>
      <c r="F2050" s="89"/>
      <c r="G2050" s="89"/>
      <c r="H2050" s="89"/>
      <c r="I2050" s="90" t="str">
        <f t="shared" si="188"/>
        <v/>
      </c>
      <c r="J2050" s="91"/>
      <c r="K2050" s="4" t="str">
        <f t="shared" si="186"/>
        <v/>
      </c>
      <c r="L2050" s="4"/>
      <c r="M2050" s="4"/>
      <c r="N2050" s="4"/>
      <c r="O2050" s="4"/>
      <c r="P2050" s="4"/>
    </row>
    <row r="2051" spans="2:16" x14ac:dyDescent="0.2">
      <c r="B2051" s="1">
        <v>29237</v>
      </c>
      <c r="C2051" s="88" t="str">
        <f t="shared" si="187"/>
        <v/>
      </c>
      <c r="D2051" s="4"/>
      <c r="E2051" s="89"/>
      <c r="F2051" s="89"/>
      <c r="G2051" s="89"/>
      <c r="H2051" s="89"/>
      <c r="I2051" s="90" t="str">
        <f t="shared" si="188"/>
        <v/>
      </c>
      <c r="J2051" s="91"/>
      <c r="K2051" s="4" t="str">
        <f t="shared" si="186"/>
        <v/>
      </c>
      <c r="L2051" s="4"/>
      <c r="M2051" s="4"/>
      <c r="N2051" s="4"/>
      <c r="O2051" s="4"/>
      <c r="P2051" s="4"/>
    </row>
    <row r="2052" spans="2:16" x14ac:dyDescent="0.2">
      <c r="B2052" s="1">
        <v>29238</v>
      </c>
      <c r="C2052" s="88" t="str">
        <f t="shared" si="187"/>
        <v/>
      </c>
      <c r="D2052" s="4"/>
      <c r="E2052" s="89"/>
      <c r="F2052" s="89"/>
      <c r="G2052" s="89"/>
      <c r="H2052" s="89"/>
      <c r="I2052" s="90" t="str">
        <f t="shared" si="188"/>
        <v/>
      </c>
      <c r="J2052" s="91"/>
      <c r="K2052" s="4" t="str">
        <f t="shared" si="186"/>
        <v/>
      </c>
      <c r="L2052" s="4"/>
      <c r="M2052" s="4"/>
      <c r="N2052" s="4"/>
      <c r="O2052" s="4"/>
      <c r="P2052" s="4"/>
    </row>
    <row r="2053" spans="2:16" x14ac:dyDescent="0.2">
      <c r="B2053" s="1">
        <v>29239</v>
      </c>
      <c r="C2053" s="88" t="str">
        <f t="shared" si="187"/>
        <v/>
      </c>
      <c r="D2053" s="4"/>
      <c r="E2053" s="89"/>
      <c r="F2053" s="89"/>
      <c r="G2053" s="89"/>
      <c r="H2053" s="89"/>
      <c r="I2053" s="90" t="str">
        <f t="shared" si="188"/>
        <v/>
      </c>
      <c r="J2053" s="91"/>
      <c r="K2053" s="4" t="str">
        <f t="shared" si="186"/>
        <v/>
      </c>
      <c r="L2053" s="4"/>
      <c r="M2053" s="4"/>
      <c r="N2053" s="4"/>
      <c r="O2053" s="4"/>
      <c r="P2053" s="4"/>
    </row>
    <row r="2054" spans="2:16" x14ac:dyDescent="0.2">
      <c r="B2054" s="1">
        <v>29240</v>
      </c>
      <c r="C2054" s="88" t="str">
        <f t="shared" si="187"/>
        <v/>
      </c>
      <c r="D2054" s="4"/>
      <c r="E2054" s="89"/>
      <c r="F2054" s="89"/>
      <c r="G2054" s="89"/>
      <c r="H2054" s="89"/>
      <c r="I2054" s="90" t="str">
        <f t="shared" si="188"/>
        <v/>
      </c>
      <c r="J2054" s="91"/>
      <c r="K2054" s="4" t="str">
        <f t="shared" si="186"/>
        <v/>
      </c>
      <c r="L2054" s="4"/>
      <c r="M2054" s="4"/>
      <c r="N2054" s="4"/>
      <c r="O2054" s="4"/>
      <c r="P2054" s="4"/>
    </row>
    <row r="2055" spans="2:16" x14ac:dyDescent="0.2">
      <c r="B2055" s="1">
        <v>29241</v>
      </c>
      <c r="C2055" s="88" t="str">
        <f t="shared" si="187"/>
        <v/>
      </c>
      <c r="D2055" s="4"/>
      <c r="E2055" s="89"/>
      <c r="F2055" s="89"/>
      <c r="G2055" s="89"/>
      <c r="H2055" s="89"/>
      <c r="I2055" s="90" t="str">
        <f t="shared" si="188"/>
        <v/>
      </c>
      <c r="J2055" s="91"/>
      <c r="K2055" s="4" t="str">
        <f t="shared" si="186"/>
        <v/>
      </c>
      <c r="L2055" s="4"/>
      <c r="M2055" s="4"/>
      <c r="N2055" s="4"/>
      <c r="O2055" s="4"/>
      <c r="P2055" s="4"/>
    </row>
    <row r="2056" spans="2:16" x14ac:dyDescent="0.2">
      <c r="B2056" s="1">
        <v>29242</v>
      </c>
      <c r="C2056" s="88" t="str">
        <f t="shared" si="187"/>
        <v/>
      </c>
      <c r="D2056" s="4"/>
      <c r="E2056" s="89"/>
      <c r="F2056" s="89"/>
      <c r="G2056" s="89"/>
      <c r="H2056" s="89"/>
      <c r="I2056" s="90" t="str">
        <f t="shared" si="188"/>
        <v/>
      </c>
      <c r="J2056" s="91"/>
      <c r="K2056" s="4" t="str">
        <f t="shared" si="186"/>
        <v/>
      </c>
      <c r="L2056" s="4"/>
      <c r="M2056" s="4"/>
      <c r="N2056" s="4"/>
      <c r="O2056" s="4"/>
      <c r="P2056" s="4"/>
    </row>
    <row r="2057" spans="2:16" x14ac:dyDescent="0.2">
      <c r="B2057" s="1">
        <v>29243</v>
      </c>
      <c r="C2057" s="88" t="str">
        <f t="shared" si="187"/>
        <v/>
      </c>
      <c r="D2057" s="4"/>
      <c r="E2057" s="89"/>
      <c r="F2057" s="89"/>
      <c r="G2057" s="89"/>
      <c r="H2057" s="89"/>
      <c r="I2057" s="90" t="str">
        <f t="shared" si="188"/>
        <v/>
      </c>
      <c r="J2057" s="91"/>
      <c r="K2057" s="4" t="str">
        <f t="shared" si="186"/>
        <v/>
      </c>
      <c r="L2057" s="4"/>
      <c r="M2057" s="4"/>
      <c r="N2057" s="4"/>
      <c r="O2057" s="4"/>
      <c r="P2057" s="4"/>
    </row>
    <row r="2058" spans="2:16" x14ac:dyDescent="0.2">
      <c r="B2058" s="1">
        <v>29244</v>
      </c>
      <c r="C2058" s="88" t="str">
        <f t="shared" si="187"/>
        <v/>
      </c>
      <c r="D2058" s="4"/>
      <c r="E2058" s="89"/>
      <c r="F2058" s="89"/>
      <c r="G2058" s="89"/>
      <c r="H2058" s="89"/>
      <c r="I2058" s="90" t="str">
        <f t="shared" si="188"/>
        <v/>
      </c>
      <c r="J2058" s="91"/>
      <c r="K2058" s="4" t="str">
        <f t="shared" si="186"/>
        <v/>
      </c>
      <c r="L2058" s="4"/>
      <c r="M2058" s="4"/>
      <c r="N2058" s="4"/>
      <c r="O2058" s="4"/>
      <c r="P2058" s="4"/>
    </row>
    <row r="2059" spans="2:16" x14ac:dyDescent="0.2">
      <c r="B2059" s="1">
        <v>29245</v>
      </c>
      <c r="C2059" s="88" t="str">
        <f t="shared" si="187"/>
        <v/>
      </c>
      <c r="D2059" s="4"/>
      <c r="E2059" s="89"/>
      <c r="F2059" s="89"/>
      <c r="G2059" s="89"/>
      <c r="H2059" s="89"/>
      <c r="I2059" s="90" t="str">
        <f t="shared" si="188"/>
        <v/>
      </c>
      <c r="J2059" s="91"/>
      <c r="K2059" s="4" t="str">
        <f t="shared" si="186"/>
        <v/>
      </c>
      <c r="L2059" s="4"/>
      <c r="M2059" s="4"/>
      <c r="N2059" s="4"/>
      <c r="O2059" s="4"/>
      <c r="P2059" s="4"/>
    </row>
    <row r="2060" spans="2:16" x14ac:dyDescent="0.2">
      <c r="B2060" s="1">
        <v>29246</v>
      </c>
      <c r="C2060" s="88" t="str">
        <f t="shared" si="187"/>
        <v/>
      </c>
      <c r="D2060" s="4"/>
      <c r="E2060" s="89"/>
      <c r="F2060" s="89"/>
      <c r="G2060" s="89"/>
      <c r="H2060" s="89"/>
      <c r="I2060" s="90" t="str">
        <f t="shared" si="188"/>
        <v/>
      </c>
      <c r="J2060" s="91"/>
      <c r="K2060" s="4" t="str">
        <f t="shared" ref="K2060:K2123" si="189">IF(N$5&gt;=B2060,B2060,"")</f>
        <v/>
      </c>
      <c r="L2060" s="4"/>
      <c r="M2060" s="4"/>
      <c r="N2060" s="4"/>
      <c r="O2060" s="4"/>
      <c r="P2060" s="4"/>
    </row>
    <row r="2061" spans="2:16" x14ac:dyDescent="0.2">
      <c r="B2061" s="1">
        <v>29247</v>
      </c>
      <c r="C2061" s="88" t="str">
        <f t="shared" si="187"/>
        <v/>
      </c>
      <c r="D2061" s="4"/>
      <c r="E2061" s="89"/>
      <c r="F2061" s="89"/>
      <c r="G2061" s="89"/>
      <c r="H2061" s="89"/>
      <c r="I2061" s="90" t="str">
        <f t="shared" si="188"/>
        <v/>
      </c>
      <c r="J2061" s="91"/>
      <c r="K2061" s="4" t="str">
        <f t="shared" si="189"/>
        <v/>
      </c>
      <c r="L2061" s="4"/>
      <c r="M2061" s="4"/>
      <c r="N2061" s="4"/>
      <c r="O2061" s="4"/>
      <c r="P2061" s="4"/>
    </row>
    <row r="2062" spans="2:16" x14ac:dyDescent="0.2">
      <c r="B2062" s="1">
        <v>29248</v>
      </c>
      <c r="C2062" s="88" t="str">
        <f t="shared" si="187"/>
        <v/>
      </c>
      <c r="D2062" s="4"/>
      <c r="E2062" s="89"/>
      <c r="F2062" s="89"/>
      <c r="G2062" s="89"/>
      <c r="H2062" s="89"/>
      <c r="I2062" s="90" t="str">
        <f t="shared" si="188"/>
        <v/>
      </c>
      <c r="J2062" s="91"/>
      <c r="K2062" s="4" t="str">
        <f t="shared" si="189"/>
        <v/>
      </c>
      <c r="L2062" s="4"/>
      <c r="M2062" s="4"/>
      <c r="N2062" s="4"/>
      <c r="O2062" s="4"/>
      <c r="P2062" s="4"/>
    </row>
    <row r="2063" spans="2:16" x14ac:dyDescent="0.2">
      <c r="B2063" s="1">
        <v>29249</v>
      </c>
      <c r="C2063" s="88" t="str">
        <f t="shared" si="187"/>
        <v/>
      </c>
      <c r="D2063" s="4"/>
      <c r="E2063" s="89"/>
      <c r="F2063" s="89"/>
      <c r="G2063" s="89"/>
      <c r="H2063" s="89"/>
      <c r="I2063" s="90" t="str">
        <f t="shared" si="188"/>
        <v/>
      </c>
      <c r="J2063" s="91"/>
      <c r="K2063" s="4" t="str">
        <f t="shared" si="189"/>
        <v/>
      </c>
      <c r="L2063" s="4"/>
      <c r="M2063" s="4"/>
      <c r="N2063" s="4"/>
      <c r="O2063" s="4"/>
      <c r="P2063" s="4"/>
    </row>
    <row r="2064" spans="2:16" x14ac:dyDescent="0.2">
      <c r="B2064" s="1">
        <v>29250</v>
      </c>
      <c r="C2064" s="88" t="str">
        <f t="shared" si="187"/>
        <v/>
      </c>
      <c r="D2064" s="4"/>
      <c r="E2064" s="89"/>
      <c r="F2064" s="89"/>
      <c r="G2064" s="89"/>
      <c r="H2064" s="89"/>
      <c r="I2064" s="90" t="str">
        <f t="shared" si="188"/>
        <v/>
      </c>
      <c r="J2064" s="91"/>
      <c r="K2064" s="4" t="str">
        <f t="shared" si="189"/>
        <v/>
      </c>
      <c r="L2064" s="4"/>
      <c r="M2064" s="4"/>
      <c r="N2064" s="4"/>
      <c r="O2064" s="4"/>
      <c r="P2064" s="4"/>
    </row>
    <row r="2065" spans="2:16" x14ac:dyDescent="0.2">
      <c r="B2065" s="1">
        <v>29251</v>
      </c>
      <c r="C2065" s="88" t="str">
        <f t="shared" si="187"/>
        <v/>
      </c>
      <c r="D2065" s="4"/>
      <c r="E2065" s="89"/>
      <c r="F2065" s="89"/>
      <c r="G2065" s="89"/>
      <c r="H2065" s="89"/>
      <c r="I2065" s="90" t="str">
        <f t="shared" si="188"/>
        <v/>
      </c>
      <c r="J2065" s="91"/>
      <c r="K2065" s="4" t="str">
        <f t="shared" si="189"/>
        <v/>
      </c>
      <c r="L2065" s="4"/>
      <c r="M2065" s="4"/>
      <c r="N2065" s="4"/>
      <c r="O2065" s="4"/>
      <c r="P2065" s="4"/>
    </row>
    <row r="2066" spans="2:16" x14ac:dyDescent="0.2">
      <c r="B2066" s="1">
        <v>29252</v>
      </c>
      <c r="C2066" s="88" t="str">
        <f t="shared" si="187"/>
        <v/>
      </c>
      <c r="D2066" s="4"/>
      <c r="E2066" s="89"/>
      <c r="F2066" s="89"/>
      <c r="G2066" s="89"/>
      <c r="H2066" s="89"/>
      <c r="I2066" s="90" t="str">
        <f t="shared" si="188"/>
        <v/>
      </c>
      <c r="J2066" s="91"/>
      <c r="K2066" s="4" t="str">
        <f t="shared" si="189"/>
        <v/>
      </c>
      <c r="L2066" s="4"/>
      <c r="M2066" s="4"/>
      <c r="N2066" s="4"/>
      <c r="O2066" s="4"/>
      <c r="P2066" s="4"/>
    </row>
    <row r="2067" spans="2:16" x14ac:dyDescent="0.2">
      <c r="B2067" s="1">
        <v>29253</v>
      </c>
      <c r="C2067" s="88" t="str">
        <f t="shared" si="187"/>
        <v/>
      </c>
      <c r="D2067" s="4"/>
      <c r="E2067" s="89"/>
      <c r="F2067" s="89"/>
      <c r="G2067" s="89"/>
      <c r="H2067" s="89"/>
      <c r="I2067" s="90" t="str">
        <f t="shared" si="188"/>
        <v/>
      </c>
      <c r="J2067" s="91"/>
      <c r="K2067" s="4" t="str">
        <f t="shared" si="189"/>
        <v/>
      </c>
      <c r="L2067" s="4"/>
      <c r="M2067" s="4"/>
      <c r="N2067" s="4"/>
      <c r="O2067" s="4"/>
      <c r="P2067" s="4"/>
    </row>
    <row r="2068" spans="2:16" x14ac:dyDescent="0.2">
      <c r="B2068" s="1">
        <v>29254</v>
      </c>
      <c r="C2068" s="88" t="str">
        <f t="shared" si="187"/>
        <v/>
      </c>
      <c r="D2068" s="4"/>
      <c r="E2068" s="89"/>
      <c r="F2068" s="89"/>
      <c r="G2068" s="89"/>
      <c r="H2068" s="89"/>
      <c r="I2068" s="90" t="str">
        <f t="shared" si="188"/>
        <v/>
      </c>
      <c r="J2068" s="91"/>
      <c r="K2068" s="4" t="str">
        <f t="shared" si="189"/>
        <v/>
      </c>
      <c r="L2068" s="4"/>
      <c r="M2068" s="4"/>
      <c r="N2068" s="4"/>
      <c r="O2068" s="4"/>
      <c r="P2068" s="4"/>
    </row>
    <row r="2069" spans="2:16" x14ac:dyDescent="0.2">
      <c r="B2069" s="1">
        <v>29255</v>
      </c>
      <c r="C2069" s="88" t="str">
        <f t="shared" si="187"/>
        <v/>
      </c>
      <c r="D2069" s="4"/>
      <c r="E2069" s="89"/>
      <c r="F2069" s="89"/>
      <c r="G2069" s="89"/>
      <c r="H2069" s="89"/>
      <c r="I2069" s="90" t="str">
        <f t="shared" si="188"/>
        <v/>
      </c>
      <c r="J2069" s="91"/>
      <c r="K2069" s="4" t="str">
        <f t="shared" si="189"/>
        <v/>
      </c>
      <c r="L2069" s="4"/>
      <c r="M2069" s="4"/>
      <c r="N2069" s="4"/>
      <c r="O2069" s="4"/>
      <c r="P2069" s="4"/>
    </row>
    <row r="2070" spans="2:16" x14ac:dyDescent="0.2">
      <c r="B2070" s="1">
        <v>29256</v>
      </c>
      <c r="C2070" s="88" t="str">
        <f t="shared" si="187"/>
        <v/>
      </c>
      <c r="D2070" s="4"/>
      <c r="E2070" s="89"/>
      <c r="F2070" s="89"/>
      <c r="G2070" s="89"/>
      <c r="H2070" s="89"/>
      <c r="I2070" s="90" t="str">
        <f t="shared" si="188"/>
        <v/>
      </c>
      <c r="J2070" s="91"/>
      <c r="K2070" s="4" t="str">
        <f t="shared" si="189"/>
        <v/>
      </c>
      <c r="L2070" s="4"/>
      <c r="M2070" s="4"/>
      <c r="N2070" s="4"/>
      <c r="O2070" s="4"/>
      <c r="P2070" s="4"/>
    </row>
    <row r="2071" spans="2:16" x14ac:dyDescent="0.2">
      <c r="B2071" s="1">
        <v>29257</v>
      </c>
      <c r="C2071" s="88" t="str">
        <f t="shared" si="187"/>
        <v/>
      </c>
      <c r="D2071" s="4"/>
      <c r="E2071" s="89"/>
      <c r="F2071" s="89"/>
      <c r="G2071" s="89"/>
      <c r="H2071" s="89"/>
      <c r="I2071" s="90" t="str">
        <f t="shared" si="188"/>
        <v/>
      </c>
      <c r="J2071" s="91"/>
      <c r="K2071" s="4" t="str">
        <f t="shared" si="189"/>
        <v/>
      </c>
      <c r="L2071" s="4"/>
      <c r="M2071" s="4"/>
      <c r="N2071" s="4"/>
      <c r="O2071" s="4"/>
      <c r="P2071" s="4"/>
    </row>
    <row r="2072" spans="2:16" x14ac:dyDescent="0.2">
      <c r="B2072" s="1">
        <v>29258</v>
      </c>
      <c r="C2072" s="88" t="str">
        <f t="shared" si="187"/>
        <v/>
      </c>
      <c r="D2072" s="4"/>
      <c r="E2072" s="89"/>
      <c r="F2072" s="89"/>
      <c r="G2072" s="89"/>
      <c r="H2072" s="89"/>
      <c r="I2072" s="90" t="str">
        <f t="shared" si="188"/>
        <v/>
      </c>
      <c r="J2072" s="91"/>
      <c r="K2072" s="4" t="str">
        <f t="shared" si="189"/>
        <v/>
      </c>
      <c r="L2072" s="4"/>
      <c r="M2072" s="4"/>
      <c r="N2072" s="4"/>
      <c r="O2072" s="4"/>
      <c r="P2072" s="4"/>
    </row>
    <row r="2073" spans="2:16" x14ac:dyDescent="0.2">
      <c r="B2073" s="1">
        <v>29259</v>
      </c>
      <c r="C2073" s="88" t="str">
        <f t="shared" si="187"/>
        <v/>
      </c>
      <c r="D2073" s="4"/>
      <c r="E2073" s="89"/>
      <c r="F2073" s="89"/>
      <c r="G2073" s="89"/>
      <c r="H2073" s="89"/>
      <c r="I2073" s="90" t="str">
        <f t="shared" si="188"/>
        <v/>
      </c>
      <c r="J2073" s="91"/>
      <c r="K2073" s="4" t="str">
        <f t="shared" si="189"/>
        <v/>
      </c>
      <c r="L2073" s="4"/>
      <c r="M2073" s="4"/>
      <c r="N2073" s="4"/>
      <c r="O2073" s="4"/>
      <c r="P2073" s="4"/>
    </row>
    <row r="2074" spans="2:16" x14ac:dyDescent="0.2">
      <c r="B2074" s="1">
        <v>29260</v>
      </c>
      <c r="C2074" s="88" t="str">
        <f t="shared" si="187"/>
        <v/>
      </c>
      <c r="D2074" s="4"/>
      <c r="E2074" s="89"/>
      <c r="F2074" s="89"/>
      <c r="G2074" s="89"/>
      <c r="H2074" s="89"/>
      <c r="I2074" s="90" t="str">
        <f t="shared" si="188"/>
        <v/>
      </c>
      <c r="J2074" s="91"/>
      <c r="K2074" s="4" t="str">
        <f t="shared" si="189"/>
        <v/>
      </c>
      <c r="L2074" s="4"/>
      <c r="M2074" s="4"/>
      <c r="N2074" s="4"/>
      <c r="O2074" s="4"/>
      <c r="P2074" s="4"/>
    </row>
    <row r="2075" spans="2:16" x14ac:dyDescent="0.2">
      <c r="B2075" s="1">
        <v>29261</v>
      </c>
      <c r="C2075" s="88" t="str">
        <f t="shared" si="187"/>
        <v/>
      </c>
      <c r="D2075" s="4"/>
      <c r="E2075" s="89"/>
      <c r="F2075" s="89"/>
      <c r="G2075" s="89"/>
      <c r="H2075" s="89"/>
      <c r="I2075" s="90" t="str">
        <f t="shared" si="188"/>
        <v/>
      </c>
      <c r="J2075" s="91"/>
      <c r="K2075" s="4" t="str">
        <f t="shared" si="189"/>
        <v/>
      </c>
      <c r="L2075" s="4"/>
      <c r="M2075" s="4"/>
      <c r="N2075" s="4"/>
      <c r="O2075" s="4"/>
      <c r="P2075" s="4"/>
    </row>
    <row r="2076" spans="2:16" x14ac:dyDescent="0.2">
      <c r="B2076" s="1">
        <v>29262</v>
      </c>
      <c r="C2076" s="88" t="str">
        <f t="shared" si="187"/>
        <v/>
      </c>
      <c r="D2076" s="4"/>
      <c r="E2076" s="89"/>
      <c r="F2076" s="89"/>
      <c r="G2076" s="89"/>
      <c r="H2076" s="89"/>
      <c r="I2076" s="90" t="str">
        <f t="shared" si="188"/>
        <v/>
      </c>
      <c r="J2076" s="91"/>
      <c r="K2076" s="4" t="str">
        <f t="shared" si="189"/>
        <v/>
      </c>
      <c r="L2076" s="4"/>
      <c r="M2076" s="4"/>
      <c r="N2076" s="4"/>
      <c r="O2076" s="4"/>
      <c r="P2076" s="4"/>
    </row>
    <row r="2077" spans="2:16" x14ac:dyDescent="0.2">
      <c r="B2077" s="1">
        <v>29263</v>
      </c>
      <c r="C2077" s="88" t="str">
        <f t="shared" si="187"/>
        <v/>
      </c>
      <c r="D2077" s="4"/>
      <c r="E2077" s="89"/>
      <c r="F2077" s="89"/>
      <c r="G2077" s="89"/>
      <c r="H2077" s="89"/>
      <c r="I2077" s="90" t="str">
        <f t="shared" si="188"/>
        <v/>
      </c>
      <c r="J2077" s="91"/>
      <c r="K2077" s="4" t="str">
        <f t="shared" si="189"/>
        <v/>
      </c>
      <c r="L2077" s="4"/>
      <c r="M2077" s="4"/>
      <c r="N2077" s="4"/>
      <c r="O2077" s="4"/>
      <c r="P2077" s="4"/>
    </row>
    <row r="2078" spans="2:16" x14ac:dyDescent="0.2">
      <c r="B2078" s="1">
        <v>29264</v>
      </c>
      <c r="C2078" s="88" t="str">
        <f t="shared" si="187"/>
        <v/>
      </c>
      <c r="D2078" s="4"/>
      <c r="E2078" s="89"/>
      <c r="F2078" s="89"/>
      <c r="G2078" s="89"/>
      <c r="H2078" s="89"/>
      <c r="I2078" s="90" t="str">
        <f t="shared" si="188"/>
        <v/>
      </c>
      <c r="J2078" s="91"/>
      <c r="K2078" s="4" t="str">
        <f t="shared" si="189"/>
        <v/>
      </c>
      <c r="L2078" s="4"/>
      <c r="M2078" s="4"/>
      <c r="N2078" s="4"/>
      <c r="O2078" s="4"/>
      <c r="P2078" s="4"/>
    </row>
    <row r="2079" spans="2:16" x14ac:dyDescent="0.2">
      <c r="B2079" s="1">
        <v>29265</v>
      </c>
      <c r="C2079" s="88" t="str">
        <f t="shared" si="187"/>
        <v/>
      </c>
      <c r="D2079" s="4"/>
      <c r="E2079" s="89"/>
      <c r="F2079" s="89"/>
      <c r="G2079" s="89"/>
      <c r="H2079" s="89"/>
      <c r="I2079" s="90" t="str">
        <f t="shared" si="188"/>
        <v/>
      </c>
      <c r="J2079" s="91"/>
      <c r="K2079" s="4" t="str">
        <f t="shared" si="189"/>
        <v/>
      </c>
      <c r="L2079" s="4"/>
      <c r="M2079" s="4"/>
      <c r="N2079" s="4"/>
      <c r="O2079" s="4"/>
      <c r="P2079" s="4"/>
    </row>
    <row r="2080" spans="2:16" x14ac:dyDescent="0.2">
      <c r="B2080" s="1">
        <v>29266</v>
      </c>
      <c r="C2080" s="88" t="str">
        <f t="shared" si="187"/>
        <v/>
      </c>
      <c r="D2080" s="4"/>
      <c r="E2080" s="89"/>
      <c r="F2080" s="89"/>
      <c r="G2080" s="89"/>
      <c r="H2080" s="89"/>
      <c r="I2080" s="90" t="str">
        <f t="shared" si="188"/>
        <v/>
      </c>
      <c r="J2080" s="91"/>
      <c r="K2080" s="4" t="str">
        <f t="shared" si="189"/>
        <v/>
      </c>
      <c r="L2080" s="4"/>
      <c r="M2080" s="4"/>
      <c r="N2080" s="4"/>
      <c r="O2080" s="4"/>
      <c r="P2080" s="4"/>
    </row>
    <row r="2081" spans="2:16" x14ac:dyDescent="0.2">
      <c r="B2081" s="1">
        <v>29267</v>
      </c>
      <c r="C2081" s="88" t="str">
        <f t="shared" si="187"/>
        <v/>
      </c>
      <c r="D2081" s="4"/>
      <c r="E2081" s="89"/>
      <c r="F2081" s="89"/>
      <c r="G2081" s="89"/>
      <c r="H2081" s="89"/>
      <c r="I2081" s="90" t="str">
        <f t="shared" si="188"/>
        <v/>
      </c>
      <c r="J2081" s="91"/>
      <c r="K2081" s="4" t="str">
        <f t="shared" si="189"/>
        <v/>
      </c>
      <c r="L2081" s="4"/>
      <c r="M2081" s="4"/>
      <c r="N2081" s="4"/>
      <c r="O2081" s="4"/>
      <c r="P2081" s="4"/>
    </row>
    <row r="2082" spans="2:16" x14ac:dyDescent="0.2">
      <c r="B2082" s="1">
        <v>29268</v>
      </c>
      <c r="C2082" s="88" t="str">
        <f t="shared" si="187"/>
        <v/>
      </c>
      <c r="D2082" s="4"/>
      <c r="E2082" s="89"/>
      <c r="F2082" s="89"/>
      <c r="G2082" s="89"/>
      <c r="H2082" s="89"/>
      <c r="I2082" s="90" t="str">
        <f t="shared" si="188"/>
        <v/>
      </c>
      <c r="J2082" s="91"/>
      <c r="K2082" s="4" t="str">
        <f t="shared" si="189"/>
        <v/>
      </c>
      <c r="L2082" s="4"/>
      <c r="M2082" s="4"/>
      <c r="N2082" s="4"/>
      <c r="O2082" s="4"/>
      <c r="P2082" s="4"/>
    </row>
    <row r="2083" spans="2:16" x14ac:dyDescent="0.2">
      <c r="B2083" s="1">
        <v>29269</v>
      </c>
      <c r="C2083" s="88" t="str">
        <f t="shared" si="187"/>
        <v/>
      </c>
      <c r="D2083" s="4"/>
      <c r="E2083" s="89"/>
      <c r="F2083" s="89"/>
      <c r="G2083" s="89"/>
      <c r="H2083" s="89"/>
      <c r="I2083" s="90" t="str">
        <f t="shared" si="188"/>
        <v/>
      </c>
      <c r="J2083" s="91"/>
      <c r="K2083" s="4" t="str">
        <f t="shared" si="189"/>
        <v/>
      </c>
      <c r="L2083" s="4"/>
      <c r="M2083" s="4"/>
      <c r="N2083" s="4"/>
      <c r="O2083" s="4"/>
      <c r="P2083" s="4"/>
    </row>
    <row r="2084" spans="2:16" x14ac:dyDescent="0.2">
      <c r="B2084" s="1">
        <v>29270</v>
      </c>
      <c r="C2084" s="88" t="str">
        <f t="shared" si="187"/>
        <v/>
      </c>
      <c r="D2084" s="4"/>
      <c r="E2084" s="89"/>
      <c r="F2084" s="89"/>
      <c r="G2084" s="89"/>
      <c r="H2084" s="89"/>
      <c r="I2084" s="90" t="str">
        <f t="shared" si="188"/>
        <v/>
      </c>
      <c r="J2084" s="91"/>
      <c r="K2084" s="4" t="str">
        <f t="shared" si="189"/>
        <v/>
      </c>
      <c r="L2084" s="4"/>
      <c r="M2084" s="4"/>
      <c r="N2084" s="4"/>
      <c r="O2084" s="4"/>
      <c r="P2084" s="4"/>
    </row>
    <row r="2085" spans="2:16" x14ac:dyDescent="0.2">
      <c r="B2085" s="1">
        <v>29271</v>
      </c>
      <c r="C2085" s="88" t="str">
        <f t="shared" ref="C2085:C2148" si="190">IF(D2085="","",DATE(E$7,G$7+D2085,IF(H$8=31,0,H$8)))</f>
        <v/>
      </c>
      <c r="D2085" s="4"/>
      <c r="E2085" s="89"/>
      <c r="F2085" s="89"/>
      <c r="G2085" s="89"/>
      <c r="H2085" s="89"/>
      <c r="I2085" s="90" t="str">
        <f t="shared" ref="I2085:I2148" si="191">IF(D2085="","",I2084-SUM(E2085:G2085))</f>
        <v/>
      </c>
      <c r="J2085" s="91"/>
      <c r="K2085" s="4" t="str">
        <f t="shared" si="189"/>
        <v/>
      </c>
      <c r="L2085" s="4"/>
      <c r="M2085" s="4"/>
      <c r="N2085" s="4"/>
      <c r="O2085" s="4"/>
      <c r="P2085" s="4"/>
    </row>
    <row r="2086" spans="2:16" x14ac:dyDescent="0.2">
      <c r="B2086" s="1">
        <v>29272</v>
      </c>
      <c r="C2086" s="88" t="str">
        <f t="shared" si="190"/>
        <v/>
      </c>
      <c r="D2086" s="4"/>
      <c r="E2086" s="89"/>
      <c r="F2086" s="89"/>
      <c r="G2086" s="89"/>
      <c r="H2086" s="89"/>
      <c r="I2086" s="90" t="str">
        <f t="shared" si="191"/>
        <v/>
      </c>
      <c r="J2086" s="91"/>
      <c r="K2086" s="4" t="str">
        <f t="shared" si="189"/>
        <v/>
      </c>
      <c r="L2086" s="4"/>
      <c r="M2086" s="4"/>
      <c r="N2086" s="4"/>
      <c r="O2086" s="4"/>
      <c r="P2086" s="4"/>
    </row>
    <row r="2087" spans="2:16" x14ac:dyDescent="0.2">
      <c r="B2087" s="1">
        <v>29273</v>
      </c>
      <c r="C2087" s="88" t="str">
        <f t="shared" si="190"/>
        <v/>
      </c>
      <c r="D2087" s="4"/>
      <c r="E2087" s="89"/>
      <c r="F2087" s="89"/>
      <c r="G2087" s="89"/>
      <c r="H2087" s="89"/>
      <c r="I2087" s="90" t="str">
        <f t="shared" si="191"/>
        <v/>
      </c>
      <c r="J2087" s="91"/>
      <c r="K2087" s="4" t="str">
        <f t="shared" si="189"/>
        <v/>
      </c>
      <c r="L2087" s="4"/>
      <c r="M2087" s="4"/>
      <c r="N2087" s="4"/>
      <c r="O2087" s="4"/>
      <c r="P2087" s="4"/>
    </row>
    <row r="2088" spans="2:16" x14ac:dyDescent="0.2">
      <c r="B2088" s="1">
        <v>29274</v>
      </c>
      <c r="C2088" s="88" t="str">
        <f t="shared" si="190"/>
        <v/>
      </c>
      <c r="D2088" s="4"/>
      <c r="E2088" s="89"/>
      <c r="F2088" s="89"/>
      <c r="G2088" s="89"/>
      <c r="H2088" s="89"/>
      <c r="I2088" s="90" t="str">
        <f t="shared" si="191"/>
        <v/>
      </c>
      <c r="J2088" s="91"/>
      <c r="K2088" s="4" t="str">
        <f t="shared" si="189"/>
        <v/>
      </c>
      <c r="L2088" s="4"/>
      <c r="M2088" s="4"/>
      <c r="N2088" s="4"/>
      <c r="O2088" s="4"/>
      <c r="P2088" s="4"/>
    </row>
    <row r="2089" spans="2:16" x14ac:dyDescent="0.2">
      <c r="B2089" s="1">
        <v>29275</v>
      </c>
      <c r="C2089" s="88" t="str">
        <f t="shared" si="190"/>
        <v/>
      </c>
      <c r="D2089" s="4"/>
      <c r="E2089" s="89"/>
      <c r="F2089" s="89"/>
      <c r="G2089" s="89"/>
      <c r="H2089" s="89"/>
      <c r="I2089" s="90" t="str">
        <f t="shared" si="191"/>
        <v/>
      </c>
      <c r="J2089" s="91"/>
      <c r="K2089" s="4" t="str">
        <f t="shared" si="189"/>
        <v/>
      </c>
      <c r="L2089" s="4"/>
      <c r="M2089" s="4"/>
      <c r="N2089" s="4"/>
      <c r="O2089" s="4"/>
      <c r="P2089" s="4"/>
    </row>
    <row r="2090" spans="2:16" x14ac:dyDescent="0.2">
      <c r="B2090" s="1">
        <v>29276</v>
      </c>
      <c r="C2090" s="88" t="str">
        <f t="shared" si="190"/>
        <v/>
      </c>
      <c r="D2090" s="4"/>
      <c r="E2090" s="89"/>
      <c r="F2090" s="89"/>
      <c r="G2090" s="89"/>
      <c r="H2090" s="89"/>
      <c r="I2090" s="90" t="str">
        <f t="shared" si="191"/>
        <v/>
      </c>
      <c r="J2090" s="91"/>
      <c r="K2090" s="4" t="str">
        <f t="shared" si="189"/>
        <v/>
      </c>
      <c r="L2090" s="4"/>
      <c r="M2090" s="4"/>
      <c r="N2090" s="4"/>
      <c r="O2090" s="4"/>
      <c r="P2090" s="4"/>
    </row>
    <row r="2091" spans="2:16" x14ac:dyDescent="0.2">
      <c r="B2091" s="1">
        <v>29277</v>
      </c>
      <c r="C2091" s="88" t="str">
        <f t="shared" si="190"/>
        <v/>
      </c>
      <c r="D2091" s="4"/>
      <c r="E2091" s="89"/>
      <c r="F2091" s="89"/>
      <c r="G2091" s="89"/>
      <c r="H2091" s="89"/>
      <c r="I2091" s="90" t="str">
        <f t="shared" si="191"/>
        <v/>
      </c>
      <c r="J2091" s="91"/>
      <c r="K2091" s="4" t="str">
        <f t="shared" si="189"/>
        <v/>
      </c>
      <c r="L2091" s="4"/>
      <c r="M2091" s="4"/>
      <c r="N2091" s="4"/>
      <c r="O2091" s="4"/>
      <c r="P2091" s="4"/>
    </row>
    <row r="2092" spans="2:16" x14ac:dyDescent="0.2">
      <c r="B2092" s="1">
        <v>29278</v>
      </c>
      <c r="C2092" s="88" t="str">
        <f t="shared" si="190"/>
        <v/>
      </c>
      <c r="D2092" s="4"/>
      <c r="E2092" s="89"/>
      <c r="F2092" s="89"/>
      <c r="G2092" s="89"/>
      <c r="H2092" s="89"/>
      <c r="I2092" s="90" t="str">
        <f t="shared" si="191"/>
        <v/>
      </c>
      <c r="J2092" s="91"/>
      <c r="K2092" s="4" t="str">
        <f t="shared" si="189"/>
        <v/>
      </c>
      <c r="L2092" s="4"/>
      <c r="M2092" s="4"/>
      <c r="N2092" s="4"/>
      <c r="O2092" s="4"/>
      <c r="P2092" s="4"/>
    </row>
    <row r="2093" spans="2:16" x14ac:dyDescent="0.2">
      <c r="B2093" s="1">
        <v>29279</v>
      </c>
      <c r="C2093" s="88" t="str">
        <f t="shared" si="190"/>
        <v/>
      </c>
      <c r="D2093" s="4"/>
      <c r="E2093" s="89"/>
      <c r="F2093" s="89"/>
      <c r="G2093" s="89"/>
      <c r="H2093" s="89"/>
      <c r="I2093" s="90" t="str">
        <f t="shared" si="191"/>
        <v/>
      </c>
      <c r="J2093" s="91"/>
      <c r="K2093" s="4" t="str">
        <f t="shared" si="189"/>
        <v/>
      </c>
      <c r="L2093" s="4"/>
      <c r="M2093" s="4"/>
      <c r="N2093" s="4"/>
      <c r="O2093" s="4"/>
      <c r="P2093" s="4"/>
    </row>
    <row r="2094" spans="2:16" x14ac:dyDescent="0.2">
      <c r="B2094" s="1">
        <v>29280</v>
      </c>
      <c r="C2094" s="88" t="str">
        <f t="shared" si="190"/>
        <v/>
      </c>
      <c r="D2094" s="4"/>
      <c r="E2094" s="89"/>
      <c r="F2094" s="89"/>
      <c r="G2094" s="89"/>
      <c r="H2094" s="89"/>
      <c r="I2094" s="90" t="str">
        <f t="shared" si="191"/>
        <v/>
      </c>
      <c r="J2094" s="91"/>
      <c r="K2094" s="4" t="str">
        <f t="shared" si="189"/>
        <v/>
      </c>
      <c r="L2094" s="4"/>
      <c r="M2094" s="4"/>
      <c r="N2094" s="4"/>
      <c r="O2094" s="4"/>
      <c r="P2094" s="4"/>
    </row>
    <row r="2095" spans="2:16" x14ac:dyDescent="0.2">
      <c r="B2095" s="1">
        <v>29281</v>
      </c>
      <c r="C2095" s="88" t="str">
        <f t="shared" si="190"/>
        <v/>
      </c>
      <c r="D2095" s="4"/>
      <c r="E2095" s="89"/>
      <c r="F2095" s="89"/>
      <c r="G2095" s="89"/>
      <c r="H2095" s="89"/>
      <c r="I2095" s="90" t="str">
        <f t="shared" si="191"/>
        <v/>
      </c>
      <c r="J2095" s="91"/>
      <c r="K2095" s="4" t="str">
        <f t="shared" si="189"/>
        <v/>
      </c>
      <c r="L2095" s="4"/>
      <c r="M2095" s="4"/>
      <c r="N2095" s="4"/>
      <c r="O2095" s="4"/>
      <c r="P2095" s="4"/>
    </row>
    <row r="2096" spans="2:16" x14ac:dyDescent="0.2">
      <c r="B2096" s="1">
        <v>29282</v>
      </c>
      <c r="C2096" s="88" t="str">
        <f t="shared" si="190"/>
        <v/>
      </c>
      <c r="D2096" s="4"/>
      <c r="E2096" s="89"/>
      <c r="F2096" s="89"/>
      <c r="G2096" s="89"/>
      <c r="H2096" s="89"/>
      <c r="I2096" s="90" t="str">
        <f t="shared" si="191"/>
        <v/>
      </c>
      <c r="J2096" s="91"/>
      <c r="K2096" s="4" t="str">
        <f t="shared" si="189"/>
        <v/>
      </c>
      <c r="L2096" s="4"/>
      <c r="M2096" s="4"/>
      <c r="N2096" s="4"/>
      <c r="O2096" s="4"/>
      <c r="P2096" s="4"/>
    </row>
    <row r="2097" spans="2:16" x14ac:dyDescent="0.2">
      <c r="B2097" s="1">
        <v>29283</v>
      </c>
      <c r="C2097" s="88" t="str">
        <f t="shared" si="190"/>
        <v/>
      </c>
      <c r="D2097" s="4"/>
      <c r="E2097" s="89"/>
      <c r="F2097" s="89"/>
      <c r="G2097" s="89"/>
      <c r="H2097" s="89"/>
      <c r="I2097" s="90" t="str">
        <f t="shared" si="191"/>
        <v/>
      </c>
      <c r="J2097" s="91"/>
      <c r="K2097" s="4" t="str">
        <f t="shared" si="189"/>
        <v/>
      </c>
      <c r="L2097" s="4"/>
      <c r="M2097" s="4"/>
      <c r="N2097" s="4"/>
      <c r="O2097" s="4"/>
      <c r="P2097" s="4"/>
    </row>
    <row r="2098" spans="2:16" x14ac:dyDescent="0.2">
      <c r="B2098" s="1">
        <v>29284</v>
      </c>
      <c r="C2098" s="88" t="str">
        <f t="shared" si="190"/>
        <v/>
      </c>
      <c r="D2098" s="4"/>
      <c r="E2098" s="89"/>
      <c r="F2098" s="89"/>
      <c r="G2098" s="89"/>
      <c r="H2098" s="89"/>
      <c r="I2098" s="90" t="str">
        <f t="shared" si="191"/>
        <v/>
      </c>
      <c r="J2098" s="91"/>
      <c r="K2098" s="4" t="str">
        <f t="shared" si="189"/>
        <v/>
      </c>
      <c r="L2098" s="4"/>
      <c r="M2098" s="4"/>
      <c r="N2098" s="4"/>
      <c r="O2098" s="4"/>
      <c r="P2098" s="4"/>
    </row>
    <row r="2099" spans="2:16" x14ac:dyDescent="0.2">
      <c r="B2099" s="1">
        <v>29285</v>
      </c>
      <c r="C2099" s="88" t="str">
        <f t="shared" si="190"/>
        <v/>
      </c>
      <c r="D2099" s="4"/>
      <c r="E2099" s="89"/>
      <c r="F2099" s="89"/>
      <c r="G2099" s="89"/>
      <c r="H2099" s="89"/>
      <c r="I2099" s="90" t="str">
        <f t="shared" si="191"/>
        <v/>
      </c>
      <c r="J2099" s="91"/>
      <c r="K2099" s="4" t="str">
        <f t="shared" si="189"/>
        <v/>
      </c>
      <c r="L2099" s="4"/>
      <c r="M2099" s="4"/>
      <c r="N2099" s="4"/>
      <c r="O2099" s="4"/>
      <c r="P2099" s="4"/>
    </row>
    <row r="2100" spans="2:16" x14ac:dyDescent="0.2">
      <c r="B2100" s="1">
        <v>29286</v>
      </c>
      <c r="C2100" s="88" t="str">
        <f t="shared" si="190"/>
        <v/>
      </c>
      <c r="D2100" s="4"/>
      <c r="E2100" s="89"/>
      <c r="F2100" s="89"/>
      <c r="G2100" s="89"/>
      <c r="H2100" s="89"/>
      <c r="I2100" s="90" t="str">
        <f t="shared" si="191"/>
        <v/>
      </c>
      <c r="J2100" s="91"/>
      <c r="K2100" s="4" t="str">
        <f t="shared" si="189"/>
        <v/>
      </c>
      <c r="L2100" s="4"/>
      <c r="M2100" s="4"/>
      <c r="N2100" s="4"/>
      <c r="O2100" s="4"/>
      <c r="P2100" s="4"/>
    </row>
    <row r="2101" spans="2:16" x14ac:dyDescent="0.2">
      <c r="B2101" s="1">
        <v>29287</v>
      </c>
      <c r="C2101" s="88" t="str">
        <f t="shared" si="190"/>
        <v/>
      </c>
      <c r="D2101" s="4"/>
      <c r="E2101" s="89"/>
      <c r="F2101" s="89"/>
      <c r="G2101" s="89"/>
      <c r="H2101" s="89"/>
      <c r="I2101" s="90" t="str">
        <f t="shared" si="191"/>
        <v/>
      </c>
      <c r="J2101" s="91"/>
      <c r="K2101" s="4" t="str">
        <f t="shared" si="189"/>
        <v/>
      </c>
      <c r="L2101" s="4"/>
      <c r="M2101" s="4"/>
      <c r="N2101" s="4"/>
      <c r="O2101" s="4"/>
      <c r="P2101" s="4"/>
    </row>
    <row r="2102" spans="2:16" x14ac:dyDescent="0.2">
      <c r="B2102" s="1">
        <v>29288</v>
      </c>
      <c r="C2102" s="88" t="str">
        <f t="shared" si="190"/>
        <v/>
      </c>
      <c r="D2102" s="4"/>
      <c r="E2102" s="89"/>
      <c r="F2102" s="89"/>
      <c r="G2102" s="89"/>
      <c r="H2102" s="89"/>
      <c r="I2102" s="90" t="str">
        <f t="shared" si="191"/>
        <v/>
      </c>
      <c r="J2102" s="91"/>
      <c r="K2102" s="4" t="str">
        <f t="shared" si="189"/>
        <v/>
      </c>
      <c r="L2102" s="4"/>
      <c r="M2102" s="4"/>
      <c r="N2102" s="4"/>
      <c r="O2102" s="4"/>
      <c r="P2102" s="4"/>
    </row>
    <row r="2103" spans="2:16" x14ac:dyDescent="0.2">
      <c r="B2103" s="1">
        <v>29289</v>
      </c>
      <c r="C2103" s="88" t="str">
        <f t="shared" si="190"/>
        <v/>
      </c>
      <c r="D2103" s="4"/>
      <c r="E2103" s="89"/>
      <c r="F2103" s="89"/>
      <c r="G2103" s="89"/>
      <c r="H2103" s="89"/>
      <c r="I2103" s="90" t="str">
        <f t="shared" si="191"/>
        <v/>
      </c>
      <c r="J2103" s="91"/>
      <c r="K2103" s="4" t="str">
        <f t="shared" si="189"/>
        <v/>
      </c>
      <c r="L2103" s="4"/>
      <c r="M2103" s="4"/>
      <c r="N2103" s="4"/>
      <c r="O2103" s="4"/>
      <c r="P2103" s="4"/>
    </row>
    <row r="2104" spans="2:16" x14ac:dyDescent="0.2">
      <c r="B2104" s="1">
        <v>29290</v>
      </c>
      <c r="C2104" s="88" t="str">
        <f t="shared" si="190"/>
        <v/>
      </c>
      <c r="D2104" s="4"/>
      <c r="E2104" s="89"/>
      <c r="F2104" s="89"/>
      <c r="G2104" s="89"/>
      <c r="H2104" s="89"/>
      <c r="I2104" s="90" t="str">
        <f t="shared" si="191"/>
        <v/>
      </c>
      <c r="J2104" s="91"/>
      <c r="K2104" s="4" t="str">
        <f t="shared" si="189"/>
        <v/>
      </c>
      <c r="L2104" s="4"/>
      <c r="M2104" s="4"/>
      <c r="N2104" s="4"/>
      <c r="O2104" s="4"/>
      <c r="P2104" s="4"/>
    </row>
    <row r="2105" spans="2:16" x14ac:dyDescent="0.2">
      <c r="B2105" s="1">
        <v>29291</v>
      </c>
      <c r="C2105" s="88" t="str">
        <f t="shared" si="190"/>
        <v/>
      </c>
      <c r="D2105" s="4"/>
      <c r="E2105" s="89"/>
      <c r="F2105" s="89"/>
      <c r="G2105" s="89"/>
      <c r="H2105" s="89"/>
      <c r="I2105" s="90" t="str">
        <f t="shared" si="191"/>
        <v/>
      </c>
      <c r="J2105" s="91"/>
      <c r="K2105" s="4" t="str">
        <f t="shared" si="189"/>
        <v/>
      </c>
      <c r="L2105" s="4"/>
      <c r="M2105" s="4"/>
      <c r="N2105" s="4"/>
      <c r="O2105" s="4"/>
      <c r="P2105" s="4"/>
    </row>
    <row r="2106" spans="2:16" x14ac:dyDescent="0.2">
      <c r="B2106" s="1">
        <v>29292</v>
      </c>
      <c r="C2106" s="88" t="str">
        <f t="shared" si="190"/>
        <v/>
      </c>
      <c r="D2106" s="4"/>
      <c r="E2106" s="89"/>
      <c r="F2106" s="89"/>
      <c r="G2106" s="89"/>
      <c r="H2106" s="89"/>
      <c r="I2106" s="90" t="str">
        <f t="shared" si="191"/>
        <v/>
      </c>
      <c r="J2106" s="91"/>
      <c r="K2106" s="4" t="str">
        <f t="shared" si="189"/>
        <v/>
      </c>
      <c r="L2106" s="4"/>
      <c r="M2106" s="4"/>
      <c r="N2106" s="4"/>
      <c r="O2106" s="4"/>
      <c r="P2106" s="4"/>
    </row>
    <row r="2107" spans="2:16" x14ac:dyDescent="0.2">
      <c r="B2107" s="1">
        <v>29293</v>
      </c>
      <c r="C2107" s="88" t="str">
        <f t="shared" si="190"/>
        <v/>
      </c>
      <c r="D2107" s="4"/>
      <c r="E2107" s="89"/>
      <c r="F2107" s="89"/>
      <c r="G2107" s="89"/>
      <c r="H2107" s="89"/>
      <c r="I2107" s="90" t="str">
        <f t="shared" si="191"/>
        <v/>
      </c>
      <c r="J2107" s="91"/>
      <c r="K2107" s="4" t="str">
        <f t="shared" si="189"/>
        <v/>
      </c>
      <c r="L2107" s="4"/>
      <c r="M2107" s="4"/>
      <c r="N2107" s="4"/>
      <c r="O2107" s="4"/>
      <c r="P2107" s="4"/>
    </row>
    <row r="2108" spans="2:16" x14ac:dyDescent="0.2">
      <c r="B2108" s="1">
        <v>29294</v>
      </c>
      <c r="C2108" s="88" t="str">
        <f t="shared" si="190"/>
        <v/>
      </c>
      <c r="D2108" s="4"/>
      <c r="E2108" s="89"/>
      <c r="F2108" s="89"/>
      <c r="G2108" s="89"/>
      <c r="H2108" s="89"/>
      <c r="I2108" s="90" t="str">
        <f t="shared" si="191"/>
        <v/>
      </c>
      <c r="J2108" s="91"/>
      <c r="K2108" s="4" t="str">
        <f t="shared" si="189"/>
        <v/>
      </c>
      <c r="L2108" s="4"/>
      <c r="M2108" s="4"/>
      <c r="N2108" s="4"/>
      <c r="O2108" s="4"/>
      <c r="P2108" s="4"/>
    </row>
    <row r="2109" spans="2:16" x14ac:dyDescent="0.2">
      <c r="B2109" s="1">
        <v>29295</v>
      </c>
      <c r="C2109" s="88" t="str">
        <f t="shared" si="190"/>
        <v/>
      </c>
      <c r="D2109" s="4"/>
      <c r="E2109" s="89"/>
      <c r="F2109" s="89"/>
      <c r="G2109" s="89"/>
      <c r="H2109" s="89"/>
      <c r="I2109" s="90" t="str">
        <f t="shared" si="191"/>
        <v/>
      </c>
      <c r="J2109" s="91"/>
      <c r="K2109" s="4" t="str">
        <f t="shared" si="189"/>
        <v/>
      </c>
      <c r="L2109" s="4"/>
      <c r="M2109" s="4"/>
      <c r="N2109" s="4"/>
      <c r="O2109" s="4"/>
      <c r="P2109" s="4"/>
    </row>
    <row r="2110" spans="2:16" x14ac:dyDescent="0.2">
      <c r="B2110" s="1">
        <v>29296</v>
      </c>
      <c r="C2110" s="88" t="str">
        <f t="shared" si="190"/>
        <v/>
      </c>
      <c r="D2110" s="4"/>
      <c r="E2110" s="89"/>
      <c r="F2110" s="89"/>
      <c r="G2110" s="89"/>
      <c r="H2110" s="89"/>
      <c r="I2110" s="90" t="str">
        <f t="shared" si="191"/>
        <v/>
      </c>
      <c r="J2110" s="91"/>
      <c r="K2110" s="4" t="str">
        <f t="shared" si="189"/>
        <v/>
      </c>
      <c r="L2110" s="4"/>
      <c r="M2110" s="4"/>
      <c r="N2110" s="4"/>
      <c r="O2110" s="4"/>
      <c r="P2110" s="4"/>
    </row>
    <row r="2111" spans="2:16" x14ac:dyDescent="0.2">
      <c r="B2111" s="1">
        <v>29297</v>
      </c>
      <c r="C2111" s="88" t="str">
        <f t="shared" si="190"/>
        <v/>
      </c>
      <c r="D2111" s="4"/>
      <c r="E2111" s="89"/>
      <c r="F2111" s="89"/>
      <c r="G2111" s="89"/>
      <c r="H2111" s="89"/>
      <c r="I2111" s="90" t="str">
        <f t="shared" si="191"/>
        <v/>
      </c>
      <c r="J2111" s="91"/>
      <c r="K2111" s="4" t="str">
        <f t="shared" si="189"/>
        <v/>
      </c>
      <c r="L2111" s="4"/>
      <c r="M2111" s="4"/>
      <c r="N2111" s="4"/>
      <c r="O2111" s="4"/>
      <c r="P2111" s="4"/>
    </row>
    <row r="2112" spans="2:16" x14ac:dyDescent="0.2">
      <c r="B2112" s="1">
        <v>29298</v>
      </c>
      <c r="C2112" s="88" t="str">
        <f t="shared" si="190"/>
        <v/>
      </c>
      <c r="D2112" s="4"/>
      <c r="E2112" s="89"/>
      <c r="F2112" s="89"/>
      <c r="G2112" s="89"/>
      <c r="H2112" s="89"/>
      <c r="I2112" s="90" t="str">
        <f t="shared" si="191"/>
        <v/>
      </c>
      <c r="J2112" s="91"/>
      <c r="K2112" s="4" t="str">
        <f t="shared" si="189"/>
        <v/>
      </c>
      <c r="L2112" s="4"/>
      <c r="M2112" s="4"/>
      <c r="N2112" s="4"/>
      <c r="O2112" s="4"/>
      <c r="P2112" s="4"/>
    </row>
    <row r="2113" spans="2:16" x14ac:dyDescent="0.2">
      <c r="B2113" s="1">
        <v>29299</v>
      </c>
      <c r="C2113" s="88" t="str">
        <f t="shared" si="190"/>
        <v/>
      </c>
      <c r="D2113" s="4"/>
      <c r="E2113" s="89"/>
      <c r="F2113" s="89"/>
      <c r="G2113" s="89"/>
      <c r="H2113" s="89"/>
      <c r="I2113" s="90" t="str">
        <f t="shared" si="191"/>
        <v/>
      </c>
      <c r="J2113" s="91"/>
      <c r="K2113" s="4" t="str">
        <f t="shared" si="189"/>
        <v/>
      </c>
      <c r="L2113" s="4"/>
      <c r="M2113" s="4"/>
      <c r="N2113" s="4"/>
      <c r="O2113" s="4"/>
      <c r="P2113" s="4"/>
    </row>
    <row r="2114" spans="2:16" x14ac:dyDescent="0.2">
      <c r="B2114" s="1">
        <v>29300</v>
      </c>
      <c r="C2114" s="88" t="str">
        <f t="shared" si="190"/>
        <v/>
      </c>
      <c r="D2114" s="4"/>
      <c r="E2114" s="89"/>
      <c r="F2114" s="89"/>
      <c r="G2114" s="89"/>
      <c r="H2114" s="89"/>
      <c r="I2114" s="90" t="str">
        <f t="shared" si="191"/>
        <v/>
      </c>
      <c r="J2114" s="91"/>
      <c r="K2114" s="4" t="str">
        <f t="shared" si="189"/>
        <v/>
      </c>
      <c r="L2114" s="4"/>
      <c r="M2114" s="4"/>
      <c r="N2114" s="4"/>
      <c r="O2114" s="4"/>
      <c r="P2114" s="4"/>
    </row>
    <row r="2115" spans="2:16" x14ac:dyDescent="0.2">
      <c r="B2115" s="1">
        <v>29301</v>
      </c>
      <c r="C2115" s="88" t="str">
        <f t="shared" si="190"/>
        <v/>
      </c>
      <c r="D2115" s="4"/>
      <c r="E2115" s="89"/>
      <c r="F2115" s="89"/>
      <c r="G2115" s="89"/>
      <c r="H2115" s="89"/>
      <c r="I2115" s="90" t="str">
        <f t="shared" si="191"/>
        <v/>
      </c>
      <c r="J2115" s="91"/>
      <c r="K2115" s="4" t="str">
        <f t="shared" si="189"/>
        <v/>
      </c>
      <c r="L2115" s="4"/>
      <c r="M2115" s="4"/>
      <c r="N2115" s="4"/>
      <c r="O2115" s="4"/>
      <c r="P2115" s="4"/>
    </row>
    <row r="2116" spans="2:16" x14ac:dyDescent="0.2">
      <c r="B2116" s="1">
        <v>29302</v>
      </c>
      <c r="C2116" s="88" t="str">
        <f t="shared" si="190"/>
        <v/>
      </c>
      <c r="D2116" s="4"/>
      <c r="E2116" s="89"/>
      <c r="F2116" s="89"/>
      <c r="G2116" s="89"/>
      <c r="H2116" s="89"/>
      <c r="I2116" s="90" t="str">
        <f t="shared" si="191"/>
        <v/>
      </c>
      <c r="J2116" s="91"/>
      <c r="K2116" s="4" t="str">
        <f t="shared" si="189"/>
        <v/>
      </c>
      <c r="L2116" s="4"/>
      <c r="M2116" s="4"/>
      <c r="N2116" s="4"/>
      <c r="O2116" s="4"/>
      <c r="P2116" s="4"/>
    </row>
    <row r="2117" spans="2:16" x14ac:dyDescent="0.2">
      <c r="B2117" s="1">
        <v>29303</v>
      </c>
      <c r="C2117" s="88" t="str">
        <f t="shared" si="190"/>
        <v/>
      </c>
      <c r="D2117" s="4"/>
      <c r="E2117" s="89"/>
      <c r="F2117" s="89"/>
      <c r="G2117" s="89"/>
      <c r="H2117" s="89"/>
      <c r="I2117" s="90" t="str">
        <f t="shared" si="191"/>
        <v/>
      </c>
      <c r="J2117" s="91"/>
      <c r="K2117" s="4" t="str">
        <f t="shared" si="189"/>
        <v/>
      </c>
      <c r="L2117" s="4"/>
      <c r="M2117" s="4"/>
      <c r="N2117" s="4"/>
      <c r="O2117" s="4"/>
      <c r="P2117" s="4"/>
    </row>
    <row r="2118" spans="2:16" x14ac:dyDescent="0.2">
      <c r="B2118" s="1">
        <v>29304</v>
      </c>
      <c r="C2118" s="88" t="str">
        <f t="shared" si="190"/>
        <v/>
      </c>
      <c r="D2118" s="4"/>
      <c r="E2118" s="89"/>
      <c r="F2118" s="89"/>
      <c r="G2118" s="89"/>
      <c r="H2118" s="89"/>
      <c r="I2118" s="90" t="str">
        <f t="shared" si="191"/>
        <v/>
      </c>
      <c r="J2118" s="91"/>
      <c r="K2118" s="4" t="str">
        <f t="shared" si="189"/>
        <v/>
      </c>
      <c r="L2118" s="4"/>
      <c r="M2118" s="4"/>
      <c r="N2118" s="4"/>
      <c r="O2118" s="4"/>
      <c r="P2118" s="4"/>
    </row>
    <row r="2119" spans="2:16" x14ac:dyDescent="0.2">
      <c r="B2119" s="1">
        <v>29305</v>
      </c>
      <c r="C2119" s="88" t="str">
        <f t="shared" si="190"/>
        <v/>
      </c>
      <c r="D2119" s="4"/>
      <c r="E2119" s="89"/>
      <c r="F2119" s="89"/>
      <c r="G2119" s="89"/>
      <c r="H2119" s="89"/>
      <c r="I2119" s="90" t="str">
        <f t="shared" si="191"/>
        <v/>
      </c>
      <c r="J2119" s="91"/>
      <c r="K2119" s="4" t="str">
        <f t="shared" si="189"/>
        <v/>
      </c>
      <c r="L2119" s="4"/>
      <c r="M2119" s="4"/>
      <c r="N2119" s="4"/>
      <c r="O2119" s="4"/>
      <c r="P2119" s="4"/>
    </row>
    <row r="2120" spans="2:16" x14ac:dyDescent="0.2">
      <c r="B2120" s="1">
        <v>29306</v>
      </c>
      <c r="C2120" s="88" t="str">
        <f t="shared" si="190"/>
        <v/>
      </c>
      <c r="D2120" s="4"/>
      <c r="E2120" s="89"/>
      <c r="F2120" s="89"/>
      <c r="G2120" s="89"/>
      <c r="H2120" s="89"/>
      <c r="I2120" s="90" t="str">
        <f t="shared" si="191"/>
        <v/>
      </c>
      <c r="J2120" s="91"/>
      <c r="K2120" s="4" t="str">
        <f t="shared" si="189"/>
        <v/>
      </c>
      <c r="L2120" s="4"/>
      <c r="M2120" s="4"/>
      <c r="N2120" s="4"/>
      <c r="O2120" s="4"/>
      <c r="P2120" s="4"/>
    </row>
    <row r="2121" spans="2:16" x14ac:dyDescent="0.2">
      <c r="B2121" s="1">
        <v>29307</v>
      </c>
      <c r="C2121" s="88" t="str">
        <f t="shared" si="190"/>
        <v/>
      </c>
      <c r="D2121" s="4"/>
      <c r="E2121" s="89"/>
      <c r="F2121" s="89"/>
      <c r="G2121" s="89"/>
      <c r="H2121" s="89"/>
      <c r="I2121" s="90" t="str">
        <f t="shared" si="191"/>
        <v/>
      </c>
      <c r="J2121" s="91"/>
      <c r="K2121" s="4" t="str">
        <f t="shared" si="189"/>
        <v/>
      </c>
      <c r="L2121" s="4"/>
      <c r="M2121" s="4"/>
      <c r="N2121" s="4"/>
      <c r="O2121" s="4"/>
      <c r="P2121" s="4"/>
    </row>
    <row r="2122" spans="2:16" x14ac:dyDescent="0.2">
      <c r="B2122" s="1">
        <v>29308</v>
      </c>
      <c r="C2122" s="88" t="str">
        <f t="shared" si="190"/>
        <v/>
      </c>
      <c r="D2122" s="4"/>
      <c r="E2122" s="89"/>
      <c r="F2122" s="89"/>
      <c r="G2122" s="89"/>
      <c r="H2122" s="89"/>
      <c r="I2122" s="90" t="str">
        <f t="shared" si="191"/>
        <v/>
      </c>
      <c r="J2122" s="91"/>
      <c r="K2122" s="4" t="str">
        <f t="shared" si="189"/>
        <v/>
      </c>
      <c r="L2122" s="4"/>
      <c r="M2122" s="4"/>
      <c r="N2122" s="4"/>
      <c r="O2122" s="4"/>
      <c r="P2122" s="4"/>
    </row>
    <row r="2123" spans="2:16" x14ac:dyDescent="0.2">
      <c r="B2123" s="1">
        <v>29309</v>
      </c>
      <c r="C2123" s="88" t="str">
        <f t="shared" si="190"/>
        <v/>
      </c>
      <c r="D2123" s="4"/>
      <c r="E2123" s="89"/>
      <c r="F2123" s="89"/>
      <c r="G2123" s="89"/>
      <c r="H2123" s="89"/>
      <c r="I2123" s="90" t="str">
        <f t="shared" si="191"/>
        <v/>
      </c>
      <c r="J2123" s="91"/>
      <c r="K2123" s="4" t="str">
        <f t="shared" si="189"/>
        <v/>
      </c>
      <c r="L2123" s="4"/>
      <c r="M2123" s="4"/>
      <c r="N2123" s="4"/>
      <c r="O2123" s="4"/>
      <c r="P2123" s="4"/>
    </row>
    <row r="2124" spans="2:16" x14ac:dyDescent="0.2">
      <c r="B2124" s="1">
        <v>29310</v>
      </c>
      <c r="C2124" s="88" t="str">
        <f t="shared" si="190"/>
        <v/>
      </c>
      <c r="D2124" s="4"/>
      <c r="E2124" s="89"/>
      <c r="F2124" s="89"/>
      <c r="G2124" s="89"/>
      <c r="H2124" s="89"/>
      <c r="I2124" s="90" t="str">
        <f t="shared" si="191"/>
        <v/>
      </c>
      <c r="J2124" s="91"/>
      <c r="K2124" s="4" t="str">
        <f t="shared" ref="K2124:K2187" si="192">IF(N$5&gt;=B2124,B2124,"")</f>
        <v/>
      </c>
      <c r="L2124" s="4"/>
      <c r="M2124" s="4"/>
      <c r="N2124" s="4"/>
      <c r="O2124" s="4"/>
      <c r="P2124" s="4"/>
    </row>
    <row r="2125" spans="2:16" x14ac:dyDescent="0.2">
      <c r="B2125" s="1">
        <v>29311</v>
      </c>
      <c r="C2125" s="88" t="str">
        <f t="shared" si="190"/>
        <v/>
      </c>
      <c r="D2125" s="4"/>
      <c r="E2125" s="89"/>
      <c r="F2125" s="89"/>
      <c r="G2125" s="89"/>
      <c r="H2125" s="89"/>
      <c r="I2125" s="90" t="str">
        <f t="shared" si="191"/>
        <v/>
      </c>
      <c r="J2125" s="91"/>
      <c r="K2125" s="4" t="str">
        <f t="shared" si="192"/>
        <v/>
      </c>
      <c r="L2125" s="4"/>
      <c r="M2125" s="4"/>
      <c r="N2125" s="4"/>
      <c r="O2125" s="4"/>
      <c r="P2125" s="4"/>
    </row>
    <row r="2126" spans="2:16" x14ac:dyDescent="0.2">
      <c r="B2126" s="1">
        <v>29312</v>
      </c>
      <c r="C2126" s="88" t="str">
        <f t="shared" si="190"/>
        <v/>
      </c>
      <c r="D2126" s="4"/>
      <c r="E2126" s="89"/>
      <c r="F2126" s="89"/>
      <c r="G2126" s="89"/>
      <c r="H2126" s="89"/>
      <c r="I2126" s="90" t="str">
        <f t="shared" si="191"/>
        <v/>
      </c>
      <c r="J2126" s="91"/>
      <c r="K2126" s="4" t="str">
        <f t="shared" si="192"/>
        <v/>
      </c>
      <c r="L2126" s="4"/>
      <c r="M2126" s="4"/>
      <c r="N2126" s="4"/>
      <c r="O2126" s="4"/>
      <c r="P2126" s="4"/>
    </row>
    <row r="2127" spans="2:16" x14ac:dyDescent="0.2">
      <c r="B2127" s="1">
        <v>29313</v>
      </c>
      <c r="C2127" s="88" t="str">
        <f t="shared" si="190"/>
        <v/>
      </c>
      <c r="D2127" s="4"/>
      <c r="E2127" s="89"/>
      <c r="F2127" s="89"/>
      <c r="G2127" s="89"/>
      <c r="H2127" s="89"/>
      <c r="I2127" s="90" t="str">
        <f t="shared" si="191"/>
        <v/>
      </c>
      <c r="J2127" s="91"/>
      <c r="K2127" s="4" t="str">
        <f t="shared" si="192"/>
        <v/>
      </c>
      <c r="L2127" s="4"/>
      <c r="M2127" s="4"/>
      <c r="N2127" s="4"/>
      <c r="O2127" s="4"/>
      <c r="P2127" s="4"/>
    </row>
    <row r="2128" spans="2:16" x14ac:dyDescent="0.2">
      <c r="B2128" s="1">
        <v>29314</v>
      </c>
      <c r="C2128" s="88" t="str">
        <f t="shared" si="190"/>
        <v/>
      </c>
      <c r="D2128" s="4"/>
      <c r="E2128" s="89"/>
      <c r="F2128" s="89"/>
      <c r="G2128" s="89"/>
      <c r="H2128" s="89"/>
      <c r="I2128" s="90" t="str">
        <f t="shared" si="191"/>
        <v/>
      </c>
      <c r="J2128" s="91"/>
      <c r="K2128" s="4" t="str">
        <f t="shared" si="192"/>
        <v/>
      </c>
      <c r="L2128" s="4"/>
      <c r="M2128" s="4"/>
      <c r="N2128" s="4"/>
      <c r="O2128" s="4"/>
      <c r="P2128" s="4"/>
    </row>
    <row r="2129" spans="2:16" x14ac:dyDescent="0.2">
      <c r="B2129" s="1">
        <v>29315</v>
      </c>
      <c r="C2129" s="88" t="str">
        <f t="shared" si="190"/>
        <v/>
      </c>
      <c r="D2129" s="4"/>
      <c r="E2129" s="89"/>
      <c r="F2129" s="89"/>
      <c r="G2129" s="89"/>
      <c r="H2129" s="89"/>
      <c r="I2129" s="90" t="str">
        <f t="shared" si="191"/>
        <v/>
      </c>
      <c r="J2129" s="91"/>
      <c r="K2129" s="4" t="str">
        <f t="shared" si="192"/>
        <v/>
      </c>
      <c r="L2129" s="4"/>
      <c r="M2129" s="4"/>
      <c r="N2129" s="4"/>
      <c r="O2129" s="4"/>
      <c r="P2129" s="4"/>
    </row>
    <row r="2130" spans="2:16" x14ac:dyDescent="0.2">
      <c r="B2130" s="1">
        <v>29316</v>
      </c>
      <c r="C2130" s="88" t="str">
        <f t="shared" si="190"/>
        <v/>
      </c>
      <c r="D2130" s="4"/>
      <c r="E2130" s="89"/>
      <c r="F2130" s="89"/>
      <c r="G2130" s="89"/>
      <c r="H2130" s="89"/>
      <c r="I2130" s="90" t="str">
        <f t="shared" si="191"/>
        <v/>
      </c>
      <c r="J2130" s="91"/>
      <c r="K2130" s="4" t="str">
        <f t="shared" si="192"/>
        <v/>
      </c>
      <c r="L2130" s="4"/>
      <c r="M2130" s="4"/>
      <c r="N2130" s="4"/>
      <c r="O2130" s="4"/>
      <c r="P2130" s="4"/>
    </row>
    <row r="2131" spans="2:16" x14ac:dyDescent="0.2">
      <c r="B2131" s="1">
        <v>29317</v>
      </c>
      <c r="C2131" s="88" t="str">
        <f t="shared" si="190"/>
        <v/>
      </c>
      <c r="D2131" s="4"/>
      <c r="E2131" s="89"/>
      <c r="F2131" s="89"/>
      <c r="G2131" s="89"/>
      <c r="H2131" s="89"/>
      <c r="I2131" s="90" t="str">
        <f t="shared" si="191"/>
        <v/>
      </c>
      <c r="J2131" s="91"/>
      <c r="K2131" s="4" t="str">
        <f t="shared" si="192"/>
        <v/>
      </c>
      <c r="L2131" s="4"/>
      <c r="M2131" s="4"/>
      <c r="N2131" s="4"/>
      <c r="O2131" s="4"/>
      <c r="P2131" s="4"/>
    </row>
    <row r="2132" spans="2:16" x14ac:dyDescent="0.2">
      <c r="B2132" s="1">
        <v>29318</v>
      </c>
      <c r="C2132" s="88" t="str">
        <f t="shared" si="190"/>
        <v/>
      </c>
      <c r="D2132" s="4"/>
      <c r="E2132" s="89"/>
      <c r="F2132" s="89"/>
      <c r="G2132" s="89"/>
      <c r="H2132" s="89"/>
      <c r="I2132" s="90" t="str">
        <f t="shared" si="191"/>
        <v/>
      </c>
      <c r="J2132" s="91"/>
      <c r="K2132" s="4" t="str">
        <f t="shared" si="192"/>
        <v/>
      </c>
      <c r="L2132" s="4"/>
      <c r="M2132" s="4"/>
      <c r="N2132" s="4"/>
      <c r="O2132" s="4"/>
      <c r="P2132" s="4"/>
    </row>
    <row r="2133" spans="2:16" x14ac:dyDescent="0.2">
      <c r="B2133" s="1">
        <v>29319</v>
      </c>
      <c r="C2133" s="88" t="str">
        <f t="shared" si="190"/>
        <v/>
      </c>
      <c r="D2133" s="4"/>
      <c r="E2133" s="89"/>
      <c r="F2133" s="89"/>
      <c r="G2133" s="89"/>
      <c r="H2133" s="89"/>
      <c r="I2133" s="90" t="str">
        <f t="shared" si="191"/>
        <v/>
      </c>
      <c r="J2133" s="91"/>
      <c r="K2133" s="4" t="str">
        <f t="shared" si="192"/>
        <v/>
      </c>
      <c r="L2133" s="4"/>
      <c r="M2133" s="4"/>
      <c r="N2133" s="4"/>
      <c r="O2133" s="4"/>
      <c r="P2133" s="4"/>
    </row>
    <row r="2134" spans="2:16" x14ac:dyDescent="0.2">
      <c r="B2134" s="1">
        <v>29320</v>
      </c>
      <c r="C2134" s="88" t="str">
        <f t="shared" si="190"/>
        <v/>
      </c>
      <c r="D2134" s="4"/>
      <c r="E2134" s="89"/>
      <c r="F2134" s="89"/>
      <c r="G2134" s="89"/>
      <c r="H2134" s="89"/>
      <c r="I2134" s="90" t="str">
        <f t="shared" si="191"/>
        <v/>
      </c>
      <c r="J2134" s="91"/>
      <c r="K2134" s="4" t="str">
        <f t="shared" si="192"/>
        <v/>
      </c>
      <c r="L2134" s="4"/>
      <c r="M2134" s="4"/>
      <c r="N2134" s="4"/>
      <c r="O2134" s="4"/>
      <c r="P2134" s="4"/>
    </row>
    <row r="2135" spans="2:16" x14ac:dyDescent="0.2">
      <c r="B2135" s="1">
        <v>29321</v>
      </c>
      <c r="C2135" s="88" t="str">
        <f t="shared" si="190"/>
        <v/>
      </c>
      <c r="D2135" s="4"/>
      <c r="E2135" s="89"/>
      <c r="F2135" s="89"/>
      <c r="G2135" s="89"/>
      <c r="H2135" s="89"/>
      <c r="I2135" s="90" t="str">
        <f t="shared" si="191"/>
        <v/>
      </c>
      <c r="J2135" s="91"/>
      <c r="K2135" s="4" t="str">
        <f t="shared" si="192"/>
        <v/>
      </c>
      <c r="L2135" s="4"/>
      <c r="M2135" s="4"/>
      <c r="N2135" s="4"/>
      <c r="O2135" s="4"/>
      <c r="P2135" s="4"/>
    </row>
    <row r="2136" spans="2:16" x14ac:dyDescent="0.2">
      <c r="B2136" s="1">
        <v>29322</v>
      </c>
      <c r="C2136" s="88" t="str">
        <f t="shared" si="190"/>
        <v/>
      </c>
      <c r="D2136" s="4"/>
      <c r="E2136" s="89"/>
      <c r="F2136" s="89"/>
      <c r="G2136" s="89"/>
      <c r="H2136" s="89"/>
      <c r="I2136" s="90" t="str">
        <f t="shared" si="191"/>
        <v/>
      </c>
      <c r="J2136" s="91"/>
      <c r="K2136" s="4" t="str">
        <f t="shared" si="192"/>
        <v/>
      </c>
      <c r="L2136" s="4"/>
      <c r="M2136" s="4"/>
      <c r="N2136" s="4"/>
      <c r="O2136" s="4"/>
      <c r="P2136" s="4"/>
    </row>
    <row r="2137" spans="2:16" x14ac:dyDescent="0.2">
      <c r="B2137" s="1">
        <v>29323</v>
      </c>
      <c r="C2137" s="88" t="str">
        <f t="shared" si="190"/>
        <v/>
      </c>
      <c r="D2137" s="4"/>
      <c r="E2137" s="89"/>
      <c r="F2137" s="89"/>
      <c r="G2137" s="89"/>
      <c r="H2137" s="89"/>
      <c r="I2137" s="90" t="str">
        <f t="shared" si="191"/>
        <v/>
      </c>
      <c r="J2137" s="91"/>
      <c r="K2137" s="4" t="str">
        <f t="shared" si="192"/>
        <v/>
      </c>
      <c r="L2137" s="4"/>
      <c r="M2137" s="4"/>
      <c r="N2137" s="4"/>
      <c r="O2137" s="4"/>
      <c r="P2137" s="4"/>
    </row>
    <row r="2138" spans="2:16" x14ac:dyDescent="0.2">
      <c r="B2138" s="1">
        <v>29324</v>
      </c>
      <c r="C2138" s="88" t="str">
        <f t="shared" si="190"/>
        <v/>
      </c>
      <c r="D2138" s="4"/>
      <c r="E2138" s="89"/>
      <c r="F2138" s="89"/>
      <c r="G2138" s="89"/>
      <c r="H2138" s="89"/>
      <c r="I2138" s="90" t="str">
        <f t="shared" si="191"/>
        <v/>
      </c>
      <c r="J2138" s="91"/>
      <c r="K2138" s="4" t="str">
        <f t="shared" si="192"/>
        <v/>
      </c>
      <c r="L2138" s="4"/>
      <c r="M2138" s="4"/>
      <c r="N2138" s="4"/>
      <c r="O2138" s="4"/>
      <c r="P2138" s="4"/>
    </row>
    <row r="2139" spans="2:16" x14ac:dyDescent="0.2">
      <c r="B2139" s="1">
        <v>29325</v>
      </c>
      <c r="C2139" s="88" t="str">
        <f t="shared" si="190"/>
        <v/>
      </c>
      <c r="D2139" s="4"/>
      <c r="E2139" s="89"/>
      <c r="F2139" s="89"/>
      <c r="G2139" s="89"/>
      <c r="H2139" s="89"/>
      <c r="I2139" s="90" t="str">
        <f t="shared" si="191"/>
        <v/>
      </c>
      <c r="J2139" s="91"/>
      <c r="K2139" s="4" t="str">
        <f t="shared" si="192"/>
        <v/>
      </c>
      <c r="L2139" s="4"/>
      <c r="M2139" s="4"/>
      <c r="N2139" s="4"/>
      <c r="O2139" s="4"/>
      <c r="P2139" s="4"/>
    </row>
    <row r="2140" spans="2:16" x14ac:dyDescent="0.2">
      <c r="B2140" s="1">
        <v>29326</v>
      </c>
      <c r="C2140" s="88" t="str">
        <f t="shared" si="190"/>
        <v/>
      </c>
      <c r="D2140" s="4"/>
      <c r="E2140" s="89"/>
      <c r="F2140" s="89"/>
      <c r="G2140" s="89"/>
      <c r="H2140" s="89"/>
      <c r="I2140" s="90" t="str">
        <f t="shared" si="191"/>
        <v/>
      </c>
      <c r="J2140" s="91"/>
      <c r="K2140" s="4" t="str">
        <f t="shared" si="192"/>
        <v/>
      </c>
      <c r="L2140" s="4"/>
      <c r="M2140" s="4"/>
      <c r="N2140" s="4"/>
      <c r="O2140" s="4"/>
      <c r="P2140" s="4"/>
    </row>
    <row r="2141" spans="2:16" x14ac:dyDescent="0.2">
      <c r="B2141" s="1">
        <v>29327</v>
      </c>
      <c r="C2141" s="88" t="str">
        <f t="shared" si="190"/>
        <v/>
      </c>
      <c r="D2141" s="4"/>
      <c r="E2141" s="89"/>
      <c r="F2141" s="89"/>
      <c r="G2141" s="89"/>
      <c r="H2141" s="89"/>
      <c r="I2141" s="90" t="str">
        <f t="shared" si="191"/>
        <v/>
      </c>
      <c r="J2141" s="91"/>
      <c r="K2141" s="4" t="str">
        <f t="shared" si="192"/>
        <v/>
      </c>
      <c r="L2141" s="4"/>
      <c r="M2141" s="4"/>
      <c r="N2141" s="4"/>
      <c r="O2141" s="4"/>
      <c r="P2141" s="4"/>
    </row>
    <row r="2142" spans="2:16" x14ac:dyDescent="0.2">
      <c r="B2142" s="1">
        <v>29328</v>
      </c>
      <c r="C2142" s="88" t="str">
        <f t="shared" si="190"/>
        <v/>
      </c>
      <c r="D2142" s="4"/>
      <c r="E2142" s="89"/>
      <c r="F2142" s="89"/>
      <c r="G2142" s="89"/>
      <c r="H2142" s="89"/>
      <c r="I2142" s="90" t="str">
        <f t="shared" si="191"/>
        <v/>
      </c>
      <c r="J2142" s="91"/>
      <c r="K2142" s="4" t="str">
        <f t="shared" si="192"/>
        <v/>
      </c>
      <c r="L2142" s="4"/>
      <c r="M2142" s="4"/>
      <c r="N2142" s="4"/>
      <c r="O2142" s="4"/>
      <c r="P2142" s="4"/>
    </row>
    <row r="2143" spans="2:16" x14ac:dyDescent="0.2">
      <c r="B2143" s="1">
        <v>29329</v>
      </c>
      <c r="C2143" s="88" t="str">
        <f t="shared" si="190"/>
        <v/>
      </c>
      <c r="D2143" s="4"/>
      <c r="E2143" s="89"/>
      <c r="F2143" s="89"/>
      <c r="G2143" s="89"/>
      <c r="H2143" s="89"/>
      <c r="I2143" s="90" t="str">
        <f t="shared" si="191"/>
        <v/>
      </c>
      <c r="J2143" s="91"/>
      <c r="K2143" s="4" t="str">
        <f t="shared" si="192"/>
        <v/>
      </c>
      <c r="L2143" s="4"/>
      <c r="M2143" s="4"/>
      <c r="N2143" s="4"/>
      <c r="O2143" s="4"/>
      <c r="P2143" s="4"/>
    </row>
    <row r="2144" spans="2:16" x14ac:dyDescent="0.2">
      <c r="B2144" s="1">
        <v>29330</v>
      </c>
      <c r="C2144" s="88" t="str">
        <f t="shared" si="190"/>
        <v/>
      </c>
      <c r="D2144" s="4"/>
      <c r="E2144" s="89"/>
      <c r="F2144" s="89"/>
      <c r="G2144" s="89"/>
      <c r="H2144" s="89"/>
      <c r="I2144" s="90" t="str">
        <f t="shared" si="191"/>
        <v/>
      </c>
      <c r="J2144" s="91"/>
      <c r="K2144" s="4" t="str">
        <f t="shared" si="192"/>
        <v/>
      </c>
      <c r="L2144" s="4"/>
      <c r="M2144" s="4"/>
      <c r="N2144" s="4"/>
      <c r="O2144" s="4"/>
      <c r="P2144" s="4"/>
    </row>
    <row r="2145" spans="2:16" x14ac:dyDescent="0.2">
      <c r="B2145" s="1">
        <v>29331</v>
      </c>
      <c r="C2145" s="88" t="str">
        <f t="shared" si="190"/>
        <v/>
      </c>
      <c r="D2145" s="4"/>
      <c r="E2145" s="89"/>
      <c r="F2145" s="89"/>
      <c r="G2145" s="89"/>
      <c r="H2145" s="89"/>
      <c r="I2145" s="90" t="str">
        <f t="shared" si="191"/>
        <v/>
      </c>
      <c r="J2145" s="91"/>
      <c r="K2145" s="4" t="str">
        <f t="shared" si="192"/>
        <v/>
      </c>
      <c r="L2145" s="4"/>
      <c r="M2145" s="4"/>
      <c r="N2145" s="4"/>
      <c r="O2145" s="4"/>
      <c r="P2145" s="4"/>
    </row>
    <row r="2146" spans="2:16" x14ac:dyDescent="0.2">
      <c r="B2146" s="1">
        <v>29332</v>
      </c>
      <c r="C2146" s="88" t="str">
        <f t="shared" si="190"/>
        <v/>
      </c>
      <c r="D2146" s="4"/>
      <c r="E2146" s="89"/>
      <c r="F2146" s="89"/>
      <c r="G2146" s="89"/>
      <c r="H2146" s="89"/>
      <c r="I2146" s="90" t="str">
        <f t="shared" si="191"/>
        <v/>
      </c>
      <c r="J2146" s="91"/>
      <c r="K2146" s="4" t="str">
        <f t="shared" si="192"/>
        <v/>
      </c>
      <c r="L2146" s="4"/>
      <c r="M2146" s="4"/>
      <c r="N2146" s="4"/>
      <c r="O2146" s="4"/>
      <c r="P2146" s="4"/>
    </row>
    <row r="2147" spans="2:16" x14ac:dyDescent="0.2">
      <c r="B2147" s="1">
        <v>29333</v>
      </c>
      <c r="C2147" s="88" t="str">
        <f t="shared" si="190"/>
        <v/>
      </c>
      <c r="D2147" s="4"/>
      <c r="E2147" s="89"/>
      <c r="F2147" s="89"/>
      <c r="G2147" s="89"/>
      <c r="H2147" s="89"/>
      <c r="I2147" s="90" t="str">
        <f t="shared" si="191"/>
        <v/>
      </c>
      <c r="J2147" s="91"/>
      <c r="K2147" s="4" t="str">
        <f t="shared" si="192"/>
        <v/>
      </c>
      <c r="L2147" s="4"/>
      <c r="M2147" s="4"/>
      <c r="N2147" s="4"/>
      <c r="O2147" s="4"/>
      <c r="P2147" s="4"/>
    </row>
    <row r="2148" spans="2:16" x14ac:dyDescent="0.2">
      <c r="B2148" s="1">
        <v>29334</v>
      </c>
      <c r="C2148" s="88" t="str">
        <f t="shared" si="190"/>
        <v/>
      </c>
      <c r="D2148" s="4"/>
      <c r="E2148" s="89"/>
      <c r="F2148" s="89"/>
      <c r="G2148" s="89"/>
      <c r="H2148" s="89"/>
      <c r="I2148" s="90" t="str">
        <f t="shared" si="191"/>
        <v/>
      </c>
      <c r="J2148" s="91"/>
      <c r="K2148" s="4" t="str">
        <f t="shared" si="192"/>
        <v/>
      </c>
      <c r="L2148" s="4"/>
      <c r="M2148" s="4"/>
      <c r="N2148" s="4"/>
      <c r="O2148" s="4"/>
      <c r="P2148" s="4"/>
    </row>
    <row r="2149" spans="2:16" x14ac:dyDescent="0.2">
      <c r="B2149" s="1">
        <v>29335</v>
      </c>
      <c r="C2149" s="88" t="str">
        <f t="shared" ref="C2149:C2212" si="193">IF(D2149="","",DATE(E$7,G$7+D2149,IF(H$8=31,0,H$8)))</f>
        <v/>
      </c>
      <c r="D2149" s="4"/>
      <c r="E2149" s="89"/>
      <c r="F2149" s="89"/>
      <c r="G2149" s="89"/>
      <c r="H2149" s="89"/>
      <c r="I2149" s="90" t="str">
        <f t="shared" ref="I2149:I2212" si="194">IF(D2149="","",I2148-SUM(E2149:G2149))</f>
        <v/>
      </c>
      <c r="J2149" s="91"/>
      <c r="K2149" s="4" t="str">
        <f t="shared" si="192"/>
        <v/>
      </c>
      <c r="L2149" s="4"/>
      <c r="M2149" s="4"/>
      <c r="N2149" s="4"/>
      <c r="O2149" s="4"/>
      <c r="P2149" s="4"/>
    </row>
    <row r="2150" spans="2:16" x14ac:dyDescent="0.2">
      <c r="B2150" s="1">
        <v>29336</v>
      </c>
      <c r="C2150" s="88" t="str">
        <f t="shared" si="193"/>
        <v/>
      </c>
      <c r="D2150" s="4"/>
      <c r="E2150" s="89"/>
      <c r="F2150" s="89"/>
      <c r="G2150" s="89"/>
      <c r="H2150" s="89"/>
      <c r="I2150" s="90" t="str">
        <f t="shared" si="194"/>
        <v/>
      </c>
      <c r="J2150" s="91"/>
      <c r="K2150" s="4" t="str">
        <f t="shared" si="192"/>
        <v/>
      </c>
      <c r="L2150" s="4"/>
      <c r="M2150" s="4"/>
      <c r="N2150" s="4"/>
      <c r="O2150" s="4"/>
      <c r="P2150" s="4"/>
    </row>
    <row r="2151" spans="2:16" x14ac:dyDescent="0.2">
      <c r="B2151" s="1">
        <v>29337</v>
      </c>
      <c r="C2151" s="88" t="str">
        <f t="shared" si="193"/>
        <v/>
      </c>
      <c r="D2151" s="4"/>
      <c r="E2151" s="89"/>
      <c r="F2151" s="89"/>
      <c r="G2151" s="89"/>
      <c r="H2151" s="89"/>
      <c r="I2151" s="90" t="str">
        <f t="shared" si="194"/>
        <v/>
      </c>
      <c r="J2151" s="91"/>
      <c r="K2151" s="4" t="str">
        <f t="shared" si="192"/>
        <v/>
      </c>
      <c r="L2151" s="4"/>
      <c r="M2151" s="4"/>
      <c r="N2151" s="4"/>
      <c r="O2151" s="4"/>
      <c r="P2151" s="4"/>
    </row>
    <row r="2152" spans="2:16" x14ac:dyDescent="0.2">
      <c r="B2152" s="1">
        <v>29338</v>
      </c>
      <c r="C2152" s="88" t="str">
        <f t="shared" si="193"/>
        <v/>
      </c>
      <c r="D2152" s="4"/>
      <c r="E2152" s="89"/>
      <c r="F2152" s="89"/>
      <c r="G2152" s="89"/>
      <c r="H2152" s="89"/>
      <c r="I2152" s="90" t="str">
        <f t="shared" si="194"/>
        <v/>
      </c>
      <c r="J2152" s="91"/>
      <c r="K2152" s="4" t="str">
        <f t="shared" si="192"/>
        <v/>
      </c>
      <c r="L2152" s="4"/>
      <c r="M2152" s="4"/>
      <c r="N2152" s="4"/>
      <c r="O2152" s="4"/>
      <c r="P2152" s="4"/>
    </row>
    <row r="2153" spans="2:16" x14ac:dyDescent="0.2">
      <c r="B2153" s="1">
        <v>29339</v>
      </c>
      <c r="C2153" s="88" t="str">
        <f t="shared" si="193"/>
        <v/>
      </c>
      <c r="D2153" s="4"/>
      <c r="E2153" s="89"/>
      <c r="F2153" s="89"/>
      <c r="G2153" s="89"/>
      <c r="H2153" s="89"/>
      <c r="I2153" s="90" t="str">
        <f t="shared" si="194"/>
        <v/>
      </c>
      <c r="J2153" s="91"/>
      <c r="K2153" s="4" t="str">
        <f t="shared" si="192"/>
        <v/>
      </c>
      <c r="L2153" s="4"/>
      <c r="M2153" s="4"/>
      <c r="N2153" s="4"/>
      <c r="O2153" s="4"/>
      <c r="P2153" s="4"/>
    </row>
    <row r="2154" spans="2:16" x14ac:dyDescent="0.2">
      <c r="B2154" s="1">
        <v>29340</v>
      </c>
      <c r="C2154" s="88" t="str">
        <f t="shared" si="193"/>
        <v/>
      </c>
      <c r="D2154" s="4"/>
      <c r="E2154" s="89"/>
      <c r="F2154" s="89"/>
      <c r="G2154" s="89"/>
      <c r="H2154" s="89"/>
      <c r="I2154" s="90" t="str">
        <f t="shared" si="194"/>
        <v/>
      </c>
      <c r="J2154" s="91"/>
      <c r="K2154" s="4" t="str">
        <f t="shared" si="192"/>
        <v/>
      </c>
      <c r="L2154" s="4"/>
      <c r="M2154" s="4"/>
      <c r="N2154" s="4"/>
      <c r="O2154" s="4"/>
      <c r="P2154" s="4"/>
    </row>
    <row r="2155" spans="2:16" x14ac:dyDescent="0.2">
      <c r="B2155" s="1">
        <v>29341</v>
      </c>
      <c r="C2155" s="88" t="str">
        <f t="shared" si="193"/>
        <v/>
      </c>
      <c r="D2155" s="4"/>
      <c r="E2155" s="89"/>
      <c r="F2155" s="89"/>
      <c r="G2155" s="89"/>
      <c r="H2155" s="89"/>
      <c r="I2155" s="90" t="str">
        <f t="shared" si="194"/>
        <v/>
      </c>
      <c r="J2155" s="91"/>
      <c r="K2155" s="4" t="str">
        <f t="shared" si="192"/>
        <v/>
      </c>
      <c r="L2155" s="4"/>
      <c r="M2155" s="4"/>
      <c r="N2155" s="4"/>
      <c r="O2155" s="4"/>
      <c r="P2155" s="4"/>
    </row>
    <row r="2156" spans="2:16" x14ac:dyDescent="0.2">
      <c r="B2156" s="1">
        <v>29342</v>
      </c>
      <c r="C2156" s="88" t="str">
        <f t="shared" si="193"/>
        <v/>
      </c>
      <c r="D2156" s="4"/>
      <c r="E2156" s="89"/>
      <c r="F2156" s="89"/>
      <c r="G2156" s="89"/>
      <c r="H2156" s="89"/>
      <c r="I2156" s="90" t="str">
        <f t="shared" si="194"/>
        <v/>
      </c>
      <c r="J2156" s="91"/>
      <c r="K2156" s="4" t="str">
        <f t="shared" si="192"/>
        <v/>
      </c>
      <c r="L2156" s="4"/>
      <c r="M2156" s="4"/>
      <c r="N2156" s="4"/>
      <c r="O2156" s="4"/>
      <c r="P2156" s="4"/>
    </row>
    <row r="2157" spans="2:16" x14ac:dyDescent="0.2">
      <c r="B2157" s="1">
        <v>29343</v>
      </c>
      <c r="C2157" s="88" t="str">
        <f t="shared" si="193"/>
        <v/>
      </c>
      <c r="D2157" s="4"/>
      <c r="E2157" s="89"/>
      <c r="F2157" s="89"/>
      <c r="G2157" s="89"/>
      <c r="H2157" s="89"/>
      <c r="I2157" s="90" t="str">
        <f t="shared" si="194"/>
        <v/>
      </c>
      <c r="J2157" s="91"/>
      <c r="K2157" s="4" t="str">
        <f t="shared" si="192"/>
        <v/>
      </c>
      <c r="L2157" s="4"/>
      <c r="M2157" s="4"/>
      <c r="N2157" s="4"/>
      <c r="O2157" s="4"/>
      <c r="P2157" s="4"/>
    </row>
    <row r="2158" spans="2:16" x14ac:dyDescent="0.2">
      <c r="B2158" s="1">
        <v>29344</v>
      </c>
      <c r="C2158" s="88" t="str">
        <f t="shared" si="193"/>
        <v/>
      </c>
      <c r="D2158" s="4"/>
      <c r="E2158" s="89"/>
      <c r="F2158" s="89"/>
      <c r="G2158" s="89"/>
      <c r="H2158" s="89"/>
      <c r="I2158" s="90" t="str">
        <f t="shared" si="194"/>
        <v/>
      </c>
      <c r="J2158" s="91"/>
      <c r="K2158" s="4" t="str">
        <f t="shared" si="192"/>
        <v/>
      </c>
      <c r="L2158" s="4"/>
      <c r="M2158" s="4"/>
      <c r="N2158" s="4"/>
      <c r="O2158" s="4"/>
      <c r="P2158" s="4"/>
    </row>
    <row r="2159" spans="2:16" x14ac:dyDescent="0.2">
      <c r="B2159" s="1">
        <v>29345</v>
      </c>
      <c r="C2159" s="88" t="str">
        <f t="shared" si="193"/>
        <v/>
      </c>
      <c r="D2159" s="4"/>
      <c r="E2159" s="89"/>
      <c r="F2159" s="89"/>
      <c r="G2159" s="89"/>
      <c r="H2159" s="89"/>
      <c r="I2159" s="90" t="str">
        <f t="shared" si="194"/>
        <v/>
      </c>
      <c r="J2159" s="91"/>
      <c r="K2159" s="4" t="str">
        <f t="shared" si="192"/>
        <v/>
      </c>
      <c r="L2159" s="4"/>
      <c r="M2159" s="4"/>
      <c r="N2159" s="4"/>
      <c r="O2159" s="4"/>
      <c r="P2159" s="4"/>
    </row>
    <row r="2160" spans="2:16" x14ac:dyDescent="0.2">
      <c r="B2160" s="1">
        <v>29346</v>
      </c>
      <c r="C2160" s="88" t="str">
        <f t="shared" si="193"/>
        <v/>
      </c>
      <c r="D2160" s="4"/>
      <c r="E2160" s="89"/>
      <c r="F2160" s="89"/>
      <c r="G2160" s="89"/>
      <c r="H2160" s="89"/>
      <c r="I2160" s="90" t="str">
        <f t="shared" si="194"/>
        <v/>
      </c>
      <c r="J2160" s="91"/>
      <c r="K2160" s="4" t="str">
        <f t="shared" si="192"/>
        <v/>
      </c>
      <c r="L2160" s="4"/>
      <c r="M2160" s="4"/>
      <c r="N2160" s="4"/>
      <c r="O2160" s="4"/>
      <c r="P2160" s="4"/>
    </row>
    <row r="2161" spans="2:16" x14ac:dyDescent="0.2">
      <c r="B2161" s="1">
        <v>29347</v>
      </c>
      <c r="C2161" s="88" t="str">
        <f t="shared" si="193"/>
        <v/>
      </c>
      <c r="D2161" s="4"/>
      <c r="E2161" s="89"/>
      <c r="F2161" s="89"/>
      <c r="G2161" s="89"/>
      <c r="H2161" s="89"/>
      <c r="I2161" s="90" t="str">
        <f t="shared" si="194"/>
        <v/>
      </c>
      <c r="J2161" s="91"/>
      <c r="K2161" s="4" t="str">
        <f t="shared" si="192"/>
        <v/>
      </c>
      <c r="L2161" s="4"/>
      <c r="M2161" s="4"/>
      <c r="N2161" s="4"/>
      <c r="O2161" s="4"/>
      <c r="P2161" s="4"/>
    </row>
    <row r="2162" spans="2:16" x14ac:dyDescent="0.2">
      <c r="B2162" s="1">
        <v>29348</v>
      </c>
      <c r="C2162" s="88" t="str">
        <f t="shared" si="193"/>
        <v/>
      </c>
      <c r="D2162" s="4"/>
      <c r="E2162" s="89"/>
      <c r="F2162" s="89"/>
      <c r="G2162" s="89"/>
      <c r="H2162" s="89"/>
      <c r="I2162" s="90" t="str">
        <f t="shared" si="194"/>
        <v/>
      </c>
      <c r="J2162" s="91"/>
      <c r="K2162" s="4" t="str">
        <f t="shared" si="192"/>
        <v/>
      </c>
      <c r="L2162" s="4"/>
      <c r="M2162" s="4"/>
      <c r="N2162" s="4"/>
      <c r="O2162" s="4"/>
      <c r="P2162" s="4"/>
    </row>
    <row r="2163" spans="2:16" x14ac:dyDescent="0.2">
      <c r="B2163" s="1">
        <v>29349</v>
      </c>
      <c r="C2163" s="88" t="str">
        <f t="shared" si="193"/>
        <v/>
      </c>
      <c r="D2163" s="4"/>
      <c r="E2163" s="89"/>
      <c r="F2163" s="89"/>
      <c r="G2163" s="89"/>
      <c r="H2163" s="89"/>
      <c r="I2163" s="90" t="str">
        <f t="shared" si="194"/>
        <v/>
      </c>
      <c r="J2163" s="91"/>
      <c r="K2163" s="4" t="str">
        <f t="shared" si="192"/>
        <v/>
      </c>
      <c r="L2163" s="4"/>
      <c r="M2163" s="4"/>
      <c r="N2163" s="4"/>
      <c r="O2163" s="4"/>
      <c r="P2163" s="4"/>
    </row>
    <row r="2164" spans="2:16" x14ac:dyDescent="0.2">
      <c r="B2164" s="1">
        <v>29350</v>
      </c>
      <c r="C2164" s="88" t="str">
        <f t="shared" si="193"/>
        <v/>
      </c>
      <c r="D2164" s="4"/>
      <c r="E2164" s="89"/>
      <c r="F2164" s="89"/>
      <c r="G2164" s="89"/>
      <c r="H2164" s="89"/>
      <c r="I2164" s="90" t="str">
        <f t="shared" si="194"/>
        <v/>
      </c>
      <c r="J2164" s="91"/>
      <c r="K2164" s="4" t="str">
        <f t="shared" si="192"/>
        <v/>
      </c>
      <c r="L2164" s="4"/>
      <c r="M2164" s="4"/>
      <c r="N2164" s="4"/>
      <c r="O2164" s="4"/>
      <c r="P2164" s="4"/>
    </row>
    <row r="2165" spans="2:16" x14ac:dyDescent="0.2">
      <c r="B2165" s="1">
        <v>29351</v>
      </c>
      <c r="C2165" s="88" t="str">
        <f t="shared" si="193"/>
        <v/>
      </c>
      <c r="D2165" s="4"/>
      <c r="E2165" s="89"/>
      <c r="F2165" s="89"/>
      <c r="G2165" s="89"/>
      <c r="H2165" s="89"/>
      <c r="I2165" s="90" t="str">
        <f t="shared" si="194"/>
        <v/>
      </c>
      <c r="J2165" s="91"/>
      <c r="K2165" s="4" t="str">
        <f t="shared" si="192"/>
        <v/>
      </c>
      <c r="L2165" s="4"/>
      <c r="M2165" s="4"/>
      <c r="N2165" s="4"/>
      <c r="O2165" s="4"/>
      <c r="P2165" s="4"/>
    </row>
    <row r="2166" spans="2:16" x14ac:dyDescent="0.2">
      <c r="B2166" s="1">
        <v>29352</v>
      </c>
      <c r="C2166" s="88" t="str">
        <f t="shared" si="193"/>
        <v/>
      </c>
      <c r="D2166" s="4"/>
      <c r="E2166" s="89"/>
      <c r="F2166" s="89"/>
      <c r="G2166" s="89"/>
      <c r="H2166" s="89"/>
      <c r="I2166" s="90" t="str">
        <f t="shared" si="194"/>
        <v/>
      </c>
      <c r="J2166" s="91"/>
      <c r="K2166" s="4" t="str">
        <f t="shared" si="192"/>
        <v/>
      </c>
      <c r="L2166" s="4"/>
      <c r="M2166" s="4"/>
      <c r="N2166" s="4"/>
      <c r="O2166" s="4"/>
      <c r="P2166" s="4"/>
    </row>
    <row r="2167" spans="2:16" x14ac:dyDescent="0.2">
      <c r="B2167" s="1">
        <v>29353</v>
      </c>
      <c r="C2167" s="88" t="str">
        <f t="shared" si="193"/>
        <v/>
      </c>
      <c r="D2167" s="4"/>
      <c r="E2167" s="89"/>
      <c r="F2167" s="89"/>
      <c r="G2167" s="89"/>
      <c r="H2167" s="89"/>
      <c r="I2167" s="90" t="str">
        <f t="shared" si="194"/>
        <v/>
      </c>
      <c r="J2167" s="91"/>
      <c r="K2167" s="4" t="str">
        <f t="shared" si="192"/>
        <v/>
      </c>
      <c r="L2167" s="4"/>
      <c r="M2167" s="4"/>
      <c r="N2167" s="4"/>
      <c r="O2167" s="4"/>
      <c r="P2167" s="4"/>
    </row>
    <row r="2168" spans="2:16" x14ac:dyDescent="0.2">
      <c r="B2168" s="1">
        <v>29354</v>
      </c>
      <c r="C2168" s="88" t="str">
        <f t="shared" si="193"/>
        <v/>
      </c>
      <c r="D2168" s="4"/>
      <c r="E2168" s="89"/>
      <c r="F2168" s="89"/>
      <c r="G2168" s="89"/>
      <c r="H2168" s="89"/>
      <c r="I2168" s="90" t="str">
        <f t="shared" si="194"/>
        <v/>
      </c>
      <c r="J2168" s="91"/>
      <c r="K2168" s="4" t="str">
        <f t="shared" si="192"/>
        <v/>
      </c>
      <c r="L2168" s="4"/>
      <c r="M2168" s="4"/>
      <c r="N2168" s="4"/>
      <c r="O2168" s="4"/>
      <c r="P2168" s="4"/>
    </row>
    <row r="2169" spans="2:16" x14ac:dyDescent="0.2">
      <c r="B2169" s="1">
        <v>29355</v>
      </c>
      <c r="C2169" s="88" t="str">
        <f t="shared" si="193"/>
        <v/>
      </c>
      <c r="D2169" s="4"/>
      <c r="E2169" s="89"/>
      <c r="F2169" s="89"/>
      <c r="G2169" s="89"/>
      <c r="H2169" s="89"/>
      <c r="I2169" s="90" t="str">
        <f t="shared" si="194"/>
        <v/>
      </c>
      <c r="J2169" s="91"/>
      <c r="K2169" s="4" t="str">
        <f t="shared" si="192"/>
        <v/>
      </c>
      <c r="L2169" s="4"/>
      <c r="M2169" s="4"/>
      <c r="N2169" s="4"/>
      <c r="O2169" s="4"/>
      <c r="P2169" s="4"/>
    </row>
    <row r="2170" spans="2:16" x14ac:dyDescent="0.2">
      <c r="B2170" s="1">
        <v>29356</v>
      </c>
      <c r="C2170" s="88" t="str">
        <f t="shared" si="193"/>
        <v/>
      </c>
      <c r="D2170" s="4"/>
      <c r="E2170" s="89"/>
      <c r="F2170" s="89"/>
      <c r="G2170" s="89"/>
      <c r="H2170" s="89"/>
      <c r="I2170" s="90" t="str">
        <f t="shared" si="194"/>
        <v/>
      </c>
      <c r="J2170" s="91"/>
      <c r="K2170" s="4" t="str">
        <f t="shared" si="192"/>
        <v/>
      </c>
      <c r="L2170" s="4"/>
      <c r="M2170" s="4"/>
      <c r="N2170" s="4"/>
      <c r="O2170" s="4"/>
      <c r="P2170" s="4"/>
    </row>
    <row r="2171" spans="2:16" x14ac:dyDescent="0.2">
      <c r="B2171" s="1">
        <v>29357</v>
      </c>
      <c r="C2171" s="88" t="str">
        <f t="shared" si="193"/>
        <v/>
      </c>
      <c r="D2171" s="4"/>
      <c r="E2171" s="89"/>
      <c r="F2171" s="89"/>
      <c r="G2171" s="89"/>
      <c r="H2171" s="89"/>
      <c r="I2171" s="90" t="str">
        <f t="shared" si="194"/>
        <v/>
      </c>
      <c r="J2171" s="91"/>
      <c r="K2171" s="4" t="str">
        <f t="shared" si="192"/>
        <v/>
      </c>
      <c r="L2171" s="4"/>
      <c r="M2171" s="4"/>
      <c r="N2171" s="4"/>
      <c r="O2171" s="4"/>
      <c r="P2171" s="4"/>
    </row>
    <row r="2172" spans="2:16" x14ac:dyDescent="0.2">
      <c r="B2172" s="1">
        <v>29358</v>
      </c>
      <c r="C2172" s="88" t="str">
        <f t="shared" si="193"/>
        <v/>
      </c>
      <c r="D2172" s="4"/>
      <c r="E2172" s="89"/>
      <c r="F2172" s="89"/>
      <c r="G2172" s="89"/>
      <c r="H2172" s="89"/>
      <c r="I2172" s="90" t="str">
        <f t="shared" si="194"/>
        <v/>
      </c>
      <c r="J2172" s="91"/>
      <c r="K2172" s="4" t="str">
        <f t="shared" si="192"/>
        <v/>
      </c>
      <c r="L2172" s="4"/>
      <c r="M2172" s="4"/>
      <c r="N2172" s="4"/>
      <c r="O2172" s="4"/>
      <c r="P2172" s="4"/>
    </row>
    <row r="2173" spans="2:16" x14ac:dyDescent="0.2">
      <c r="B2173" s="1">
        <v>29359</v>
      </c>
      <c r="C2173" s="88" t="str">
        <f t="shared" si="193"/>
        <v/>
      </c>
      <c r="D2173" s="4"/>
      <c r="E2173" s="89"/>
      <c r="F2173" s="89"/>
      <c r="G2173" s="89"/>
      <c r="H2173" s="89"/>
      <c r="I2173" s="90" t="str">
        <f t="shared" si="194"/>
        <v/>
      </c>
      <c r="J2173" s="91"/>
      <c r="K2173" s="4" t="str">
        <f t="shared" si="192"/>
        <v/>
      </c>
      <c r="L2173" s="4"/>
      <c r="M2173" s="4"/>
      <c r="N2173" s="4"/>
      <c r="O2173" s="4"/>
      <c r="P2173" s="4"/>
    </row>
    <row r="2174" spans="2:16" x14ac:dyDescent="0.2">
      <c r="B2174" s="1">
        <v>29360</v>
      </c>
      <c r="C2174" s="88" t="str">
        <f t="shared" si="193"/>
        <v/>
      </c>
      <c r="D2174" s="4"/>
      <c r="E2174" s="89"/>
      <c r="F2174" s="89"/>
      <c r="G2174" s="89"/>
      <c r="H2174" s="89"/>
      <c r="I2174" s="90" t="str">
        <f t="shared" si="194"/>
        <v/>
      </c>
      <c r="J2174" s="91"/>
      <c r="K2174" s="4" t="str">
        <f t="shared" si="192"/>
        <v/>
      </c>
      <c r="L2174" s="4"/>
      <c r="M2174" s="4"/>
      <c r="N2174" s="4"/>
      <c r="O2174" s="4"/>
      <c r="P2174" s="4"/>
    </row>
    <row r="2175" spans="2:16" x14ac:dyDescent="0.2">
      <c r="B2175" s="1">
        <v>29361</v>
      </c>
      <c r="C2175" s="88" t="str">
        <f t="shared" si="193"/>
        <v/>
      </c>
      <c r="D2175" s="4"/>
      <c r="E2175" s="89"/>
      <c r="F2175" s="89"/>
      <c r="G2175" s="89"/>
      <c r="H2175" s="89"/>
      <c r="I2175" s="90" t="str">
        <f t="shared" si="194"/>
        <v/>
      </c>
      <c r="J2175" s="91"/>
      <c r="K2175" s="4" t="str">
        <f t="shared" si="192"/>
        <v/>
      </c>
      <c r="L2175" s="4"/>
      <c r="M2175" s="4"/>
      <c r="N2175" s="4"/>
      <c r="O2175" s="4"/>
      <c r="P2175" s="4"/>
    </row>
    <row r="2176" spans="2:16" x14ac:dyDescent="0.2">
      <c r="B2176" s="1">
        <v>29362</v>
      </c>
      <c r="C2176" s="92" t="str">
        <f t="shared" si="193"/>
        <v/>
      </c>
      <c r="E2176" s="72"/>
      <c r="F2176" s="72"/>
      <c r="G2176" s="72"/>
      <c r="H2176" s="72"/>
      <c r="I2176" s="93" t="str">
        <f t="shared" si="194"/>
        <v/>
      </c>
      <c r="J2176" s="94"/>
      <c r="K2176" s="1" t="str">
        <f t="shared" si="192"/>
        <v/>
      </c>
    </row>
    <row r="2177" spans="2:11" x14ac:dyDescent="0.2">
      <c r="B2177" s="1">
        <v>29363</v>
      </c>
      <c r="C2177" s="92" t="str">
        <f t="shared" si="193"/>
        <v/>
      </c>
      <c r="E2177" s="72"/>
      <c r="F2177" s="72"/>
      <c r="G2177" s="72"/>
      <c r="H2177" s="72"/>
      <c r="I2177" s="93" t="str">
        <f t="shared" si="194"/>
        <v/>
      </c>
      <c r="J2177" s="94"/>
      <c r="K2177" s="1" t="str">
        <f t="shared" si="192"/>
        <v/>
      </c>
    </row>
    <row r="2178" spans="2:11" x14ac:dyDescent="0.2">
      <c r="B2178" s="1">
        <v>29364</v>
      </c>
      <c r="C2178" s="92" t="str">
        <f t="shared" si="193"/>
        <v/>
      </c>
      <c r="E2178" s="72"/>
      <c r="F2178" s="72"/>
      <c r="G2178" s="72"/>
      <c r="H2178" s="72"/>
      <c r="I2178" s="93" t="str">
        <f t="shared" si="194"/>
        <v/>
      </c>
      <c r="J2178" s="94"/>
      <c r="K2178" s="1" t="str">
        <f t="shared" si="192"/>
        <v/>
      </c>
    </row>
    <row r="2179" spans="2:11" x14ac:dyDescent="0.2">
      <c r="B2179" s="1">
        <v>29365</v>
      </c>
      <c r="C2179" s="92" t="str">
        <f t="shared" si="193"/>
        <v/>
      </c>
      <c r="E2179" s="72"/>
      <c r="F2179" s="72"/>
      <c r="G2179" s="72"/>
      <c r="H2179" s="72"/>
      <c r="I2179" s="93" t="str">
        <f t="shared" si="194"/>
        <v/>
      </c>
      <c r="J2179" s="94"/>
      <c r="K2179" s="1" t="str">
        <f t="shared" si="192"/>
        <v/>
      </c>
    </row>
    <row r="2180" spans="2:11" x14ac:dyDescent="0.2">
      <c r="B2180" s="1">
        <v>29366</v>
      </c>
      <c r="C2180" s="92" t="str">
        <f t="shared" si="193"/>
        <v/>
      </c>
      <c r="E2180" s="72"/>
      <c r="F2180" s="72"/>
      <c r="G2180" s="72"/>
      <c r="H2180" s="72"/>
      <c r="I2180" s="93" t="str">
        <f t="shared" si="194"/>
        <v/>
      </c>
      <c r="J2180" s="94"/>
      <c r="K2180" s="1" t="str">
        <f t="shared" si="192"/>
        <v/>
      </c>
    </row>
    <row r="2181" spans="2:11" x14ac:dyDescent="0.2">
      <c r="B2181" s="1">
        <v>29367</v>
      </c>
      <c r="C2181" s="92" t="str">
        <f t="shared" si="193"/>
        <v/>
      </c>
      <c r="E2181" s="72"/>
      <c r="F2181" s="72"/>
      <c r="G2181" s="72"/>
      <c r="H2181" s="72"/>
      <c r="I2181" s="93" t="str">
        <f t="shared" si="194"/>
        <v/>
      </c>
      <c r="J2181" s="94"/>
      <c r="K2181" s="1" t="str">
        <f t="shared" si="192"/>
        <v/>
      </c>
    </row>
    <row r="2182" spans="2:11" x14ac:dyDescent="0.2">
      <c r="B2182" s="1">
        <v>29368</v>
      </c>
      <c r="C2182" s="92" t="str">
        <f t="shared" si="193"/>
        <v/>
      </c>
      <c r="E2182" s="72"/>
      <c r="F2182" s="72"/>
      <c r="G2182" s="72"/>
      <c r="H2182" s="72"/>
      <c r="I2182" s="93" t="str">
        <f t="shared" si="194"/>
        <v/>
      </c>
      <c r="J2182" s="94"/>
      <c r="K2182" s="1" t="str">
        <f t="shared" si="192"/>
        <v/>
      </c>
    </row>
    <row r="2183" spans="2:11" x14ac:dyDescent="0.2">
      <c r="B2183" s="1">
        <v>29369</v>
      </c>
      <c r="C2183" s="92" t="str">
        <f t="shared" si="193"/>
        <v/>
      </c>
      <c r="E2183" s="72"/>
      <c r="F2183" s="72"/>
      <c r="G2183" s="72"/>
      <c r="H2183" s="72"/>
      <c r="I2183" s="93" t="str">
        <f t="shared" si="194"/>
        <v/>
      </c>
      <c r="J2183" s="94"/>
      <c r="K2183" s="1" t="str">
        <f t="shared" si="192"/>
        <v/>
      </c>
    </row>
    <row r="2184" spans="2:11" x14ac:dyDescent="0.2">
      <c r="B2184" s="1">
        <v>29370</v>
      </c>
      <c r="C2184" s="92" t="str">
        <f t="shared" si="193"/>
        <v/>
      </c>
      <c r="E2184" s="72"/>
      <c r="F2184" s="72"/>
      <c r="G2184" s="72"/>
      <c r="H2184" s="72"/>
      <c r="I2184" s="93" t="str">
        <f t="shared" si="194"/>
        <v/>
      </c>
      <c r="J2184" s="94"/>
      <c r="K2184" s="1" t="str">
        <f t="shared" si="192"/>
        <v/>
      </c>
    </row>
    <row r="2185" spans="2:11" x14ac:dyDescent="0.2">
      <c r="B2185" s="1">
        <v>29371</v>
      </c>
      <c r="C2185" s="92" t="str">
        <f t="shared" si="193"/>
        <v/>
      </c>
      <c r="E2185" s="72"/>
      <c r="F2185" s="72"/>
      <c r="G2185" s="72"/>
      <c r="H2185" s="72"/>
      <c r="I2185" s="93" t="str">
        <f t="shared" si="194"/>
        <v/>
      </c>
      <c r="J2185" s="94"/>
      <c r="K2185" s="1" t="str">
        <f t="shared" si="192"/>
        <v/>
      </c>
    </row>
    <row r="2186" spans="2:11" x14ac:dyDescent="0.2">
      <c r="B2186" s="1">
        <v>29372</v>
      </c>
      <c r="C2186" s="92" t="str">
        <f t="shared" si="193"/>
        <v/>
      </c>
      <c r="E2186" s="72"/>
      <c r="F2186" s="72"/>
      <c r="G2186" s="72"/>
      <c r="H2186" s="72"/>
      <c r="I2186" s="93" t="str">
        <f t="shared" si="194"/>
        <v/>
      </c>
      <c r="J2186" s="94"/>
      <c r="K2186" s="1" t="str">
        <f t="shared" si="192"/>
        <v/>
      </c>
    </row>
    <row r="2187" spans="2:11" x14ac:dyDescent="0.2">
      <c r="B2187" s="1">
        <v>29373</v>
      </c>
      <c r="C2187" s="92" t="str">
        <f t="shared" si="193"/>
        <v/>
      </c>
      <c r="E2187" s="72"/>
      <c r="F2187" s="72"/>
      <c r="G2187" s="72"/>
      <c r="H2187" s="72"/>
      <c r="I2187" s="93" t="str">
        <f t="shared" si="194"/>
        <v/>
      </c>
      <c r="J2187" s="94"/>
      <c r="K2187" s="1" t="str">
        <f t="shared" si="192"/>
        <v/>
      </c>
    </row>
    <row r="2188" spans="2:11" x14ac:dyDescent="0.2">
      <c r="B2188" s="1">
        <v>29374</v>
      </c>
      <c r="C2188" s="92" t="str">
        <f t="shared" si="193"/>
        <v/>
      </c>
      <c r="E2188" s="72"/>
      <c r="F2188" s="72"/>
      <c r="G2188" s="72"/>
      <c r="H2188" s="72"/>
      <c r="I2188" s="93" t="str">
        <f t="shared" si="194"/>
        <v/>
      </c>
      <c r="J2188" s="94"/>
      <c r="K2188" s="1" t="str">
        <f t="shared" ref="K2188:K2251" si="195">IF(N$5&gt;=B2188,B2188,"")</f>
        <v/>
      </c>
    </row>
    <row r="2189" spans="2:11" x14ac:dyDescent="0.2">
      <c r="B2189" s="1">
        <v>29375</v>
      </c>
      <c r="C2189" s="92" t="str">
        <f t="shared" si="193"/>
        <v/>
      </c>
      <c r="E2189" s="72"/>
      <c r="F2189" s="72"/>
      <c r="G2189" s="72"/>
      <c r="H2189" s="72"/>
      <c r="I2189" s="93" t="str">
        <f t="shared" si="194"/>
        <v/>
      </c>
      <c r="J2189" s="94"/>
      <c r="K2189" s="1" t="str">
        <f t="shared" si="195"/>
        <v/>
      </c>
    </row>
    <row r="2190" spans="2:11" x14ac:dyDescent="0.2">
      <c r="B2190" s="1">
        <v>29376</v>
      </c>
      <c r="C2190" s="92" t="str">
        <f t="shared" si="193"/>
        <v/>
      </c>
      <c r="E2190" s="72"/>
      <c r="F2190" s="72"/>
      <c r="G2190" s="72"/>
      <c r="H2190" s="72"/>
      <c r="I2190" s="93" t="str">
        <f t="shared" si="194"/>
        <v/>
      </c>
      <c r="J2190" s="94"/>
      <c r="K2190" s="1" t="str">
        <f t="shared" si="195"/>
        <v/>
      </c>
    </row>
    <row r="2191" spans="2:11" x14ac:dyDescent="0.2">
      <c r="B2191" s="1">
        <v>29377</v>
      </c>
      <c r="C2191" s="92" t="str">
        <f t="shared" si="193"/>
        <v/>
      </c>
      <c r="E2191" s="72"/>
      <c r="F2191" s="72"/>
      <c r="G2191" s="72"/>
      <c r="H2191" s="72"/>
      <c r="I2191" s="93" t="str">
        <f t="shared" si="194"/>
        <v/>
      </c>
      <c r="J2191" s="94"/>
      <c r="K2191" s="1" t="str">
        <f t="shared" si="195"/>
        <v/>
      </c>
    </row>
    <row r="2192" spans="2:11" x14ac:dyDescent="0.2">
      <c r="B2192" s="1">
        <v>29378</v>
      </c>
      <c r="C2192" s="92" t="str">
        <f t="shared" si="193"/>
        <v/>
      </c>
      <c r="E2192" s="72"/>
      <c r="F2192" s="72"/>
      <c r="G2192" s="72"/>
      <c r="H2192" s="72"/>
      <c r="I2192" s="93" t="str">
        <f t="shared" si="194"/>
        <v/>
      </c>
      <c r="J2192" s="94"/>
      <c r="K2192" s="1" t="str">
        <f t="shared" si="195"/>
        <v/>
      </c>
    </row>
    <row r="2193" spans="2:11" x14ac:dyDescent="0.2">
      <c r="B2193" s="1">
        <v>29379</v>
      </c>
      <c r="C2193" s="92" t="str">
        <f t="shared" si="193"/>
        <v/>
      </c>
      <c r="E2193" s="72"/>
      <c r="F2193" s="72"/>
      <c r="G2193" s="72"/>
      <c r="H2193" s="72"/>
      <c r="I2193" s="93" t="str">
        <f t="shared" si="194"/>
        <v/>
      </c>
      <c r="J2193" s="94"/>
      <c r="K2193" s="1" t="str">
        <f t="shared" si="195"/>
        <v/>
      </c>
    </row>
    <row r="2194" spans="2:11" x14ac:dyDescent="0.2">
      <c r="B2194" s="1">
        <v>29380</v>
      </c>
      <c r="C2194" s="92" t="str">
        <f t="shared" si="193"/>
        <v/>
      </c>
      <c r="E2194" s="72"/>
      <c r="F2194" s="72"/>
      <c r="G2194" s="72"/>
      <c r="H2194" s="72"/>
      <c r="I2194" s="93" t="str">
        <f t="shared" si="194"/>
        <v/>
      </c>
      <c r="J2194" s="94"/>
      <c r="K2194" s="1" t="str">
        <f t="shared" si="195"/>
        <v/>
      </c>
    </row>
    <row r="2195" spans="2:11" x14ac:dyDescent="0.2">
      <c r="B2195" s="1">
        <v>29381</v>
      </c>
      <c r="C2195" s="92" t="str">
        <f t="shared" si="193"/>
        <v/>
      </c>
      <c r="E2195" s="72"/>
      <c r="F2195" s="72"/>
      <c r="G2195" s="72"/>
      <c r="H2195" s="72"/>
      <c r="I2195" s="93" t="str">
        <f t="shared" si="194"/>
        <v/>
      </c>
      <c r="J2195" s="94"/>
      <c r="K2195" s="1" t="str">
        <f t="shared" si="195"/>
        <v/>
      </c>
    </row>
    <row r="2196" spans="2:11" x14ac:dyDescent="0.2">
      <c r="B2196" s="1">
        <v>29382</v>
      </c>
      <c r="C2196" s="92" t="str">
        <f t="shared" si="193"/>
        <v/>
      </c>
      <c r="E2196" s="72"/>
      <c r="F2196" s="72"/>
      <c r="G2196" s="72"/>
      <c r="H2196" s="72"/>
      <c r="I2196" s="93" t="str">
        <f t="shared" si="194"/>
        <v/>
      </c>
      <c r="J2196" s="94"/>
      <c r="K2196" s="1" t="str">
        <f t="shared" si="195"/>
        <v/>
      </c>
    </row>
    <row r="2197" spans="2:11" x14ac:dyDescent="0.2">
      <c r="B2197" s="1">
        <v>29383</v>
      </c>
      <c r="C2197" s="92" t="str">
        <f t="shared" si="193"/>
        <v/>
      </c>
      <c r="E2197" s="72"/>
      <c r="F2197" s="72"/>
      <c r="G2197" s="72"/>
      <c r="H2197" s="72"/>
      <c r="I2197" s="93" t="str">
        <f t="shared" si="194"/>
        <v/>
      </c>
      <c r="J2197" s="94"/>
      <c r="K2197" s="1" t="str">
        <f t="shared" si="195"/>
        <v/>
      </c>
    </row>
    <row r="2198" spans="2:11" x14ac:dyDescent="0.2">
      <c r="B2198" s="1">
        <v>29384</v>
      </c>
      <c r="C2198" s="92" t="str">
        <f t="shared" si="193"/>
        <v/>
      </c>
      <c r="E2198" s="72"/>
      <c r="F2198" s="72"/>
      <c r="G2198" s="72"/>
      <c r="H2198" s="72"/>
      <c r="I2198" s="93" t="str">
        <f t="shared" si="194"/>
        <v/>
      </c>
      <c r="J2198" s="94"/>
      <c r="K2198" s="1" t="str">
        <f t="shared" si="195"/>
        <v/>
      </c>
    </row>
    <row r="2199" spans="2:11" x14ac:dyDescent="0.2">
      <c r="B2199" s="1">
        <v>29385</v>
      </c>
      <c r="C2199" s="92" t="str">
        <f t="shared" si="193"/>
        <v/>
      </c>
      <c r="E2199" s="72"/>
      <c r="F2199" s="72"/>
      <c r="G2199" s="72"/>
      <c r="H2199" s="72"/>
      <c r="I2199" s="93" t="str">
        <f t="shared" si="194"/>
        <v/>
      </c>
      <c r="J2199" s="94"/>
      <c r="K2199" s="1" t="str">
        <f t="shared" si="195"/>
        <v/>
      </c>
    </row>
    <row r="2200" spans="2:11" x14ac:dyDescent="0.2">
      <c r="B2200" s="1">
        <v>29386</v>
      </c>
      <c r="C2200" s="92" t="str">
        <f t="shared" si="193"/>
        <v/>
      </c>
      <c r="E2200" s="72"/>
      <c r="F2200" s="72"/>
      <c r="G2200" s="72"/>
      <c r="H2200" s="72"/>
      <c r="I2200" s="93" t="str">
        <f t="shared" si="194"/>
        <v/>
      </c>
      <c r="J2200" s="94"/>
      <c r="K2200" s="1" t="str">
        <f t="shared" si="195"/>
        <v/>
      </c>
    </row>
    <row r="2201" spans="2:11" x14ac:dyDescent="0.2">
      <c r="B2201" s="1">
        <v>29387</v>
      </c>
      <c r="C2201" s="92" t="str">
        <f t="shared" si="193"/>
        <v/>
      </c>
      <c r="E2201" s="72"/>
      <c r="F2201" s="72"/>
      <c r="G2201" s="72"/>
      <c r="H2201" s="72"/>
      <c r="I2201" s="93" t="str">
        <f t="shared" si="194"/>
        <v/>
      </c>
      <c r="J2201" s="94"/>
      <c r="K2201" s="1" t="str">
        <f t="shared" si="195"/>
        <v/>
      </c>
    </row>
    <row r="2202" spans="2:11" x14ac:dyDescent="0.2">
      <c r="B2202" s="1">
        <v>29388</v>
      </c>
      <c r="C2202" s="92" t="str">
        <f t="shared" si="193"/>
        <v/>
      </c>
      <c r="E2202" s="72"/>
      <c r="F2202" s="72"/>
      <c r="G2202" s="72"/>
      <c r="H2202" s="72"/>
      <c r="I2202" s="93" t="str">
        <f t="shared" si="194"/>
        <v/>
      </c>
      <c r="J2202" s="94"/>
      <c r="K2202" s="1" t="str">
        <f t="shared" si="195"/>
        <v/>
      </c>
    </row>
    <row r="2203" spans="2:11" x14ac:dyDescent="0.2">
      <c r="B2203" s="1">
        <v>29389</v>
      </c>
      <c r="C2203" s="92" t="str">
        <f t="shared" si="193"/>
        <v/>
      </c>
      <c r="E2203" s="72"/>
      <c r="F2203" s="72"/>
      <c r="G2203" s="72"/>
      <c r="H2203" s="72"/>
      <c r="I2203" s="93" t="str">
        <f t="shared" si="194"/>
        <v/>
      </c>
      <c r="J2203" s="94"/>
      <c r="K2203" s="1" t="str">
        <f t="shared" si="195"/>
        <v/>
      </c>
    </row>
    <row r="2204" spans="2:11" x14ac:dyDescent="0.2">
      <c r="B2204" s="1">
        <v>29390</v>
      </c>
      <c r="C2204" s="92" t="str">
        <f t="shared" si="193"/>
        <v/>
      </c>
      <c r="E2204" s="72"/>
      <c r="F2204" s="72"/>
      <c r="G2204" s="72"/>
      <c r="H2204" s="72"/>
      <c r="I2204" s="93" t="str">
        <f t="shared" si="194"/>
        <v/>
      </c>
      <c r="J2204" s="94"/>
      <c r="K2204" s="1" t="str">
        <f t="shared" si="195"/>
        <v/>
      </c>
    </row>
    <row r="2205" spans="2:11" x14ac:dyDescent="0.2">
      <c r="B2205" s="1">
        <v>29391</v>
      </c>
      <c r="C2205" s="92" t="str">
        <f t="shared" si="193"/>
        <v/>
      </c>
      <c r="E2205" s="72"/>
      <c r="F2205" s="72"/>
      <c r="G2205" s="72"/>
      <c r="H2205" s="72"/>
      <c r="I2205" s="93" t="str">
        <f t="shared" si="194"/>
        <v/>
      </c>
      <c r="J2205" s="94"/>
      <c r="K2205" s="1" t="str">
        <f t="shared" si="195"/>
        <v/>
      </c>
    </row>
    <row r="2206" spans="2:11" x14ac:dyDescent="0.2">
      <c r="B2206" s="1">
        <v>29392</v>
      </c>
      <c r="C2206" s="92" t="str">
        <f t="shared" si="193"/>
        <v/>
      </c>
      <c r="E2206" s="72"/>
      <c r="F2206" s="72"/>
      <c r="G2206" s="72"/>
      <c r="H2206" s="72"/>
      <c r="I2206" s="93" t="str">
        <f t="shared" si="194"/>
        <v/>
      </c>
      <c r="J2206" s="94"/>
      <c r="K2206" s="1" t="str">
        <f t="shared" si="195"/>
        <v/>
      </c>
    </row>
    <row r="2207" spans="2:11" x14ac:dyDescent="0.2">
      <c r="B2207" s="1">
        <v>29393</v>
      </c>
      <c r="C2207" s="92" t="str">
        <f t="shared" si="193"/>
        <v/>
      </c>
      <c r="E2207" s="72"/>
      <c r="F2207" s="72"/>
      <c r="G2207" s="72"/>
      <c r="H2207" s="72"/>
      <c r="I2207" s="93" t="str">
        <f t="shared" si="194"/>
        <v/>
      </c>
      <c r="J2207" s="94"/>
      <c r="K2207" s="1" t="str">
        <f t="shared" si="195"/>
        <v/>
      </c>
    </row>
    <row r="2208" spans="2:11" x14ac:dyDescent="0.2">
      <c r="B2208" s="1">
        <v>29394</v>
      </c>
      <c r="C2208" s="92" t="str">
        <f t="shared" si="193"/>
        <v/>
      </c>
      <c r="E2208" s="72"/>
      <c r="F2208" s="72"/>
      <c r="G2208" s="72"/>
      <c r="H2208" s="72"/>
      <c r="I2208" s="93" t="str">
        <f t="shared" si="194"/>
        <v/>
      </c>
      <c r="J2208" s="94"/>
      <c r="K2208" s="1" t="str">
        <f t="shared" si="195"/>
        <v/>
      </c>
    </row>
    <row r="2209" spans="2:11" x14ac:dyDescent="0.2">
      <c r="B2209" s="1">
        <v>29395</v>
      </c>
      <c r="C2209" s="92" t="str">
        <f t="shared" si="193"/>
        <v/>
      </c>
      <c r="E2209" s="72"/>
      <c r="F2209" s="72"/>
      <c r="G2209" s="72"/>
      <c r="H2209" s="72"/>
      <c r="I2209" s="93" t="str">
        <f t="shared" si="194"/>
        <v/>
      </c>
      <c r="J2209" s="94"/>
      <c r="K2209" s="1" t="str">
        <f t="shared" si="195"/>
        <v/>
      </c>
    </row>
    <row r="2210" spans="2:11" x14ac:dyDescent="0.2">
      <c r="B2210" s="1">
        <v>29396</v>
      </c>
      <c r="C2210" s="92" t="str">
        <f t="shared" si="193"/>
        <v/>
      </c>
      <c r="E2210" s="72"/>
      <c r="F2210" s="72"/>
      <c r="G2210" s="72"/>
      <c r="H2210" s="72"/>
      <c r="I2210" s="93" t="str">
        <f t="shared" si="194"/>
        <v/>
      </c>
      <c r="J2210" s="94"/>
      <c r="K2210" s="1" t="str">
        <f t="shared" si="195"/>
        <v/>
      </c>
    </row>
    <row r="2211" spans="2:11" x14ac:dyDescent="0.2">
      <c r="B2211" s="1">
        <v>29397</v>
      </c>
      <c r="C2211" s="92" t="str">
        <f t="shared" si="193"/>
        <v/>
      </c>
      <c r="E2211" s="72"/>
      <c r="F2211" s="72"/>
      <c r="G2211" s="72"/>
      <c r="H2211" s="72"/>
      <c r="I2211" s="93" t="str">
        <f t="shared" si="194"/>
        <v/>
      </c>
      <c r="J2211" s="94"/>
      <c r="K2211" s="1" t="str">
        <f t="shared" si="195"/>
        <v/>
      </c>
    </row>
    <row r="2212" spans="2:11" x14ac:dyDescent="0.2">
      <c r="B2212" s="1">
        <v>29398</v>
      </c>
      <c r="C2212" s="92" t="str">
        <f t="shared" si="193"/>
        <v/>
      </c>
      <c r="E2212" s="72"/>
      <c r="F2212" s="72"/>
      <c r="G2212" s="72"/>
      <c r="H2212" s="72"/>
      <c r="I2212" s="93" t="str">
        <f t="shared" si="194"/>
        <v/>
      </c>
      <c r="J2212" s="94"/>
      <c r="K2212" s="1" t="str">
        <f t="shared" si="195"/>
        <v/>
      </c>
    </row>
    <row r="2213" spans="2:11" x14ac:dyDescent="0.2">
      <c r="B2213" s="1">
        <v>29399</v>
      </c>
      <c r="C2213" s="92" t="str">
        <f t="shared" ref="C2213:C2276" si="196">IF(D2213="","",DATE(E$7,G$7+D2213,IF(H$8=31,0,H$8)))</f>
        <v/>
      </c>
      <c r="E2213" s="72"/>
      <c r="F2213" s="72"/>
      <c r="G2213" s="72"/>
      <c r="H2213" s="72"/>
      <c r="I2213" s="93" t="str">
        <f t="shared" ref="I2213:I2276" si="197">IF(D2213="","",I2212-SUM(E2213:G2213))</f>
        <v/>
      </c>
      <c r="J2213" s="94"/>
      <c r="K2213" s="1" t="str">
        <f t="shared" si="195"/>
        <v/>
      </c>
    </row>
    <row r="2214" spans="2:11" x14ac:dyDescent="0.2">
      <c r="B2214" s="1">
        <v>29400</v>
      </c>
      <c r="C2214" s="92" t="str">
        <f t="shared" si="196"/>
        <v/>
      </c>
      <c r="E2214" s="72"/>
      <c r="F2214" s="72"/>
      <c r="G2214" s="72"/>
      <c r="H2214" s="72"/>
      <c r="I2214" s="93" t="str">
        <f t="shared" si="197"/>
        <v/>
      </c>
      <c r="J2214" s="94"/>
      <c r="K2214" s="1" t="str">
        <f t="shared" si="195"/>
        <v/>
      </c>
    </row>
    <row r="2215" spans="2:11" x14ac:dyDescent="0.2">
      <c r="B2215" s="1">
        <v>29401</v>
      </c>
      <c r="C2215" s="92" t="str">
        <f t="shared" si="196"/>
        <v/>
      </c>
      <c r="E2215" s="72"/>
      <c r="F2215" s="72"/>
      <c r="G2215" s="72"/>
      <c r="H2215" s="72"/>
      <c r="I2215" s="93" t="str">
        <f t="shared" si="197"/>
        <v/>
      </c>
      <c r="J2215" s="94"/>
      <c r="K2215" s="1" t="str">
        <f t="shared" si="195"/>
        <v/>
      </c>
    </row>
    <row r="2216" spans="2:11" x14ac:dyDescent="0.2">
      <c r="B2216" s="1">
        <v>29402</v>
      </c>
      <c r="C2216" s="92" t="str">
        <f t="shared" si="196"/>
        <v/>
      </c>
      <c r="E2216" s="72"/>
      <c r="F2216" s="72"/>
      <c r="G2216" s="72"/>
      <c r="H2216" s="72"/>
      <c r="I2216" s="93" t="str">
        <f t="shared" si="197"/>
        <v/>
      </c>
      <c r="J2216" s="94"/>
      <c r="K2216" s="1" t="str">
        <f t="shared" si="195"/>
        <v/>
      </c>
    </row>
    <row r="2217" spans="2:11" x14ac:dyDescent="0.2">
      <c r="B2217" s="1">
        <v>29403</v>
      </c>
      <c r="C2217" s="92" t="str">
        <f t="shared" si="196"/>
        <v/>
      </c>
      <c r="E2217" s="72"/>
      <c r="F2217" s="72"/>
      <c r="G2217" s="72"/>
      <c r="H2217" s="72"/>
      <c r="I2217" s="93" t="str">
        <f t="shared" si="197"/>
        <v/>
      </c>
      <c r="J2217" s="94"/>
      <c r="K2217" s="1" t="str">
        <f t="shared" si="195"/>
        <v/>
      </c>
    </row>
    <row r="2218" spans="2:11" x14ac:dyDescent="0.2">
      <c r="B2218" s="1">
        <v>29404</v>
      </c>
      <c r="C2218" s="92" t="str">
        <f t="shared" si="196"/>
        <v/>
      </c>
      <c r="E2218" s="72"/>
      <c r="F2218" s="72"/>
      <c r="G2218" s="72"/>
      <c r="H2218" s="72"/>
      <c r="I2218" s="93" t="str">
        <f t="shared" si="197"/>
        <v/>
      </c>
      <c r="J2218" s="94"/>
      <c r="K2218" s="1" t="str">
        <f t="shared" si="195"/>
        <v/>
      </c>
    </row>
    <row r="2219" spans="2:11" x14ac:dyDescent="0.2">
      <c r="B2219" s="1">
        <v>29405</v>
      </c>
      <c r="C2219" s="92" t="str">
        <f t="shared" si="196"/>
        <v/>
      </c>
      <c r="E2219" s="72"/>
      <c r="F2219" s="72"/>
      <c r="G2219" s="72"/>
      <c r="H2219" s="72"/>
      <c r="I2219" s="93" t="str">
        <f t="shared" si="197"/>
        <v/>
      </c>
      <c r="J2219" s="94"/>
      <c r="K2219" s="1" t="str">
        <f t="shared" si="195"/>
        <v/>
      </c>
    </row>
    <row r="2220" spans="2:11" x14ac:dyDescent="0.2">
      <c r="B2220" s="1">
        <v>29406</v>
      </c>
      <c r="C2220" s="92" t="str">
        <f t="shared" si="196"/>
        <v/>
      </c>
      <c r="E2220" s="72"/>
      <c r="F2220" s="72"/>
      <c r="G2220" s="72"/>
      <c r="H2220" s="72"/>
      <c r="I2220" s="93" t="str">
        <f t="shared" si="197"/>
        <v/>
      </c>
      <c r="J2220" s="94"/>
      <c r="K2220" s="1" t="str">
        <f t="shared" si="195"/>
        <v/>
      </c>
    </row>
    <row r="2221" spans="2:11" x14ac:dyDescent="0.2">
      <c r="B2221" s="1">
        <v>29407</v>
      </c>
      <c r="C2221" s="92" t="str">
        <f t="shared" si="196"/>
        <v/>
      </c>
      <c r="E2221" s="72"/>
      <c r="F2221" s="72"/>
      <c r="G2221" s="72"/>
      <c r="H2221" s="72"/>
      <c r="I2221" s="93" t="str">
        <f t="shared" si="197"/>
        <v/>
      </c>
      <c r="J2221" s="94"/>
      <c r="K2221" s="1" t="str">
        <f t="shared" si="195"/>
        <v/>
      </c>
    </row>
    <row r="2222" spans="2:11" x14ac:dyDescent="0.2">
      <c r="B2222" s="1">
        <v>29408</v>
      </c>
      <c r="C2222" s="92" t="str">
        <f t="shared" si="196"/>
        <v/>
      </c>
      <c r="E2222" s="72"/>
      <c r="F2222" s="72"/>
      <c r="G2222" s="72"/>
      <c r="H2222" s="72"/>
      <c r="I2222" s="93" t="str">
        <f t="shared" si="197"/>
        <v/>
      </c>
      <c r="J2222" s="94"/>
      <c r="K2222" s="1" t="str">
        <f t="shared" si="195"/>
        <v/>
      </c>
    </row>
    <row r="2223" spans="2:11" x14ac:dyDescent="0.2">
      <c r="B2223" s="1">
        <v>29409</v>
      </c>
      <c r="C2223" s="92" t="str">
        <f t="shared" si="196"/>
        <v/>
      </c>
      <c r="E2223" s="72"/>
      <c r="F2223" s="72"/>
      <c r="G2223" s="72"/>
      <c r="H2223" s="72"/>
      <c r="I2223" s="93" t="str">
        <f t="shared" si="197"/>
        <v/>
      </c>
      <c r="J2223" s="94"/>
      <c r="K2223" s="1" t="str">
        <f t="shared" si="195"/>
        <v/>
      </c>
    </row>
    <row r="2224" spans="2:11" x14ac:dyDescent="0.2">
      <c r="B2224" s="1">
        <v>29410</v>
      </c>
      <c r="C2224" s="92" t="str">
        <f t="shared" si="196"/>
        <v/>
      </c>
      <c r="E2224" s="72"/>
      <c r="F2224" s="72"/>
      <c r="G2224" s="72"/>
      <c r="H2224" s="72"/>
      <c r="I2224" s="93" t="str">
        <f t="shared" si="197"/>
        <v/>
      </c>
      <c r="J2224" s="94"/>
      <c r="K2224" s="1" t="str">
        <f t="shared" si="195"/>
        <v/>
      </c>
    </row>
    <row r="2225" spans="2:11" x14ac:dyDescent="0.2">
      <c r="B2225" s="1">
        <v>29411</v>
      </c>
      <c r="C2225" s="92" t="str">
        <f t="shared" si="196"/>
        <v/>
      </c>
      <c r="E2225" s="72"/>
      <c r="F2225" s="72"/>
      <c r="G2225" s="72"/>
      <c r="H2225" s="72"/>
      <c r="I2225" s="93" t="str">
        <f t="shared" si="197"/>
        <v/>
      </c>
      <c r="J2225" s="94"/>
      <c r="K2225" s="1" t="str">
        <f t="shared" si="195"/>
        <v/>
      </c>
    </row>
    <row r="2226" spans="2:11" x14ac:dyDescent="0.2">
      <c r="B2226" s="1">
        <v>29412</v>
      </c>
      <c r="C2226" s="92" t="str">
        <f t="shared" si="196"/>
        <v/>
      </c>
      <c r="E2226" s="72"/>
      <c r="F2226" s="72"/>
      <c r="G2226" s="72"/>
      <c r="H2226" s="72"/>
      <c r="I2226" s="93" t="str">
        <f t="shared" si="197"/>
        <v/>
      </c>
      <c r="J2226" s="94"/>
      <c r="K2226" s="1" t="str">
        <f t="shared" si="195"/>
        <v/>
      </c>
    </row>
    <row r="2227" spans="2:11" x14ac:dyDescent="0.2">
      <c r="B2227" s="1">
        <v>29413</v>
      </c>
      <c r="C2227" s="92" t="str">
        <f t="shared" si="196"/>
        <v/>
      </c>
      <c r="E2227" s="72"/>
      <c r="F2227" s="72"/>
      <c r="G2227" s="72"/>
      <c r="H2227" s="72"/>
      <c r="I2227" s="93" t="str">
        <f t="shared" si="197"/>
        <v/>
      </c>
      <c r="J2227" s="94"/>
      <c r="K2227" s="1" t="str">
        <f t="shared" si="195"/>
        <v/>
      </c>
    </row>
    <row r="2228" spans="2:11" x14ac:dyDescent="0.2">
      <c r="B2228" s="1">
        <v>29414</v>
      </c>
      <c r="C2228" s="92" t="str">
        <f t="shared" si="196"/>
        <v/>
      </c>
      <c r="E2228" s="72"/>
      <c r="F2228" s="72"/>
      <c r="G2228" s="72"/>
      <c r="H2228" s="72"/>
      <c r="I2228" s="93" t="str">
        <f t="shared" si="197"/>
        <v/>
      </c>
      <c r="J2228" s="94"/>
      <c r="K2228" s="1" t="str">
        <f t="shared" si="195"/>
        <v/>
      </c>
    </row>
    <row r="2229" spans="2:11" x14ac:dyDescent="0.2">
      <c r="B2229" s="1">
        <v>29415</v>
      </c>
      <c r="C2229" s="92" t="str">
        <f t="shared" si="196"/>
        <v/>
      </c>
      <c r="E2229" s="72"/>
      <c r="F2229" s="72"/>
      <c r="G2229" s="72"/>
      <c r="H2229" s="72"/>
      <c r="I2229" s="93" t="str">
        <f t="shared" si="197"/>
        <v/>
      </c>
      <c r="J2229" s="94"/>
      <c r="K2229" s="1" t="str">
        <f t="shared" si="195"/>
        <v/>
      </c>
    </row>
    <row r="2230" spans="2:11" x14ac:dyDescent="0.2">
      <c r="B2230" s="1">
        <v>29416</v>
      </c>
      <c r="C2230" s="92" t="str">
        <f t="shared" si="196"/>
        <v/>
      </c>
      <c r="E2230" s="72"/>
      <c r="F2230" s="72"/>
      <c r="G2230" s="72"/>
      <c r="H2230" s="72"/>
      <c r="I2230" s="93" t="str">
        <f t="shared" si="197"/>
        <v/>
      </c>
      <c r="J2230" s="94"/>
      <c r="K2230" s="1" t="str">
        <f t="shared" si="195"/>
        <v/>
      </c>
    </row>
    <row r="2231" spans="2:11" x14ac:dyDescent="0.2">
      <c r="B2231" s="1">
        <v>29417</v>
      </c>
      <c r="C2231" s="92" t="str">
        <f t="shared" si="196"/>
        <v/>
      </c>
      <c r="E2231" s="72"/>
      <c r="F2231" s="72"/>
      <c r="G2231" s="72"/>
      <c r="H2231" s="72"/>
      <c r="I2231" s="93" t="str">
        <f t="shared" si="197"/>
        <v/>
      </c>
      <c r="J2231" s="94"/>
      <c r="K2231" s="1" t="str">
        <f t="shared" si="195"/>
        <v/>
      </c>
    </row>
    <row r="2232" spans="2:11" x14ac:dyDescent="0.2">
      <c r="B2232" s="1">
        <v>29418</v>
      </c>
      <c r="C2232" s="92" t="str">
        <f t="shared" si="196"/>
        <v/>
      </c>
      <c r="E2232" s="72"/>
      <c r="F2232" s="72"/>
      <c r="G2232" s="72"/>
      <c r="H2232" s="72"/>
      <c r="I2232" s="93" t="str">
        <f t="shared" si="197"/>
        <v/>
      </c>
      <c r="J2232" s="94"/>
      <c r="K2232" s="1" t="str">
        <f t="shared" si="195"/>
        <v/>
      </c>
    </row>
    <row r="2233" spans="2:11" x14ac:dyDescent="0.2">
      <c r="B2233" s="1">
        <v>29419</v>
      </c>
      <c r="C2233" s="92" t="str">
        <f t="shared" si="196"/>
        <v/>
      </c>
      <c r="E2233" s="72"/>
      <c r="F2233" s="72"/>
      <c r="G2233" s="72"/>
      <c r="H2233" s="72"/>
      <c r="I2233" s="93" t="str">
        <f t="shared" si="197"/>
        <v/>
      </c>
      <c r="J2233" s="94"/>
      <c r="K2233" s="1" t="str">
        <f t="shared" si="195"/>
        <v/>
      </c>
    </row>
    <row r="2234" spans="2:11" x14ac:dyDescent="0.2">
      <c r="B2234" s="1">
        <v>29420</v>
      </c>
      <c r="C2234" s="92" t="str">
        <f t="shared" si="196"/>
        <v/>
      </c>
      <c r="E2234" s="72"/>
      <c r="F2234" s="72"/>
      <c r="G2234" s="72"/>
      <c r="H2234" s="72"/>
      <c r="I2234" s="93" t="str">
        <f t="shared" si="197"/>
        <v/>
      </c>
      <c r="J2234" s="94"/>
      <c r="K2234" s="1" t="str">
        <f t="shared" si="195"/>
        <v/>
      </c>
    </row>
    <row r="2235" spans="2:11" x14ac:dyDescent="0.2">
      <c r="B2235" s="1">
        <v>29421</v>
      </c>
      <c r="C2235" s="92" t="str">
        <f t="shared" si="196"/>
        <v/>
      </c>
      <c r="E2235" s="72"/>
      <c r="F2235" s="72"/>
      <c r="G2235" s="72"/>
      <c r="H2235" s="72"/>
      <c r="I2235" s="93" t="str">
        <f t="shared" si="197"/>
        <v/>
      </c>
      <c r="J2235" s="94"/>
      <c r="K2235" s="1" t="str">
        <f t="shared" si="195"/>
        <v/>
      </c>
    </row>
    <row r="2236" spans="2:11" x14ac:dyDescent="0.2">
      <c r="B2236" s="1">
        <v>29422</v>
      </c>
      <c r="C2236" s="92" t="str">
        <f t="shared" si="196"/>
        <v/>
      </c>
      <c r="E2236" s="72"/>
      <c r="F2236" s="72"/>
      <c r="G2236" s="72"/>
      <c r="H2236" s="72"/>
      <c r="I2236" s="93" t="str">
        <f t="shared" si="197"/>
        <v/>
      </c>
      <c r="J2236" s="94"/>
      <c r="K2236" s="1" t="str">
        <f t="shared" si="195"/>
        <v/>
      </c>
    </row>
    <row r="2237" spans="2:11" x14ac:dyDescent="0.2">
      <c r="B2237" s="1">
        <v>29423</v>
      </c>
      <c r="C2237" s="92" t="str">
        <f t="shared" si="196"/>
        <v/>
      </c>
      <c r="E2237" s="72"/>
      <c r="F2237" s="72"/>
      <c r="G2237" s="72"/>
      <c r="H2237" s="72"/>
      <c r="I2237" s="93" t="str">
        <f t="shared" si="197"/>
        <v/>
      </c>
      <c r="J2237" s="94"/>
      <c r="K2237" s="1" t="str">
        <f t="shared" si="195"/>
        <v/>
      </c>
    </row>
    <row r="2238" spans="2:11" x14ac:dyDescent="0.2">
      <c r="B2238" s="1">
        <v>29424</v>
      </c>
      <c r="C2238" s="92" t="str">
        <f t="shared" si="196"/>
        <v/>
      </c>
      <c r="E2238" s="72"/>
      <c r="F2238" s="72"/>
      <c r="G2238" s="72"/>
      <c r="H2238" s="72"/>
      <c r="I2238" s="93" t="str">
        <f t="shared" si="197"/>
        <v/>
      </c>
      <c r="J2238" s="94"/>
      <c r="K2238" s="1" t="str">
        <f t="shared" si="195"/>
        <v/>
      </c>
    </row>
    <row r="2239" spans="2:11" x14ac:dyDescent="0.2">
      <c r="B2239" s="1">
        <v>29425</v>
      </c>
      <c r="C2239" s="92" t="str">
        <f t="shared" si="196"/>
        <v/>
      </c>
      <c r="E2239" s="72"/>
      <c r="F2239" s="72"/>
      <c r="G2239" s="72"/>
      <c r="H2239" s="72"/>
      <c r="I2239" s="93" t="str">
        <f t="shared" si="197"/>
        <v/>
      </c>
      <c r="J2239" s="94"/>
      <c r="K2239" s="1" t="str">
        <f t="shared" si="195"/>
        <v/>
      </c>
    </row>
    <row r="2240" spans="2:11" x14ac:dyDescent="0.2">
      <c r="B2240" s="1">
        <v>29426</v>
      </c>
      <c r="C2240" s="92" t="str">
        <f t="shared" si="196"/>
        <v/>
      </c>
      <c r="E2240" s="72"/>
      <c r="F2240" s="72"/>
      <c r="G2240" s="72"/>
      <c r="H2240" s="72"/>
      <c r="I2240" s="93" t="str">
        <f t="shared" si="197"/>
        <v/>
      </c>
      <c r="J2240" s="94"/>
      <c r="K2240" s="1" t="str">
        <f t="shared" si="195"/>
        <v/>
      </c>
    </row>
    <row r="2241" spans="2:11" x14ac:dyDescent="0.2">
      <c r="B2241" s="1">
        <v>29427</v>
      </c>
      <c r="C2241" s="92" t="str">
        <f t="shared" si="196"/>
        <v/>
      </c>
      <c r="E2241" s="72"/>
      <c r="F2241" s="72"/>
      <c r="G2241" s="72"/>
      <c r="H2241" s="72"/>
      <c r="I2241" s="93" t="str">
        <f t="shared" si="197"/>
        <v/>
      </c>
      <c r="J2241" s="94"/>
      <c r="K2241" s="1" t="str">
        <f t="shared" si="195"/>
        <v/>
      </c>
    </row>
    <row r="2242" spans="2:11" x14ac:dyDescent="0.2">
      <c r="B2242" s="1">
        <v>29428</v>
      </c>
      <c r="C2242" s="92" t="str">
        <f t="shared" si="196"/>
        <v/>
      </c>
      <c r="E2242" s="72"/>
      <c r="F2242" s="72"/>
      <c r="G2242" s="72"/>
      <c r="H2242" s="72"/>
      <c r="I2242" s="93" t="str">
        <f t="shared" si="197"/>
        <v/>
      </c>
      <c r="J2242" s="94"/>
      <c r="K2242" s="1" t="str">
        <f t="shared" si="195"/>
        <v/>
      </c>
    </row>
    <row r="2243" spans="2:11" x14ac:dyDescent="0.2">
      <c r="B2243" s="1">
        <v>29429</v>
      </c>
      <c r="C2243" s="92" t="str">
        <f t="shared" si="196"/>
        <v/>
      </c>
      <c r="E2243" s="72"/>
      <c r="F2243" s="72"/>
      <c r="G2243" s="72"/>
      <c r="H2243" s="72"/>
      <c r="I2243" s="93" t="str">
        <f t="shared" si="197"/>
        <v/>
      </c>
      <c r="J2243" s="94"/>
      <c r="K2243" s="1" t="str">
        <f t="shared" si="195"/>
        <v/>
      </c>
    </row>
    <row r="2244" spans="2:11" x14ac:dyDescent="0.2">
      <c r="B2244" s="1">
        <v>29430</v>
      </c>
      <c r="C2244" s="92" t="str">
        <f t="shared" si="196"/>
        <v/>
      </c>
      <c r="E2244" s="72"/>
      <c r="F2244" s="72"/>
      <c r="G2244" s="72"/>
      <c r="H2244" s="72"/>
      <c r="I2244" s="93" t="str">
        <f t="shared" si="197"/>
        <v/>
      </c>
      <c r="J2244" s="94"/>
      <c r="K2244" s="1" t="str">
        <f t="shared" si="195"/>
        <v/>
      </c>
    </row>
    <row r="2245" spans="2:11" x14ac:dyDescent="0.2">
      <c r="B2245" s="1">
        <v>29431</v>
      </c>
      <c r="C2245" s="92" t="str">
        <f t="shared" si="196"/>
        <v/>
      </c>
      <c r="E2245" s="72"/>
      <c r="F2245" s="72"/>
      <c r="G2245" s="72"/>
      <c r="H2245" s="72"/>
      <c r="I2245" s="93" t="str">
        <f t="shared" si="197"/>
        <v/>
      </c>
      <c r="J2245" s="94"/>
      <c r="K2245" s="1" t="str">
        <f t="shared" si="195"/>
        <v/>
      </c>
    </row>
    <row r="2246" spans="2:11" x14ac:dyDescent="0.2">
      <c r="B2246" s="1">
        <v>29432</v>
      </c>
      <c r="C2246" s="92" t="str">
        <f t="shared" si="196"/>
        <v/>
      </c>
      <c r="E2246" s="72"/>
      <c r="F2246" s="72"/>
      <c r="G2246" s="72"/>
      <c r="H2246" s="72"/>
      <c r="I2246" s="93" t="str">
        <f t="shared" si="197"/>
        <v/>
      </c>
      <c r="J2246" s="94"/>
      <c r="K2246" s="1" t="str">
        <f t="shared" si="195"/>
        <v/>
      </c>
    </row>
    <row r="2247" spans="2:11" x14ac:dyDescent="0.2">
      <c r="B2247" s="1">
        <v>29433</v>
      </c>
      <c r="C2247" s="92" t="str">
        <f t="shared" si="196"/>
        <v/>
      </c>
      <c r="E2247" s="72"/>
      <c r="F2247" s="72"/>
      <c r="G2247" s="72"/>
      <c r="H2247" s="72"/>
      <c r="I2247" s="93" t="str">
        <f t="shared" si="197"/>
        <v/>
      </c>
      <c r="J2247" s="94"/>
      <c r="K2247" s="1" t="str">
        <f t="shared" si="195"/>
        <v/>
      </c>
    </row>
    <row r="2248" spans="2:11" x14ac:dyDescent="0.2">
      <c r="B2248" s="1">
        <v>29434</v>
      </c>
      <c r="C2248" s="92" t="str">
        <f t="shared" si="196"/>
        <v/>
      </c>
      <c r="E2248" s="72"/>
      <c r="F2248" s="72"/>
      <c r="G2248" s="72"/>
      <c r="H2248" s="72"/>
      <c r="I2248" s="93" t="str">
        <f t="shared" si="197"/>
        <v/>
      </c>
      <c r="J2248" s="94"/>
      <c r="K2248" s="1" t="str">
        <f t="shared" si="195"/>
        <v/>
      </c>
    </row>
    <row r="2249" spans="2:11" x14ac:dyDescent="0.2">
      <c r="B2249" s="1">
        <v>29435</v>
      </c>
      <c r="C2249" s="92" t="str">
        <f t="shared" si="196"/>
        <v/>
      </c>
      <c r="E2249" s="72"/>
      <c r="F2249" s="72"/>
      <c r="G2249" s="72"/>
      <c r="H2249" s="72"/>
      <c r="I2249" s="93" t="str">
        <f t="shared" si="197"/>
        <v/>
      </c>
      <c r="J2249" s="94"/>
      <c r="K2249" s="1" t="str">
        <f t="shared" si="195"/>
        <v/>
      </c>
    </row>
    <row r="2250" spans="2:11" x14ac:dyDescent="0.2">
      <c r="B2250" s="1">
        <v>29436</v>
      </c>
      <c r="C2250" s="92" t="str">
        <f t="shared" si="196"/>
        <v/>
      </c>
      <c r="E2250" s="72"/>
      <c r="F2250" s="72"/>
      <c r="G2250" s="72"/>
      <c r="H2250" s="72"/>
      <c r="I2250" s="93" t="str">
        <f t="shared" si="197"/>
        <v/>
      </c>
      <c r="J2250" s="94"/>
      <c r="K2250" s="1" t="str">
        <f t="shared" si="195"/>
        <v/>
      </c>
    </row>
    <row r="2251" spans="2:11" x14ac:dyDescent="0.2">
      <c r="B2251" s="1">
        <v>29437</v>
      </c>
      <c r="C2251" s="92" t="str">
        <f t="shared" si="196"/>
        <v/>
      </c>
      <c r="E2251" s="72"/>
      <c r="F2251" s="72"/>
      <c r="G2251" s="72"/>
      <c r="H2251" s="72"/>
      <c r="I2251" s="93" t="str">
        <f t="shared" si="197"/>
        <v/>
      </c>
      <c r="J2251" s="94"/>
      <c r="K2251" s="1" t="str">
        <f t="shared" si="195"/>
        <v/>
      </c>
    </row>
    <row r="2252" spans="2:11" x14ac:dyDescent="0.2">
      <c r="B2252" s="1">
        <v>29438</v>
      </c>
      <c r="C2252" s="92" t="str">
        <f t="shared" si="196"/>
        <v/>
      </c>
      <c r="E2252" s="72"/>
      <c r="F2252" s="72"/>
      <c r="G2252" s="72"/>
      <c r="H2252" s="72"/>
      <c r="I2252" s="93" t="str">
        <f t="shared" si="197"/>
        <v/>
      </c>
      <c r="J2252" s="94"/>
      <c r="K2252" s="1" t="str">
        <f t="shared" ref="K2252:K2315" si="198">IF(N$5&gt;=B2252,B2252,"")</f>
        <v/>
      </c>
    </row>
    <row r="2253" spans="2:11" x14ac:dyDescent="0.2">
      <c r="B2253" s="1">
        <v>29439</v>
      </c>
      <c r="C2253" s="92" t="str">
        <f t="shared" si="196"/>
        <v/>
      </c>
      <c r="E2253" s="72"/>
      <c r="F2253" s="72"/>
      <c r="G2253" s="72"/>
      <c r="H2253" s="72"/>
      <c r="I2253" s="93" t="str">
        <f t="shared" si="197"/>
        <v/>
      </c>
      <c r="J2253" s="94"/>
      <c r="K2253" s="1" t="str">
        <f t="shared" si="198"/>
        <v/>
      </c>
    </row>
    <row r="2254" spans="2:11" x14ac:dyDescent="0.2">
      <c r="B2254" s="1">
        <v>29440</v>
      </c>
      <c r="C2254" s="92" t="str">
        <f t="shared" si="196"/>
        <v/>
      </c>
      <c r="E2254" s="72"/>
      <c r="F2254" s="72"/>
      <c r="G2254" s="72"/>
      <c r="H2254" s="72"/>
      <c r="I2254" s="93" t="str">
        <f t="shared" si="197"/>
        <v/>
      </c>
      <c r="J2254" s="94"/>
      <c r="K2254" s="1" t="str">
        <f t="shared" si="198"/>
        <v/>
      </c>
    </row>
    <row r="2255" spans="2:11" x14ac:dyDescent="0.2">
      <c r="B2255" s="1">
        <v>29441</v>
      </c>
      <c r="C2255" s="92" t="str">
        <f t="shared" si="196"/>
        <v/>
      </c>
      <c r="E2255" s="72"/>
      <c r="F2255" s="72"/>
      <c r="G2255" s="72"/>
      <c r="H2255" s="72"/>
      <c r="I2255" s="93" t="str">
        <f t="shared" si="197"/>
        <v/>
      </c>
      <c r="J2255" s="94"/>
      <c r="K2255" s="1" t="str">
        <f t="shared" si="198"/>
        <v/>
      </c>
    </row>
    <row r="2256" spans="2:11" x14ac:dyDescent="0.2">
      <c r="B2256" s="1">
        <v>29442</v>
      </c>
      <c r="C2256" s="92" t="str">
        <f t="shared" si="196"/>
        <v/>
      </c>
      <c r="E2256" s="72"/>
      <c r="F2256" s="72"/>
      <c r="G2256" s="72"/>
      <c r="H2256" s="72"/>
      <c r="I2256" s="93" t="str">
        <f t="shared" si="197"/>
        <v/>
      </c>
      <c r="J2256" s="94"/>
      <c r="K2256" s="1" t="str">
        <f t="shared" si="198"/>
        <v/>
      </c>
    </row>
    <row r="2257" spans="2:11" x14ac:dyDescent="0.2">
      <c r="B2257" s="1">
        <v>29443</v>
      </c>
      <c r="C2257" s="92" t="str">
        <f t="shared" si="196"/>
        <v/>
      </c>
      <c r="E2257" s="72"/>
      <c r="F2257" s="72"/>
      <c r="G2257" s="72"/>
      <c r="H2257" s="72"/>
      <c r="I2257" s="93" t="str">
        <f t="shared" si="197"/>
        <v/>
      </c>
      <c r="J2257" s="94"/>
      <c r="K2257" s="1" t="str">
        <f t="shared" si="198"/>
        <v/>
      </c>
    </row>
    <row r="2258" spans="2:11" x14ac:dyDescent="0.2">
      <c r="B2258" s="1">
        <v>29444</v>
      </c>
      <c r="C2258" s="92" t="str">
        <f t="shared" si="196"/>
        <v/>
      </c>
      <c r="E2258" s="72"/>
      <c r="F2258" s="72"/>
      <c r="G2258" s="72"/>
      <c r="H2258" s="72"/>
      <c r="I2258" s="93" t="str">
        <f t="shared" si="197"/>
        <v/>
      </c>
      <c r="J2258" s="94"/>
      <c r="K2258" s="1" t="str">
        <f t="shared" si="198"/>
        <v/>
      </c>
    </row>
    <row r="2259" spans="2:11" x14ac:dyDescent="0.2">
      <c r="B2259" s="1">
        <v>29445</v>
      </c>
      <c r="C2259" s="92" t="str">
        <f t="shared" si="196"/>
        <v/>
      </c>
      <c r="E2259" s="72"/>
      <c r="F2259" s="72"/>
      <c r="G2259" s="72"/>
      <c r="H2259" s="72"/>
      <c r="I2259" s="93" t="str">
        <f t="shared" si="197"/>
        <v/>
      </c>
      <c r="J2259" s="94"/>
      <c r="K2259" s="1" t="str">
        <f t="shared" si="198"/>
        <v/>
      </c>
    </row>
    <row r="2260" spans="2:11" x14ac:dyDescent="0.2">
      <c r="B2260" s="1">
        <v>29446</v>
      </c>
      <c r="C2260" s="92" t="str">
        <f t="shared" si="196"/>
        <v/>
      </c>
      <c r="E2260" s="72"/>
      <c r="F2260" s="72"/>
      <c r="G2260" s="72"/>
      <c r="H2260" s="72"/>
      <c r="I2260" s="93" t="str">
        <f t="shared" si="197"/>
        <v/>
      </c>
      <c r="J2260" s="94"/>
      <c r="K2260" s="1" t="str">
        <f t="shared" si="198"/>
        <v/>
      </c>
    </row>
    <row r="2261" spans="2:11" x14ac:dyDescent="0.2">
      <c r="B2261" s="1">
        <v>29447</v>
      </c>
      <c r="C2261" s="92" t="str">
        <f t="shared" si="196"/>
        <v/>
      </c>
      <c r="E2261" s="72"/>
      <c r="F2261" s="72"/>
      <c r="G2261" s="72"/>
      <c r="H2261" s="72"/>
      <c r="I2261" s="93" t="str">
        <f t="shared" si="197"/>
        <v/>
      </c>
      <c r="J2261" s="94"/>
      <c r="K2261" s="1" t="str">
        <f t="shared" si="198"/>
        <v/>
      </c>
    </row>
    <row r="2262" spans="2:11" x14ac:dyDescent="0.2">
      <c r="B2262" s="1">
        <v>29448</v>
      </c>
      <c r="C2262" s="92" t="str">
        <f t="shared" si="196"/>
        <v/>
      </c>
      <c r="E2262" s="72"/>
      <c r="F2262" s="72"/>
      <c r="G2262" s="72"/>
      <c r="H2262" s="72"/>
      <c r="I2262" s="93" t="str">
        <f t="shared" si="197"/>
        <v/>
      </c>
      <c r="J2262" s="94"/>
      <c r="K2262" s="1" t="str">
        <f t="shared" si="198"/>
        <v/>
      </c>
    </row>
    <row r="2263" spans="2:11" x14ac:dyDescent="0.2">
      <c r="B2263" s="1">
        <v>29449</v>
      </c>
      <c r="C2263" s="92" t="str">
        <f t="shared" si="196"/>
        <v/>
      </c>
      <c r="E2263" s="72"/>
      <c r="F2263" s="72"/>
      <c r="G2263" s="72"/>
      <c r="H2263" s="72"/>
      <c r="I2263" s="93" t="str">
        <f t="shared" si="197"/>
        <v/>
      </c>
      <c r="J2263" s="94"/>
      <c r="K2263" s="1" t="str">
        <f t="shared" si="198"/>
        <v/>
      </c>
    </row>
    <row r="2264" spans="2:11" x14ac:dyDescent="0.2">
      <c r="B2264" s="1">
        <v>29450</v>
      </c>
      <c r="C2264" s="92" t="str">
        <f t="shared" si="196"/>
        <v/>
      </c>
      <c r="E2264" s="72"/>
      <c r="F2264" s="72"/>
      <c r="G2264" s="72"/>
      <c r="H2264" s="72"/>
      <c r="I2264" s="93" t="str">
        <f t="shared" si="197"/>
        <v/>
      </c>
      <c r="J2264" s="94"/>
      <c r="K2264" s="1" t="str">
        <f t="shared" si="198"/>
        <v/>
      </c>
    </row>
    <row r="2265" spans="2:11" x14ac:dyDescent="0.2">
      <c r="B2265" s="1">
        <v>29451</v>
      </c>
      <c r="C2265" s="92" t="str">
        <f t="shared" si="196"/>
        <v/>
      </c>
      <c r="E2265" s="72"/>
      <c r="F2265" s="72"/>
      <c r="G2265" s="72"/>
      <c r="H2265" s="72"/>
      <c r="I2265" s="93" t="str">
        <f t="shared" si="197"/>
        <v/>
      </c>
      <c r="J2265" s="94"/>
      <c r="K2265" s="1" t="str">
        <f t="shared" si="198"/>
        <v/>
      </c>
    </row>
    <row r="2266" spans="2:11" x14ac:dyDescent="0.2">
      <c r="B2266" s="1">
        <v>29452</v>
      </c>
      <c r="C2266" s="92" t="str">
        <f t="shared" si="196"/>
        <v/>
      </c>
      <c r="E2266" s="72"/>
      <c r="F2266" s="72"/>
      <c r="G2266" s="72"/>
      <c r="H2266" s="72"/>
      <c r="I2266" s="93" t="str">
        <f t="shared" si="197"/>
        <v/>
      </c>
      <c r="J2266" s="94"/>
      <c r="K2266" s="1" t="str">
        <f t="shared" si="198"/>
        <v/>
      </c>
    </row>
    <row r="2267" spans="2:11" x14ac:dyDescent="0.2">
      <c r="B2267" s="1">
        <v>29453</v>
      </c>
      <c r="C2267" s="92" t="str">
        <f t="shared" si="196"/>
        <v/>
      </c>
      <c r="E2267" s="72"/>
      <c r="F2267" s="72"/>
      <c r="G2267" s="72"/>
      <c r="H2267" s="72"/>
      <c r="I2267" s="93" t="str">
        <f t="shared" si="197"/>
        <v/>
      </c>
      <c r="J2267" s="94"/>
      <c r="K2267" s="1" t="str">
        <f t="shared" si="198"/>
        <v/>
      </c>
    </row>
    <row r="2268" spans="2:11" x14ac:dyDescent="0.2">
      <c r="B2268" s="1">
        <v>29454</v>
      </c>
      <c r="C2268" s="92" t="str">
        <f t="shared" si="196"/>
        <v/>
      </c>
      <c r="E2268" s="72"/>
      <c r="F2268" s="72"/>
      <c r="G2268" s="72"/>
      <c r="H2268" s="72"/>
      <c r="I2268" s="93" t="str">
        <f t="shared" si="197"/>
        <v/>
      </c>
      <c r="J2268" s="94"/>
      <c r="K2268" s="1" t="str">
        <f t="shared" si="198"/>
        <v/>
      </c>
    </row>
    <row r="2269" spans="2:11" x14ac:dyDescent="0.2">
      <c r="B2269" s="1">
        <v>29455</v>
      </c>
      <c r="C2269" s="92" t="str">
        <f t="shared" si="196"/>
        <v/>
      </c>
      <c r="E2269" s="72"/>
      <c r="F2269" s="72"/>
      <c r="G2269" s="72"/>
      <c r="H2269" s="72"/>
      <c r="I2269" s="93" t="str">
        <f t="shared" si="197"/>
        <v/>
      </c>
      <c r="J2269" s="94"/>
      <c r="K2269" s="1" t="str">
        <f t="shared" si="198"/>
        <v/>
      </c>
    </row>
    <row r="2270" spans="2:11" x14ac:dyDescent="0.2">
      <c r="B2270" s="1">
        <v>29456</v>
      </c>
      <c r="C2270" s="92" t="str">
        <f t="shared" si="196"/>
        <v/>
      </c>
      <c r="E2270" s="72"/>
      <c r="F2270" s="72"/>
      <c r="G2270" s="72"/>
      <c r="H2270" s="72"/>
      <c r="I2270" s="93" t="str">
        <f t="shared" si="197"/>
        <v/>
      </c>
      <c r="J2270" s="94"/>
      <c r="K2270" s="1" t="str">
        <f t="shared" si="198"/>
        <v/>
      </c>
    </row>
    <row r="2271" spans="2:11" x14ac:dyDescent="0.2">
      <c r="B2271" s="1">
        <v>29457</v>
      </c>
      <c r="C2271" s="92" t="str">
        <f t="shared" si="196"/>
        <v/>
      </c>
      <c r="E2271" s="72"/>
      <c r="F2271" s="72"/>
      <c r="G2271" s="72"/>
      <c r="H2271" s="72"/>
      <c r="I2271" s="93" t="str">
        <f t="shared" si="197"/>
        <v/>
      </c>
      <c r="J2271" s="94"/>
      <c r="K2271" s="1" t="str">
        <f t="shared" si="198"/>
        <v/>
      </c>
    </row>
    <row r="2272" spans="2:11" x14ac:dyDescent="0.2">
      <c r="B2272" s="1">
        <v>29458</v>
      </c>
      <c r="C2272" s="92" t="str">
        <f t="shared" si="196"/>
        <v/>
      </c>
      <c r="E2272" s="72"/>
      <c r="F2272" s="72"/>
      <c r="G2272" s="72"/>
      <c r="H2272" s="72"/>
      <c r="I2272" s="93" t="str">
        <f t="shared" si="197"/>
        <v/>
      </c>
      <c r="J2272" s="94"/>
      <c r="K2272" s="1" t="str">
        <f t="shared" si="198"/>
        <v/>
      </c>
    </row>
    <row r="2273" spans="2:11" x14ac:dyDescent="0.2">
      <c r="B2273" s="1">
        <v>29459</v>
      </c>
      <c r="C2273" s="92" t="str">
        <f t="shared" si="196"/>
        <v/>
      </c>
      <c r="E2273" s="72"/>
      <c r="F2273" s="72"/>
      <c r="G2273" s="72"/>
      <c r="H2273" s="72"/>
      <c r="I2273" s="93" t="str">
        <f t="shared" si="197"/>
        <v/>
      </c>
      <c r="J2273" s="94"/>
      <c r="K2273" s="1" t="str">
        <f t="shared" si="198"/>
        <v/>
      </c>
    </row>
    <row r="2274" spans="2:11" x14ac:dyDescent="0.2">
      <c r="B2274" s="1">
        <v>29460</v>
      </c>
      <c r="C2274" s="92" t="str">
        <f t="shared" si="196"/>
        <v/>
      </c>
      <c r="E2274" s="72"/>
      <c r="F2274" s="72"/>
      <c r="G2274" s="72"/>
      <c r="H2274" s="72"/>
      <c r="I2274" s="93" t="str">
        <f t="shared" si="197"/>
        <v/>
      </c>
      <c r="J2274" s="94"/>
      <c r="K2274" s="1" t="str">
        <f t="shared" si="198"/>
        <v/>
      </c>
    </row>
    <row r="2275" spans="2:11" x14ac:dyDescent="0.2">
      <c r="B2275" s="1">
        <v>29461</v>
      </c>
      <c r="C2275" s="92" t="str">
        <f t="shared" si="196"/>
        <v/>
      </c>
      <c r="E2275" s="72"/>
      <c r="F2275" s="72"/>
      <c r="G2275" s="72"/>
      <c r="H2275" s="72"/>
      <c r="I2275" s="93" t="str">
        <f t="shared" si="197"/>
        <v/>
      </c>
      <c r="J2275" s="94"/>
      <c r="K2275" s="1" t="str">
        <f t="shared" si="198"/>
        <v/>
      </c>
    </row>
    <row r="2276" spans="2:11" x14ac:dyDescent="0.2">
      <c r="B2276" s="1">
        <v>29462</v>
      </c>
      <c r="C2276" s="92" t="str">
        <f t="shared" si="196"/>
        <v/>
      </c>
      <c r="E2276" s="72"/>
      <c r="F2276" s="72"/>
      <c r="G2276" s="72"/>
      <c r="H2276" s="72"/>
      <c r="I2276" s="93" t="str">
        <f t="shared" si="197"/>
        <v/>
      </c>
      <c r="J2276" s="94"/>
      <c r="K2276" s="1" t="str">
        <f t="shared" si="198"/>
        <v/>
      </c>
    </row>
    <row r="2277" spans="2:11" x14ac:dyDescent="0.2">
      <c r="B2277" s="1">
        <v>29463</v>
      </c>
      <c r="C2277" s="92" t="str">
        <f t="shared" ref="C2277:C2340" si="199">IF(D2277="","",DATE(E$7,G$7+D2277,IF(H$8=31,0,H$8)))</f>
        <v/>
      </c>
      <c r="E2277" s="72"/>
      <c r="F2277" s="72"/>
      <c r="G2277" s="72"/>
      <c r="H2277" s="72"/>
      <c r="I2277" s="93" t="str">
        <f t="shared" ref="I2277:I2340" si="200">IF(D2277="","",I2276-SUM(E2277:G2277))</f>
        <v/>
      </c>
      <c r="J2277" s="94"/>
      <c r="K2277" s="1" t="str">
        <f t="shared" si="198"/>
        <v/>
      </c>
    </row>
    <row r="2278" spans="2:11" x14ac:dyDescent="0.2">
      <c r="B2278" s="1">
        <v>29464</v>
      </c>
      <c r="C2278" s="92" t="str">
        <f t="shared" si="199"/>
        <v/>
      </c>
      <c r="E2278" s="72"/>
      <c r="F2278" s="72"/>
      <c r="G2278" s="72"/>
      <c r="H2278" s="72"/>
      <c r="I2278" s="93" t="str">
        <f t="shared" si="200"/>
        <v/>
      </c>
      <c r="J2278" s="94"/>
      <c r="K2278" s="1" t="str">
        <f t="shared" si="198"/>
        <v/>
      </c>
    </row>
    <row r="2279" spans="2:11" x14ac:dyDescent="0.2">
      <c r="B2279" s="1">
        <v>29465</v>
      </c>
      <c r="C2279" s="92" t="str">
        <f t="shared" si="199"/>
        <v/>
      </c>
      <c r="E2279" s="72"/>
      <c r="F2279" s="72"/>
      <c r="G2279" s="72"/>
      <c r="H2279" s="72"/>
      <c r="I2279" s="93" t="str">
        <f t="shared" si="200"/>
        <v/>
      </c>
      <c r="J2279" s="94"/>
      <c r="K2279" s="1" t="str">
        <f t="shared" si="198"/>
        <v/>
      </c>
    </row>
    <row r="2280" spans="2:11" x14ac:dyDescent="0.2">
      <c r="B2280" s="1">
        <v>29466</v>
      </c>
      <c r="C2280" s="92" t="str">
        <f t="shared" si="199"/>
        <v/>
      </c>
      <c r="E2280" s="72"/>
      <c r="F2280" s="72"/>
      <c r="G2280" s="72"/>
      <c r="H2280" s="72"/>
      <c r="I2280" s="93" t="str">
        <f t="shared" si="200"/>
        <v/>
      </c>
      <c r="J2280" s="94"/>
      <c r="K2280" s="1" t="str">
        <f t="shared" si="198"/>
        <v/>
      </c>
    </row>
    <row r="2281" spans="2:11" x14ac:dyDescent="0.2">
      <c r="B2281" s="1">
        <v>29467</v>
      </c>
      <c r="C2281" s="92" t="str">
        <f t="shared" si="199"/>
        <v/>
      </c>
      <c r="E2281" s="72"/>
      <c r="F2281" s="72"/>
      <c r="G2281" s="72"/>
      <c r="H2281" s="72"/>
      <c r="I2281" s="93" t="str">
        <f t="shared" si="200"/>
        <v/>
      </c>
      <c r="J2281" s="94"/>
      <c r="K2281" s="1" t="str">
        <f t="shared" si="198"/>
        <v/>
      </c>
    </row>
    <row r="2282" spans="2:11" x14ac:dyDescent="0.2">
      <c r="B2282" s="1">
        <v>29468</v>
      </c>
      <c r="C2282" s="92" t="str">
        <f t="shared" si="199"/>
        <v/>
      </c>
      <c r="E2282" s="72"/>
      <c r="F2282" s="72"/>
      <c r="G2282" s="72"/>
      <c r="H2282" s="72"/>
      <c r="I2282" s="93" t="str">
        <f t="shared" si="200"/>
        <v/>
      </c>
      <c r="J2282" s="94"/>
      <c r="K2282" s="1" t="str">
        <f t="shared" si="198"/>
        <v/>
      </c>
    </row>
    <row r="2283" spans="2:11" x14ac:dyDescent="0.2">
      <c r="B2283" s="1">
        <v>29469</v>
      </c>
      <c r="C2283" s="92" t="str">
        <f t="shared" si="199"/>
        <v/>
      </c>
      <c r="E2283" s="72"/>
      <c r="F2283" s="72"/>
      <c r="G2283" s="72"/>
      <c r="H2283" s="72"/>
      <c r="I2283" s="93" t="str">
        <f t="shared" si="200"/>
        <v/>
      </c>
      <c r="J2283" s="94"/>
      <c r="K2283" s="1" t="str">
        <f t="shared" si="198"/>
        <v/>
      </c>
    </row>
    <row r="2284" spans="2:11" x14ac:dyDescent="0.2">
      <c r="B2284" s="1">
        <v>29470</v>
      </c>
      <c r="C2284" s="92" t="str">
        <f t="shared" si="199"/>
        <v/>
      </c>
      <c r="E2284" s="72"/>
      <c r="F2284" s="72"/>
      <c r="G2284" s="72"/>
      <c r="H2284" s="72"/>
      <c r="I2284" s="93" t="str">
        <f t="shared" si="200"/>
        <v/>
      </c>
      <c r="J2284" s="94"/>
      <c r="K2284" s="1" t="str">
        <f t="shared" si="198"/>
        <v/>
      </c>
    </row>
    <row r="2285" spans="2:11" x14ac:dyDescent="0.2">
      <c r="B2285" s="1">
        <v>29471</v>
      </c>
      <c r="C2285" s="92" t="str">
        <f t="shared" si="199"/>
        <v/>
      </c>
      <c r="E2285" s="72"/>
      <c r="F2285" s="72"/>
      <c r="G2285" s="72"/>
      <c r="H2285" s="72"/>
      <c r="I2285" s="93" t="str">
        <f t="shared" si="200"/>
        <v/>
      </c>
      <c r="J2285" s="94"/>
      <c r="K2285" s="1" t="str">
        <f t="shared" si="198"/>
        <v/>
      </c>
    </row>
    <row r="2286" spans="2:11" x14ac:dyDescent="0.2">
      <c r="B2286" s="1">
        <v>29472</v>
      </c>
      <c r="C2286" s="92" t="str">
        <f t="shared" si="199"/>
        <v/>
      </c>
      <c r="E2286" s="72"/>
      <c r="F2286" s="72"/>
      <c r="G2286" s="72"/>
      <c r="H2286" s="72"/>
      <c r="I2286" s="93" t="str">
        <f t="shared" si="200"/>
        <v/>
      </c>
      <c r="J2286" s="94"/>
      <c r="K2286" s="1" t="str">
        <f t="shared" si="198"/>
        <v/>
      </c>
    </row>
    <row r="2287" spans="2:11" x14ac:dyDescent="0.2">
      <c r="B2287" s="1">
        <v>29473</v>
      </c>
      <c r="C2287" s="92" t="str">
        <f t="shared" si="199"/>
        <v/>
      </c>
      <c r="E2287" s="72"/>
      <c r="F2287" s="72"/>
      <c r="G2287" s="72"/>
      <c r="H2287" s="72"/>
      <c r="I2287" s="93" t="str">
        <f t="shared" si="200"/>
        <v/>
      </c>
      <c r="J2287" s="94"/>
      <c r="K2287" s="1" t="str">
        <f t="shared" si="198"/>
        <v/>
      </c>
    </row>
    <row r="2288" spans="2:11" x14ac:dyDescent="0.2">
      <c r="B2288" s="1">
        <v>29474</v>
      </c>
      <c r="C2288" s="92" t="str">
        <f t="shared" si="199"/>
        <v/>
      </c>
      <c r="E2288" s="72"/>
      <c r="F2288" s="72"/>
      <c r="G2288" s="72"/>
      <c r="H2288" s="72"/>
      <c r="I2288" s="93" t="str">
        <f t="shared" si="200"/>
        <v/>
      </c>
      <c r="J2288" s="94"/>
      <c r="K2288" s="1" t="str">
        <f t="shared" si="198"/>
        <v/>
      </c>
    </row>
    <row r="2289" spans="2:11" x14ac:dyDescent="0.2">
      <c r="B2289" s="1">
        <v>29475</v>
      </c>
      <c r="C2289" s="92" t="str">
        <f t="shared" si="199"/>
        <v/>
      </c>
      <c r="E2289" s="72"/>
      <c r="F2289" s="72"/>
      <c r="G2289" s="72"/>
      <c r="H2289" s="72"/>
      <c r="I2289" s="93" t="str">
        <f t="shared" si="200"/>
        <v/>
      </c>
      <c r="J2289" s="94"/>
      <c r="K2289" s="1" t="str">
        <f t="shared" si="198"/>
        <v/>
      </c>
    </row>
    <row r="2290" spans="2:11" x14ac:dyDescent="0.2">
      <c r="B2290" s="1">
        <v>29476</v>
      </c>
      <c r="C2290" s="92" t="str">
        <f t="shared" si="199"/>
        <v/>
      </c>
      <c r="E2290" s="72"/>
      <c r="F2290" s="72"/>
      <c r="G2290" s="72"/>
      <c r="H2290" s="72"/>
      <c r="I2290" s="93" t="str">
        <f t="shared" si="200"/>
        <v/>
      </c>
      <c r="J2290" s="94"/>
      <c r="K2290" s="1" t="str">
        <f t="shared" si="198"/>
        <v/>
      </c>
    </row>
    <row r="2291" spans="2:11" x14ac:dyDescent="0.2">
      <c r="B2291" s="1">
        <v>29477</v>
      </c>
      <c r="C2291" s="92" t="str">
        <f t="shared" si="199"/>
        <v/>
      </c>
      <c r="E2291" s="72"/>
      <c r="F2291" s="72"/>
      <c r="G2291" s="72"/>
      <c r="H2291" s="72"/>
      <c r="I2291" s="93" t="str">
        <f t="shared" si="200"/>
        <v/>
      </c>
      <c r="J2291" s="94"/>
      <c r="K2291" s="1" t="str">
        <f t="shared" si="198"/>
        <v/>
      </c>
    </row>
    <row r="2292" spans="2:11" x14ac:dyDescent="0.2">
      <c r="B2292" s="1">
        <v>29478</v>
      </c>
      <c r="C2292" s="92" t="str">
        <f t="shared" si="199"/>
        <v/>
      </c>
      <c r="E2292" s="72"/>
      <c r="F2292" s="72"/>
      <c r="G2292" s="72"/>
      <c r="H2292" s="72"/>
      <c r="I2292" s="93" t="str">
        <f t="shared" si="200"/>
        <v/>
      </c>
      <c r="J2292" s="94"/>
      <c r="K2292" s="1" t="str">
        <f t="shared" si="198"/>
        <v/>
      </c>
    </row>
    <row r="2293" spans="2:11" x14ac:dyDescent="0.2">
      <c r="B2293" s="1">
        <v>29479</v>
      </c>
      <c r="C2293" s="92" t="str">
        <f t="shared" si="199"/>
        <v/>
      </c>
      <c r="E2293" s="72"/>
      <c r="F2293" s="72"/>
      <c r="G2293" s="72"/>
      <c r="H2293" s="72"/>
      <c r="I2293" s="93" t="str">
        <f t="shared" si="200"/>
        <v/>
      </c>
      <c r="J2293" s="94"/>
      <c r="K2293" s="1" t="str">
        <f t="shared" si="198"/>
        <v/>
      </c>
    </row>
    <row r="2294" spans="2:11" x14ac:dyDescent="0.2">
      <c r="B2294" s="1">
        <v>29480</v>
      </c>
      <c r="C2294" s="92" t="str">
        <f t="shared" si="199"/>
        <v/>
      </c>
      <c r="E2294" s="72"/>
      <c r="F2294" s="72"/>
      <c r="G2294" s="72"/>
      <c r="H2294" s="72"/>
      <c r="I2294" s="93" t="str">
        <f t="shared" si="200"/>
        <v/>
      </c>
      <c r="J2294" s="94"/>
      <c r="K2294" s="1" t="str">
        <f t="shared" si="198"/>
        <v/>
      </c>
    </row>
    <row r="2295" spans="2:11" x14ac:dyDescent="0.2">
      <c r="B2295" s="1">
        <v>29481</v>
      </c>
      <c r="C2295" s="92" t="str">
        <f t="shared" si="199"/>
        <v/>
      </c>
      <c r="E2295" s="72"/>
      <c r="F2295" s="72"/>
      <c r="G2295" s="72"/>
      <c r="H2295" s="72"/>
      <c r="I2295" s="93" t="str">
        <f t="shared" si="200"/>
        <v/>
      </c>
      <c r="J2295" s="94"/>
      <c r="K2295" s="1" t="str">
        <f t="shared" si="198"/>
        <v/>
      </c>
    </row>
    <row r="2296" spans="2:11" x14ac:dyDescent="0.2">
      <c r="B2296" s="1">
        <v>29482</v>
      </c>
      <c r="C2296" s="92" t="str">
        <f t="shared" si="199"/>
        <v/>
      </c>
      <c r="E2296" s="72"/>
      <c r="F2296" s="72"/>
      <c r="G2296" s="72"/>
      <c r="H2296" s="72"/>
      <c r="I2296" s="93" t="str">
        <f t="shared" si="200"/>
        <v/>
      </c>
      <c r="J2296" s="94"/>
      <c r="K2296" s="1" t="str">
        <f t="shared" si="198"/>
        <v/>
      </c>
    </row>
    <row r="2297" spans="2:11" x14ac:dyDescent="0.2">
      <c r="B2297" s="1">
        <v>29483</v>
      </c>
      <c r="C2297" s="92" t="str">
        <f t="shared" si="199"/>
        <v/>
      </c>
      <c r="E2297" s="72"/>
      <c r="F2297" s="72"/>
      <c r="G2297" s="72"/>
      <c r="H2297" s="72"/>
      <c r="I2297" s="93" t="str">
        <f t="shared" si="200"/>
        <v/>
      </c>
      <c r="J2297" s="94"/>
      <c r="K2297" s="1" t="str">
        <f t="shared" si="198"/>
        <v/>
      </c>
    </row>
    <row r="2298" spans="2:11" x14ac:dyDescent="0.2">
      <c r="B2298" s="1">
        <v>29484</v>
      </c>
      <c r="C2298" s="92" t="str">
        <f t="shared" si="199"/>
        <v/>
      </c>
      <c r="E2298" s="72"/>
      <c r="F2298" s="72"/>
      <c r="G2298" s="72"/>
      <c r="H2298" s="72"/>
      <c r="I2298" s="93" t="str">
        <f t="shared" si="200"/>
        <v/>
      </c>
      <c r="J2298" s="94"/>
      <c r="K2298" s="1" t="str">
        <f t="shared" si="198"/>
        <v/>
      </c>
    </row>
    <row r="2299" spans="2:11" x14ac:dyDescent="0.2">
      <c r="B2299" s="1">
        <v>29485</v>
      </c>
      <c r="C2299" s="92" t="str">
        <f t="shared" si="199"/>
        <v/>
      </c>
      <c r="E2299" s="72"/>
      <c r="F2299" s="72"/>
      <c r="G2299" s="72"/>
      <c r="H2299" s="72"/>
      <c r="I2299" s="93" t="str">
        <f t="shared" si="200"/>
        <v/>
      </c>
      <c r="J2299" s="94"/>
      <c r="K2299" s="1" t="str">
        <f t="shared" si="198"/>
        <v/>
      </c>
    </row>
    <row r="2300" spans="2:11" x14ac:dyDescent="0.2">
      <c r="B2300" s="1">
        <v>29486</v>
      </c>
      <c r="C2300" s="92" t="str">
        <f t="shared" si="199"/>
        <v/>
      </c>
      <c r="E2300" s="72"/>
      <c r="F2300" s="72"/>
      <c r="G2300" s="72"/>
      <c r="H2300" s="72"/>
      <c r="I2300" s="93" t="str">
        <f t="shared" si="200"/>
        <v/>
      </c>
      <c r="J2300" s="94"/>
      <c r="K2300" s="1" t="str">
        <f t="shared" si="198"/>
        <v/>
      </c>
    </row>
    <row r="2301" spans="2:11" x14ac:dyDescent="0.2">
      <c r="B2301" s="1">
        <v>29487</v>
      </c>
      <c r="C2301" s="92" t="str">
        <f t="shared" si="199"/>
        <v/>
      </c>
      <c r="E2301" s="72"/>
      <c r="F2301" s="72"/>
      <c r="G2301" s="72"/>
      <c r="H2301" s="72"/>
      <c r="I2301" s="93" t="str">
        <f t="shared" si="200"/>
        <v/>
      </c>
      <c r="J2301" s="94"/>
      <c r="K2301" s="1" t="str">
        <f t="shared" si="198"/>
        <v/>
      </c>
    </row>
    <row r="2302" spans="2:11" x14ac:dyDescent="0.2">
      <c r="B2302" s="1">
        <v>29488</v>
      </c>
      <c r="C2302" s="92" t="str">
        <f t="shared" si="199"/>
        <v/>
      </c>
      <c r="E2302" s="72"/>
      <c r="F2302" s="72"/>
      <c r="G2302" s="72"/>
      <c r="H2302" s="72"/>
      <c r="I2302" s="93" t="str">
        <f t="shared" si="200"/>
        <v/>
      </c>
      <c r="J2302" s="94"/>
      <c r="K2302" s="1" t="str">
        <f t="shared" si="198"/>
        <v/>
      </c>
    </row>
    <row r="2303" spans="2:11" x14ac:dyDescent="0.2">
      <c r="B2303" s="1">
        <v>29489</v>
      </c>
      <c r="C2303" s="92" t="str">
        <f t="shared" si="199"/>
        <v/>
      </c>
      <c r="E2303" s="72"/>
      <c r="F2303" s="72"/>
      <c r="G2303" s="72"/>
      <c r="H2303" s="72"/>
      <c r="I2303" s="93" t="str">
        <f t="shared" si="200"/>
        <v/>
      </c>
      <c r="J2303" s="94"/>
      <c r="K2303" s="1" t="str">
        <f t="shared" si="198"/>
        <v/>
      </c>
    </row>
    <row r="2304" spans="2:11" x14ac:dyDescent="0.2">
      <c r="B2304" s="1">
        <v>29490</v>
      </c>
      <c r="C2304" s="92" t="str">
        <f t="shared" si="199"/>
        <v/>
      </c>
      <c r="E2304" s="72"/>
      <c r="F2304" s="72"/>
      <c r="G2304" s="72"/>
      <c r="H2304" s="72"/>
      <c r="I2304" s="93" t="str">
        <f t="shared" si="200"/>
        <v/>
      </c>
      <c r="J2304" s="94"/>
      <c r="K2304" s="1" t="str">
        <f t="shared" si="198"/>
        <v/>
      </c>
    </row>
    <row r="2305" spans="2:11" x14ac:dyDescent="0.2">
      <c r="B2305" s="1">
        <v>29491</v>
      </c>
      <c r="C2305" s="92" t="str">
        <f t="shared" si="199"/>
        <v/>
      </c>
      <c r="E2305" s="72"/>
      <c r="F2305" s="72"/>
      <c r="G2305" s="72"/>
      <c r="H2305" s="72"/>
      <c r="I2305" s="93" t="str">
        <f t="shared" si="200"/>
        <v/>
      </c>
      <c r="J2305" s="94"/>
      <c r="K2305" s="1" t="str">
        <f t="shared" si="198"/>
        <v/>
      </c>
    </row>
    <row r="2306" spans="2:11" x14ac:dyDescent="0.2">
      <c r="B2306" s="1">
        <v>29492</v>
      </c>
      <c r="C2306" s="92" t="str">
        <f t="shared" si="199"/>
        <v/>
      </c>
      <c r="E2306" s="72"/>
      <c r="F2306" s="72"/>
      <c r="G2306" s="72"/>
      <c r="H2306" s="72"/>
      <c r="I2306" s="93" t="str">
        <f t="shared" si="200"/>
        <v/>
      </c>
      <c r="J2306" s="94"/>
      <c r="K2306" s="1" t="str">
        <f t="shared" si="198"/>
        <v/>
      </c>
    </row>
    <row r="2307" spans="2:11" x14ac:dyDescent="0.2">
      <c r="B2307" s="1">
        <v>29493</v>
      </c>
      <c r="C2307" s="92" t="str">
        <f t="shared" si="199"/>
        <v/>
      </c>
      <c r="E2307" s="72"/>
      <c r="F2307" s="72"/>
      <c r="G2307" s="72"/>
      <c r="H2307" s="72"/>
      <c r="I2307" s="93" t="str">
        <f t="shared" si="200"/>
        <v/>
      </c>
      <c r="J2307" s="94"/>
      <c r="K2307" s="1" t="str">
        <f t="shared" si="198"/>
        <v/>
      </c>
    </row>
    <row r="2308" spans="2:11" x14ac:dyDescent="0.2">
      <c r="B2308" s="1">
        <v>29494</v>
      </c>
      <c r="C2308" s="92" t="str">
        <f t="shared" si="199"/>
        <v/>
      </c>
      <c r="E2308" s="72"/>
      <c r="F2308" s="72"/>
      <c r="G2308" s="72"/>
      <c r="H2308" s="72"/>
      <c r="I2308" s="93" t="str">
        <f t="shared" si="200"/>
        <v/>
      </c>
      <c r="J2308" s="94"/>
      <c r="K2308" s="1" t="str">
        <f t="shared" si="198"/>
        <v/>
      </c>
    </row>
    <row r="2309" spans="2:11" x14ac:dyDescent="0.2">
      <c r="B2309" s="1">
        <v>29495</v>
      </c>
      <c r="C2309" s="92" t="str">
        <f t="shared" si="199"/>
        <v/>
      </c>
      <c r="E2309" s="72"/>
      <c r="F2309" s="72"/>
      <c r="G2309" s="72"/>
      <c r="H2309" s="72"/>
      <c r="I2309" s="93" t="str">
        <f t="shared" si="200"/>
        <v/>
      </c>
      <c r="J2309" s="94"/>
      <c r="K2309" s="1" t="str">
        <f t="shared" si="198"/>
        <v/>
      </c>
    </row>
    <row r="2310" spans="2:11" x14ac:dyDescent="0.2">
      <c r="B2310" s="1">
        <v>29496</v>
      </c>
      <c r="C2310" s="92" t="str">
        <f t="shared" si="199"/>
        <v/>
      </c>
      <c r="E2310" s="72"/>
      <c r="F2310" s="72"/>
      <c r="G2310" s="72"/>
      <c r="H2310" s="72"/>
      <c r="I2310" s="93" t="str">
        <f t="shared" si="200"/>
        <v/>
      </c>
      <c r="J2310" s="94"/>
      <c r="K2310" s="1" t="str">
        <f t="shared" si="198"/>
        <v/>
      </c>
    </row>
    <row r="2311" spans="2:11" x14ac:dyDescent="0.2">
      <c r="B2311" s="1">
        <v>29497</v>
      </c>
      <c r="C2311" s="92" t="str">
        <f t="shared" si="199"/>
        <v/>
      </c>
      <c r="E2311" s="72"/>
      <c r="F2311" s="72"/>
      <c r="G2311" s="72"/>
      <c r="H2311" s="72"/>
      <c r="I2311" s="93" t="str">
        <f t="shared" si="200"/>
        <v/>
      </c>
      <c r="J2311" s="94"/>
      <c r="K2311" s="1" t="str">
        <f t="shared" si="198"/>
        <v/>
      </c>
    </row>
    <row r="2312" spans="2:11" x14ac:dyDescent="0.2">
      <c r="B2312" s="1">
        <v>29498</v>
      </c>
      <c r="C2312" s="92" t="str">
        <f t="shared" si="199"/>
        <v/>
      </c>
      <c r="E2312" s="72"/>
      <c r="F2312" s="72"/>
      <c r="G2312" s="72"/>
      <c r="H2312" s="72"/>
      <c r="I2312" s="93" t="str">
        <f t="shared" si="200"/>
        <v/>
      </c>
      <c r="J2312" s="94"/>
      <c r="K2312" s="1" t="str">
        <f t="shared" si="198"/>
        <v/>
      </c>
    </row>
    <row r="2313" spans="2:11" x14ac:dyDescent="0.2">
      <c r="B2313" s="1">
        <v>29499</v>
      </c>
      <c r="C2313" s="92" t="str">
        <f t="shared" si="199"/>
        <v/>
      </c>
      <c r="E2313" s="72"/>
      <c r="F2313" s="72"/>
      <c r="G2313" s="72"/>
      <c r="H2313" s="72"/>
      <c r="I2313" s="93" t="str">
        <f t="shared" si="200"/>
        <v/>
      </c>
      <c r="J2313" s="94"/>
      <c r="K2313" s="1" t="str">
        <f t="shared" si="198"/>
        <v/>
      </c>
    </row>
    <row r="2314" spans="2:11" x14ac:dyDescent="0.2">
      <c r="B2314" s="1">
        <v>29500</v>
      </c>
      <c r="C2314" s="92" t="str">
        <f t="shared" si="199"/>
        <v/>
      </c>
      <c r="E2314" s="72"/>
      <c r="F2314" s="72"/>
      <c r="G2314" s="72"/>
      <c r="H2314" s="72"/>
      <c r="I2314" s="93" t="str">
        <f t="shared" si="200"/>
        <v/>
      </c>
      <c r="J2314" s="94"/>
      <c r="K2314" s="1" t="str">
        <f t="shared" si="198"/>
        <v/>
      </c>
    </row>
    <row r="2315" spans="2:11" x14ac:dyDescent="0.2">
      <c r="B2315" s="1">
        <v>29501</v>
      </c>
      <c r="C2315" s="92" t="str">
        <f t="shared" si="199"/>
        <v/>
      </c>
      <c r="E2315" s="72"/>
      <c r="F2315" s="72"/>
      <c r="G2315" s="72"/>
      <c r="H2315" s="72"/>
      <c r="I2315" s="93" t="str">
        <f t="shared" si="200"/>
        <v/>
      </c>
      <c r="J2315" s="94"/>
      <c r="K2315" s="1" t="str">
        <f t="shared" si="198"/>
        <v/>
      </c>
    </row>
    <row r="2316" spans="2:11" x14ac:dyDescent="0.2">
      <c r="B2316" s="1">
        <v>29502</v>
      </c>
      <c r="C2316" s="92" t="str">
        <f t="shared" si="199"/>
        <v/>
      </c>
      <c r="E2316" s="72"/>
      <c r="F2316" s="72"/>
      <c r="G2316" s="72"/>
      <c r="H2316" s="72"/>
      <c r="I2316" s="93" t="str">
        <f t="shared" si="200"/>
        <v/>
      </c>
      <c r="J2316" s="94"/>
      <c r="K2316" s="1" t="str">
        <f t="shared" ref="K2316:K2379" si="201">IF(N$5&gt;=B2316,B2316,"")</f>
        <v/>
      </c>
    </row>
    <row r="2317" spans="2:11" x14ac:dyDescent="0.2">
      <c r="B2317" s="1">
        <v>29503</v>
      </c>
      <c r="C2317" s="92" t="str">
        <f t="shared" si="199"/>
        <v/>
      </c>
      <c r="E2317" s="72"/>
      <c r="F2317" s="72"/>
      <c r="G2317" s="72"/>
      <c r="H2317" s="72"/>
      <c r="I2317" s="93" t="str">
        <f t="shared" si="200"/>
        <v/>
      </c>
      <c r="J2317" s="94"/>
      <c r="K2317" s="1" t="str">
        <f t="shared" si="201"/>
        <v/>
      </c>
    </row>
    <row r="2318" spans="2:11" x14ac:dyDescent="0.2">
      <c r="B2318" s="1">
        <v>29504</v>
      </c>
      <c r="C2318" s="92" t="str">
        <f t="shared" si="199"/>
        <v/>
      </c>
      <c r="E2318" s="72"/>
      <c r="F2318" s="72"/>
      <c r="G2318" s="72"/>
      <c r="H2318" s="72"/>
      <c r="I2318" s="93" t="str">
        <f t="shared" si="200"/>
        <v/>
      </c>
      <c r="J2318" s="94"/>
      <c r="K2318" s="1" t="str">
        <f t="shared" si="201"/>
        <v/>
      </c>
    </row>
    <row r="2319" spans="2:11" x14ac:dyDescent="0.2">
      <c r="B2319" s="1">
        <v>29505</v>
      </c>
      <c r="C2319" s="92" t="str">
        <f t="shared" si="199"/>
        <v/>
      </c>
      <c r="E2319" s="72"/>
      <c r="F2319" s="72"/>
      <c r="G2319" s="72"/>
      <c r="H2319" s="72"/>
      <c r="I2319" s="93" t="str">
        <f t="shared" si="200"/>
        <v/>
      </c>
      <c r="J2319" s="94"/>
      <c r="K2319" s="1" t="str">
        <f t="shared" si="201"/>
        <v/>
      </c>
    </row>
    <row r="2320" spans="2:11" x14ac:dyDescent="0.2">
      <c r="B2320" s="1">
        <v>29506</v>
      </c>
      <c r="C2320" s="92" t="str">
        <f t="shared" si="199"/>
        <v/>
      </c>
      <c r="E2320" s="72"/>
      <c r="F2320" s="72"/>
      <c r="G2320" s="72"/>
      <c r="H2320" s="72"/>
      <c r="I2320" s="93" t="str">
        <f t="shared" si="200"/>
        <v/>
      </c>
      <c r="J2320" s="94"/>
      <c r="K2320" s="1" t="str">
        <f t="shared" si="201"/>
        <v/>
      </c>
    </row>
    <row r="2321" spans="2:11" x14ac:dyDescent="0.2">
      <c r="B2321" s="1">
        <v>29507</v>
      </c>
      <c r="C2321" s="92" t="str">
        <f t="shared" si="199"/>
        <v/>
      </c>
      <c r="E2321" s="72"/>
      <c r="F2321" s="72"/>
      <c r="G2321" s="72"/>
      <c r="H2321" s="72"/>
      <c r="I2321" s="93" t="str">
        <f t="shared" si="200"/>
        <v/>
      </c>
      <c r="J2321" s="94"/>
      <c r="K2321" s="1" t="str">
        <f t="shared" si="201"/>
        <v/>
      </c>
    </row>
    <row r="2322" spans="2:11" x14ac:dyDescent="0.2">
      <c r="B2322" s="1">
        <v>29508</v>
      </c>
      <c r="C2322" s="92" t="str">
        <f t="shared" si="199"/>
        <v/>
      </c>
      <c r="E2322" s="72"/>
      <c r="F2322" s="72"/>
      <c r="G2322" s="72"/>
      <c r="H2322" s="72"/>
      <c r="I2322" s="93" t="str">
        <f t="shared" si="200"/>
        <v/>
      </c>
      <c r="J2322" s="94"/>
      <c r="K2322" s="1" t="str">
        <f t="shared" si="201"/>
        <v/>
      </c>
    </row>
    <row r="2323" spans="2:11" x14ac:dyDescent="0.2">
      <c r="B2323" s="1">
        <v>29509</v>
      </c>
      <c r="C2323" s="92" t="str">
        <f t="shared" si="199"/>
        <v/>
      </c>
      <c r="E2323" s="72"/>
      <c r="F2323" s="72"/>
      <c r="G2323" s="72"/>
      <c r="H2323" s="72"/>
      <c r="I2323" s="93" t="str">
        <f t="shared" si="200"/>
        <v/>
      </c>
      <c r="J2323" s="94"/>
      <c r="K2323" s="1" t="str">
        <f t="shared" si="201"/>
        <v/>
      </c>
    </row>
    <row r="2324" spans="2:11" x14ac:dyDescent="0.2">
      <c r="B2324" s="1">
        <v>29510</v>
      </c>
      <c r="C2324" s="92" t="str">
        <f t="shared" si="199"/>
        <v/>
      </c>
      <c r="E2324" s="72"/>
      <c r="F2324" s="72"/>
      <c r="G2324" s="72"/>
      <c r="H2324" s="72"/>
      <c r="I2324" s="93" t="str">
        <f t="shared" si="200"/>
        <v/>
      </c>
      <c r="J2324" s="94"/>
      <c r="K2324" s="1" t="str">
        <f t="shared" si="201"/>
        <v/>
      </c>
    </row>
    <row r="2325" spans="2:11" x14ac:dyDescent="0.2">
      <c r="B2325" s="1">
        <v>29511</v>
      </c>
      <c r="C2325" s="92" t="str">
        <f t="shared" si="199"/>
        <v/>
      </c>
      <c r="E2325" s="72"/>
      <c r="F2325" s="72"/>
      <c r="G2325" s="72"/>
      <c r="H2325" s="72"/>
      <c r="I2325" s="93" t="str">
        <f t="shared" si="200"/>
        <v/>
      </c>
      <c r="J2325" s="94"/>
      <c r="K2325" s="1" t="str">
        <f t="shared" si="201"/>
        <v/>
      </c>
    </row>
    <row r="2326" spans="2:11" x14ac:dyDescent="0.2">
      <c r="B2326" s="1">
        <v>29512</v>
      </c>
      <c r="C2326" s="92" t="str">
        <f t="shared" si="199"/>
        <v/>
      </c>
      <c r="E2326" s="72"/>
      <c r="F2326" s="72"/>
      <c r="G2326" s="72"/>
      <c r="H2326" s="72"/>
      <c r="I2326" s="93" t="str">
        <f t="shared" si="200"/>
        <v/>
      </c>
      <c r="J2326" s="94"/>
      <c r="K2326" s="1" t="str">
        <f t="shared" si="201"/>
        <v/>
      </c>
    </row>
    <row r="2327" spans="2:11" x14ac:dyDescent="0.2">
      <c r="B2327" s="1">
        <v>29513</v>
      </c>
      <c r="C2327" s="92" t="str">
        <f t="shared" si="199"/>
        <v/>
      </c>
      <c r="E2327" s="72"/>
      <c r="F2327" s="72"/>
      <c r="G2327" s="72"/>
      <c r="H2327" s="72"/>
      <c r="I2327" s="93" t="str">
        <f t="shared" si="200"/>
        <v/>
      </c>
      <c r="J2327" s="94"/>
      <c r="K2327" s="1" t="str">
        <f t="shared" si="201"/>
        <v/>
      </c>
    </row>
    <row r="2328" spans="2:11" x14ac:dyDescent="0.2">
      <c r="B2328" s="1">
        <v>29514</v>
      </c>
      <c r="C2328" s="92" t="str">
        <f t="shared" si="199"/>
        <v/>
      </c>
      <c r="E2328" s="72"/>
      <c r="F2328" s="72"/>
      <c r="G2328" s="72"/>
      <c r="H2328" s="72"/>
      <c r="I2328" s="93" t="str">
        <f t="shared" si="200"/>
        <v/>
      </c>
      <c r="J2328" s="94"/>
      <c r="K2328" s="1" t="str">
        <f t="shared" si="201"/>
        <v/>
      </c>
    </row>
    <row r="2329" spans="2:11" x14ac:dyDescent="0.2">
      <c r="B2329" s="1">
        <v>29515</v>
      </c>
      <c r="C2329" s="92" t="str">
        <f t="shared" si="199"/>
        <v/>
      </c>
      <c r="E2329" s="72"/>
      <c r="F2329" s="72"/>
      <c r="G2329" s="72"/>
      <c r="H2329" s="72"/>
      <c r="I2329" s="93" t="str">
        <f t="shared" si="200"/>
        <v/>
      </c>
      <c r="J2329" s="94"/>
      <c r="K2329" s="1" t="str">
        <f t="shared" si="201"/>
        <v/>
      </c>
    </row>
    <row r="2330" spans="2:11" x14ac:dyDescent="0.2">
      <c r="B2330" s="1">
        <v>29516</v>
      </c>
      <c r="C2330" s="92" t="str">
        <f t="shared" si="199"/>
        <v/>
      </c>
      <c r="E2330" s="72"/>
      <c r="F2330" s="72"/>
      <c r="G2330" s="72"/>
      <c r="H2330" s="72"/>
      <c r="I2330" s="93" t="str">
        <f t="shared" si="200"/>
        <v/>
      </c>
      <c r="J2330" s="94"/>
      <c r="K2330" s="1" t="str">
        <f t="shared" si="201"/>
        <v/>
      </c>
    </row>
    <row r="2331" spans="2:11" x14ac:dyDescent="0.2">
      <c r="B2331" s="1">
        <v>29517</v>
      </c>
      <c r="C2331" s="92" t="str">
        <f t="shared" si="199"/>
        <v/>
      </c>
      <c r="E2331" s="72"/>
      <c r="F2331" s="72"/>
      <c r="G2331" s="72"/>
      <c r="H2331" s="72"/>
      <c r="I2331" s="93" t="str">
        <f t="shared" si="200"/>
        <v/>
      </c>
      <c r="J2331" s="94"/>
      <c r="K2331" s="1" t="str">
        <f t="shared" si="201"/>
        <v/>
      </c>
    </row>
    <row r="2332" spans="2:11" x14ac:dyDescent="0.2">
      <c r="B2332" s="1">
        <v>29518</v>
      </c>
      <c r="C2332" s="92" t="str">
        <f t="shared" si="199"/>
        <v/>
      </c>
      <c r="E2332" s="72"/>
      <c r="F2332" s="72"/>
      <c r="G2332" s="72"/>
      <c r="H2332" s="72"/>
      <c r="I2332" s="93" t="str">
        <f t="shared" si="200"/>
        <v/>
      </c>
      <c r="J2332" s="94"/>
      <c r="K2332" s="1" t="str">
        <f t="shared" si="201"/>
        <v/>
      </c>
    </row>
    <row r="2333" spans="2:11" x14ac:dyDescent="0.2">
      <c r="B2333" s="1">
        <v>29519</v>
      </c>
      <c r="C2333" s="92" t="str">
        <f t="shared" si="199"/>
        <v/>
      </c>
      <c r="E2333" s="72"/>
      <c r="F2333" s="72"/>
      <c r="G2333" s="72"/>
      <c r="H2333" s="72"/>
      <c r="I2333" s="93" t="str">
        <f t="shared" si="200"/>
        <v/>
      </c>
      <c r="J2333" s="94"/>
      <c r="K2333" s="1" t="str">
        <f t="shared" si="201"/>
        <v/>
      </c>
    </row>
    <row r="2334" spans="2:11" x14ac:dyDescent="0.2">
      <c r="B2334" s="1">
        <v>29520</v>
      </c>
      <c r="C2334" s="92" t="str">
        <f t="shared" si="199"/>
        <v/>
      </c>
      <c r="E2334" s="72"/>
      <c r="F2334" s="72"/>
      <c r="G2334" s="72"/>
      <c r="H2334" s="72"/>
      <c r="I2334" s="93" t="str">
        <f t="shared" si="200"/>
        <v/>
      </c>
      <c r="J2334" s="94"/>
      <c r="K2334" s="1" t="str">
        <f t="shared" si="201"/>
        <v/>
      </c>
    </row>
    <row r="2335" spans="2:11" x14ac:dyDescent="0.2">
      <c r="B2335" s="1">
        <v>29521</v>
      </c>
      <c r="C2335" s="92" t="str">
        <f t="shared" si="199"/>
        <v/>
      </c>
      <c r="E2335" s="72"/>
      <c r="F2335" s="72"/>
      <c r="G2335" s="72"/>
      <c r="H2335" s="72"/>
      <c r="I2335" s="93" t="str">
        <f t="shared" si="200"/>
        <v/>
      </c>
      <c r="J2335" s="94"/>
      <c r="K2335" s="1" t="str">
        <f t="shared" si="201"/>
        <v/>
      </c>
    </row>
    <row r="2336" spans="2:11" x14ac:dyDescent="0.2">
      <c r="B2336" s="1">
        <v>29522</v>
      </c>
      <c r="C2336" s="92" t="str">
        <f t="shared" si="199"/>
        <v/>
      </c>
      <c r="E2336" s="72"/>
      <c r="F2336" s="72"/>
      <c r="G2336" s="72"/>
      <c r="H2336" s="72"/>
      <c r="I2336" s="93" t="str">
        <f t="shared" si="200"/>
        <v/>
      </c>
      <c r="J2336" s="94"/>
      <c r="K2336" s="1" t="str">
        <f t="shared" si="201"/>
        <v/>
      </c>
    </row>
    <row r="2337" spans="2:11" x14ac:dyDescent="0.2">
      <c r="B2337" s="1">
        <v>29523</v>
      </c>
      <c r="C2337" s="92" t="str">
        <f t="shared" si="199"/>
        <v/>
      </c>
      <c r="E2337" s="72"/>
      <c r="F2337" s="72"/>
      <c r="G2337" s="72"/>
      <c r="H2337" s="72"/>
      <c r="I2337" s="93" t="str">
        <f t="shared" si="200"/>
        <v/>
      </c>
      <c r="J2337" s="94"/>
      <c r="K2337" s="1" t="str">
        <f t="shared" si="201"/>
        <v/>
      </c>
    </row>
    <row r="2338" spans="2:11" x14ac:dyDescent="0.2">
      <c r="B2338" s="1">
        <v>29524</v>
      </c>
      <c r="C2338" s="92" t="str">
        <f t="shared" si="199"/>
        <v/>
      </c>
      <c r="E2338" s="72"/>
      <c r="F2338" s="72"/>
      <c r="G2338" s="72"/>
      <c r="H2338" s="72"/>
      <c r="I2338" s="93" t="str">
        <f t="shared" si="200"/>
        <v/>
      </c>
      <c r="J2338" s="94"/>
      <c r="K2338" s="1" t="str">
        <f t="shared" si="201"/>
        <v/>
      </c>
    </row>
    <row r="2339" spans="2:11" x14ac:dyDescent="0.2">
      <c r="B2339" s="1">
        <v>29525</v>
      </c>
      <c r="C2339" s="92" t="str">
        <f t="shared" si="199"/>
        <v/>
      </c>
      <c r="E2339" s="72"/>
      <c r="F2339" s="72"/>
      <c r="G2339" s="72"/>
      <c r="H2339" s="72"/>
      <c r="I2339" s="93" t="str">
        <f t="shared" si="200"/>
        <v/>
      </c>
      <c r="J2339" s="94"/>
      <c r="K2339" s="1" t="str">
        <f t="shared" si="201"/>
        <v/>
      </c>
    </row>
    <row r="2340" spans="2:11" x14ac:dyDescent="0.2">
      <c r="B2340" s="1">
        <v>29526</v>
      </c>
      <c r="C2340" s="92" t="str">
        <f t="shared" si="199"/>
        <v/>
      </c>
      <c r="E2340" s="72"/>
      <c r="F2340" s="72"/>
      <c r="G2340" s="72"/>
      <c r="H2340" s="72"/>
      <c r="I2340" s="93" t="str">
        <f t="shared" si="200"/>
        <v/>
      </c>
      <c r="J2340" s="94"/>
      <c r="K2340" s="1" t="str">
        <f t="shared" si="201"/>
        <v/>
      </c>
    </row>
    <row r="2341" spans="2:11" x14ac:dyDescent="0.2">
      <c r="B2341" s="1">
        <v>29527</v>
      </c>
      <c r="C2341" s="92" t="str">
        <f t="shared" ref="C2341:C2404" si="202">IF(D2341="","",DATE(E$7,G$7+D2341,IF(H$8=31,0,H$8)))</f>
        <v/>
      </c>
      <c r="E2341" s="72"/>
      <c r="F2341" s="72"/>
      <c r="G2341" s="72"/>
      <c r="H2341" s="72"/>
      <c r="I2341" s="93" t="str">
        <f t="shared" ref="I2341:I2404" si="203">IF(D2341="","",I2340-SUM(E2341:G2341))</f>
        <v/>
      </c>
      <c r="J2341" s="94"/>
      <c r="K2341" s="1" t="str">
        <f t="shared" si="201"/>
        <v/>
      </c>
    </row>
    <row r="2342" spans="2:11" x14ac:dyDescent="0.2">
      <c r="B2342" s="1">
        <v>29528</v>
      </c>
      <c r="C2342" s="92" t="str">
        <f t="shared" si="202"/>
        <v/>
      </c>
      <c r="E2342" s="72"/>
      <c r="F2342" s="72"/>
      <c r="G2342" s="72"/>
      <c r="H2342" s="72"/>
      <c r="I2342" s="93" t="str">
        <f t="shared" si="203"/>
        <v/>
      </c>
      <c r="J2342" s="94"/>
      <c r="K2342" s="1" t="str">
        <f t="shared" si="201"/>
        <v/>
      </c>
    </row>
    <row r="2343" spans="2:11" x14ac:dyDescent="0.2">
      <c r="B2343" s="1">
        <v>29529</v>
      </c>
      <c r="C2343" s="92" t="str">
        <f t="shared" si="202"/>
        <v/>
      </c>
      <c r="E2343" s="72"/>
      <c r="F2343" s="72"/>
      <c r="G2343" s="72"/>
      <c r="H2343" s="72"/>
      <c r="I2343" s="93" t="str">
        <f t="shared" si="203"/>
        <v/>
      </c>
      <c r="J2343" s="94"/>
      <c r="K2343" s="1" t="str">
        <f t="shared" si="201"/>
        <v/>
      </c>
    </row>
    <row r="2344" spans="2:11" x14ac:dyDescent="0.2">
      <c r="B2344" s="1">
        <v>29530</v>
      </c>
      <c r="C2344" s="92" t="str">
        <f t="shared" si="202"/>
        <v/>
      </c>
      <c r="E2344" s="72"/>
      <c r="F2344" s="72"/>
      <c r="G2344" s="72"/>
      <c r="H2344" s="72"/>
      <c r="I2344" s="93" t="str">
        <f t="shared" si="203"/>
        <v/>
      </c>
      <c r="J2344" s="94"/>
      <c r="K2344" s="1" t="str">
        <f t="shared" si="201"/>
        <v/>
      </c>
    </row>
    <row r="2345" spans="2:11" x14ac:dyDescent="0.2">
      <c r="B2345" s="1">
        <v>29531</v>
      </c>
      <c r="C2345" s="92" t="str">
        <f t="shared" si="202"/>
        <v/>
      </c>
      <c r="E2345" s="72"/>
      <c r="F2345" s="72"/>
      <c r="G2345" s="72"/>
      <c r="H2345" s="72"/>
      <c r="I2345" s="93" t="str">
        <f t="shared" si="203"/>
        <v/>
      </c>
      <c r="J2345" s="94"/>
      <c r="K2345" s="1" t="str">
        <f t="shared" si="201"/>
        <v/>
      </c>
    </row>
    <row r="2346" spans="2:11" x14ac:dyDescent="0.2">
      <c r="B2346" s="1">
        <v>29532</v>
      </c>
      <c r="C2346" s="92" t="str">
        <f t="shared" si="202"/>
        <v/>
      </c>
      <c r="E2346" s="72"/>
      <c r="F2346" s="72"/>
      <c r="G2346" s="72"/>
      <c r="H2346" s="72"/>
      <c r="I2346" s="93" t="str">
        <f t="shared" si="203"/>
        <v/>
      </c>
      <c r="J2346" s="94"/>
      <c r="K2346" s="1" t="str">
        <f t="shared" si="201"/>
        <v/>
      </c>
    </row>
    <row r="2347" spans="2:11" x14ac:dyDescent="0.2">
      <c r="B2347" s="1">
        <v>29533</v>
      </c>
      <c r="C2347" s="92" t="str">
        <f t="shared" si="202"/>
        <v/>
      </c>
      <c r="E2347" s="72"/>
      <c r="F2347" s="72"/>
      <c r="G2347" s="72"/>
      <c r="H2347" s="72"/>
      <c r="I2347" s="93" t="str">
        <f t="shared" si="203"/>
        <v/>
      </c>
      <c r="J2347" s="94"/>
      <c r="K2347" s="1" t="str">
        <f t="shared" si="201"/>
        <v/>
      </c>
    </row>
    <row r="2348" spans="2:11" x14ac:dyDescent="0.2">
      <c r="B2348" s="1">
        <v>29534</v>
      </c>
      <c r="C2348" s="92" t="str">
        <f t="shared" si="202"/>
        <v/>
      </c>
      <c r="E2348" s="72"/>
      <c r="F2348" s="72"/>
      <c r="G2348" s="72"/>
      <c r="H2348" s="72"/>
      <c r="I2348" s="93" t="str">
        <f t="shared" si="203"/>
        <v/>
      </c>
      <c r="J2348" s="94"/>
      <c r="K2348" s="1" t="str">
        <f t="shared" si="201"/>
        <v/>
      </c>
    </row>
    <row r="2349" spans="2:11" x14ac:dyDescent="0.2">
      <c r="B2349" s="1">
        <v>29535</v>
      </c>
      <c r="C2349" s="92" t="str">
        <f t="shared" si="202"/>
        <v/>
      </c>
      <c r="E2349" s="72"/>
      <c r="F2349" s="72"/>
      <c r="G2349" s="72"/>
      <c r="H2349" s="72"/>
      <c r="I2349" s="93" t="str">
        <f t="shared" si="203"/>
        <v/>
      </c>
      <c r="J2349" s="94"/>
      <c r="K2349" s="1" t="str">
        <f t="shared" si="201"/>
        <v/>
      </c>
    </row>
    <row r="2350" spans="2:11" x14ac:dyDescent="0.2">
      <c r="B2350" s="1">
        <v>29536</v>
      </c>
      <c r="C2350" s="92" t="str">
        <f t="shared" si="202"/>
        <v/>
      </c>
      <c r="E2350" s="72"/>
      <c r="F2350" s="72"/>
      <c r="G2350" s="72"/>
      <c r="H2350" s="72"/>
      <c r="I2350" s="93" t="str">
        <f t="shared" si="203"/>
        <v/>
      </c>
      <c r="J2350" s="94"/>
      <c r="K2350" s="1" t="str">
        <f t="shared" si="201"/>
        <v/>
      </c>
    </row>
    <row r="2351" spans="2:11" x14ac:dyDescent="0.2">
      <c r="B2351" s="1">
        <v>29537</v>
      </c>
      <c r="C2351" s="92" t="str">
        <f t="shared" si="202"/>
        <v/>
      </c>
      <c r="E2351" s="72"/>
      <c r="F2351" s="72"/>
      <c r="G2351" s="72"/>
      <c r="H2351" s="72"/>
      <c r="I2351" s="93" t="str">
        <f t="shared" si="203"/>
        <v/>
      </c>
      <c r="J2351" s="94"/>
      <c r="K2351" s="1" t="str">
        <f t="shared" si="201"/>
        <v/>
      </c>
    </row>
    <row r="2352" spans="2:11" x14ac:dyDescent="0.2">
      <c r="B2352" s="1">
        <v>29538</v>
      </c>
      <c r="C2352" s="92" t="str">
        <f t="shared" si="202"/>
        <v/>
      </c>
      <c r="E2352" s="72"/>
      <c r="F2352" s="72"/>
      <c r="G2352" s="72"/>
      <c r="H2352" s="72"/>
      <c r="I2352" s="93" t="str">
        <f t="shared" si="203"/>
        <v/>
      </c>
      <c r="J2352" s="94"/>
      <c r="K2352" s="1" t="str">
        <f t="shared" si="201"/>
        <v/>
      </c>
    </row>
    <row r="2353" spans="2:11" x14ac:dyDescent="0.2">
      <c r="B2353" s="1">
        <v>29539</v>
      </c>
      <c r="C2353" s="92" t="str">
        <f t="shared" si="202"/>
        <v/>
      </c>
      <c r="E2353" s="72"/>
      <c r="F2353" s="72"/>
      <c r="G2353" s="72"/>
      <c r="H2353" s="72"/>
      <c r="I2353" s="93" t="str">
        <f t="shared" si="203"/>
        <v/>
      </c>
      <c r="J2353" s="94"/>
      <c r="K2353" s="1" t="str">
        <f t="shared" si="201"/>
        <v/>
      </c>
    </row>
    <row r="2354" spans="2:11" x14ac:dyDescent="0.2">
      <c r="B2354" s="1">
        <v>29540</v>
      </c>
      <c r="C2354" s="92" t="str">
        <f t="shared" si="202"/>
        <v/>
      </c>
      <c r="E2354" s="72"/>
      <c r="F2354" s="72"/>
      <c r="G2354" s="72"/>
      <c r="H2354" s="72"/>
      <c r="I2354" s="93" t="str">
        <f t="shared" si="203"/>
        <v/>
      </c>
      <c r="J2354" s="94"/>
      <c r="K2354" s="1" t="str">
        <f t="shared" si="201"/>
        <v/>
      </c>
    </row>
    <row r="2355" spans="2:11" x14ac:dyDescent="0.2">
      <c r="B2355" s="1">
        <v>29541</v>
      </c>
      <c r="C2355" s="92" t="str">
        <f t="shared" si="202"/>
        <v/>
      </c>
      <c r="E2355" s="72"/>
      <c r="F2355" s="72"/>
      <c r="G2355" s="72"/>
      <c r="H2355" s="72"/>
      <c r="I2355" s="93" t="str">
        <f t="shared" si="203"/>
        <v/>
      </c>
      <c r="J2355" s="94"/>
      <c r="K2355" s="1" t="str">
        <f t="shared" si="201"/>
        <v/>
      </c>
    </row>
    <row r="2356" spans="2:11" x14ac:dyDescent="0.2">
      <c r="B2356" s="1">
        <v>29542</v>
      </c>
      <c r="C2356" s="92" t="str">
        <f t="shared" si="202"/>
        <v/>
      </c>
      <c r="E2356" s="72"/>
      <c r="F2356" s="72"/>
      <c r="G2356" s="72"/>
      <c r="H2356" s="72"/>
      <c r="I2356" s="93" t="str">
        <f t="shared" si="203"/>
        <v/>
      </c>
      <c r="J2356" s="94"/>
      <c r="K2356" s="1" t="str">
        <f t="shared" si="201"/>
        <v/>
      </c>
    </row>
    <row r="2357" spans="2:11" x14ac:dyDescent="0.2">
      <c r="B2357" s="1">
        <v>29543</v>
      </c>
      <c r="C2357" s="92" t="str">
        <f t="shared" si="202"/>
        <v/>
      </c>
      <c r="E2357" s="72"/>
      <c r="F2357" s="72"/>
      <c r="G2357" s="72"/>
      <c r="H2357" s="72"/>
      <c r="I2357" s="93" t="str">
        <f t="shared" si="203"/>
        <v/>
      </c>
      <c r="J2357" s="94"/>
      <c r="K2357" s="1" t="str">
        <f t="shared" si="201"/>
        <v/>
      </c>
    </row>
    <row r="2358" spans="2:11" x14ac:dyDescent="0.2">
      <c r="B2358" s="1">
        <v>29544</v>
      </c>
      <c r="C2358" s="92" t="str">
        <f t="shared" si="202"/>
        <v/>
      </c>
      <c r="E2358" s="72"/>
      <c r="F2358" s="72"/>
      <c r="G2358" s="72"/>
      <c r="H2358" s="72"/>
      <c r="I2358" s="93" t="str">
        <f t="shared" si="203"/>
        <v/>
      </c>
      <c r="J2358" s="94"/>
      <c r="K2358" s="1" t="str">
        <f t="shared" si="201"/>
        <v/>
      </c>
    </row>
    <row r="2359" spans="2:11" x14ac:dyDescent="0.2">
      <c r="B2359" s="1">
        <v>29545</v>
      </c>
      <c r="C2359" s="92" t="str">
        <f t="shared" si="202"/>
        <v/>
      </c>
      <c r="E2359" s="72"/>
      <c r="F2359" s="72"/>
      <c r="G2359" s="72"/>
      <c r="H2359" s="72"/>
      <c r="I2359" s="93" t="str">
        <f t="shared" si="203"/>
        <v/>
      </c>
      <c r="J2359" s="94"/>
      <c r="K2359" s="1" t="str">
        <f t="shared" si="201"/>
        <v/>
      </c>
    </row>
    <row r="2360" spans="2:11" x14ac:dyDescent="0.2">
      <c r="B2360" s="1">
        <v>29546</v>
      </c>
      <c r="C2360" s="92" t="str">
        <f t="shared" si="202"/>
        <v/>
      </c>
      <c r="E2360" s="72"/>
      <c r="F2360" s="72"/>
      <c r="G2360" s="72"/>
      <c r="H2360" s="72"/>
      <c r="I2360" s="93" t="str">
        <f t="shared" si="203"/>
        <v/>
      </c>
      <c r="J2360" s="94"/>
      <c r="K2360" s="1" t="str">
        <f t="shared" si="201"/>
        <v/>
      </c>
    </row>
    <row r="2361" spans="2:11" x14ac:dyDescent="0.2">
      <c r="B2361" s="1">
        <v>29547</v>
      </c>
      <c r="C2361" s="92" t="str">
        <f t="shared" si="202"/>
        <v/>
      </c>
      <c r="E2361" s="72"/>
      <c r="F2361" s="72"/>
      <c r="G2361" s="72"/>
      <c r="H2361" s="72"/>
      <c r="I2361" s="93" t="str">
        <f t="shared" si="203"/>
        <v/>
      </c>
      <c r="J2361" s="94"/>
      <c r="K2361" s="1" t="str">
        <f t="shared" si="201"/>
        <v/>
      </c>
    </row>
    <row r="2362" spans="2:11" x14ac:dyDescent="0.2">
      <c r="B2362" s="1">
        <v>29548</v>
      </c>
      <c r="C2362" s="92" t="str">
        <f t="shared" si="202"/>
        <v/>
      </c>
      <c r="E2362" s="72"/>
      <c r="F2362" s="72"/>
      <c r="G2362" s="72"/>
      <c r="H2362" s="72"/>
      <c r="I2362" s="93" t="str">
        <f t="shared" si="203"/>
        <v/>
      </c>
      <c r="J2362" s="94"/>
      <c r="K2362" s="1" t="str">
        <f t="shared" si="201"/>
        <v/>
      </c>
    </row>
    <row r="2363" spans="2:11" x14ac:dyDescent="0.2">
      <c r="B2363" s="1">
        <v>29549</v>
      </c>
      <c r="C2363" s="92" t="str">
        <f t="shared" si="202"/>
        <v/>
      </c>
      <c r="E2363" s="72"/>
      <c r="F2363" s="72"/>
      <c r="G2363" s="72"/>
      <c r="H2363" s="72"/>
      <c r="I2363" s="93" t="str">
        <f t="shared" si="203"/>
        <v/>
      </c>
      <c r="J2363" s="94"/>
      <c r="K2363" s="1" t="str">
        <f t="shared" si="201"/>
        <v/>
      </c>
    </row>
    <row r="2364" spans="2:11" x14ac:dyDescent="0.2">
      <c r="B2364" s="1">
        <v>29550</v>
      </c>
      <c r="C2364" s="92" t="str">
        <f t="shared" si="202"/>
        <v/>
      </c>
      <c r="E2364" s="72"/>
      <c r="F2364" s="72"/>
      <c r="G2364" s="72"/>
      <c r="H2364" s="72"/>
      <c r="I2364" s="93" t="str">
        <f t="shared" si="203"/>
        <v/>
      </c>
      <c r="J2364" s="94"/>
      <c r="K2364" s="1" t="str">
        <f t="shared" si="201"/>
        <v/>
      </c>
    </row>
    <row r="2365" spans="2:11" x14ac:dyDescent="0.2">
      <c r="B2365" s="1">
        <v>29551</v>
      </c>
      <c r="C2365" s="92" t="str">
        <f t="shared" si="202"/>
        <v/>
      </c>
      <c r="I2365" s="93" t="str">
        <f t="shared" si="203"/>
        <v/>
      </c>
      <c r="J2365" s="94"/>
      <c r="K2365" s="1" t="str">
        <f t="shared" si="201"/>
        <v/>
      </c>
    </row>
    <row r="2366" spans="2:11" x14ac:dyDescent="0.2">
      <c r="B2366" s="1">
        <v>29552</v>
      </c>
      <c r="C2366" s="92" t="str">
        <f t="shared" si="202"/>
        <v/>
      </c>
      <c r="I2366" s="93" t="str">
        <f t="shared" si="203"/>
        <v/>
      </c>
      <c r="J2366" s="94"/>
      <c r="K2366" s="1" t="str">
        <f t="shared" si="201"/>
        <v/>
      </c>
    </row>
    <row r="2367" spans="2:11" x14ac:dyDescent="0.2">
      <c r="B2367" s="1">
        <v>29553</v>
      </c>
      <c r="C2367" s="92" t="str">
        <f t="shared" si="202"/>
        <v/>
      </c>
      <c r="I2367" s="93" t="str">
        <f t="shared" si="203"/>
        <v/>
      </c>
      <c r="J2367" s="94"/>
      <c r="K2367" s="1" t="str">
        <f t="shared" si="201"/>
        <v/>
      </c>
    </row>
    <row r="2368" spans="2:11" x14ac:dyDescent="0.2">
      <c r="B2368" s="1">
        <v>29554</v>
      </c>
      <c r="C2368" s="92" t="str">
        <f t="shared" si="202"/>
        <v/>
      </c>
      <c r="I2368" s="93" t="str">
        <f t="shared" si="203"/>
        <v/>
      </c>
      <c r="J2368" s="94"/>
      <c r="K2368" s="1" t="str">
        <f t="shared" si="201"/>
        <v/>
      </c>
    </row>
    <row r="2369" spans="2:11" x14ac:dyDescent="0.2">
      <c r="B2369" s="1">
        <v>29555</v>
      </c>
      <c r="C2369" s="92" t="str">
        <f t="shared" si="202"/>
        <v/>
      </c>
      <c r="I2369" s="93" t="str">
        <f t="shared" si="203"/>
        <v/>
      </c>
      <c r="J2369" s="94"/>
      <c r="K2369" s="1" t="str">
        <f t="shared" si="201"/>
        <v/>
      </c>
    </row>
    <row r="2370" spans="2:11" x14ac:dyDescent="0.2">
      <c r="B2370" s="1">
        <v>29556</v>
      </c>
      <c r="C2370" s="92" t="str">
        <f t="shared" si="202"/>
        <v/>
      </c>
      <c r="I2370" s="93" t="str">
        <f t="shared" si="203"/>
        <v/>
      </c>
      <c r="J2370" s="94"/>
      <c r="K2370" s="1" t="str">
        <f t="shared" si="201"/>
        <v/>
      </c>
    </row>
    <row r="2371" spans="2:11" x14ac:dyDescent="0.2">
      <c r="B2371" s="1">
        <v>29557</v>
      </c>
      <c r="C2371" s="92" t="str">
        <f t="shared" si="202"/>
        <v/>
      </c>
      <c r="I2371" s="93" t="str">
        <f t="shared" si="203"/>
        <v/>
      </c>
      <c r="J2371" s="94"/>
      <c r="K2371" s="1" t="str">
        <f t="shared" si="201"/>
        <v/>
      </c>
    </row>
    <row r="2372" spans="2:11" x14ac:dyDescent="0.2">
      <c r="B2372" s="1">
        <v>29558</v>
      </c>
      <c r="C2372" s="92" t="str">
        <f t="shared" si="202"/>
        <v/>
      </c>
      <c r="I2372" s="93" t="str">
        <f t="shared" si="203"/>
        <v/>
      </c>
      <c r="J2372" s="94"/>
      <c r="K2372" s="1" t="str">
        <f t="shared" si="201"/>
        <v/>
      </c>
    </row>
    <row r="2373" spans="2:11" x14ac:dyDescent="0.2">
      <c r="B2373" s="1">
        <v>29559</v>
      </c>
      <c r="C2373" s="92" t="str">
        <f t="shared" si="202"/>
        <v/>
      </c>
      <c r="I2373" s="93" t="str">
        <f t="shared" si="203"/>
        <v/>
      </c>
      <c r="J2373" s="94"/>
      <c r="K2373" s="1" t="str">
        <f t="shared" si="201"/>
        <v/>
      </c>
    </row>
    <row r="2374" spans="2:11" x14ac:dyDescent="0.2">
      <c r="B2374" s="1">
        <v>29560</v>
      </c>
      <c r="C2374" s="92" t="str">
        <f t="shared" si="202"/>
        <v/>
      </c>
      <c r="I2374" s="93" t="str">
        <f t="shared" si="203"/>
        <v/>
      </c>
      <c r="J2374" s="94"/>
      <c r="K2374" s="1" t="str">
        <f t="shared" si="201"/>
        <v/>
      </c>
    </row>
    <row r="2375" spans="2:11" x14ac:dyDescent="0.2">
      <c r="B2375" s="1">
        <v>29561</v>
      </c>
      <c r="C2375" s="92" t="str">
        <f t="shared" si="202"/>
        <v/>
      </c>
      <c r="I2375" s="93" t="str">
        <f t="shared" si="203"/>
        <v/>
      </c>
      <c r="J2375" s="94"/>
      <c r="K2375" s="1" t="str">
        <f t="shared" si="201"/>
        <v/>
      </c>
    </row>
    <row r="2376" spans="2:11" x14ac:dyDescent="0.2">
      <c r="B2376" s="1">
        <v>29562</v>
      </c>
      <c r="C2376" s="92" t="str">
        <f t="shared" si="202"/>
        <v/>
      </c>
      <c r="I2376" s="93" t="str">
        <f t="shared" si="203"/>
        <v/>
      </c>
      <c r="J2376" s="94"/>
      <c r="K2376" s="1" t="str">
        <f t="shared" si="201"/>
        <v/>
      </c>
    </row>
    <row r="2377" spans="2:11" x14ac:dyDescent="0.2">
      <c r="B2377" s="1">
        <v>29563</v>
      </c>
      <c r="C2377" s="92" t="str">
        <f t="shared" si="202"/>
        <v/>
      </c>
      <c r="I2377" s="93" t="str">
        <f t="shared" si="203"/>
        <v/>
      </c>
      <c r="J2377" s="94"/>
      <c r="K2377" s="1" t="str">
        <f t="shared" si="201"/>
        <v/>
      </c>
    </row>
    <row r="2378" spans="2:11" x14ac:dyDescent="0.2">
      <c r="B2378" s="1">
        <v>29564</v>
      </c>
      <c r="C2378" s="92" t="str">
        <f t="shared" si="202"/>
        <v/>
      </c>
      <c r="I2378" s="93" t="str">
        <f t="shared" si="203"/>
        <v/>
      </c>
      <c r="J2378" s="94"/>
      <c r="K2378" s="1" t="str">
        <f t="shared" si="201"/>
        <v/>
      </c>
    </row>
    <row r="2379" spans="2:11" x14ac:dyDescent="0.2">
      <c r="B2379" s="1">
        <v>29565</v>
      </c>
      <c r="C2379" s="92" t="str">
        <f t="shared" si="202"/>
        <v/>
      </c>
      <c r="I2379" s="93" t="str">
        <f t="shared" si="203"/>
        <v/>
      </c>
      <c r="J2379" s="94"/>
      <c r="K2379" s="1" t="str">
        <f t="shared" si="201"/>
        <v/>
      </c>
    </row>
    <row r="2380" spans="2:11" x14ac:dyDescent="0.2">
      <c r="B2380" s="1">
        <v>29566</v>
      </c>
      <c r="C2380" s="92" t="str">
        <f t="shared" si="202"/>
        <v/>
      </c>
      <c r="I2380" s="93" t="str">
        <f t="shared" si="203"/>
        <v/>
      </c>
      <c r="J2380" s="94"/>
      <c r="K2380" s="1" t="str">
        <f t="shared" ref="K2380:K2443" si="204">IF(N$5&gt;=B2380,B2380,"")</f>
        <v/>
      </c>
    </row>
    <row r="2381" spans="2:11" x14ac:dyDescent="0.2">
      <c r="B2381" s="1">
        <v>29567</v>
      </c>
      <c r="C2381" s="92" t="str">
        <f t="shared" si="202"/>
        <v/>
      </c>
      <c r="I2381" s="93" t="str">
        <f t="shared" si="203"/>
        <v/>
      </c>
      <c r="J2381" s="94"/>
      <c r="K2381" s="1" t="str">
        <f t="shared" si="204"/>
        <v/>
      </c>
    </row>
    <row r="2382" spans="2:11" x14ac:dyDescent="0.2">
      <c r="B2382" s="1">
        <v>29568</v>
      </c>
      <c r="C2382" s="92" t="str">
        <f t="shared" si="202"/>
        <v/>
      </c>
      <c r="I2382" s="93" t="str">
        <f t="shared" si="203"/>
        <v/>
      </c>
      <c r="J2382" s="94"/>
      <c r="K2382" s="1" t="str">
        <f t="shared" si="204"/>
        <v/>
      </c>
    </row>
    <row r="2383" spans="2:11" x14ac:dyDescent="0.2">
      <c r="B2383" s="1">
        <v>29569</v>
      </c>
      <c r="C2383" s="92" t="str">
        <f t="shared" si="202"/>
        <v/>
      </c>
      <c r="I2383" s="93" t="str">
        <f t="shared" si="203"/>
        <v/>
      </c>
      <c r="J2383" s="94"/>
      <c r="K2383" s="1" t="str">
        <f t="shared" si="204"/>
        <v/>
      </c>
    </row>
    <row r="2384" spans="2:11" x14ac:dyDescent="0.2">
      <c r="B2384" s="1">
        <v>29570</v>
      </c>
      <c r="C2384" s="92" t="str">
        <f t="shared" si="202"/>
        <v/>
      </c>
      <c r="I2384" s="93" t="str">
        <f t="shared" si="203"/>
        <v/>
      </c>
      <c r="J2384" s="94"/>
      <c r="K2384" s="1" t="str">
        <f t="shared" si="204"/>
        <v/>
      </c>
    </row>
    <row r="2385" spans="2:11" x14ac:dyDescent="0.2">
      <c r="B2385" s="1">
        <v>29571</v>
      </c>
      <c r="C2385" s="92" t="str">
        <f t="shared" si="202"/>
        <v/>
      </c>
      <c r="I2385" s="93" t="str">
        <f t="shared" si="203"/>
        <v/>
      </c>
      <c r="J2385" s="94"/>
      <c r="K2385" s="1" t="str">
        <f t="shared" si="204"/>
        <v/>
      </c>
    </row>
    <row r="2386" spans="2:11" x14ac:dyDescent="0.2">
      <c r="B2386" s="1">
        <v>29572</v>
      </c>
      <c r="C2386" s="92" t="str">
        <f t="shared" si="202"/>
        <v/>
      </c>
      <c r="I2386" s="93" t="str">
        <f t="shared" si="203"/>
        <v/>
      </c>
      <c r="J2386" s="94"/>
      <c r="K2386" s="1" t="str">
        <f t="shared" si="204"/>
        <v/>
      </c>
    </row>
    <row r="2387" spans="2:11" x14ac:dyDescent="0.2">
      <c r="B2387" s="1">
        <v>29573</v>
      </c>
      <c r="C2387" s="92" t="str">
        <f t="shared" si="202"/>
        <v/>
      </c>
      <c r="I2387" s="93" t="str">
        <f t="shared" si="203"/>
        <v/>
      </c>
      <c r="J2387" s="94"/>
      <c r="K2387" s="1" t="str">
        <f t="shared" si="204"/>
        <v/>
      </c>
    </row>
    <row r="2388" spans="2:11" x14ac:dyDescent="0.2">
      <c r="B2388" s="1">
        <v>29574</v>
      </c>
      <c r="C2388" s="92" t="str">
        <f t="shared" si="202"/>
        <v/>
      </c>
      <c r="I2388" s="93" t="str">
        <f t="shared" si="203"/>
        <v/>
      </c>
      <c r="J2388" s="94"/>
      <c r="K2388" s="1" t="str">
        <f t="shared" si="204"/>
        <v/>
      </c>
    </row>
    <row r="2389" spans="2:11" x14ac:dyDescent="0.2">
      <c r="B2389" s="1">
        <v>29575</v>
      </c>
      <c r="C2389" s="92" t="str">
        <f t="shared" si="202"/>
        <v/>
      </c>
      <c r="I2389" s="93" t="str">
        <f t="shared" si="203"/>
        <v/>
      </c>
      <c r="J2389" s="94"/>
      <c r="K2389" s="1" t="str">
        <f t="shared" si="204"/>
        <v/>
      </c>
    </row>
    <row r="2390" spans="2:11" x14ac:dyDescent="0.2">
      <c r="B2390" s="1">
        <v>29576</v>
      </c>
      <c r="C2390" s="92" t="str">
        <f t="shared" si="202"/>
        <v/>
      </c>
      <c r="I2390" s="93" t="str">
        <f t="shared" si="203"/>
        <v/>
      </c>
      <c r="J2390" s="94"/>
      <c r="K2390" s="1" t="str">
        <f t="shared" si="204"/>
        <v/>
      </c>
    </row>
    <row r="2391" spans="2:11" x14ac:dyDescent="0.2">
      <c r="B2391" s="1">
        <v>29577</v>
      </c>
      <c r="C2391" s="92" t="str">
        <f t="shared" si="202"/>
        <v/>
      </c>
      <c r="I2391" s="93" t="str">
        <f t="shared" si="203"/>
        <v/>
      </c>
      <c r="J2391" s="94"/>
      <c r="K2391" s="1" t="str">
        <f t="shared" si="204"/>
        <v/>
      </c>
    </row>
    <row r="2392" spans="2:11" x14ac:dyDescent="0.2">
      <c r="B2392" s="1">
        <v>29578</v>
      </c>
      <c r="C2392" s="92" t="str">
        <f t="shared" si="202"/>
        <v/>
      </c>
      <c r="I2392" s="93" t="str">
        <f t="shared" si="203"/>
        <v/>
      </c>
      <c r="J2392" s="94"/>
      <c r="K2392" s="1" t="str">
        <f t="shared" si="204"/>
        <v/>
      </c>
    </row>
    <row r="2393" spans="2:11" x14ac:dyDescent="0.2">
      <c r="B2393" s="1">
        <v>29579</v>
      </c>
      <c r="C2393" s="92" t="str">
        <f t="shared" si="202"/>
        <v/>
      </c>
      <c r="I2393" s="93" t="str">
        <f t="shared" si="203"/>
        <v/>
      </c>
      <c r="J2393" s="94"/>
      <c r="K2393" s="1" t="str">
        <f t="shared" si="204"/>
        <v/>
      </c>
    </row>
    <row r="2394" spans="2:11" x14ac:dyDescent="0.2">
      <c r="B2394" s="1">
        <v>29580</v>
      </c>
      <c r="C2394" s="92" t="str">
        <f t="shared" si="202"/>
        <v/>
      </c>
      <c r="I2394" s="93" t="str">
        <f t="shared" si="203"/>
        <v/>
      </c>
      <c r="J2394" s="94"/>
      <c r="K2394" s="1" t="str">
        <f t="shared" si="204"/>
        <v/>
      </c>
    </row>
    <row r="2395" spans="2:11" x14ac:dyDescent="0.2">
      <c r="B2395" s="1">
        <v>29581</v>
      </c>
      <c r="C2395" s="92" t="str">
        <f t="shared" si="202"/>
        <v/>
      </c>
      <c r="I2395" s="93" t="str">
        <f t="shared" si="203"/>
        <v/>
      </c>
      <c r="J2395" s="94"/>
      <c r="K2395" s="1" t="str">
        <f t="shared" si="204"/>
        <v/>
      </c>
    </row>
    <row r="2396" spans="2:11" x14ac:dyDescent="0.2">
      <c r="B2396" s="1">
        <v>29582</v>
      </c>
      <c r="C2396" s="92" t="str">
        <f t="shared" si="202"/>
        <v/>
      </c>
      <c r="I2396" s="93" t="str">
        <f t="shared" si="203"/>
        <v/>
      </c>
      <c r="J2396" s="94"/>
      <c r="K2396" s="1" t="str">
        <f t="shared" si="204"/>
        <v/>
      </c>
    </row>
    <row r="2397" spans="2:11" x14ac:dyDescent="0.2">
      <c r="B2397" s="1">
        <v>29583</v>
      </c>
      <c r="C2397" s="92" t="str">
        <f t="shared" si="202"/>
        <v/>
      </c>
      <c r="I2397" s="93" t="str">
        <f t="shared" si="203"/>
        <v/>
      </c>
      <c r="J2397" s="94"/>
      <c r="K2397" s="1" t="str">
        <f t="shared" si="204"/>
        <v/>
      </c>
    </row>
    <row r="2398" spans="2:11" x14ac:dyDescent="0.2">
      <c r="B2398" s="1">
        <v>29584</v>
      </c>
      <c r="C2398" s="92" t="str">
        <f t="shared" si="202"/>
        <v/>
      </c>
      <c r="I2398" s="93" t="str">
        <f t="shared" si="203"/>
        <v/>
      </c>
      <c r="J2398" s="94"/>
      <c r="K2398" s="1" t="str">
        <f t="shared" si="204"/>
        <v/>
      </c>
    </row>
    <row r="2399" spans="2:11" x14ac:dyDescent="0.2">
      <c r="B2399" s="1">
        <v>29585</v>
      </c>
      <c r="C2399" s="92" t="str">
        <f t="shared" si="202"/>
        <v/>
      </c>
      <c r="I2399" s="93" t="str">
        <f t="shared" si="203"/>
        <v/>
      </c>
      <c r="J2399" s="94"/>
      <c r="K2399" s="1" t="str">
        <f t="shared" si="204"/>
        <v/>
      </c>
    </row>
    <row r="2400" spans="2:11" x14ac:dyDescent="0.2">
      <c r="B2400" s="1">
        <v>29586</v>
      </c>
      <c r="C2400" s="92" t="str">
        <f t="shared" si="202"/>
        <v/>
      </c>
      <c r="I2400" s="93" t="str">
        <f t="shared" si="203"/>
        <v/>
      </c>
      <c r="J2400" s="94"/>
      <c r="K2400" s="1" t="str">
        <f t="shared" si="204"/>
        <v/>
      </c>
    </row>
    <row r="2401" spans="2:11" x14ac:dyDescent="0.2">
      <c r="B2401" s="1">
        <v>29587</v>
      </c>
      <c r="C2401" s="92" t="str">
        <f t="shared" si="202"/>
        <v/>
      </c>
      <c r="I2401" s="93" t="str">
        <f t="shared" si="203"/>
        <v/>
      </c>
      <c r="J2401" s="94"/>
      <c r="K2401" s="1" t="str">
        <f t="shared" si="204"/>
        <v/>
      </c>
    </row>
    <row r="2402" spans="2:11" x14ac:dyDescent="0.2">
      <c r="B2402" s="1">
        <v>29588</v>
      </c>
      <c r="C2402" s="92" t="str">
        <f t="shared" si="202"/>
        <v/>
      </c>
      <c r="I2402" s="93" t="str">
        <f t="shared" si="203"/>
        <v/>
      </c>
      <c r="J2402" s="94"/>
      <c r="K2402" s="1" t="str">
        <f t="shared" si="204"/>
        <v/>
      </c>
    </row>
    <row r="2403" spans="2:11" x14ac:dyDescent="0.2">
      <c r="B2403" s="1">
        <v>29589</v>
      </c>
      <c r="C2403" s="92" t="str">
        <f t="shared" si="202"/>
        <v/>
      </c>
      <c r="I2403" s="93" t="str">
        <f t="shared" si="203"/>
        <v/>
      </c>
      <c r="J2403" s="94"/>
      <c r="K2403" s="1" t="str">
        <f t="shared" si="204"/>
        <v/>
      </c>
    </row>
    <row r="2404" spans="2:11" x14ac:dyDescent="0.2">
      <c r="B2404" s="1">
        <v>29590</v>
      </c>
      <c r="C2404" s="92" t="str">
        <f t="shared" si="202"/>
        <v/>
      </c>
      <c r="I2404" s="93" t="str">
        <f t="shared" si="203"/>
        <v/>
      </c>
      <c r="J2404" s="94"/>
      <c r="K2404" s="1" t="str">
        <f t="shared" si="204"/>
        <v/>
      </c>
    </row>
    <row r="2405" spans="2:11" x14ac:dyDescent="0.2">
      <c r="B2405" s="1">
        <v>29591</v>
      </c>
      <c r="C2405" s="92" t="str">
        <f t="shared" ref="C2405:C2468" si="205">IF(D2405="","",DATE(E$7,G$7+D2405,IF(H$8=31,0,H$8)))</f>
        <v/>
      </c>
      <c r="I2405" s="93" t="str">
        <f t="shared" ref="I2405:I2468" si="206">IF(D2405="","",I2404-SUM(E2405:G2405))</f>
        <v/>
      </c>
      <c r="J2405" s="94"/>
      <c r="K2405" s="1" t="str">
        <f t="shared" si="204"/>
        <v/>
      </c>
    </row>
    <row r="2406" spans="2:11" x14ac:dyDescent="0.2">
      <c r="B2406" s="1">
        <v>29592</v>
      </c>
      <c r="C2406" s="92" t="str">
        <f t="shared" si="205"/>
        <v/>
      </c>
      <c r="I2406" s="93" t="str">
        <f t="shared" si="206"/>
        <v/>
      </c>
      <c r="J2406" s="94"/>
      <c r="K2406" s="1" t="str">
        <f t="shared" si="204"/>
        <v/>
      </c>
    </row>
    <row r="2407" spans="2:11" x14ac:dyDescent="0.2">
      <c r="B2407" s="1">
        <v>29593</v>
      </c>
      <c r="C2407" s="92" t="str">
        <f t="shared" si="205"/>
        <v/>
      </c>
      <c r="I2407" s="93" t="str">
        <f t="shared" si="206"/>
        <v/>
      </c>
      <c r="J2407" s="94"/>
      <c r="K2407" s="1" t="str">
        <f t="shared" si="204"/>
        <v/>
      </c>
    </row>
    <row r="2408" spans="2:11" x14ac:dyDescent="0.2">
      <c r="B2408" s="1">
        <v>29594</v>
      </c>
      <c r="C2408" s="92" t="str">
        <f t="shared" si="205"/>
        <v/>
      </c>
      <c r="I2408" s="93" t="str">
        <f t="shared" si="206"/>
        <v/>
      </c>
      <c r="J2408" s="94"/>
      <c r="K2408" s="1" t="str">
        <f t="shared" si="204"/>
        <v/>
      </c>
    </row>
    <row r="2409" spans="2:11" x14ac:dyDescent="0.2">
      <c r="B2409" s="1">
        <v>29595</v>
      </c>
      <c r="C2409" s="92" t="str">
        <f t="shared" si="205"/>
        <v/>
      </c>
      <c r="I2409" s="93" t="str">
        <f t="shared" si="206"/>
        <v/>
      </c>
      <c r="J2409" s="94"/>
      <c r="K2409" s="1" t="str">
        <f t="shared" si="204"/>
        <v/>
      </c>
    </row>
    <row r="2410" spans="2:11" x14ac:dyDescent="0.2">
      <c r="B2410" s="1">
        <v>29596</v>
      </c>
      <c r="C2410" s="92" t="str">
        <f t="shared" si="205"/>
        <v/>
      </c>
      <c r="I2410" s="93" t="str">
        <f t="shared" si="206"/>
        <v/>
      </c>
      <c r="J2410" s="94"/>
      <c r="K2410" s="1" t="str">
        <f t="shared" si="204"/>
        <v/>
      </c>
    </row>
    <row r="2411" spans="2:11" x14ac:dyDescent="0.2">
      <c r="B2411" s="1">
        <v>29597</v>
      </c>
      <c r="C2411" s="92" t="str">
        <f t="shared" si="205"/>
        <v/>
      </c>
      <c r="I2411" s="93" t="str">
        <f t="shared" si="206"/>
        <v/>
      </c>
      <c r="J2411" s="94"/>
      <c r="K2411" s="1" t="str">
        <f t="shared" si="204"/>
        <v/>
      </c>
    </row>
    <row r="2412" spans="2:11" x14ac:dyDescent="0.2">
      <c r="B2412" s="1">
        <v>29598</v>
      </c>
      <c r="C2412" s="92" t="str">
        <f t="shared" si="205"/>
        <v/>
      </c>
      <c r="I2412" s="93" t="str">
        <f t="shared" si="206"/>
        <v/>
      </c>
      <c r="J2412" s="94"/>
      <c r="K2412" s="1" t="str">
        <f t="shared" si="204"/>
        <v/>
      </c>
    </row>
    <row r="2413" spans="2:11" x14ac:dyDescent="0.2">
      <c r="B2413" s="1">
        <v>29599</v>
      </c>
      <c r="C2413" s="92" t="str">
        <f t="shared" si="205"/>
        <v/>
      </c>
      <c r="I2413" s="93" t="str">
        <f t="shared" si="206"/>
        <v/>
      </c>
      <c r="J2413" s="94"/>
      <c r="K2413" s="1" t="str">
        <f t="shared" si="204"/>
        <v/>
      </c>
    </row>
    <row r="2414" spans="2:11" x14ac:dyDescent="0.2">
      <c r="B2414" s="1">
        <v>29600</v>
      </c>
      <c r="C2414" s="92" t="str">
        <f t="shared" si="205"/>
        <v/>
      </c>
      <c r="I2414" s="93" t="str">
        <f t="shared" si="206"/>
        <v/>
      </c>
      <c r="J2414" s="94"/>
      <c r="K2414" s="1" t="str">
        <f t="shared" si="204"/>
        <v/>
      </c>
    </row>
    <row r="2415" spans="2:11" x14ac:dyDescent="0.2">
      <c r="B2415" s="1">
        <v>29601</v>
      </c>
      <c r="C2415" s="92" t="str">
        <f t="shared" si="205"/>
        <v/>
      </c>
      <c r="I2415" s="93" t="str">
        <f t="shared" si="206"/>
        <v/>
      </c>
      <c r="J2415" s="94"/>
      <c r="K2415" s="1" t="str">
        <f t="shared" si="204"/>
        <v/>
      </c>
    </row>
    <row r="2416" spans="2:11" x14ac:dyDescent="0.2">
      <c r="B2416" s="1">
        <v>29602</v>
      </c>
      <c r="C2416" s="92" t="str">
        <f t="shared" si="205"/>
        <v/>
      </c>
      <c r="I2416" s="93" t="str">
        <f t="shared" si="206"/>
        <v/>
      </c>
      <c r="J2416" s="94"/>
      <c r="K2416" s="1" t="str">
        <f t="shared" si="204"/>
        <v/>
      </c>
    </row>
    <row r="2417" spans="2:11" x14ac:dyDescent="0.2">
      <c r="B2417" s="1">
        <v>29603</v>
      </c>
      <c r="C2417" s="92" t="str">
        <f t="shared" si="205"/>
        <v/>
      </c>
      <c r="I2417" s="93" t="str">
        <f t="shared" si="206"/>
        <v/>
      </c>
      <c r="J2417" s="94"/>
      <c r="K2417" s="1" t="str">
        <f t="shared" si="204"/>
        <v/>
      </c>
    </row>
    <row r="2418" spans="2:11" x14ac:dyDescent="0.2">
      <c r="B2418" s="1">
        <v>29604</v>
      </c>
      <c r="C2418" s="92" t="str">
        <f t="shared" si="205"/>
        <v/>
      </c>
      <c r="I2418" s="93" t="str">
        <f t="shared" si="206"/>
        <v/>
      </c>
      <c r="J2418" s="94"/>
      <c r="K2418" s="1" t="str">
        <f t="shared" si="204"/>
        <v/>
      </c>
    </row>
    <row r="2419" spans="2:11" x14ac:dyDescent="0.2">
      <c r="B2419" s="1">
        <v>29605</v>
      </c>
      <c r="C2419" s="92" t="str">
        <f t="shared" si="205"/>
        <v/>
      </c>
      <c r="I2419" s="93" t="str">
        <f t="shared" si="206"/>
        <v/>
      </c>
      <c r="J2419" s="94"/>
      <c r="K2419" s="1" t="str">
        <f t="shared" si="204"/>
        <v/>
      </c>
    </row>
    <row r="2420" spans="2:11" x14ac:dyDescent="0.2">
      <c r="B2420" s="1">
        <v>29606</v>
      </c>
      <c r="C2420" s="92" t="str">
        <f t="shared" si="205"/>
        <v/>
      </c>
      <c r="I2420" s="93" t="str">
        <f t="shared" si="206"/>
        <v/>
      </c>
      <c r="J2420" s="94"/>
      <c r="K2420" s="1" t="str">
        <f t="shared" si="204"/>
        <v/>
      </c>
    </row>
    <row r="2421" spans="2:11" x14ac:dyDescent="0.2">
      <c r="B2421" s="1">
        <v>29607</v>
      </c>
      <c r="C2421" s="92" t="str">
        <f t="shared" si="205"/>
        <v/>
      </c>
      <c r="I2421" s="93" t="str">
        <f t="shared" si="206"/>
        <v/>
      </c>
      <c r="J2421" s="94"/>
      <c r="K2421" s="1" t="str">
        <f t="shared" si="204"/>
        <v/>
      </c>
    </row>
    <row r="2422" spans="2:11" x14ac:dyDescent="0.2">
      <c r="B2422" s="1">
        <v>29608</v>
      </c>
      <c r="C2422" s="92" t="str">
        <f t="shared" si="205"/>
        <v/>
      </c>
      <c r="I2422" s="93" t="str">
        <f t="shared" si="206"/>
        <v/>
      </c>
      <c r="J2422" s="94"/>
      <c r="K2422" s="1" t="str">
        <f t="shared" si="204"/>
        <v/>
      </c>
    </row>
    <row r="2423" spans="2:11" x14ac:dyDescent="0.2">
      <c r="B2423" s="1">
        <v>29609</v>
      </c>
      <c r="C2423" s="92" t="str">
        <f t="shared" si="205"/>
        <v/>
      </c>
      <c r="I2423" s="93" t="str">
        <f t="shared" si="206"/>
        <v/>
      </c>
      <c r="J2423" s="94"/>
      <c r="K2423" s="1" t="str">
        <f t="shared" si="204"/>
        <v/>
      </c>
    </row>
    <row r="2424" spans="2:11" x14ac:dyDescent="0.2">
      <c r="B2424" s="1">
        <v>29610</v>
      </c>
      <c r="C2424" s="92" t="str">
        <f t="shared" si="205"/>
        <v/>
      </c>
      <c r="I2424" s="93" t="str">
        <f t="shared" si="206"/>
        <v/>
      </c>
      <c r="J2424" s="94"/>
      <c r="K2424" s="1" t="str">
        <f t="shared" si="204"/>
        <v/>
      </c>
    </row>
    <row r="2425" spans="2:11" x14ac:dyDescent="0.2">
      <c r="B2425" s="1">
        <v>29611</v>
      </c>
      <c r="C2425" s="92" t="str">
        <f t="shared" si="205"/>
        <v/>
      </c>
      <c r="I2425" s="93" t="str">
        <f t="shared" si="206"/>
        <v/>
      </c>
      <c r="J2425" s="94"/>
      <c r="K2425" s="1" t="str">
        <f t="shared" si="204"/>
        <v/>
      </c>
    </row>
    <row r="2426" spans="2:11" x14ac:dyDescent="0.2">
      <c r="B2426" s="1">
        <v>29612</v>
      </c>
      <c r="C2426" s="92" t="str">
        <f t="shared" si="205"/>
        <v/>
      </c>
      <c r="I2426" s="93" t="str">
        <f t="shared" si="206"/>
        <v/>
      </c>
      <c r="J2426" s="94"/>
      <c r="K2426" s="1" t="str">
        <f t="shared" si="204"/>
        <v/>
      </c>
    </row>
    <row r="2427" spans="2:11" x14ac:dyDescent="0.2">
      <c r="B2427" s="1">
        <v>29613</v>
      </c>
      <c r="C2427" s="92" t="str">
        <f t="shared" si="205"/>
        <v/>
      </c>
      <c r="I2427" s="93" t="str">
        <f t="shared" si="206"/>
        <v/>
      </c>
      <c r="J2427" s="94"/>
      <c r="K2427" s="1" t="str">
        <f t="shared" si="204"/>
        <v/>
      </c>
    </row>
    <row r="2428" spans="2:11" x14ac:dyDescent="0.2">
      <c r="B2428" s="1">
        <v>29614</v>
      </c>
      <c r="C2428" s="92" t="str">
        <f t="shared" si="205"/>
        <v/>
      </c>
      <c r="I2428" s="93" t="str">
        <f t="shared" si="206"/>
        <v/>
      </c>
      <c r="J2428" s="94"/>
      <c r="K2428" s="1" t="str">
        <f t="shared" si="204"/>
        <v/>
      </c>
    </row>
    <row r="2429" spans="2:11" x14ac:dyDescent="0.2">
      <c r="B2429" s="1">
        <v>29615</v>
      </c>
      <c r="C2429" s="92" t="str">
        <f t="shared" si="205"/>
        <v/>
      </c>
      <c r="I2429" s="93" t="str">
        <f t="shared" si="206"/>
        <v/>
      </c>
      <c r="J2429" s="94"/>
      <c r="K2429" s="1" t="str">
        <f t="shared" si="204"/>
        <v/>
      </c>
    </row>
    <row r="2430" spans="2:11" x14ac:dyDescent="0.2">
      <c r="B2430" s="1">
        <v>29616</v>
      </c>
      <c r="C2430" s="92" t="str">
        <f t="shared" si="205"/>
        <v/>
      </c>
      <c r="I2430" s="93" t="str">
        <f t="shared" si="206"/>
        <v/>
      </c>
      <c r="J2430" s="94"/>
      <c r="K2430" s="1" t="str">
        <f t="shared" si="204"/>
        <v/>
      </c>
    </row>
    <row r="2431" spans="2:11" x14ac:dyDescent="0.2">
      <c r="B2431" s="1">
        <v>29617</v>
      </c>
      <c r="C2431" s="92" t="str">
        <f t="shared" si="205"/>
        <v/>
      </c>
      <c r="I2431" s="93" t="str">
        <f t="shared" si="206"/>
        <v/>
      </c>
      <c r="J2431" s="94"/>
      <c r="K2431" s="1" t="str">
        <f t="shared" si="204"/>
        <v/>
      </c>
    </row>
    <row r="2432" spans="2:11" x14ac:dyDescent="0.2">
      <c r="B2432" s="1">
        <v>29618</v>
      </c>
      <c r="C2432" s="92" t="str">
        <f t="shared" si="205"/>
        <v/>
      </c>
      <c r="I2432" s="93" t="str">
        <f t="shared" si="206"/>
        <v/>
      </c>
      <c r="J2432" s="94"/>
      <c r="K2432" s="1" t="str">
        <f t="shared" si="204"/>
        <v/>
      </c>
    </row>
    <row r="2433" spans="2:11" x14ac:dyDescent="0.2">
      <c r="B2433" s="1">
        <v>29619</v>
      </c>
      <c r="C2433" s="92" t="str">
        <f t="shared" si="205"/>
        <v/>
      </c>
      <c r="I2433" s="93" t="str">
        <f t="shared" si="206"/>
        <v/>
      </c>
      <c r="J2433" s="94"/>
      <c r="K2433" s="1" t="str">
        <f t="shared" si="204"/>
        <v/>
      </c>
    </row>
    <row r="2434" spans="2:11" x14ac:dyDescent="0.2">
      <c r="B2434" s="1">
        <v>29620</v>
      </c>
      <c r="C2434" s="92" t="str">
        <f t="shared" si="205"/>
        <v/>
      </c>
      <c r="I2434" s="93" t="str">
        <f t="shared" si="206"/>
        <v/>
      </c>
      <c r="J2434" s="94"/>
      <c r="K2434" s="1" t="str">
        <f t="shared" si="204"/>
        <v/>
      </c>
    </row>
    <row r="2435" spans="2:11" x14ac:dyDescent="0.2">
      <c r="B2435" s="1">
        <v>29621</v>
      </c>
      <c r="C2435" s="92" t="str">
        <f t="shared" si="205"/>
        <v/>
      </c>
      <c r="I2435" s="93" t="str">
        <f t="shared" si="206"/>
        <v/>
      </c>
      <c r="J2435" s="94"/>
      <c r="K2435" s="1" t="str">
        <f t="shared" si="204"/>
        <v/>
      </c>
    </row>
    <row r="2436" spans="2:11" x14ac:dyDescent="0.2">
      <c r="B2436" s="1">
        <v>29622</v>
      </c>
      <c r="C2436" s="92" t="str">
        <f t="shared" si="205"/>
        <v/>
      </c>
      <c r="I2436" s="93" t="str">
        <f t="shared" si="206"/>
        <v/>
      </c>
      <c r="J2436" s="94"/>
      <c r="K2436" s="1" t="str">
        <f t="shared" si="204"/>
        <v/>
      </c>
    </row>
    <row r="2437" spans="2:11" x14ac:dyDescent="0.2">
      <c r="B2437" s="1">
        <v>29623</v>
      </c>
      <c r="C2437" s="92" t="str">
        <f t="shared" si="205"/>
        <v/>
      </c>
      <c r="I2437" s="93" t="str">
        <f t="shared" si="206"/>
        <v/>
      </c>
      <c r="J2437" s="94"/>
      <c r="K2437" s="1" t="str">
        <f t="shared" si="204"/>
        <v/>
      </c>
    </row>
    <row r="2438" spans="2:11" x14ac:dyDescent="0.2">
      <c r="B2438" s="1">
        <v>29624</v>
      </c>
      <c r="C2438" s="92" t="str">
        <f t="shared" si="205"/>
        <v/>
      </c>
      <c r="I2438" s="93" t="str">
        <f t="shared" si="206"/>
        <v/>
      </c>
      <c r="J2438" s="94"/>
      <c r="K2438" s="1" t="str">
        <f t="shared" si="204"/>
        <v/>
      </c>
    </row>
    <row r="2439" spans="2:11" x14ac:dyDescent="0.2">
      <c r="B2439" s="1">
        <v>29625</v>
      </c>
      <c r="C2439" s="92" t="str">
        <f t="shared" si="205"/>
        <v/>
      </c>
      <c r="I2439" s="93" t="str">
        <f t="shared" si="206"/>
        <v/>
      </c>
      <c r="J2439" s="94"/>
      <c r="K2439" s="1" t="str">
        <f t="shared" si="204"/>
        <v/>
      </c>
    </row>
    <row r="2440" spans="2:11" x14ac:dyDescent="0.2">
      <c r="B2440" s="1">
        <v>29626</v>
      </c>
      <c r="C2440" s="92" t="str">
        <f t="shared" si="205"/>
        <v/>
      </c>
      <c r="I2440" s="93" t="str">
        <f t="shared" si="206"/>
        <v/>
      </c>
      <c r="J2440" s="94"/>
      <c r="K2440" s="1" t="str">
        <f t="shared" si="204"/>
        <v/>
      </c>
    </row>
    <row r="2441" spans="2:11" x14ac:dyDescent="0.2">
      <c r="B2441" s="1">
        <v>29627</v>
      </c>
      <c r="C2441" s="92" t="str">
        <f t="shared" si="205"/>
        <v/>
      </c>
      <c r="I2441" s="93" t="str">
        <f t="shared" si="206"/>
        <v/>
      </c>
      <c r="J2441" s="94"/>
      <c r="K2441" s="1" t="str">
        <f t="shared" si="204"/>
        <v/>
      </c>
    </row>
    <row r="2442" spans="2:11" x14ac:dyDescent="0.2">
      <c r="B2442" s="1">
        <v>29628</v>
      </c>
      <c r="C2442" s="92" t="str">
        <f t="shared" si="205"/>
        <v/>
      </c>
      <c r="I2442" s="93" t="str">
        <f t="shared" si="206"/>
        <v/>
      </c>
      <c r="J2442" s="94"/>
      <c r="K2442" s="1" t="str">
        <f t="shared" si="204"/>
        <v/>
      </c>
    </row>
    <row r="2443" spans="2:11" x14ac:dyDescent="0.2">
      <c r="B2443" s="1">
        <v>29629</v>
      </c>
      <c r="C2443" s="92" t="str">
        <f t="shared" si="205"/>
        <v/>
      </c>
      <c r="I2443" s="93" t="str">
        <f t="shared" si="206"/>
        <v/>
      </c>
      <c r="J2443" s="94"/>
      <c r="K2443" s="1" t="str">
        <f t="shared" si="204"/>
        <v/>
      </c>
    </row>
    <row r="2444" spans="2:11" x14ac:dyDescent="0.2">
      <c r="B2444" s="1">
        <v>29630</v>
      </c>
      <c r="C2444" s="92" t="str">
        <f t="shared" si="205"/>
        <v/>
      </c>
      <c r="I2444" s="93" t="str">
        <f t="shared" si="206"/>
        <v/>
      </c>
      <c r="J2444" s="94"/>
      <c r="K2444" s="1" t="str">
        <f t="shared" ref="K2444:K2507" si="207">IF(N$5&gt;=B2444,B2444,"")</f>
        <v/>
      </c>
    </row>
    <row r="2445" spans="2:11" x14ac:dyDescent="0.2">
      <c r="B2445" s="1">
        <v>29631</v>
      </c>
      <c r="C2445" s="92" t="str">
        <f t="shared" si="205"/>
        <v/>
      </c>
      <c r="I2445" s="93" t="str">
        <f t="shared" si="206"/>
        <v/>
      </c>
      <c r="J2445" s="94"/>
      <c r="K2445" s="1" t="str">
        <f t="shared" si="207"/>
        <v/>
      </c>
    </row>
    <row r="2446" spans="2:11" x14ac:dyDescent="0.2">
      <c r="B2446" s="1">
        <v>29632</v>
      </c>
      <c r="C2446" s="92" t="str">
        <f t="shared" si="205"/>
        <v/>
      </c>
      <c r="I2446" s="93" t="str">
        <f t="shared" si="206"/>
        <v/>
      </c>
      <c r="J2446" s="94"/>
      <c r="K2446" s="1" t="str">
        <f t="shared" si="207"/>
        <v/>
      </c>
    </row>
    <row r="2447" spans="2:11" x14ac:dyDescent="0.2">
      <c r="B2447" s="1">
        <v>29633</v>
      </c>
      <c r="C2447" s="92" t="str">
        <f t="shared" si="205"/>
        <v/>
      </c>
      <c r="I2447" s="93" t="str">
        <f t="shared" si="206"/>
        <v/>
      </c>
      <c r="J2447" s="94"/>
      <c r="K2447" s="1" t="str">
        <f t="shared" si="207"/>
        <v/>
      </c>
    </row>
    <row r="2448" spans="2:11" x14ac:dyDescent="0.2">
      <c r="B2448" s="1">
        <v>29634</v>
      </c>
      <c r="C2448" s="92" t="str">
        <f t="shared" si="205"/>
        <v/>
      </c>
      <c r="I2448" s="93" t="str">
        <f t="shared" si="206"/>
        <v/>
      </c>
      <c r="J2448" s="94"/>
      <c r="K2448" s="1" t="str">
        <f t="shared" si="207"/>
        <v/>
      </c>
    </row>
    <row r="2449" spans="2:11" x14ac:dyDescent="0.2">
      <c r="B2449" s="1">
        <v>29635</v>
      </c>
      <c r="C2449" s="92" t="str">
        <f t="shared" si="205"/>
        <v/>
      </c>
      <c r="I2449" s="93" t="str">
        <f t="shared" si="206"/>
        <v/>
      </c>
      <c r="J2449" s="94"/>
      <c r="K2449" s="1" t="str">
        <f t="shared" si="207"/>
        <v/>
      </c>
    </row>
    <row r="2450" spans="2:11" x14ac:dyDescent="0.2">
      <c r="B2450" s="1">
        <v>29636</v>
      </c>
      <c r="C2450" s="92" t="str">
        <f t="shared" si="205"/>
        <v/>
      </c>
      <c r="I2450" s="93" t="str">
        <f t="shared" si="206"/>
        <v/>
      </c>
      <c r="J2450" s="94"/>
      <c r="K2450" s="1" t="str">
        <f t="shared" si="207"/>
        <v/>
      </c>
    </row>
    <row r="2451" spans="2:11" x14ac:dyDescent="0.2">
      <c r="B2451" s="1">
        <v>29637</v>
      </c>
      <c r="C2451" s="92" t="str">
        <f t="shared" si="205"/>
        <v/>
      </c>
      <c r="I2451" s="93" t="str">
        <f t="shared" si="206"/>
        <v/>
      </c>
      <c r="J2451" s="94"/>
      <c r="K2451" s="1" t="str">
        <f t="shared" si="207"/>
        <v/>
      </c>
    </row>
    <row r="2452" spans="2:11" x14ac:dyDescent="0.2">
      <c r="B2452" s="1">
        <v>29638</v>
      </c>
      <c r="C2452" s="92" t="str">
        <f t="shared" si="205"/>
        <v/>
      </c>
      <c r="I2452" s="93" t="str">
        <f t="shared" si="206"/>
        <v/>
      </c>
      <c r="J2452" s="94"/>
      <c r="K2452" s="1" t="str">
        <f t="shared" si="207"/>
        <v/>
      </c>
    </row>
    <row r="2453" spans="2:11" x14ac:dyDescent="0.2">
      <c r="B2453" s="1">
        <v>29639</v>
      </c>
      <c r="C2453" s="92" t="str">
        <f t="shared" si="205"/>
        <v/>
      </c>
      <c r="I2453" s="93" t="str">
        <f t="shared" si="206"/>
        <v/>
      </c>
      <c r="J2453" s="94"/>
      <c r="K2453" s="1" t="str">
        <f t="shared" si="207"/>
        <v/>
      </c>
    </row>
    <row r="2454" spans="2:11" x14ac:dyDescent="0.2">
      <c r="B2454" s="1">
        <v>29640</v>
      </c>
      <c r="C2454" s="92" t="str">
        <f t="shared" si="205"/>
        <v/>
      </c>
      <c r="I2454" s="93" t="str">
        <f t="shared" si="206"/>
        <v/>
      </c>
      <c r="J2454" s="94"/>
      <c r="K2454" s="1" t="str">
        <f t="shared" si="207"/>
        <v/>
      </c>
    </row>
    <row r="2455" spans="2:11" x14ac:dyDescent="0.2">
      <c r="B2455" s="1">
        <v>29641</v>
      </c>
      <c r="C2455" s="92" t="str">
        <f t="shared" si="205"/>
        <v/>
      </c>
      <c r="I2455" s="93" t="str">
        <f t="shared" si="206"/>
        <v/>
      </c>
      <c r="J2455" s="94"/>
      <c r="K2455" s="1" t="str">
        <f t="shared" si="207"/>
        <v/>
      </c>
    </row>
    <row r="2456" spans="2:11" x14ac:dyDescent="0.2">
      <c r="B2456" s="1">
        <v>29642</v>
      </c>
      <c r="C2456" s="92" t="str">
        <f t="shared" si="205"/>
        <v/>
      </c>
      <c r="I2456" s="93" t="str">
        <f t="shared" si="206"/>
        <v/>
      </c>
      <c r="J2456" s="94"/>
      <c r="K2456" s="1" t="str">
        <f t="shared" si="207"/>
        <v/>
      </c>
    </row>
    <row r="2457" spans="2:11" x14ac:dyDescent="0.2">
      <c r="B2457" s="1">
        <v>29643</v>
      </c>
      <c r="C2457" s="92" t="str">
        <f t="shared" si="205"/>
        <v/>
      </c>
      <c r="I2457" s="93" t="str">
        <f t="shared" si="206"/>
        <v/>
      </c>
      <c r="J2457" s="94"/>
      <c r="K2457" s="1" t="str">
        <f t="shared" si="207"/>
        <v/>
      </c>
    </row>
    <row r="2458" spans="2:11" x14ac:dyDescent="0.2">
      <c r="B2458" s="1">
        <v>29644</v>
      </c>
      <c r="C2458" s="92" t="str">
        <f t="shared" si="205"/>
        <v/>
      </c>
      <c r="I2458" s="93" t="str">
        <f t="shared" si="206"/>
        <v/>
      </c>
      <c r="J2458" s="94"/>
      <c r="K2458" s="1" t="str">
        <f t="shared" si="207"/>
        <v/>
      </c>
    </row>
    <row r="2459" spans="2:11" x14ac:dyDescent="0.2">
      <c r="B2459" s="1">
        <v>29645</v>
      </c>
      <c r="C2459" s="92" t="str">
        <f t="shared" si="205"/>
        <v/>
      </c>
      <c r="I2459" s="93" t="str">
        <f t="shared" si="206"/>
        <v/>
      </c>
      <c r="J2459" s="94"/>
      <c r="K2459" s="1" t="str">
        <f t="shared" si="207"/>
        <v/>
      </c>
    </row>
    <row r="2460" spans="2:11" x14ac:dyDescent="0.2">
      <c r="B2460" s="1">
        <v>29646</v>
      </c>
      <c r="C2460" s="92" t="str">
        <f t="shared" si="205"/>
        <v/>
      </c>
      <c r="I2460" s="93" t="str">
        <f t="shared" si="206"/>
        <v/>
      </c>
      <c r="J2460" s="94"/>
      <c r="K2460" s="1" t="str">
        <f t="shared" si="207"/>
        <v/>
      </c>
    </row>
    <row r="2461" spans="2:11" x14ac:dyDescent="0.2">
      <c r="B2461" s="1">
        <v>29647</v>
      </c>
      <c r="C2461" s="92" t="str">
        <f t="shared" si="205"/>
        <v/>
      </c>
      <c r="I2461" s="93" t="str">
        <f t="shared" si="206"/>
        <v/>
      </c>
      <c r="J2461" s="94"/>
      <c r="K2461" s="1" t="str">
        <f t="shared" si="207"/>
        <v/>
      </c>
    </row>
    <row r="2462" spans="2:11" x14ac:dyDescent="0.2">
      <c r="B2462" s="1">
        <v>29648</v>
      </c>
      <c r="C2462" s="92" t="str">
        <f t="shared" si="205"/>
        <v/>
      </c>
      <c r="I2462" s="93" t="str">
        <f t="shared" si="206"/>
        <v/>
      </c>
      <c r="J2462" s="94"/>
      <c r="K2462" s="1" t="str">
        <f t="shared" si="207"/>
        <v/>
      </c>
    </row>
    <row r="2463" spans="2:11" x14ac:dyDescent="0.2">
      <c r="B2463" s="1">
        <v>29649</v>
      </c>
      <c r="C2463" s="92" t="str">
        <f t="shared" si="205"/>
        <v/>
      </c>
      <c r="I2463" s="93" t="str">
        <f t="shared" si="206"/>
        <v/>
      </c>
      <c r="J2463" s="94"/>
      <c r="K2463" s="1" t="str">
        <f t="shared" si="207"/>
        <v/>
      </c>
    </row>
    <row r="2464" spans="2:11" x14ac:dyDescent="0.2">
      <c r="B2464" s="1">
        <v>29650</v>
      </c>
      <c r="C2464" s="92" t="str">
        <f t="shared" si="205"/>
        <v/>
      </c>
      <c r="I2464" s="93" t="str">
        <f t="shared" si="206"/>
        <v/>
      </c>
      <c r="J2464" s="94"/>
      <c r="K2464" s="1" t="str">
        <f t="shared" si="207"/>
        <v/>
      </c>
    </row>
    <row r="2465" spans="2:11" x14ac:dyDescent="0.2">
      <c r="B2465" s="1">
        <v>29651</v>
      </c>
      <c r="C2465" s="92" t="str">
        <f t="shared" si="205"/>
        <v/>
      </c>
      <c r="I2465" s="93" t="str">
        <f t="shared" si="206"/>
        <v/>
      </c>
      <c r="J2465" s="94"/>
      <c r="K2465" s="1" t="str">
        <f t="shared" si="207"/>
        <v/>
      </c>
    </row>
    <row r="2466" spans="2:11" x14ac:dyDescent="0.2">
      <c r="B2466" s="1">
        <v>29652</v>
      </c>
      <c r="C2466" s="92" t="str">
        <f t="shared" si="205"/>
        <v/>
      </c>
      <c r="I2466" s="93" t="str">
        <f t="shared" si="206"/>
        <v/>
      </c>
      <c r="J2466" s="94"/>
      <c r="K2466" s="1" t="str">
        <f t="shared" si="207"/>
        <v/>
      </c>
    </row>
    <row r="2467" spans="2:11" x14ac:dyDescent="0.2">
      <c r="B2467" s="1">
        <v>29653</v>
      </c>
      <c r="C2467" s="92" t="str">
        <f t="shared" si="205"/>
        <v/>
      </c>
      <c r="I2467" s="93" t="str">
        <f t="shared" si="206"/>
        <v/>
      </c>
      <c r="J2467" s="94"/>
      <c r="K2467" s="1" t="str">
        <f t="shared" si="207"/>
        <v/>
      </c>
    </row>
    <row r="2468" spans="2:11" x14ac:dyDescent="0.2">
      <c r="B2468" s="1">
        <v>29654</v>
      </c>
      <c r="C2468" s="92" t="str">
        <f t="shared" si="205"/>
        <v/>
      </c>
      <c r="I2468" s="93" t="str">
        <f t="shared" si="206"/>
        <v/>
      </c>
      <c r="J2468" s="94"/>
      <c r="K2468" s="1" t="str">
        <f t="shared" si="207"/>
        <v/>
      </c>
    </row>
    <row r="2469" spans="2:11" x14ac:dyDescent="0.2">
      <c r="B2469" s="1">
        <v>29655</v>
      </c>
      <c r="C2469" s="92" t="str">
        <f t="shared" ref="C2469:C2532" si="208">IF(D2469="","",DATE(E$7,G$7+D2469,IF(H$8=31,0,H$8)))</f>
        <v/>
      </c>
      <c r="I2469" s="93" t="str">
        <f t="shared" ref="I2469:I2532" si="209">IF(D2469="","",I2468-SUM(E2469:G2469))</f>
        <v/>
      </c>
      <c r="J2469" s="94"/>
      <c r="K2469" s="1" t="str">
        <f t="shared" si="207"/>
        <v/>
      </c>
    </row>
    <row r="2470" spans="2:11" x14ac:dyDescent="0.2">
      <c r="B2470" s="1">
        <v>29656</v>
      </c>
      <c r="C2470" s="92" t="str">
        <f t="shared" si="208"/>
        <v/>
      </c>
      <c r="I2470" s="93" t="str">
        <f t="shared" si="209"/>
        <v/>
      </c>
      <c r="J2470" s="94"/>
      <c r="K2470" s="1" t="str">
        <f t="shared" si="207"/>
        <v/>
      </c>
    </row>
    <row r="2471" spans="2:11" x14ac:dyDescent="0.2">
      <c r="B2471" s="1">
        <v>29657</v>
      </c>
      <c r="C2471" s="92" t="str">
        <f t="shared" si="208"/>
        <v/>
      </c>
      <c r="I2471" s="93" t="str">
        <f t="shared" si="209"/>
        <v/>
      </c>
      <c r="J2471" s="94"/>
      <c r="K2471" s="1" t="str">
        <f t="shared" si="207"/>
        <v/>
      </c>
    </row>
    <row r="2472" spans="2:11" x14ac:dyDescent="0.2">
      <c r="B2472" s="1">
        <v>29658</v>
      </c>
      <c r="C2472" s="92" t="str">
        <f t="shared" si="208"/>
        <v/>
      </c>
      <c r="I2472" s="93" t="str">
        <f t="shared" si="209"/>
        <v/>
      </c>
      <c r="J2472" s="94"/>
      <c r="K2472" s="1" t="str">
        <f t="shared" si="207"/>
        <v/>
      </c>
    </row>
    <row r="2473" spans="2:11" x14ac:dyDescent="0.2">
      <c r="B2473" s="1">
        <v>29659</v>
      </c>
      <c r="C2473" s="92" t="str">
        <f t="shared" si="208"/>
        <v/>
      </c>
      <c r="I2473" s="93" t="str">
        <f t="shared" si="209"/>
        <v/>
      </c>
      <c r="J2473" s="94"/>
      <c r="K2473" s="1" t="str">
        <f t="shared" si="207"/>
        <v/>
      </c>
    </row>
    <row r="2474" spans="2:11" x14ac:dyDescent="0.2">
      <c r="B2474" s="1">
        <v>29660</v>
      </c>
      <c r="C2474" s="92" t="str">
        <f t="shared" si="208"/>
        <v/>
      </c>
      <c r="I2474" s="93" t="str">
        <f t="shared" si="209"/>
        <v/>
      </c>
      <c r="J2474" s="94"/>
      <c r="K2474" s="1" t="str">
        <f t="shared" si="207"/>
        <v/>
      </c>
    </row>
    <row r="2475" spans="2:11" x14ac:dyDescent="0.2">
      <c r="B2475" s="1">
        <v>29661</v>
      </c>
      <c r="C2475" s="92" t="str">
        <f t="shared" si="208"/>
        <v/>
      </c>
      <c r="I2475" s="93" t="str">
        <f t="shared" si="209"/>
        <v/>
      </c>
      <c r="J2475" s="94"/>
      <c r="K2475" s="1" t="str">
        <f t="shared" si="207"/>
        <v/>
      </c>
    </row>
    <row r="2476" spans="2:11" x14ac:dyDescent="0.2">
      <c r="B2476" s="1">
        <v>29662</v>
      </c>
      <c r="C2476" s="92" t="str">
        <f t="shared" si="208"/>
        <v/>
      </c>
      <c r="I2476" s="93" t="str">
        <f t="shared" si="209"/>
        <v/>
      </c>
      <c r="J2476" s="94"/>
      <c r="K2476" s="1" t="str">
        <f t="shared" si="207"/>
        <v/>
      </c>
    </row>
    <row r="2477" spans="2:11" x14ac:dyDescent="0.2">
      <c r="B2477" s="1">
        <v>29663</v>
      </c>
      <c r="C2477" s="92" t="str">
        <f t="shared" si="208"/>
        <v/>
      </c>
      <c r="I2477" s="93" t="str">
        <f t="shared" si="209"/>
        <v/>
      </c>
      <c r="J2477" s="94"/>
      <c r="K2477" s="1" t="str">
        <f t="shared" si="207"/>
        <v/>
      </c>
    </row>
    <row r="2478" spans="2:11" x14ac:dyDescent="0.2">
      <c r="B2478" s="1">
        <v>29664</v>
      </c>
      <c r="C2478" s="92" t="str">
        <f t="shared" si="208"/>
        <v/>
      </c>
      <c r="I2478" s="93" t="str">
        <f t="shared" si="209"/>
        <v/>
      </c>
      <c r="J2478" s="94"/>
      <c r="K2478" s="1" t="str">
        <f t="shared" si="207"/>
        <v/>
      </c>
    </row>
    <row r="2479" spans="2:11" x14ac:dyDescent="0.2">
      <c r="B2479" s="1">
        <v>29665</v>
      </c>
      <c r="C2479" s="92" t="str">
        <f t="shared" si="208"/>
        <v/>
      </c>
      <c r="I2479" s="93" t="str">
        <f t="shared" si="209"/>
        <v/>
      </c>
      <c r="J2479" s="94"/>
      <c r="K2479" s="1" t="str">
        <f t="shared" si="207"/>
        <v/>
      </c>
    </row>
    <row r="2480" spans="2:11" x14ac:dyDescent="0.2">
      <c r="B2480" s="1">
        <v>29666</v>
      </c>
      <c r="C2480" s="92" t="str">
        <f t="shared" si="208"/>
        <v/>
      </c>
      <c r="I2480" s="93" t="str">
        <f t="shared" si="209"/>
        <v/>
      </c>
      <c r="J2480" s="94"/>
      <c r="K2480" s="1" t="str">
        <f t="shared" si="207"/>
        <v/>
      </c>
    </row>
    <row r="2481" spans="2:11" x14ac:dyDescent="0.2">
      <c r="B2481" s="1">
        <v>29667</v>
      </c>
      <c r="C2481" s="92" t="str">
        <f t="shared" si="208"/>
        <v/>
      </c>
      <c r="I2481" s="93" t="str">
        <f t="shared" si="209"/>
        <v/>
      </c>
      <c r="J2481" s="94"/>
      <c r="K2481" s="1" t="str">
        <f t="shared" si="207"/>
        <v/>
      </c>
    </row>
    <row r="2482" spans="2:11" x14ac:dyDescent="0.2">
      <c r="B2482" s="1">
        <v>29668</v>
      </c>
      <c r="C2482" s="92" t="str">
        <f t="shared" si="208"/>
        <v/>
      </c>
      <c r="I2482" s="93" t="str">
        <f t="shared" si="209"/>
        <v/>
      </c>
      <c r="J2482" s="94"/>
      <c r="K2482" s="1" t="str">
        <f t="shared" si="207"/>
        <v/>
      </c>
    </row>
    <row r="2483" spans="2:11" x14ac:dyDescent="0.2">
      <c r="B2483" s="1">
        <v>29669</v>
      </c>
      <c r="C2483" s="92" t="str">
        <f t="shared" si="208"/>
        <v/>
      </c>
      <c r="I2483" s="93" t="str">
        <f t="shared" si="209"/>
        <v/>
      </c>
      <c r="J2483" s="94"/>
      <c r="K2483" s="1" t="str">
        <f t="shared" si="207"/>
        <v/>
      </c>
    </row>
    <row r="2484" spans="2:11" x14ac:dyDescent="0.2">
      <c r="B2484" s="1">
        <v>29670</v>
      </c>
      <c r="C2484" s="92" t="str">
        <f t="shared" si="208"/>
        <v/>
      </c>
      <c r="I2484" s="93" t="str">
        <f t="shared" si="209"/>
        <v/>
      </c>
      <c r="J2484" s="94"/>
      <c r="K2484" s="1" t="str">
        <f t="shared" si="207"/>
        <v/>
      </c>
    </row>
    <row r="2485" spans="2:11" x14ac:dyDescent="0.2">
      <c r="B2485" s="1">
        <v>29671</v>
      </c>
      <c r="C2485" s="92" t="str">
        <f t="shared" si="208"/>
        <v/>
      </c>
      <c r="I2485" s="93" t="str">
        <f t="shared" si="209"/>
        <v/>
      </c>
      <c r="J2485" s="94"/>
      <c r="K2485" s="1" t="str">
        <f t="shared" si="207"/>
        <v/>
      </c>
    </row>
    <row r="2486" spans="2:11" x14ac:dyDescent="0.2">
      <c r="B2486" s="1">
        <v>29672</v>
      </c>
      <c r="C2486" s="92" t="str">
        <f t="shared" si="208"/>
        <v/>
      </c>
      <c r="I2486" s="93" t="str">
        <f t="shared" si="209"/>
        <v/>
      </c>
      <c r="J2486" s="94"/>
      <c r="K2486" s="1" t="str">
        <f t="shared" si="207"/>
        <v/>
      </c>
    </row>
    <row r="2487" spans="2:11" x14ac:dyDescent="0.2">
      <c r="B2487" s="1">
        <v>29673</v>
      </c>
      <c r="C2487" s="92" t="str">
        <f t="shared" si="208"/>
        <v/>
      </c>
      <c r="I2487" s="93" t="str">
        <f t="shared" si="209"/>
        <v/>
      </c>
      <c r="J2487" s="94"/>
      <c r="K2487" s="1" t="str">
        <f t="shared" si="207"/>
        <v/>
      </c>
    </row>
    <row r="2488" spans="2:11" x14ac:dyDescent="0.2">
      <c r="B2488" s="1">
        <v>29674</v>
      </c>
      <c r="C2488" s="92" t="str">
        <f t="shared" si="208"/>
        <v/>
      </c>
      <c r="I2488" s="93" t="str">
        <f t="shared" si="209"/>
        <v/>
      </c>
      <c r="J2488" s="94"/>
      <c r="K2488" s="1" t="str">
        <f t="shared" si="207"/>
        <v/>
      </c>
    </row>
    <row r="2489" spans="2:11" x14ac:dyDescent="0.2">
      <c r="B2489" s="1">
        <v>29675</v>
      </c>
      <c r="C2489" s="92" t="str">
        <f t="shared" si="208"/>
        <v/>
      </c>
      <c r="I2489" s="93" t="str">
        <f t="shared" si="209"/>
        <v/>
      </c>
      <c r="J2489" s="94"/>
      <c r="K2489" s="1" t="str">
        <f t="shared" si="207"/>
        <v/>
      </c>
    </row>
    <row r="2490" spans="2:11" x14ac:dyDescent="0.2">
      <c r="B2490" s="1">
        <v>29676</v>
      </c>
      <c r="C2490" s="92" t="str">
        <f t="shared" si="208"/>
        <v/>
      </c>
      <c r="I2490" s="93" t="str">
        <f t="shared" si="209"/>
        <v/>
      </c>
      <c r="J2490" s="94"/>
      <c r="K2490" s="1" t="str">
        <f t="shared" si="207"/>
        <v/>
      </c>
    </row>
    <row r="2491" spans="2:11" x14ac:dyDescent="0.2">
      <c r="B2491" s="1">
        <v>29677</v>
      </c>
      <c r="C2491" s="92" t="str">
        <f t="shared" si="208"/>
        <v/>
      </c>
      <c r="I2491" s="93" t="str">
        <f t="shared" si="209"/>
        <v/>
      </c>
      <c r="J2491" s="94"/>
      <c r="K2491" s="1" t="str">
        <f t="shared" si="207"/>
        <v/>
      </c>
    </row>
    <row r="2492" spans="2:11" x14ac:dyDescent="0.2">
      <c r="B2492" s="1">
        <v>29678</v>
      </c>
      <c r="C2492" s="92" t="str">
        <f t="shared" si="208"/>
        <v/>
      </c>
      <c r="I2492" s="93" t="str">
        <f t="shared" si="209"/>
        <v/>
      </c>
      <c r="J2492" s="94"/>
      <c r="K2492" s="1" t="str">
        <f t="shared" si="207"/>
        <v/>
      </c>
    </row>
    <row r="2493" spans="2:11" x14ac:dyDescent="0.2">
      <c r="B2493" s="1">
        <v>29679</v>
      </c>
      <c r="C2493" s="92" t="str">
        <f t="shared" si="208"/>
        <v/>
      </c>
      <c r="I2493" s="93" t="str">
        <f t="shared" si="209"/>
        <v/>
      </c>
      <c r="J2493" s="94"/>
      <c r="K2493" s="1" t="str">
        <f t="shared" si="207"/>
        <v/>
      </c>
    </row>
    <row r="2494" spans="2:11" x14ac:dyDescent="0.2">
      <c r="B2494" s="1">
        <v>29680</v>
      </c>
      <c r="C2494" s="92" t="str">
        <f t="shared" si="208"/>
        <v/>
      </c>
      <c r="I2494" s="93" t="str">
        <f t="shared" si="209"/>
        <v/>
      </c>
      <c r="J2494" s="94"/>
      <c r="K2494" s="1" t="str">
        <f t="shared" si="207"/>
        <v/>
      </c>
    </row>
    <row r="2495" spans="2:11" x14ac:dyDescent="0.2">
      <c r="B2495" s="1">
        <v>29681</v>
      </c>
      <c r="C2495" s="92" t="str">
        <f t="shared" si="208"/>
        <v/>
      </c>
      <c r="I2495" s="93" t="str">
        <f t="shared" si="209"/>
        <v/>
      </c>
      <c r="J2495" s="94"/>
      <c r="K2495" s="1" t="str">
        <f t="shared" si="207"/>
        <v/>
      </c>
    </row>
    <row r="2496" spans="2:11" x14ac:dyDescent="0.2">
      <c r="B2496" s="1">
        <v>29682</v>
      </c>
      <c r="C2496" s="92" t="str">
        <f t="shared" si="208"/>
        <v/>
      </c>
      <c r="I2496" s="93" t="str">
        <f t="shared" si="209"/>
        <v/>
      </c>
      <c r="J2496" s="94"/>
      <c r="K2496" s="1" t="str">
        <f t="shared" si="207"/>
        <v/>
      </c>
    </row>
    <row r="2497" spans="2:11" x14ac:dyDescent="0.2">
      <c r="B2497" s="1">
        <v>29683</v>
      </c>
      <c r="C2497" s="92" t="str">
        <f t="shared" si="208"/>
        <v/>
      </c>
      <c r="I2497" s="93" t="str">
        <f t="shared" si="209"/>
        <v/>
      </c>
      <c r="J2497" s="94"/>
      <c r="K2497" s="1" t="str">
        <f t="shared" si="207"/>
        <v/>
      </c>
    </row>
    <row r="2498" spans="2:11" x14ac:dyDescent="0.2">
      <c r="B2498" s="1">
        <v>29684</v>
      </c>
      <c r="C2498" s="92" t="str">
        <f t="shared" si="208"/>
        <v/>
      </c>
      <c r="I2498" s="93" t="str">
        <f t="shared" si="209"/>
        <v/>
      </c>
      <c r="J2498" s="94"/>
      <c r="K2498" s="1" t="str">
        <f t="shared" si="207"/>
        <v/>
      </c>
    </row>
    <row r="2499" spans="2:11" x14ac:dyDescent="0.2">
      <c r="B2499" s="1">
        <v>29685</v>
      </c>
      <c r="C2499" s="92" t="str">
        <f t="shared" si="208"/>
        <v/>
      </c>
      <c r="I2499" s="93" t="str">
        <f t="shared" si="209"/>
        <v/>
      </c>
      <c r="J2499" s="94"/>
      <c r="K2499" s="1" t="str">
        <f t="shared" si="207"/>
        <v/>
      </c>
    </row>
    <row r="2500" spans="2:11" x14ac:dyDescent="0.2">
      <c r="B2500" s="1">
        <v>29686</v>
      </c>
      <c r="C2500" s="92" t="str">
        <f t="shared" si="208"/>
        <v/>
      </c>
      <c r="I2500" s="93" t="str">
        <f t="shared" si="209"/>
        <v/>
      </c>
      <c r="J2500" s="94"/>
      <c r="K2500" s="1" t="str">
        <f t="shared" si="207"/>
        <v/>
      </c>
    </row>
    <row r="2501" spans="2:11" x14ac:dyDescent="0.2">
      <c r="B2501" s="1">
        <v>29687</v>
      </c>
      <c r="C2501" s="92" t="str">
        <f t="shared" si="208"/>
        <v/>
      </c>
      <c r="I2501" s="93" t="str">
        <f t="shared" si="209"/>
        <v/>
      </c>
      <c r="J2501" s="94"/>
      <c r="K2501" s="1" t="str">
        <f t="shared" si="207"/>
        <v/>
      </c>
    </row>
    <row r="2502" spans="2:11" x14ac:dyDescent="0.2">
      <c r="B2502" s="1">
        <v>29688</v>
      </c>
      <c r="C2502" s="92" t="str">
        <f t="shared" si="208"/>
        <v/>
      </c>
      <c r="I2502" s="93" t="str">
        <f t="shared" si="209"/>
        <v/>
      </c>
      <c r="J2502" s="94"/>
      <c r="K2502" s="1" t="str">
        <f t="shared" si="207"/>
        <v/>
      </c>
    </row>
    <row r="2503" spans="2:11" x14ac:dyDescent="0.2">
      <c r="B2503" s="1">
        <v>29689</v>
      </c>
      <c r="C2503" s="92" t="str">
        <f t="shared" si="208"/>
        <v/>
      </c>
      <c r="I2503" s="93" t="str">
        <f t="shared" si="209"/>
        <v/>
      </c>
      <c r="J2503" s="94"/>
      <c r="K2503" s="1" t="str">
        <f t="shared" si="207"/>
        <v/>
      </c>
    </row>
    <row r="2504" spans="2:11" x14ac:dyDescent="0.2">
      <c r="B2504" s="1">
        <v>29690</v>
      </c>
      <c r="C2504" s="92" t="str">
        <f t="shared" si="208"/>
        <v/>
      </c>
      <c r="I2504" s="93" t="str">
        <f t="shared" si="209"/>
        <v/>
      </c>
      <c r="J2504" s="94"/>
      <c r="K2504" s="1" t="str">
        <f t="shared" si="207"/>
        <v/>
      </c>
    </row>
    <row r="2505" spans="2:11" x14ac:dyDescent="0.2">
      <c r="B2505" s="1">
        <v>29691</v>
      </c>
      <c r="C2505" s="92" t="str">
        <f t="shared" si="208"/>
        <v/>
      </c>
      <c r="I2505" s="93" t="str">
        <f t="shared" si="209"/>
        <v/>
      </c>
      <c r="J2505" s="94"/>
      <c r="K2505" s="1" t="str">
        <f t="shared" si="207"/>
        <v/>
      </c>
    </row>
    <row r="2506" spans="2:11" x14ac:dyDescent="0.2">
      <c r="B2506" s="1">
        <v>29692</v>
      </c>
      <c r="C2506" s="92" t="str">
        <f t="shared" si="208"/>
        <v/>
      </c>
      <c r="I2506" s="93" t="str">
        <f t="shared" si="209"/>
        <v/>
      </c>
      <c r="J2506" s="94"/>
      <c r="K2506" s="1" t="str">
        <f t="shared" si="207"/>
        <v/>
      </c>
    </row>
    <row r="2507" spans="2:11" x14ac:dyDescent="0.2">
      <c r="B2507" s="1">
        <v>29693</v>
      </c>
      <c r="C2507" s="92" t="str">
        <f t="shared" si="208"/>
        <v/>
      </c>
      <c r="I2507" s="93" t="str">
        <f t="shared" si="209"/>
        <v/>
      </c>
      <c r="J2507" s="94"/>
      <c r="K2507" s="1" t="str">
        <f t="shared" si="207"/>
        <v/>
      </c>
    </row>
    <row r="2508" spans="2:11" x14ac:dyDescent="0.2">
      <c r="B2508" s="1">
        <v>29694</v>
      </c>
      <c r="C2508" s="92" t="str">
        <f t="shared" si="208"/>
        <v/>
      </c>
      <c r="I2508" s="93" t="str">
        <f t="shared" si="209"/>
        <v/>
      </c>
      <c r="J2508" s="94"/>
      <c r="K2508" s="1" t="str">
        <f t="shared" ref="K2508:K2571" si="210">IF(N$5&gt;=B2508,B2508,"")</f>
        <v/>
      </c>
    </row>
    <row r="2509" spans="2:11" x14ac:dyDescent="0.2">
      <c r="B2509" s="1">
        <v>29695</v>
      </c>
      <c r="C2509" s="92" t="str">
        <f t="shared" si="208"/>
        <v/>
      </c>
      <c r="I2509" s="93" t="str">
        <f t="shared" si="209"/>
        <v/>
      </c>
      <c r="J2509" s="94"/>
      <c r="K2509" s="1" t="str">
        <f t="shared" si="210"/>
        <v/>
      </c>
    </row>
    <row r="2510" spans="2:11" x14ac:dyDescent="0.2">
      <c r="B2510" s="1">
        <v>29696</v>
      </c>
      <c r="C2510" s="92" t="str">
        <f t="shared" si="208"/>
        <v/>
      </c>
      <c r="I2510" s="93" t="str">
        <f t="shared" si="209"/>
        <v/>
      </c>
      <c r="J2510" s="94"/>
      <c r="K2510" s="1" t="str">
        <f t="shared" si="210"/>
        <v/>
      </c>
    </row>
    <row r="2511" spans="2:11" x14ac:dyDescent="0.2">
      <c r="B2511" s="1">
        <v>29697</v>
      </c>
      <c r="C2511" s="92" t="str">
        <f t="shared" si="208"/>
        <v/>
      </c>
      <c r="I2511" s="93" t="str">
        <f t="shared" si="209"/>
        <v/>
      </c>
      <c r="J2511" s="94"/>
      <c r="K2511" s="1" t="str">
        <f t="shared" si="210"/>
        <v/>
      </c>
    </row>
    <row r="2512" spans="2:11" x14ac:dyDescent="0.2">
      <c r="B2512" s="1">
        <v>29698</v>
      </c>
      <c r="C2512" s="92" t="str">
        <f t="shared" si="208"/>
        <v/>
      </c>
      <c r="I2512" s="93" t="str">
        <f t="shared" si="209"/>
        <v/>
      </c>
      <c r="J2512" s="94"/>
      <c r="K2512" s="1" t="str">
        <f t="shared" si="210"/>
        <v/>
      </c>
    </row>
    <row r="2513" spans="2:11" x14ac:dyDescent="0.2">
      <c r="B2513" s="1">
        <v>29699</v>
      </c>
      <c r="C2513" s="92" t="str">
        <f t="shared" si="208"/>
        <v/>
      </c>
      <c r="I2513" s="93" t="str">
        <f t="shared" si="209"/>
        <v/>
      </c>
      <c r="J2513" s="94"/>
      <c r="K2513" s="1" t="str">
        <f t="shared" si="210"/>
        <v/>
      </c>
    </row>
    <row r="2514" spans="2:11" x14ac:dyDescent="0.2">
      <c r="B2514" s="1">
        <v>29700</v>
      </c>
      <c r="C2514" s="92" t="str">
        <f t="shared" si="208"/>
        <v/>
      </c>
      <c r="I2514" s="93" t="str">
        <f t="shared" si="209"/>
        <v/>
      </c>
      <c r="J2514" s="94"/>
      <c r="K2514" s="1" t="str">
        <f t="shared" si="210"/>
        <v/>
      </c>
    </row>
    <row r="2515" spans="2:11" x14ac:dyDescent="0.2">
      <c r="B2515" s="1">
        <v>29701</v>
      </c>
      <c r="C2515" s="92" t="str">
        <f t="shared" si="208"/>
        <v/>
      </c>
      <c r="I2515" s="93" t="str">
        <f t="shared" si="209"/>
        <v/>
      </c>
      <c r="J2515" s="94"/>
      <c r="K2515" s="1" t="str">
        <f t="shared" si="210"/>
        <v/>
      </c>
    </row>
    <row r="2516" spans="2:11" x14ac:dyDescent="0.2">
      <c r="B2516" s="1">
        <v>29702</v>
      </c>
      <c r="C2516" s="92" t="str">
        <f t="shared" si="208"/>
        <v/>
      </c>
      <c r="I2516" s="93" t="str">
        <f t="shared" si="209"/>
        <v/>
      </c>
      <c r="J2516" s="94"/>
      <c r="K2516" s="1" t="str">
        <f t="shared" si="210"/>
        <v/>
      </c>
    </row>
    <row r="2517" spans="2:11" x14ac:dyDescent="0.2">
      <c r="B2517" s="1">
        <v>29703</v>
      </c>
      <c r="C2517" s="92" t="str">
        <f t="shared" si="208"/>
        <v/>
      </c>
      <c r="I2517" s="93" t="str">
        <f t="shared" si="209"/>
        <v/>
      </c>
      <c r="J2517" s="94"/>
      <c r="K2517" s="1" t="str">
        <f t="shared" si="210"/>
        <v/>
      </c>
    </row>
    <row r="2518" spans="2:11" x14ac:dyDescent="0.2">
      <c r="B2518" s="1">
        <v>29704</v>
      </c>
      <c r="C2518" s="92" t="str">
        <f t="shared" si="208"/>
        <v/>
      </c>
      <c r="I2518" s="93" t="str">
        <f t="shared" si="209"/>
        <v/>
      </c>
      <c r="J2518" s="94"/>
      <c r="K2518" s="1" t="str">
        <f t="shared" si="210"/>
        <v/>
      </c>
    </row>
    <row r="2519" spans="2:11" x14ac:dyDescent="0.2">
      <c r="B2519" s="1">
        <v>29705</v>
      </c>
      <c r="C2519" s="92" t="str">
        <f t="shared" si="208"/>
        <v/>
      </c>
      <c r="I2519" s="93" t="str">
        <f t="shared" si="209"/>
        <v/>
      </c>
      <c r="J2519" s="94"/>
      <c r="K2519" s="1" t="str">
        <f t="shared" si="210"/>
        <v/>
      </c>
    </row>
    <row r="2520" spans="2:11" x14ac:dyDescent="0.2">
      <c r="B2520" s="1">
        <v>29706</v>
      </c>
      <c r="C2520" s="92" t="str">
        <f t="shared" si="208"/>
        <v/>
      </c>
      <c r="I2520" s="93" t="str">
        <f t="shared" si="209"/>
        <v/>
      </c>
      <c r="J2520" s="94"/>
      <c r="K2520" s="1" t="str">
        <f t="shared" si="210"/>
        <v/>
      </c>
    </row>
    <row r="2521" spans="2:11" x14ac:dyDescent="0.2">
      <c r="B2521" s="1">
        <v>29707</v>
      </c>
      <c r="C2521" s="92" t="str">
        <f t="shared" si="208"/>
        <v/>
      </c>
      <c r="I2521" s="93" t="str">
        <f t="shared" si="209"/>
        <v/>
      </c>
      <c r="J2521" s="94"/>
      <c r="K2521" s="1" t="str">
        <f t="shared" si="210"/>
        <v/>
      </c>
    </row>
    <row r="2522" spans="2:11" x14ac:dyDescent="0.2">
      <c r="B2522" s="1">
        <v>29708</v>
      </c>
      <c r="C2522" s="92" t="str">
        <f t="shared" si="208"/>
        <v/>
      </c>
      <c r="I2522" s="93" t="str">
        <f t="shared" si="209"/>
        <v/>
      </c>
      <c r="J2522" s="94"/>
      <c r="K2522" s="1" t="str">
        <f t="shared" si="210"/>
        <v/>
      </c>
    </row>
    <row r="2523" spans="2:11" x14ac:dyDescent="0.2">
      <c r="B2523" s="1">
        <v>29709</v>
      </c>
      <c r="C2523" s="92" t="str">
        <f t="shared" si="208"/>
        <v/>
      </c>
      <c r="I2523" s="93" t="str">
        <f t="shared" si="209"/>
        <v/>
      </c>
      <c r="J2523" s="94"/>
      <c r="K2523" s="1" t="str">
        <f t="shared" si="210"/>
        <v/>
      </c>
    </row>
    <row r="2524" spans="2:11" x14ac:dyDescent="0.2">
      <c r="B2524" s="1">
        <v>29710</v>
      </c>
      <c r="C2524" s="92" t="str">
        <f t="shared" si="208"/>
        <v/>
      </c>
      <c r="I2524" s="93" t="str">
        <f t="shared" si="209"/>
        <v/>
      </c>
      <c r="J2524" s="94"/>
      <c r="K2524" s="1" t="str">
        <f t="shared" si="210"/>
        <v/>
      </c>
    </row>
    <row r="2525" spans="2:11" x14ac:dyDescent="0.2">
      <c r="B2525" s="1">
        <v>29711</v>
      </c>
      <c r="C2525" s="92" t="str">
        <f t="shared" si="208"/>
        <v/>
      </c>
      <c r="I2525" s="93" t="str">
        <f t="shared" si="209"/>
        <v/>
      </c>
      <c r="J2525" s="94"/>
      <c r="K2525" s="1" t="str">
        <f t="shared" si="210"/>
        <v/>
      </c>
    </row>
    <row r="2526" spans="2:11" x14ac:dyDescent="0.2">
      <c r="B2526" s="1">
        <v>29712</v>
      </c>
      <c r="C2526" s="92" t="str">
        <f t="shared" si="208"/>
        <v/>
      </c>
      <c r="I2526" s="93" t="str">
        <f t="shared" si="209"/>
        <v/>
      </c>
      <c r="J2526" s="94"/>
      <c r="K2526" s="1" t="str">
        <f t="shared" si="210"/>
        <v/>
      </c>
    </row>
    <row r="2527" spans="2:11" x14ac:dyDescent="0.2">
      <c r="B2527" s="1">
        <v>29713</v>
      </c>
      <c r="C2527" s="92" t="str">
        <f t="shared" si="208"/>
        <v/>
      </c>
      <c r="I2527" s="93" t="str">
        <f t="shared" si="209"/>
        <v/>
      </c>
      <c r="J2527" s="94"/>
      <c r="K2527" s="1" t="str">
        <f t="shared" si="210"/>
        <v/>
      </c>
    </row>
    <row r="2528" spans="2:11" x14ac:dyDescent="0.2">
      <c r="B2528" s="1">
        <v>29714</v>
      </c>
      <c r="C2528" s="92" t="str">
        <f t="shared" si="208"/>
        <v/>
      </c>
      <c r="I2528" s="93" t="str">
        <f t="shared" si="209"/>
        <v/>
      </c>
      <c r="J2528" s="94"/>
      <c r="K2528" s="1" t="str">
        <f t="shared" si="210"/>
        <v/>
      </c>
    </row>
    <row r="2529" spans="2:11" x14ac:dyDescent="0.2">
      <c r="B2529" s="1">
        <v>29715</v>
      </c>
      <c r="C2529" s="92" t="str">
        <f t="shared" si="208"/>
        <v/>
      </c>
      <c r="I2529" s="93" t="str">
        <f t="shared" si="209"/>
        <v/>
      </c>
      <c r="J2529" s="94"/>
      <c r="K2529" s="1" t="str">
        <f t="shared" si="210"/>
        <v/>
      </c>
    </row>
    <row r="2530" spans="2:11" x14ac:dyDescent="0.2">
      <c r="B2530" s="1">
        <v>29716</v>
      </c>
      <c r="C2530" s="92" t="str">
        <f t="shared" si="208"/>
        <v/>
      </c>
      <c r="I2530" s="93" t="str">
        <f t="shared" si="209"/>
        <v/>
      </c>
      <c r="J2530" s="94"/>
      <c r="K2530" s="1" t="str">
        <f t="shared" si="210"/>
        <v/>
      </c>
    </row>
    <row r="2531" spans="2:11" x14ac:dyDescent="0.2">
      <c r="B2531" s="1">
        <v>29717</v>
      </c>
      <c r="C2531" s="92" t="str">
        <f t="shared" si="208"/>
        <v/>
      </c>
      <c r="I2531" s="93" t="str">
        <f t="shared" si="209"/>
        <v/>
      </c>
      <c r="J2531" s="94"/>
      <c r="K2531" s="1" t="str">
        <f t="shared" si="210"/>
        <v/>
      </c>
    </row>
    <row r="2532" spans="2:11" x14ac:dyDescent="0.2">
      <c r="B2532" s="1">
        <v>29718</v>
      </c>
      <c r="C2532" s="92" t="str">
        <f t="shared" si="208"/>
        <v/>
      </c>
      <c r="I2532" s="93" t="str">
        <f t="shared" si="209"/>
        <v/>
      </c>
      <c r="J2532" s="94"/>
      <c r="K2532" s="1" t="str">
        <f t="shared" si="210"/>
        <v/>
      </c>
    </row>
    <row r="2533" spans="2:11" x14ac:dyDescent="0.2">
      <c r="B2533" s="1">
        <v>29719</v>
      </c>
      <c r="C2533" s="92" t="str">
        <f t="shared" ref="C2533:C2596" si="211">IF(D2533="","",DATE(E$7,G$7+D2533,IF(H$8=31,0,H$8)))</f>
        <v/>
      </c>
      <c r="I2533" s="93" t="str">
        <f t="shared" ref="I2533:I2596" si="212">IF(D2533="","",I2532-SUM(E2533:G2533))</f>
        <v/>
      </c>
      <c r="J2533" s="94"/>
      <c r="K2533" s="1" t="str">
        <f t="shared" si="210"/>
        <v/>
      </c>
    </row>
    <row r="2534" spans="2:11" x14ac:dyDescent="0.2">
      <c r="B2534" s="1">
        <v>29720</v>
      </c>
      <c r="C2534" s="92" t="str">
        <f t="shared" si="211"/>
        <v/>
      </c>
      <c r="I2534" s="93" t="str">
        <f t="shared" si="212"/>
        <v/>
      </c>
      <c r="J2534" s="94"/>
      <c r="K2534" s="1" t="str">
        <f t="shared" si="210"/>
        <v/>
      </c>
    </row>
    <row r="2535" spans="2:11" x14ac:dyDescent="0.2">
      <c r="B2535" s="1">
        <v>29721</v>
      </c>
      <c r="C2535" s="92" t="str">
        <f t="shared" si="211"/>
        <v/>
      </c>
      <c r="I2535" s="93" t="str">
        <f t="shared" si="212"/>
        <v/>
      </c>
      <c r="J2535" s="94"/>
      <c r="K2535" s="1" t="str">
        <f t="shared" si="210"/>
        <v/>
      </c>
    </row>
    <row r="2536" spans="2:11" x14ac:dyDescent="0.2">
      <c r="B2536" s="1">
        <v>29722</v>
      </c>
      <c r="C2536" s="92" t="str">
        <f t="shared" si="211"/>
        <v/>
      </c>
      <c r="I2536" s="93" t="str">
        <f t="shared" si="212"/>
        <v/>
      </c>
      <c r="J2536" s="94"/>
      <c r="K2536" s="1" t="str">
        <f t="shared" si="210"/>
        <v/>
      </c>
    </row>
    <row r="2537" spans="2:11" x14ac:dyDescent="0.2">
      <c r="B2537" s="1">
        <v>29723</v>
      </c>
      <c r="C2537" s="92" t="str">
        <f t="shared" si="211"/>
        <v/>
      </c>
      <c r="I2537" s="93" t="str">
        <f t="shared" si="212"/>
        <v/>
      </c>
      <c r="J2537" s="94"/>
      <c r="K2537" s="1" t="str">
        <f t="shared" si="210"/>
        <v/>
      </c>
    </row>
    <row r="2538" spans="2:11" x14ac:dyDescent="0.2">
      <c r="B2538" s="1">
        <v>29724</v>
      </c>
      <c r="C2538" s="92" t="str">
        <f t="shared" si="211"/>
        <v/>
      </c>
      <c r="I2538" s="93" t="str">
        <f t="shared" si="212"/>
        <v/>
      </c>
      <c r="J2538" s="94"/>
      <c r="K2538" s="1" t="str">
        <f t="shared" si="210"/>
        <v/>
      </c>
    </row>
    <row r="2539" spans="2:11" x14ac:dyDescent="0.2">
      <c r="B2539" s="1">
        <v>29725</v>
      </c>
      <c r="C2539" s="92" t="str">
        <f t="shared" si="211"/>
        <v/>
      </c>
      <c r="I2539" s="93" t="str">
        <f t="shared" si="212"/>
        <v/>
      </c>
      <c r="J2539" s="94"/>
      <c r="K2539" s="1" t="str">
        <f t="shared" si="210"/>
        <v/>
      </c>
    </row>
    <row r="2540" spans="2:11" x14ac:dyDescent="0.2">
      <c r="B2540" s="1">
        <v>29726</v>
      </c>
      <c r="C2540" s="92" t="str">
        <f t="shared" si="211"/>
        <v/>
      </c>
      <c r="I2540" s="93" t="str">
        <f t="shared" si="212"/>
        <v/>
      </c>
      <c r="J2540" s="94"/>
      <c r="K2540" s="1" t="str">
        <f t="shared" si="210"/>
        <v/>
      </c>
    </row>
    <row r="2541" spans="2:11" x14ac:dyDescent="0.2">
      <c r="B2541" s="1">
        <v>29727</v>
      </c>
      <c r="C2541" s="92" t="str">
        <f t="shared" si="211"/>
        <v/>
      </c>
      <c r="I2541" s="93" t="str">
        <f t="shared" si="212"/>
        <v/>
      </c>
      <c r="J2541" s="94"/>
      <c r="K2541" s="1" t="str">
        <f t="shared" si="210"/>
        <v/>
      </c>
    </row>
    <row r="2542" spans="2:11" x14ac:dyDescent="0.2">
      <c r="B2542" s="1">
        <v>29728</v>
      </c>
      <c r="C2542" s="92" t="str">
        <f t="shared" si="211"/>
        <v/>
      </c>
      <c r="I2542" s="93" t="str">
        <f t="shared" si="212"/>
        <v/>
      </c>
      <c r="J2542" s="94"/>
      <c r="K2542" s="1" t="str">
        <f t="shared" si="210"/>
        <v/>
      </c>
    </row>
    <row r="2543" spans="2:11" x14ac:dyDescent="0.2">
      <c r="B2543" s="1">
        <v>29729</v>
      </c>
      <c r="C2543" s="92" t="str">
        <f t="shared" si="211"/>
        <v/>
      </c>
      <c r="I2543" s="93" t="str">
        <f t="shared" si="212"/>
        <v/>
      </c>
      <c r="J2543" s="94"/>
      <c r="K2543" s="1" t="str">
        <f t="shared" si="210"/>
        <v/>
      </c>
    </row>
    <row r="2544" spans="2:11" x14ac:dyDescent="0.2">
      <c r="B2544" s="1">
        <v>29730</v>
      </c>
      <c r="C2544" s="92" t="str">
        <f t="shared" si="211"/>
        <v/>
      </c>
      <c r="I2544" s="93" t="str">
        <f t="shared" si="212"/>
        <v/>
      </c>
      <c r="J2544" s="94"/>
      <c r="K2544" s="1" t="str">
        <f t="shared" si="210"/>
        <v/>
      </c>
    </row>
    <row r="2545" spans="2:11" x14ac:dyDescent="0.2">
      <c r="B2545" s="1">
        <v>29731</v>
      </c>
      <c r="C2545" s="92" t="str">
        <f t="shared" si="211"/>
        <v/>
      </c>
      <c r="I2545" s="93" t="str">
        <f t="shared" si="212"/>
        <v/>
      </c>
      <c r="J2545" s="94"/>
      <c r="K2545" s="1" t="str">
        <f t="shared" si="210"/>
        <v/>
      </c>
    </row>
    <row r="2546" spans="2:11" x14ac:dyDescent="0.2">
      <c r="B2546" s="1">
        <v>29732</v>
      </c>
      <c r="C2546" s="92" t="str">
        <f t="shared" si="211"/>
        <v/>
      </c>
      <c r="I2546" s="93" t="str">
        <f t="shared" si="212"/>
        <v/>
      </c>
      <c r="J2546" s="94"/>
      <c r="K2546" s="1" t="str">
        <f t="shared" si="210"/>
        <v/>
      </c>
    </row>
    <row r="2547" spans="2:11" x14ac:dyDescent="0.2">
      <c r="B2547" s="1">
        <v>29733</v>
      </c>
      <c r="C2547" s="92" t="str">
        <f t="shared" si="211"/>
        <v/>
      </c>
      <c r="I2547" s="93" t="str">
        <f t="shared" si="212"/>
        <v/>
      </c>
      <c r="J2547" s="94"/>
      <c r="K2547" s="1" t="str">
        <f t="shared" si="210"/>
        <v/>
      </c>
    </row>
    <row r="2548" spans="2:11" x14ac:dyDescent="0.2">
      <c r="B2548" s="1">
        <v>29734</v>
      </c>
      <c r="C2548" s="92" t="str">
        <f t="shared" si="211"/>
        <v/>
      </c>
      <c r="I2548" s="93" t="str">
        <f t="shared" si="212"/>
        <v/>
      </c>
      <c r="J2548" s="94"/>
      <c r="K2548" s="1" t="str">
        <f t="shared" si="210"/>
        <v/>
      </c>
    </row>
    <row r="2549" spans="2:11" x14ac:dyDescent="0.2">
      <c r="B2549" s="1">
        <v>29735</v>
      </c>
      <c r="C2549" s="92" t="str">
        <f t="shared" si="211"/>
        <v/>
      </c>
      <c r="I2549" s="93" t="str">
        <f t="shared" si="212"/>
        <v/>
      </c>
      <c r="J2549" s="94"/>
      <c r="K2549" s="1" t="str">
        <f t="shared" si="210"/>
        <v/>
      </c>
    </row>
    <row r="2550" spans="2:11" x14ac:dyDescent="0.2">
      <c r="B2550" s="1">
        <v>29736</v>
      </c>
      <c r="C2550" s="92" t="str">
        <f t="shared" si="211"/>
        <v/>
      </c>
      <c r="I2550" s="93" t="str">
        <f t="shared" si="212"/>
        <v/>
      </c>
      <c r="J2550" s="94"/>
      <c r="K2550" s="1" t="str">
        <f t="shared" si="210"/>
        <v/>
      </c>
    </row>
    <row r="2551" spans="2:11" x14ac:dyDescent="0.2">
      <c r="B2551" s="1">
        <v>29737</v>
      </c>
      <c r="C2551" s="92" t="str">
        <f t="shared" si="211"/>
        <v/>
      </c>
      <c r="I2551" s="93" t="str">
        <f t="shared" si="212"/>
        <v/>
      </c>
      <c r="J2551" s="94"/>
      <c r="K2551" s="1" t="str">
        <f t="shared" si="210"/>
        <v/>
      </c>
    </row>
    <row r="2552" spans="2:11" x14ac:dyDescent="0.2">
      <c r="B2552" s="1">
        <v>29738</v>
      </c>
      <c r="C2552" s="92" t="str">
        <f t="shared" si="211"/>
        <v/>
      </c>
      <c r="I2552" s="93" t="str">
        <f t="shared" si="212"/>
        <v/>
      </c>
      <c r="J2552" s="94"/>
      <c r="K2552" s="1" t="str">
        <f t="shared" si="210"/>
        <v/>
      </c>
    </row>
    <row r="2553" spans="2:11" x14ac:dyDescent="0.2">
      <c r="B2553" s="1">
        <v>29739</v>
      </c>
      <c r="C2553" s="92" t="str">
        <f t="shared" si="211"/>
        <v/>
      </c>
      <c r="I2553" s="93" t="str">
        <f t="shared" si="212"/>
        <v/>
      </c>
      <c r="J2553" s="94"/>
      <c r="K2553" s="1" t="str">
        <f t="shared" si="210"/>
        <v/>
      </c>
    </row>
    <row r="2554" spans="2:11" x14ac:dyDescent="0.2">
      <c r="B2554" s="1">
        <v>29740</v>
      </c>
      <c r="C2554" s="92" t="str">
        <f t="shared" si="211"/>
        <v/>
      </c>
      <c r="I2554" s="93" t="str">
        <f t="shared" si="212"/>
        <v/>
      </c>
      <c r="J2554" s="94"/>
      <c r="K2554" s="1" t="str">
        <f t="shared" si="210"/>
        <v/>
      </c>
    </row>
    <row r="2555" spans="2:11" x14ac:dyDescent="0.2">
      <c r="B2555" s="1">
        <v>29741</v>
      </c>
      <c r="C2555" s="92" t="str">
        <f t="shared" si="211"/>
        <v/>
      </c>
      <c r="I2555" s="93" t="str">
        <f t="shared" si="212"/>
        <v/>
      </c>
      <c r="J2555" s="94"/>
      <c r="K2555" s="1" t="str">
        <f t="shared" si="210"/>
        <v/>
      </c>
    </row>
    <row r="2556" spans="2:11" x14ac:dyDescent="0.2">
      <c r="B2556" s="1">
        <v>29742</v>
      </c>
      <c r="C2556" s="92" t="str">
        <f t="shared" si="211"/>
        <v/>
      </c>
      <c r="I2556" s="93" t="str">
        <f t="shared" si="212"/>
        <v/>
      </c>
      <c r="J2556" s="94"/>
      <c r="K2556" s="1" t="str">
        <f t="shared" si="210"/>
        <v/>
      </c>
    </row>
    <row r="2557" spans="2:11" x14ac:dyDescent="0.2">
      <c r="B2557" s="1">
        <v>29743</v>
      </c>
      <c r="C2557" s="92" t="str">
        <f t="shared" si="211"/>
        <v/>
      </c>
      <c r="I2557" s="93" t="str">
        <f t="shared" si="212"/>
        <v/>
      </c>
      <c r="J2557" s="94"/>
      <c r="K2557" s="1" t="str">
        <f t="shared" si="210"/>
        <v/>
      </c>
    </row>
    <row r="2558" spans="2:11" x14ac:dyDescent="0.2">
      <c r="B2558" s="1">
        <v>29744</v>
      </c>
      <c r="C2558" s="92" t="str">
        <f t="shared" si="211"/>
        <v/>
      </c>
      <c r="I2558" s="93" t="str">
        <f t="shared" si="212"/>
        <v/>
      </c>
      <c r="J2558" s="94"/>
      <c r="K2558" s="1" t="str">
        <f t="shared" si="210"/>
        <v/>
      </c>
    </row>
    <row r="2559" spans="2:11" x14ac:dyDescent="0.2">
      <c r="B2559" s="1">
        <v>29745</v>
      </c>
      <c r="C2559" s="92" t="str">
        <f t="shared" si="211"/>
        <v/>
      </c>
      <c r="I2559" s="93" t="str">
        <f t="shared" si="212"/>
        <v/>
      </c>
      <c r="J2559" s="94"/>
      <c r="K2559" s="1" t="str">
        <f t="shared" si="210"/>
        <v/>
      </c>
    </row>
    <row r="2560" spans="2:11" x14ac:dyDescent="0.2">
      <c r="B2560" s="1">
        <v>29746</v>
      </c>
      <c r="C2560" s="92" t="str">
        <f t="shared" si="211"/>
        <v/>
      </c>
      <c r="I2560" s="93" t="str">
        <f t="shared" si="212"/>
        <v/>
      </c>
      <c r="J2560" s="94"/>
      <c r="K2560" s="1" t="str">
        <f t="shared" si="210"/>
        <v/>
      </c>
    </row>
    <row r="2561" spans="2:11" x14ac:dyDescent="0.2">
      <c r="B2561" s="1">
        <v>29747</v>
      </c>
      <c r="C2561" s="92" t="str">
        <f t="shared" si="211"/>
        <v/>
      </c>
      <c r="I2561" s="93" t="str">
        <f t="shared" si="212"/>
        <v/>
      </c>
      <c r="J2561" s="94"/>
      <c r="K2561" s="1" t="str">
        <f t="shared" si="210"/>
        <v/>
      </c>
    </row>
    <row r="2562" spans="2:11" x14ac:dyDescent="0.2">
      <c r="B2562" s="1">
        <v>29748</v>
      </c>
      <c r="C2562" s="92" t="str">
        <f t="shared" si="211"/>
        <v/>
      </c>
      <c r="I2562" s="93" t="str">
        <f t="shared" si="212"/>
        <v/>
      </c>
      <c r="J2562" s="94"/>
      <c r="K2562" s="1" t="str">
        <f t="shared" si="210"/>
        <v/>
      </c>
    </row>
    <row r="2563" spans="2:11" x14ac:dyDescent="0.2">
      <c r="B2563" s="1">
        <v>29749</v>
      </c>
      <c r="C2563" s="92" t="str">
        <f t="shared" si="211"/>
        <v/>
      </c>
      <c r="I2563" s="93" t="str">
        <f t="shared" si="212"/>
        <v/>
      </c>
      <c r="J2563" s="94"/>
      <c r="K2563" s="1" t="str">
        <f t="shared" si="210"/>
        <v/>
      </c>
    </row>
    <row r="2564" spans="2:11" x14ac:dyDescent="0.2">
      <c r="B2564" s="1">
        <v>29750</v>
      </c>
      <c r="C2564" s="92" t="str">
        <f t="shared" si="211"/>
        <v/>
      </c>
      <c r="I2564" s="93" t="str">
        <f t="shared" si="212"/>
        <v/>
      </c>
      <c r="J2564" s="94"/>
      <c r="K2564" s="1" t="str">
        <f t="shared" si="210"/>
        <v/>
      </c>
    </row>
    <row r="2565" spans="2:11" x14ac:dyDescent="0.2">
      <c r="B2565" s="1">
        <v>29751</v>
      </c>
      <c r="C2565" s="92" t="str">
        <f t="shared" si="211"/>
        <v/>
      </c>
      <c r="I2565" s="93" t="str">
        <f t="shared" si="212"/>
        <v/>
      </c>
      <c r="J2565" s="94"/>
      <c r="K2565" s="1" t="str">
        <f t="shared" si="210"/>
        <v/>
      </c>
    </row>
    <row r="2566" spans="2:11" x14ac:dyDescent="0.2">
      <c r="B2566" s="1">
        <v>29752</v>
      </c>
      <c r="C2566" s="92" t="str">
        <f t="shared" si="211"/>
        <v/>
      </c>
      <c r="I2566" s="93" t="str">
        <f t="shared" si="212"/>
        <v/>
      </c>
      <c r="J2566" s="94"/>
      <c r="K2566" s="1" t="str">
        <f t="shared" si="210"/>
        <v/>
      </c>
    </row>
    <row r="2567" spans="2:11" x14ac:dyDescent="0.2">
      <c r="B2567" s="1">
        <v>29753</v>
      </c>
      <c r="C2567" s="92" t="str">
        <f t="shared" si="211"/>
        <v/>
      </c>
      <c r="I2567" s="93" t="str">
        <f t="shared" si="212"/>
        <v/>
      </c>
      <c r="J2567" s="94"/>
      <c r="K2567" s="1" t="str">
        <f t="shared" si="210"/>
        <v/>
      </c>
    </row>
    <row r="2568" spans="2:11" x14ac:dyDescent="0.2">
      <c r="B2568" s="1">
        <v>29754</v>
      </c>
      <c r="C2568" s="92" t="str">
        <f t="shared" si="211"/>
        <v/>
      </c>
      <c r="I2568" s="93" t="str">
        <f t="shared" si="212"/>
        <v/>
      </c>
      <c r="J2568" s="94"/>
      <c r="K2568" s="1" t="str">
        <f t="shared" si="210"/>
        <v/>
      </c>
    </row>
    <row r="2569" spans="2:11" x14ac:dyDescent="0.2">
      <c r="B2569" s="1">
        <v>29755</v>
      </c>
      <c r="C2569" s="92" t="str">
        <f t="shared" si="211"/>
        <v/>
      </c>
      <c r="I2569" s="93" t="str">
        <f t="shared" si="212"/>
        <v/>
      </c>
      <c r="J2569" s="94"/>
      <c r="K2569" s="1" t="str">
        <f t="shared" si="210"/>
        <v/>
      </c>
    </row>
    <row r="2570" spans="2:11" x14ac:dyDescent="0.2">
      <c r="B2570" s="1">
        <v>29756</v>
      </c>
      <c r="C2570" s="92" t="str">
        <f t="shared" si="211"/>
        <v/>
      </c>
      <c r="I2570" s="93" t="str">
        <f t="shared" si="212"/>
        <v/>
      </c>
      <c r="J2570" s="94"/>
      <c r="K2570" s="1" t="str">
        <f t="shared" si="210"/>
        <v/>
      </c>
    </row>
    <row r="2571" spans="2:11" x14ac:dyDescent="0.2">
      <c r="B2571" s="1">
        <v>29757</v>
      </c>
      <c r="C2571" s="92" t="str">
        <f t="shared" si="211"/>
        <v/>
      </c>
      <c r="I2571" s="93" t="str">
        <f t="shared" si="212"/>
        <v/>
      </c>
      <c r="J2571" s="94"/>
      <c r="K2571" s="1" t="str">
        <f t="shared" si="210"/>
        <v/>
      </c>
    </row>
    <row r="2572" spans="2:11" x14ac:dyDescent="0.2">
      <c r="B2572" s="1">
        <v>29758</v>
      </c>
      <c r="C2572" s="92" t="str">
        <f t="shared" si="211"/>
        <v/>
      </c>
      <c r="I2572" s="93" t="str">
        <f t="shared" si="212"/>
        <v/>
      </c>
      <c r="J2572" s="94"/>
      <c r="K2572" s="1" t="str">
        <f t="shared" ref="K2572:K2635" si="213">IF(N$5&gt;=B2572,B2572,"")</f>
        <v/>
      </c>
    </row>
    <row r="2573" spans="2:11" x14ac:dyDescent="0.2">
      <c r="B2573" s="1">
        <v>29759</v>
      </c>
      <c r="C2573" s="92" t="str">
        <f t="shared" si="211"/>
        <v/>
      </c>
      <c r="I2573" s="93" t="str">
        <f t="shared" si="212"/>
        <v/>
      </c>
      <c r="J2573" s="94"/>
      <c r="K2573" s="1" t="str">
        <f t="shared" si="213"/>
        <v/>
      </c>
    </row>
    <row r="2574" spans="2:11" x14ac:dyDescent="0.2">
      <c r="B2574" s="1">
        <v>29760</v>
      </c>
      <c r="C2574" s="92" t="str">
        <f t="shared" si="211"/>
        <v/>
      </c>
      <c r="I2574" s="93" t="str">
        <f t="shared" si="212"/>
        <v/>
      </c>
      <c r="J2574" s="94"/>
      <c r="K2574" s="1" t="str">
        <f t="shared" si="213"/>
        <v/>
      </c>
    </row>
    <row r="2575" spans="2:11" x14ac:dyDescent="0.2">
      <c r="B2575" s="1">
        <v>29761</v>
      </c>
      <c r="C2575" s="92" t="str">
        <f t="shared" si="211"/>
        <v/>
      </c>
      <c r="I2575" s="93" t="str">
        <f t="shared" si="212"/>
        <v/>
      </c>
      <c r="J2575" s="94"/>
      <c r="K2575" s="1" t="str">
        <f t="shared" si="213"/>
        <v/>
      </c>
    </row>
    <row r="2576" spans="2:11" x14ac:dyDescent="0.2">
      <c r="B2576" s="1">
        <v>29762</v>
      </c>
      <c r="C2576" s="92" t="str">
        <f t="shared" si="211"/>
        <v/>
      </c>
      <c r="I2576" s="93" t="str">
        <f t="shared" si="212"/>
        <v/>
      </c>
      <c r="J2576" s="94"/>
      <c r="K2576" s="1" t="str">
        <f t="shared" si="213"/>
        <v/>
      </c>
    </row>
    <row r="2577" spans="2:11" x14ac:dyDescent="0.2">
      <c r="B2577" s="1">
        <v>29763</v>
      </c>
      <c r="C2577" s="92" t="str">
        <f t="shared" si="211"/>
        <v/>
      </c>
      <c r="I2577" s="93" t="str">
        <f t="shared" si="212"/>
        <v/>
      </c>
      <c r="J2577" s="94"/>
      <c r="K2577" s="1" t="str">
        <f t="shared" si="213"/>
        <v/>
      </c>
    </row>
    <row r="2578" spans="2:11" x14ac:dyDescent="0.2">
      <c r="B2578" s="1">
        <v>29764</v>
      </c>
      <c r="C2578" s="92" t="str">
        <f t="shared" si="211"/>
        <v/>
      </c>
      <c r="I2578" s="93" t="str">
        <f t="shared" si="212"/>
        <v/>
      </c>
      <c r="J2578" s="94"/>
      <c r="K2578" s="1" t="str">
        <f t="shared" si="213"/>
        <v/>
      </c>
    </row>
    <row r="2579" spans="2:11" x14ac:dyDescent="0.2">
      <c r="B2579" s="1">
        <v>29765</v>
      </c>
      <c r="C2579" s="92" t="str">
        <f t="shared" si="211"/>
        <v/>
      </c>
      <c r="I2579" s="93" t="str">
        <f t="shared" si="212"/>
        <v/>
      </c>
      <c r="J2579" s="94"/>
      <c r="K2579" s="1" t="str">
        <f t="shared" si="213"/>
        <v/>
      </c>
    </row>
    <row r="2580" spans="2:11" x14ac:dyDescent="0.2">
      <c r="B2580" s="1">
        <v>29766</v>
      </c>
      <c r="C2580" s="92" t="str">
        <f t="shared" si="211"/>
        <v/>
      </c>
      <c r="I2580" s="93" t="str">
        <f t="shared" si="212"/>
        <v/>
      </c>
      <c r="J2580" s="94"/>
      <c r="K2580" s="1" t="str">
        <f t="shared" si="213"/>
        <v/>
      </c>
    </row>
    <row r="2581" spans="2:11" x14ac:dyDescent="0.2">
      <c r="B2581" s="1">
        <v>29767</v>
      </c>
      <c r="C2581" s="92" t="str">
        <f t="shared" si="211"/>
        <v/>
      </c>
      <c r="I2581" s="93" t="str">
        <f t="shared" si="212"/>
        <v/>
      </c>
      <c r="J2581" s="94"/>
      <c r="K2581" s="1" t="str">
        <f t="shared" si="213"/>
        <v/>
      </c>
    </row>
    <row r="2582" spans="2:11" x14ac:dyDescent="0.2">
      <c r="B2582" s="1">
        <v>29768</v>
      </c>
      <c r="C2582" s="92" t="str">
        <f t="shared" si="211"/>
        <v/>
      </c>
      <c r="I2582" s="93" t="str">
        <f t="shared" si="212"/>
        <v/>
      </c>
      <c r="J2582" s="94"/>
      <c r="K2582" s="1" t="str">
        <f t="shared" si="213"/>
        <v/>
      </c>
    </row>
    <row r="2583" spans="2:11" x14ac:dyDescent="0.2">
      <c r="B2583" s="1">
        <v>29769</v>
      </c>
      <c r="C2583" s="92" t="str">
        <f t="shared" si="211"/>
        <v/>
      </c>
      <c r="I2583" s="93" t="str">
        <f t="shared" si="212"/>
        <v/>
      </c>
      <c r="J2583" s="94"/>
      <c r="K2583" s="1" t="str">
        <f t="shared" si="213"/>
        <v/>
      </c>
    </row>
    <row r="2584" spans="2:11" x14ac:dyDescent="0.2">
      <c r="B2584" s="1">
        <v>29770</v>
      </c>
      <c r="C2584" s="92" t="str">
        <f t="shared" si="211"/>
        <v/>
      </c>
      <c r="I2584" s="93" t="str">
        <f t="shared" si="212"/>
        <v/>
      </c>
      <c r="J2584" s="94"/>
      <c r="K2584" s="1" t="str">
        <f t="shared" si="213"/>
        <v/>
      </c>
    </row>
    <row r="2585" spans="2:11" x14ac:dyDescent="0.2">
      <c r="B2585" s="1">
        <v>29771</v>
      </c>
      <c r="C2585" s="92" t="str">
        <f t="shared" si="211"/>
        <v/>
      </c>
      <c r="I2585" s="93" t="str">
        <f t="shared" si="212"/>
        <v/>
      </c>
      <c r="J2585" s="94"/>
      <c r="K2585" s="1" t="str">
        <f t="shared" si="213"/>
        <v/>
      </c>
    </row>
    <row r="2586" spans="2:11" x14ac:dyDescent="0.2">
      <c r="B2586" s="1">
        <v>29772</v>
      </c>
      <c r="C2586" s="92" t="str">
        <f t="shared" si="211"/>
        <v/>
      </c>
      <c r="I2586" s="93" t="str">
        <f t="shared" si="212"/>
        <v/>
      </c>
      <c r="J2586" s="94"/>
      <c r="K2586" s="1" t="str">
        <f t="shared" si="213"/>
        <v/>
      </c>
    </row>
    <row r="2587" spans="2:11" x14ac:dyDescent="0.2">
      <c r="B2587" s="1">
        <v>29773</v>
      </c>
      <c r="C2587" s="92" t="str">
        <f t="shared" si="211"/>
        <v/>
      </c>
      <c r="I2587" s="93" t="str">
        <f t="shared" si="212"/>
        <v/>
      </c>
      <c r="J2587" s="94"/>
      <c r="K2587" s="1" t="str">
        <f t="shared" si="213"/>
        <v/>
      </c>
    </row>
    <row r="2588" spans="2:11" x14ac:dyDescent="0.2">
      <c r="B2588" s="1">
        <v>29774</v>
      </c>
      <c r="C2588" s="92" t="str">
        <f t="shared" si="211"/>
        <v/>
      </c>
      <c r="I2588" s="93" t="str">
        <f t="shared" si="212"/>
        <v/>
      </c>
      <c r="J2588" s="94"/>
      <c r="K2588" s="1" t="str">
        <f t="shared" si="213"/>
        <v/>
      </c>
    </row>
    <row r="2589" spans="2:11" x14ac:dyDescent="0.2">
      <c r="B2589" s="1">
        <v>29775</v>
      </c>
      <c r="C2589" s="92" t="str">
        <f t="shared" si="211"/>
        <v/>
      </c>
      <c r="I2589" s="93" t="str">
        <f t="shared" si="212"/>
        <v/>
      </c>
      <c r="J2589" s="94"/>
      <c r="K2589" s="1" t="str">
        <f t="shared" si="213"/>
        <v/>
      </c>
    </row>
    <row r="2590" spans="2:11" x14ac:dyDescent="0.2">
      <c r="B2590" s="1">
        <v>29776</v>
      </c>
      <c r="C2590" s="92" t="str">
        <f t="shared" si="211"/>
        <v/>
      </c>
      <c r="I2590" s="93" t="str">
        <f t="shared" si="212"/>
        <v/>
      </c>
      <c r="J2590" s="94"/>
      <c r="K2590" s="1" t="str">
        <f t="shared" si="213"/>
        <v/>
      </c>
    </row>
    <row r="2591" spans="2:11" x14ac:dyDescent="0.2">
      <c r="B2591" s="1">
        <v>29777</v>
      </c>
      <c r="C2591" s="92" t="str">
        <f t="shared" si="211"/>
        <v/>
      </c>
      <c r="I2591" s="93" t="str">
        <f t="shared" si="212"/>
        <v/>
      </c>
      <c r="J2591" s="94"/>
      <c r="K2591" s="1" t="str">
        <f t="shared" si="213"/>
        <v/>
      </c>
    </row>
    <row r="2592" spans="2:11" x14ac:dyDescent="0.2">
      <c r="B2592" s="1">
        <v>29778</v>
      </c>
      <c r="C2592" s="92" t="str">
        <f t="shared" si="211"/>
        <v/>
      </c>
      <c r="I2592" s="93" t="str">
        <f t="shared" si="212"/>
        <v/>
      </c>
      <c r="J2592" s="94"/>
      <c r="K2592" s="1" t="str">
        <f t="shared" si="213"/>
        <v/>
      </c>
    </row>
    <row r="2593" spans="2:11" x14ac:dyDescent="0.2">
      <c r="B2593" s="1">
        <v>29779</v>
      </c>
      <c r="C2593" s="92" t="str">
        <f t="shared" si="211"/>
        <v/>
      </c>
      <c r="I2593" s="93" t="str">
        <f t="shared" si="212"/>
        <v/>
      </c>
      <c r="J2593" s="94"/>
      <c r="K2593" s="1" t="str">
        <f t="shared" si="213"/>
        <v/>
      </c>
    </row>
    <row r="2594" spans="2:11" x14ac:dyDescent="0.2">
      <c r="B2594" s="1">
        <v>29780</v>
      </c>
      <c r="C2594" s="92" t="str">
        <f t="shared" si="211"/>
        <v/>
      </c>
      <c r="I2594" s="93" t="str">
        <f t="shared" si="212"/>
        <v/>
      </c>
      <c r="J2594" s="94"/>
      <c r="K2594" s="1" t="str">
        <f t="shared" si="213"/>
        <v/>
      </c>
    </row>
    <row r="2595" spans="2:11" x14ac:dyDescent="0.2">
      <c r="B2595" s="1">
        <v>29781</v>
      </c>
      <c r="C2595" s="92" t="str">
        <f t="shared" si="211"/>
        <v/>
      </c>
      <c r="I2595" s="93" t="str">
        <f t="shared" si="212"/>
        <v/>
      </c>
      <c r="J2595" s="94"/>
      <c r="K2595" s="1" t="str">
        <f t="shared" si="213"/>
        <v/>
      </c>
    </row>
    <row r="2596" spans="2:11" x14ac:dyDescent="0.2">
      <c r="B2596" s="1">
        <v>29782</v>
      </c>
      <c r="C2596" s="92" t="str">
        <f t="shared" si="211"/>
        <v/>
      </c>
      <c r="I2596" s="93" t="str">
        <f t="shared" si="212"/>
        <v/>
      </c>
      <c r="J2596" s="94"/>
      <c r="K2596" s="1" t="str">
        <f t="shared" si="213"/>
        <v/>
      </c>
    </row>
    <row r="2597" spans="2:11" x14ac:dyDescent="0.2">
      <c r="B2597" s="1">
        <v>29783</v>
      </c>
      <c r="C2597" s="92" t="str">
        <f t="shared" ref="C2597:C2660" si="214">IF(D2597="","",DATE(E$7,G$7+D2597,IF(H$8=31,0,H$8)))</f>
        <v/>
      </c>
      <c r="I2597" s="93" t="str">
        <f t="shared" ref="I2597:I2660" si="215">IF(D2597="","",I2596-SUM(E2597:G2597))</f>
        <v/>
      </c>
      <c r="J2597" s="94"/>
      <c r="K2597" s="1" t="str">
        <f t="shared" si="213"/>
        <v/>
      </c>
    </row>
    <row r="2598" spans="2:11" x14ac:dyDescent="0.2">
      <c r="B2598" s="1">
        <v>29784</v>
      </c>
      <c r="C2598" s="92" t="str">
        <f t="shared" si="214"/>
        <v/>
      </c>
      <c r="I2598" s="93" t="str">
        <f t="shared" si="215"/>
        <v/>
      </c>
      <c r="J2598" s="94"/>
      <c r="K2598" s="1" t="str">
        <f t="shared" si="213"/>
        <v/>
      </c>
    </row>
    <row r="2599" spans="2:11" x14ac:dyDescent="0.2">
      <c r="B2599" s="1">
        <v>29785</v>
      </c>
      <c r="C2599" s="92" t="str">
        <f t="shared" si="214"/>
        <v/>
      </c>
      <c r="I2599" s="93" t="str">
        <f t="shared" si="215"/>
        <v/>
      </c>
      <c r="J2599" s="94"/>
      <c r="K2599" s="1" t="str">
        <f t="shared" si="213"/>
        <v/>
      </c>
    </row>
    <row r="2600" spans="2:11" x14ac:dyDescent="0.2">
      <c r="B2600" s="1">
        <v>29786</v>
      </c>
      <c r="C2600" s="92" t="str">
        <f t="shared" si="214"/>
        <v/>
      </c>
      <c r="I2600" s="93" t="str">
        <f t="shared" si="215"/>
        <v/>
      </c>
      <c r="J2600" s="94"/>
      <c r="K2600" s="1" t="str">
        <f t="shared" si="213"/>
        <v/>
      </c>
    </row>
    <row r="2601" spans="2:11" x14ac:dyDescent="0.2">
      <c r="B2601" s="1">
        <v>29787</v>
      </c>
      <c r="C2601" s="92" t="str">
        <f t="shared" si="214"/>
        <v/>
      </c>
      <c r="I2601" s="93" t="str">
        <f t="shared" si="215"/>
        <v/>
      </c>
      <c r="J2601" s="94"/>
      <c r="K2601" s="1" t="str">
        <f t="shared" si="213"/>
        <v/>
      </c>
    </row>
    <row r="2602" spans="2:11" x14ac:dyDescent="0.2">
      <c r="B2602" s="1">
        <v>29788</v>
      </c>
      <c r="C2602" s="92" t="str">
        <f t="shared" si="214"/>
        <v/>
      </c>
      <c r="I2602" s="93" t="str">
        <f t="shared" si="215"/>
        <v/>
      </c>
      <c r="J2602" s="94"/>
      <c r="K2602" s="1" t="str">
        <f t="shared" si="213"/>
        <v/>
      </c>
    </row>
    <row r="2603" spans="2:11" x14ac:dyDescent="0.2">
      <c r="B2603" s="1">
        <v>29789</v>
      </c>
      <c r="C2603" s="92" t="str">
        <f t="shared" si="214"/>
        <v/>
      </c>
      <c r="I2603" s="93" t="str">
        <f t="shared" si="215"/>
        <v/>
      </c>
      <c r="J2603" s="94"/>
      <c r="K2603" s="1" t="str">
        <f t="shared" si="213"/>
        <v/>
      </c>
    </row>
    <row r="2604" spans="2:11" x14ac:dyDescent="0.2">
      <c r="B2604" s="1">
        <v>29790</v>
      </c>
      <c r="C2604" s="92" t="str">
        <f t="shared" si="214"/>
        <v/>
      </c>
      <c r="I2604" s="93" t="str">
        <f t="shared" si="215"/>
        <v/>
      </c>
      <c r="J2604" s="94"/>
      <c r="K2604" s="1" t="str">
        <f t="shared" si="213"/>
        <v/>
      </c>
    </row>
    <row r="2605" spans="2:11" x14ac:dyDescent="0.2">
      <c r="B2605" s="1">
        <v>29791</v>
      </c>
      <c r="C2605" s="92" t="str">
        <f t="shared" si="214"/>
        <v/>
      </c>
      <c r="I2605" s="93" t="str">
        <f t="shared" si="215"/>
        <v/>
      </c>
      <c r="J2605" s="94"/>
      <c r="K2605" s="1" t="str">
        <f t="shared" si="213"/>
        <v/>
      </c>
    </row>
    <row r="2606" spans="2:11" x14ac:dyDescent="0.2">
      <c r="B2606" s="1">
        <v>29792</v>
      </c>
      <c r="C2606" s="92" t="str">
        <f t="shared" si="214"/>
        <v/>
      </c>
      <c r="I2606" s="93" t="str">
        <f t="shared" si="215"/>
        <v/>
      </c>
      <c r="J2606" s="94"/>
      <c r="K2606" s="1" t="str">
        <f t="shared" si="213"/>
        <v/>
      </c>
    </row>
    <row r="2607" spans="2:11" x14ac:dyDescent="0.2">
      <c r="B2607" s="1">
        <v>29793</v>
      </c>
      <c r="C2607" s="92" t="str">
        <f t="shared" si="214"/>
        <v/>
      </c>
      <c r="I2607" s="93" t="str">
        <f t="shared" si="215"/>
        <v/>
      </c>
      <c r="J2607" s="94"/>
      <c r="K2607" s="1" t="str">
        <f t="shared" si="213"/>
        <v/>
      </c>
    </row>
    <row r="2608" spans="2:11" x14ac:dyDescent="0.2">
      <c r="B2608" s="1">
        <v>29794</v>
      </c>
      <c r="C2608" s="92" t="str">
        <f t="shared" si="214"/>
        <v/>
      </c>
      <c r="I2608" s="93" t="str">
        <f t="shared" si="215"/>
        <v/>
      </c>
      <c r="J2608" s="94"/>
      <c r="K2608" s="1" t="str">
        <f t="shared" si="213"/>
        <v/>
      </c>
    </row>
    <row r="2609" spans="2:11" x14ac:dyDescent="0.2">
      <c r="B2609" s="1">
        <v>29795</v>
      </c>
      <c r="C2609" s="92" t="str">
        <f t="shared" si="214"/>
        <v/>
      </c>
      <c r="I2609" s="93" t="str">
        <f t="shared" si="215"/>
        <v/>
      </c>
      <c r="J2609" s="94"/>
      <c r="K2609" s="1" t="str">
        <f t="shared" si="213"/>
        <v/>
      </c>
    </row>
    <row r="2610" spans="2:11" x14ac:dyDescent="0.2">
      <c r="B2610" s="1">
        <v>29796</v>
      </c>
      <c r="C2610" s="92" t="str">
        <f t="shared" si="214"/>
        <v/>
      </c>
      <c r="I2610" s="93" t="str">
        <f t="shared" si="215"/>
        <v/>
      </c>
      <c r="J2610" s="94"/>
      <c r="K2610" s="1" t="str">
        <f t="shared" si="213"/>
        <v/>
      </c>
    </row>
    <row r="2611" spans="2:11" x14ac:dyDescent="0.2">
      <c r="B2611" s="1">
        <v>29797</v>
      </c>
      <c r="C2611" s="92" t="str">
        <f t="shared" si="214"/>
        <v/>
      </c>
      <c r="I2611" s="93" t="str">
        <f t="shared" si="215"/>
        <v/>
      </c>
      <c r="J2611" s="94"/>
      <c r="K2611" s="1" t="str">
        <f t="shared" si="213"/>
        <v/>
      </c>
    </row>
    <row r="2612" spans="2:11" x14ac:dyDescent="0.2">
      <c r="B2612" s="1">
        <v>29798</v>
      </c>
      <c r="C2612" s="92" t="str">
        <f t="shared" si="214"/>
        <v/>
      </c>
      <c r="I2612" s="93" t="str">
        <f t="shared" si="215"/>
        <v/>
      </c>
      <c r="J2612" s="94"/>
      <c r="K2612" s="1" t="str">
        <f t="shared" si="213"/>
        <v/>
      </c>
    </row>
    <row r="2613" spans="2:11" x14ac:dyDescent="0.2">
      <c r="B2613" s="1">
        <v>29799</v>
      </c>
      <c r="C2613" s="92" t="str">
        <f t="shared" si="214"/>
        <v/>
      </c>
      <c r="I2613" s="93" t="str">
        <f t="shared" si="215"/>
        <v/>
      </c>
      <c r="J2613" s="94"/>
      <c r="K2613" s="1" t="str">
        <f t="shared" si="213"/>
        <v/>
      </c>
    </row>
    <row r="2614" spans="2:11" x14ac:dyDescent="0.2">
      <c r="B2614" s="1">
        <v>29800</v>
      </c>
      <c r="C2614" s="92" t="str">
        <f t="shared" si="214"/>
        <v/>
      </c>
      <c r="I2614" s="93" t="str">
        <f t="shared" si="215"/>
        <v/>
      </c>
      <c r="J2614" s="94"/>
      <c r="K2614" s="1" t="str">
        <f t="shared" si="213"/>
        <v/>
      </c>
    </row>
    <row r="2615" spans="2:11" x14ac:dyDescent="0.2">
      <c r="B2615" s="1">
        <v>29801</v>
      </c>
      <c r="C2615" s="92" t="str">
        <f t="shared" si="214"/>
        <v/>
      </c>
      <c r="I2615" s="93" t="str">
        <f t="shared" si="215"/>
        <v/>
      </c>
      <c r="J2615" s="94"/>
      <c r="K2615" s="1" t="str">
        <f t="shared" si="213"/>
        <v/>
      </c>
    </row>
    <row r="2616" spans="2:11" x14ac:dyDescent="0.2">
      <c r="B2616" s="1">
        <v>29802</v>
      </c>
      <c r="C2616" s="92" t="str">
        <f t="shared" si="214"/>
        <v/>
      </c>
      <c r="I2616" s="93" t="str">
        <f t="shared" si="215"/>
        <v/>
      </c>
      <c r="J2616" s="94"/>
      <c r="K2616" s="1" t="str">
        <f t="shared" si="213"/>
        <v/>
      </c>
    </row>
    <row r="2617" spans="2:11" x14ac:dyDescent="0.2">
      <c r="B2617" s="1">
        <v>29803</v>
      </c>
      <c r="C2617" s="92" t="str">
        <f t="shared" si="214"/>
        <v/>
      </c>
      <c r="I2617" s="93" t="str">
        <f t="shared" si="215"/>
        <v/>
      </c>
      <c r="J2617" s="94"/>
      <c r="K2617" s="1" t="str">
        <f t="shared" si="213"/>
        <v/>
      </c>
    </row>
    <row r="2618" spans="2:11" x14ac:dyDescent="0.2">
      <c r="B2618" s="1">
        <v>29804</v>
      </c>
      <c r="C2618" s="92" t="str">
        <f t="shared" si="214"/>
        <v/>
      </c>
      <c r="I2618" s="93" t="str">
        <f t="shared" si="215"/>
        <v/>
      </c>
      <c r="J2618" s="94"/>
      <c r="K2618" s="1" t="str">
        <f t="shared" si="213"/>
        <v/>
      </c>
    </row>
    <row r="2619" spans="2:11" x14ac:dyDescent="0.2">
      <c r="B2619" s="1">
        <v>29805</v>
      </c>
      <c r="C2619" s="92" t="str">
        <f t="shared" si="214"/>
        <v/>
      </c>
      <c r="I2619" s="93" t="str">
        <f t="shared" si="215"/>
        <v/>
      </c>
      <c r="J2619" s="94"/>
      <c r="K2619" s="1" t="str">
        <f t="shared" si="213"/>
        <v/>
      </c>
    </row>
    <row r="2620" spans="2:11" x14ac:dyDescent="0.2">
      <c r="B2620" s="1">
        <v>29806</v>
      </c>
      <c r="C2620" s="92" t="str">
        <f t="shared" si="214"/>
        <v/>
      </c>
      <c r="I2620" s="93" t="str">
        <f t="shared" si="215"/>
        <v/>
      </c>
      <c r="J2620" s="94"/>
      <c r="K2620" s="1" t="str">
        <f t="shared" si="213"/>
        <v/>
      </c>
    </row>
    <row r="2621" spans="2:11" x14ac:dyDescent="0.2">
      <c r="B2621" s="1">
        <v>29807</v>
      </c>
      <c r="C2621" s="92" t="str">
        <f t="shared" si="214"/>
        <v/>
      </c>
      <c r="I2621" s="93" t="str">
        <f t="shared" si="215"/>
        <v/>
      </c>
      <c r="J2621" s="94"/>
      <c r="K2621" s="1" t="str">
        <f t="shared" si="213"/>
        <v/>
      </c>
    </row>
    <row r="2622" spans="2:11" x14ac:dyDescent="0.2">
      <c r="B2622" s="1">
        <v>29808</v>
      </c>
      <c r="C2622" s="92" t="str">
        <f t="shared" si="214"/>
        <v/>
      </c>
      <c r="I2622" s="93" t="str">
        <f t="shared" si="215"/>
        <v/>
      </c>
      <c r="J2622" s="94"/>
      <c r="K2622" s="1" t="str">
        <f t="shared" si="213"/>
        <v/>
      </c>
    </row>
    <row r="2623" spans="2:11" x14ac:dyDescent="0.2">
      <c r="B2623" s="1">
        <v>29809</v>
      </c>
      <c r="C2623" s="92" t="str">
        <f t="shared" si="214"/>
        <v/>
      </c>
      <c r="I2623" s="93" t="str">
        <f t="shared" si="215"/>
        <v/>
      </c>
      <c r="J2623" s="94"/>
      <c r="K2623" s="1" t="str">
        <f t="shared" si="213"/>
        <v/>
      </c>
    </row>
    <row r="2624" spans="2:11" x14ac:dyDescent="0.2">
      <c r="B2624" s="1">
        <v>29810</v>
      </c>
      <c r="C2624" s="92" t="str">
        <f t="shared" si="214"/>
        <v/>
      </c>
      <c r="I2624" s="93" t="str">
        <f t="shared" si="215"/>
        <v/>
      </c>
      <c r="J2624" s="94"/>
      <c r="K2624" s="1" t="str">
        <f t="shared" si="213"/>
        <v/>
      </c>
    </row>
    <row r="2625" spans="2:11" x14ac:dyDescent="0.2">
      <c r="B2625" s="1">
        <v>29811</v>
      </c>
      <c r="C2625" s="92" t="str">
        <f t="shared" si="214"/>
        <v/>
      </c>
      <c r="I2625" s="93" t="str">
        <f t="shared" si="215"/>
        <v/>
      </c>
      <c r="J2625" s="94"/>
      <c r="K2625" s="1" t="str">
        <f t="shared" si="213"/>
        <v/>
      </c>
    </row>
    <row r="2626" spans="2:11" x14ac:dyDescent="0.2">
      <c r="B2626" s="1">
        <v>29812</v>
      </c>
      <c r="C2626" s="92" t="str">
        <f t="shared" si="214"/>
        <v/>
      </c>
      <c r="I2626" s="93" t="str">
        <f t="shared" si="215"/>
        <v/>
      </c>
      <c r="J2626" s="94"/>
      <c r="K2626" s="1" t="str">
        <f t="shared" si="213"/>
        <v/>
      </c>
    </row>
    <row r="2627" spans="2:11" x14ac:dyDescent="0.2">
      <c r="B2627" s="1">
        <v>29813</v>
      </c>
      <c r="C2627" s="92" t="str">
        <f t="shared" si="214"/>
        <v/>
      </c>
      <c r="I2627" s="93" t="str">
        <f t="shared" si="215"/>
        <v/>
      </c>
      <c r="J2627" s="94"/>
      <c r="K2627" s="1" t="str">
        <f t="shared" si="213"/>
        <v/>
      </c>
    </row>
    <row r="2628" spans="2:11" x14ac:dyDescent="0.2">
      <c r="B2628" s="1">
        <v>29814</v>
      </c>
      <c r="C2628" s="92" t="str">
        <f t="shared" si="214"/>
        <v/>
      </c>
      <c r="I2628" s="93" t="str">
        <f t="shared" si="215"/>
        <v/>
      </c>
      <c r="J2628" s="94"/>
      <c r="K2628" s="1" t="str">
        <f t="shared" si="213"/>
        <v/>
      </c>
    </row>
    <row r="2629" spans="2:11" x14ac:dyDescent="0.2">
      <c r="B2629" s="1">
        <v>29815</v>
      </c>
      <c r="C2629" s="92" t="str">
        <f t="shared" si="214"/>
        <v/>
      </c>
      <c r="I2629" s="93" t="str">
        <f t="shared" si="215"/>
        <v/>
      </c>
      <c r="J2629" s="94"/>
      <c r="K2629" s="1" t="str">
        <f t="shared" si="213"/>
        <v/>
      </c>
    </row>
    <row r="2630" spans="2:11" x14ac:dyDescent="0.2">
      <c r="B2630" s="1">
        <v>29816</v>
      </c>
      <c r="C2630" s="92" t="str">
        <f t="shared" si="214"/>
        <v/>
      </c>
      <c r="I2630" s="93" t="str">
        <f t="shared" si="215"/>
        <v/>
      </c>
      <c r="J2630" s="94"/>
      <c r="K2630" s="1" t="str">
        <f t="shared" si="213"/>
        <v/>
      </c>
    </row>
    <row r="2631" spans="2:11" x14ac:dyDescent="0.2">
      <c r="B2631" s="1">
        <v>29817</v>
      </c>
      <c r="C2631" s="92" t="str">
        <f t="shared" si="214"/>
        <v/>
      </c>
      <c r="I2631" s="93" t="str">
        <f t="shared" si="215"/>
        <v/>
      </c>
      <c r="J2631" s="94"/>
      <c r="K2631" s="1" t="str">
        <f t="shared" si="213"/>
        <v/>
      </c>
    </row>
    <row r="2632" spans="2:11" x14ac:dyDescent="0.2">
      <c r="B2632" s="1">
        <v>29818</v>
      </c>
      <c r="C2632" s="92" t="str">
        <f t="shared" si="214"/>
        <v/>
      </c>
      <c r="I2632" s="93" t="str">
        <f t="shared" si="215"/>
        <v/>
      </c>
      <c r="J2632" s="94"/>
      <c r="K2632" s="1" t="str">
        <f t="shared" si="213"/>
        <v/>
      </c>
    </row>
    <row r="2633" spans="2:11" x14ac:dyDescent="0.2">
      <c r="B2633" s="1">
        <v>29819</v>
      </c>
      <c r="C2633" s="92" t="str">
        <f t="shared" si="214"/>
        <v/>
      </c>
      <c r="I2633" s="93" t="str">
        <f t="shared" si="215"/>
        <v/>
      </c>
      <c r="J2633" s="94"/>
      <c r="K2633" s="1" t="str">
        <f t="shared" si="213"/>
        <v/>
      </c>
    </row>
    <row r="2634" spans="2:11" x14ac:dyDescent="0.2">
      <c r="B2634" s="1">
        <v>29820</v>
      </c>
      <c r="C2634" s="92" t="str">
        <f t="shared" si="214"/>
        <v/>
      </c>
      <c r="I2634" s="93" t="str">
        <f t="shared" si="215"/>
        <v/>
      </c>
      <c r="J2634" s="94"/>
      <c r="K2634" s="1" t="str">
        <f t="shared" si="213"/>
        <v/>
      </c>
    </row>
    <row r="2635" spans="2:11" x14ac:dyDescent="0.2">
      <c r="B2635" s="1">
        <v>29821</v>
      </c>
      <c r="C2635" s="92" t="str">
        <f t="shared" si="214"/>
        <v/>
      </c>
      <c r="I2635" s="93" t="str">
        <f t="shared" si="215"/>
        <v/>
      </c>
      <c r="J2635" s="94"/>
      <c r="K2635" s="1" t="str">
        <f t="shared" si="213"/>
        <v/>
      </c>
    </row>
    <row r="2636" spans="2:11" x14ac:dyDescent="0.2">
      <c r="B2636" s="1">
        <v>29822</v>
      </c>
      <c r="C2636" s="92" t="str">
        <f t="shared" si="214"/>
        <v/>
      </c>
      <c r="I2636" s="93" t="str">
        <f t="shared" si="215"/>
        <v/>
      </c>
      <c r="J2636" s="94"/>
      <c r="K2636" s="1" t="str">
        <f t="shared" ref="K2636:K2699" si="216">IF(N$5&gt;=B2636,B2636,"")</f>
        <v/>
      </c>
    </row>
    <row r="2637" spans="2:11" x14ac:dyDescent="0.2">
      <c r="B2637" s="1">
        <v>29823</v>
      </c>
      <c r="C2637" s="92" t="str">
        <f t="shared" si="214"/>
        <v/>
      </c>
      <c r="I2637" s="93" t="str">
        <f t="shared" si="215"/>
        <v/>
      </c>
      <c r="J2637" s="94"/>
      <c r="K2637" s="1" t="str">
        <f t="shared" si="216"/>
        <v/>
      </c>
    </row>
    <row r="2638" spans="2:11" x14ac:dyDescent="0.2">
      <c r="B2638" s="1">
        <v>29824</v>
      </c>
      <c r="C2638" s="92" t="str">
        <f t="shared" si="214"/>
        <v/>
      </c>
      <c r="I2638" s="93" t="str">
        <f t="shared" si="215"/>
        <v/>
      </c>
      <c r="J2638" s="94"/>
      <c r="K2638" s="1" t="str">
        <f t="shared" si="216"/>
        <v/>
      </c>
    </row>
    <row r="2639" spans="2:11" x14ac:dyDescent="0.2">
      <c r="B2639" s="1">
        <v>29825</v>
      </c>
      <c r="C2639" s="92" t="str">
        <f t="shared" si="214"/>
        <v/>
      </c>
      <c r="I2639" s="93" t="str">
        <f t="shared" si="215"/>
        <v/>
      </c>
      <c r="J2639" s="94"/>
      <c r="K2639" s="1" t="str">
        <f t="shared" si="216"/>
        <v/>
      </c>
    </row>
    <row r="2640" spans="2:11" x14ac:dyDescent="0.2">
      <c r="B2640" s="1">
        <v>29826</v>
      </c>
      <c r="C2640" s="92" t="str">
        <f t="shared" si="214"/>
        <v/>
      </c>
      <c r="I2640" s="93" t="str">
        <f t="shared" si="215"/>
        <v/>
      </c>
      <c r="J2640" s="94"/>
      <c r="K2640" s="1" t="str">
        <f t="shared" si="216"/>
        <v/>
      </c>
    </row>
    <row r="2641" spans="2:11" x14ac:dyDescent="0.2">
      <c r="B2641" s="1">
        <v>29827</v>
      </c>
      <c r="C2641" s="92" t="str">
        <f t="shared" si="214"/>
        <v/>
      </c>
      <c r="I2641" s="93" t="str">
        <f t="shared" si="215"/>
        <v/>
      </c>
      <c r="J2641" s="94"/>
      <c r="K2641" s="1" t="str">
        <f t="shared" si="216"/>
        <v/>
      </c>
    </row>
    <row r="2642" spans="2:11" x14ac:dyDescent="0.2">
      <c r="B2642" s="1">
        <v>29828</v>
      </c>
      <c r="C2642" s="92" t="str">
        <f t="shared" si="214"/>
        <v/>
      </c>
      <c r="I2642" s="93" t="str">
        <f t="shared" si="215"/>
        <v/>
      </c>
      <c r="J2642" s="94"/>
      <c r="K2642" s="1" t="str">
        <f t="shared" si="216"/>
        <v/>
      </c>
    </row>
    <row r="2643" spans="2:11" x14ac:dyDescent="0.2">
      <c r="B2643" s="1">
        <v>29829</v>
      </c>
      <c r="C2643" s="92" t="str">
        <f t="shared" si="214"/>
        <v/>
      </c>
      <c r="I2643" s="93" t="str">
        <f t="shared" si="215"/>
        <v/>
      </c>
      <c r="J2643" s="94"/>
      <c r="K2643" s="1" t="str">
        <f t="shared" si="216"/>
        <v/>
      </c>
    </row>
    <row r="2644" spans="2:11" x14ac:dyDescent="0.2">
      <c r="B2644" s="1">
        <v>29830</v>
      </c>
      <c r="C2644" s="92" t="str">
        <f t="shared" si="214"/>
        <v/>
      </c>
      <c r="I2644" s="93" t="str">
        <f t="shared" si="215"/>
        <v/>
      </c>
      <c r="J2644" s="94"/>
      <c r="K2644" s="1" t="str">
        <f t="shared" si="216"/>
        <v/>
      </c>
    </row>
    <row r="2645" spans="2:11" x14ac:dyDescent="0.2">
      <c r="B2645" s="1">
        <v>29831</v>
      </c>
      <c r="C2645" s="92" t="str">
        <f t="shared" si="214"/>
        <v/>
      </c>
      <c r="I2645" s="93" t="str">
        <f t="shared" si="215"/>
        <v/>
      </c>
      <c r="J2645" s="94"/>
      <c r="K2645" s="1" t="str">
        <f t="shared" si="216"/>
        <v/>
      </c>
    </row>
    <row r="2646" spans="2:11" x14ac:dyDescent="0.2">
      <c r="B2646" s="1">
        <v>29832</v>
      </c>
      <c r="C2646" s="92" t="str">
        <f t="shared" si="214"/>
        <v/>
      </c>
      <c r="I2646" s="93" t="str">
        <f t="shared" si="215"/>
        <v/>
      </c>
      <c r="J2646" s="94"/>
      <c r="K2646" s="1" t="str">
        <f t="shared" si="216"/>
        <v/>
      </c>
    </row>
    <row r="2647" spans="2:11" x14ac:dyDescent="0.2">
      <c r="B2647" s="1">
        <v>29833</v>
      </c>
      <c r="C2647" s="92" t="str">
        <f t="shared" si="214"/>
        <v/>
      </c>
      <c r="I2647" s="93" t="str">
        <f t="shared" si="215"/>
        <v/>
      </c>
      <c r="J2647" s="94"/>
      <c r="K2647" s="1" t="str">
        <f t="shared" si="216"/>
        <v/>
      </c>
    </row>
    <row r="2648" spans="2:11" x14ac:dyDescent="0.2">
      <c r="B2648" s="1">
        <v>29834</v>
      </c>
      <c r="C2648" s="92" t="str">
        <f t="shared" si="214"/>
        <v/>
      </c>
      <c r="I2648" s="93" t="str">
        <f t="shared" si="215"/>
        <v/>
      </c>
      <c r="J2648" s="94"/>
      <c r="K2648" s="1" t="str">
        <f t="shared" si="216"/>
        <v/>
      </c>
    </row>
    <row r="2649" spans="2:11" x14ac:dyDescent="0.2">
      <c r="B2649" s="1">
        <v>29835</v>
      </c>
      <c r="C2649" s="92" t="str">
        <f t="shared" si="214"/>
        <v/>
      </c>
      <c r="I2649" s="93" t="str">
        <f t="shared" si="215"/>
        <v/>
      </c>
      <c r="J2649" s="94"/>
      <c r="K2649" s="1" t="str">
        <f t="shared" si="216"/>
        <v/>
      </c>
    </row>
    <row r="2650" spans="2:11" x14ac:dyDescent="0.2">
      <c r="B2650" s="1">
        <v>29836</v>
      </c>
      <c r="C2650" s="92" t="str">
        <f t="shared" si="214"/>
        <v/>
      </c>
      <c r="I2650" s="93" t="str">
        <f t="shared" si="215"/>
        <v/>
      </c>
      <c r="J2650" s="94"/>
      <c r="K2650" s="1" t="str">
        <f t="shared" si="216"/>
        <v/>
      </c>
    </row>
    <row r="2651" spans="2:11" x14ac:dyDescent="0.2">
      <c r="B2651" s="1">
        <v>29837</v>
      </c>
      <c r="C2651" s="92" t="str">
        <f t="shared" si="214"/>
        <v/>
      </c>
      <c r="I2651" s="93" t="str">
        <f t="shared" si="215"/>
        <v/>
      </c>
      <c r="J2651" s="94"/>
      <c r="K2651" s="1" t="str">
        <f t="shared" si="216"/>
        <v/>
      </c>
    </row>
    <row r="2652" spans="2:11" x14ac:dyDescent="0.2">
      <c r="B2652" s="1">
        <v>29838</v>
      </c>
      <c r="C2652" s="92" t="str">
        <f t="shared" si="214"/>
        <v/>
      </c>
      <c r="I2652" s="93" t="str">
        <f t="shared" si="215"/>
        <v/>
      </c>
      <c r="J2652" s="94"/>
      <c r="K2652" s="1" t="str">
        <f t="shared" si="216"/>
        <v/>
      </c>
    </row>
    <row r="2653" spans="2:11" x14ac:dyDescent="0.2">
      <c r="B2653" s="1">
        <v>29839</v>
      </c>
      <c r="C2653" s="92" t="str">
        <f t="shared" si="214"/>
        <v/>
      </c>
      <c r="I2653" s="93" t="str">
        <f t="shared" si="215"/>
        <v/>
      </c>
      <c r="J2653" s="94"/>
      <c r="K2653" s="1" t="str">
        <f t="shared" si="216"/>
        <v/>
      </c>
    </row>
    <row r="2654" spans="2:11" x14ac:dyDescent="0.2">
      <c r="B2654" s="1">
        <v>29840</v>
      </c>
      <c r="C2654" s="92" t="str">
        <f t="shared" si="214"/>
        <v/>
      </c>
      <c r="I2654" s="93" t="str">
        <f t="shared" si="215"/>
        <v/>
      </c>
      <c r="J2654" s="94"/>
      <c r="K2654" s="1" t="str">
        <f t="shared" si="216"/>
        <v/>
      </c>
    </row>
    <row r="2655" spans="2:11" x14ac:dyDescent="0.2">
      <c r="B2655" s="1">
        <v>29841</v>
      </c>
      <c r="C2655" s="92" t="str">
        <f t="shared" si="214"/>
        <v/>
      </c>
      <c r="I2655" s="93" t="str">
        <f t="shared" si="215"/>
        <v/>
      </c>
      <c r="J2655" s="94"/>
      <c r="K2655" s="1" t="str">
        <f t="shared" si="216"/>
        <v/>
      </c>
    </row>
    <row r="2656" spans="2:11" x14ac:dyDescent="0.2">
      <c r="B2656" s="1">
        <v>29842</v>
      </c>
      <c r="C2656" s="92" t="str">
        <f t="shared" si="214"/>
        <v/>
      </c>
      <c r="I2656" s="93" t="str">
        <f t="shared" si="215"/>
        <v/>
      </c>
      <c r="J2656" s="94"/>
      <c r="K2656" s="1" t="str">
        <f t="shared" si="216"/>
        <v/>
      </c>
    </row>
    <row r="2657" spans="2:11" x14ac:dyDescent="0.2">
      <c r="B2657" s="1">
        <v>29843</v>
      </c>
      <c r="C2657" s="92" t="str">
        <f t="shared" si="214"/>
        <v/>
      </c>
      <c r="I2657" s="93" t="str">
        <f t="shared" si="215"/>
        <v/>
      </c>
      <c r="J2657" s="94"/>
      <c r="K2657" s="1" t="str">
        <f t="shared" si="216"/>
        <v/>
      </c>
    </row>
    <row r="2658" spans="2:11" x14ac:dyDescent="0.2">
      <c r="B2658" s="1">
        <v>29844</v>
      </c>
      <c r="C2658" s="92" t="str">
        <f t="shared" si="214"/>
        <v/>
      </c>
      <c r="I2658" s="93" t="str">
        <f t="shared" si="215"/>
        <v/>
      </c>
      <c r="J2658" s="94"/>
      <c r="K2658" s="1" t="str">
        <f t="shared" si="216"/>
        <v/>
      </c>
    </row>
    <row r="2659" spans="2:11" x14ac:dyDescent="0.2">
      <c r="B2659" s="1">
        <v>29845</v>
      </c>
      <c r="C2659" s="92" t="str">
        <f t="shared" si="214"/>
        <v/>
      </c>
      <c r="I2659" s="93" t="str">
        <f t="shared" si="215"/>
        <v/>
      </c>
      <c r="J2659" s="94"/>
      <c r="K2659" s="1" t="str">
        <f t="shared" si="216"/>
        <v/>
      </c>
    </row>
    <row r="2660" spans="2:11" x14ac:dyDescent="0.2">
      <c r="B2660" s="1">
        <v>29846</v>
      </c>
      <c r="C2660" s="92" t="str">
        <f t="shared" si="214"/>
        <v/>
      </c>
      <c r="I2660" s="93" t="str">
        <f t="shared" si="215"/>
        <v/>
      </c>
      <c r="J2660" s="94"/>
      <c r="K2660" s="1" t="str">
        <f t="shared" si="216"/>
        <v/>
      </c>
    </row>
    <row r="2661" spans="2:11" x14ac:dyDescent="0.2">
      <c r="B2661" s="1">
        <v>29847</v>
      </c>
      <c r="C2661" s="92" t="str">
        <f t="shared" ref="C2661:C2724" si="217">IF(D2661="","",DATE(E$7,G$7+D2661,IF(H$8=31,0,H$8)))</f>
        <v/>
      </c>
      <c r="I2661" s="93" t="str">
        <f t="shared" ref="I2661:I2724" si="218">IF(D2661="","",I2660-SUM(E2661:G2661))</f>
        <v/>
      </c>
      <c r="J2661" s="94"/>
      <c r="K2661" s="1" t="str">
        <f t="shared" si="216"/>
        <v/>
      </c>
    </row>
    <row r="2662" spans="2:11" x14ac:dyDescent="0.2">
      <c r="B2662" s="1">
        <v>29848</v>
      </c>
      <c r="C2662" s="92" t="str">
        <f t="shared" si="217"/>
        <v/>
      </c>
      <c r="I2662" s="93" t="str">
        <f t="shared" si="218"/>
        <v/>
      </c>
      <c r="J2662" s="94"/>
      <c r="K2662" s="1" t="str">
        <f t="shared" si="216"/>
        <v/>
      </c>
    </row>
    <row r="2663" spans="2:11" x14ac:dyDescent="0.2">
      <c r="B2663" s="1">
        <v>29849</v>
      </c>
      <c r="C2663" s="92" t="str">
        <f t="shared" si="217"/>
        <v/>
      </c>
      <c r="I2663" s="93" t="str">
        <f t="shared" si="218"/>
        <v/>
      </c>
      <c r="J2663" s="94"/>
      <c r="K2663" s="1" t="str">
        <f t="shared" si="216"/>
        <v/>
      </c>
    </row>
    <row r="2664" spans="2:11" x14ac:dyDescent="0.2">
      <c r="B2664" s="1">
        <v>29850</v>
      </c>
      <c r="C2664" s="92" t="str">
        <f t="shared" si="217"/>
        <v/>
      </c>
      <c r="I2664" s="93" t="str">
        <f t="shared" si="218"/>
        <v/>
      </c>
      <c r="J2664" s="94"/>
      <c r="K2664" s="1" t="str">
        <f t="shared" si="216"/>
        <v/>
      </c>
    </row>
    <row r="2665" spans="2:11" x14ac:dyDescent="0.2">
      <c r="B2665" s="1">
        <v>29851</v>
      </c>
      <c r="C2665" s="92" t="str">
        <f t="shared" si="217"/>
        <v/>
      </c>
      <c r="I2665" s="93" t="str">
        <f t="shared" si="218"/>
        <v/>
      </c>
      <c r="J2665" s="94"/>
      <c r="K2665" s="1" t="str">
        <f t="shared" si="216"/>
        <v/>
      </c>
    </row>
    <row r="2666" spans="2:11" x14ac:dyDescent="0.2">
      <c r="B2666" s="1">
        <v>29852</v>
      </c>
      <c r="C2666" s="92" t="str">
        <f t="shared" si="217"/>
        <v/>
      </c>
      <c r="I2666" s="93" t="str">
        <f t="shared" si="218"/>
        <v/>
      </c>
      <c r="J2666" s="94"/>
      <c r="K2666" s="1" t="str">
        <f t="shared" si="216"/>
        <v/>
      </c>
    </row>
    <row r="2667" spans="2:11" x14ac:dyDescent="0.2">
      <c r="B2667" s="1">
        <v>29853</v>
      </c>
      <c r="C2667" s="92" t="str">
        <f t="shared" si="217"/>
        <v/>
      </c>
      <c r="I2667" s="93" t="str">
        <f t="shared" si="218"/>
        <v/>
      </c>
      <c r="J2667" s="94"/>
      <c r="K2667" s="1" t="str">
        <f t="shared" si="216"/>
        <v/>
      </c>
    </row>
    <row r="2668" spans="2:11" x14ac:dyDescent="0.2">
      <c r="B2668" s="1">
        <v>29854</v>
      </c>
      <c r="C2668" s="92" t="str">
        <f t="shared" si="217"/>
        <v/>
      </c>
      <c r="I2668" s="93" t="str">
        <f t="shared" si="218"/>
        <v/>
      </c>
      <c r="J2668" s="94"/>
      <c r="K2668" s="1" t="str">
        <f t="shared" si="216"/>
        <v/>
      </c>
    </row>
    <row r="2669" spans="2:11" x14ac:dyDescent="0.2">
      <c r="B2669" s="1">
        <v>29855</v>
      </c>
      <c r="C2669" s="92" t="str">
        <f t="shared" si="217"/>
        <v/>
      </c>
      <c r="I2669" s="93" t="str">
        <f t="shared" si="218"/>
        <v/>
      </c>
      <c r="J2669" s="94"/>
      <c r="K2669" s="1" t="str">
        <f t="shared" si="216"/>
        <v/>
      </c>
    </row>
    <row r="2670" spans="2:11" x14ac:dyDescent="0.2">
      <c r="B2670" s="1">
        <v>29856</v>
      </c>
      <c r="C2670" s="92" t="str">
        <f t="shared" si="217"/>
        <v/>
      </c>
      <c r="I2670" s="93" t="str">
        <f t="shared" si="218"/>
        <v/>
      </c>
      <c r="J2670" s="94"/>
      <c r="K2670" s="1" t="str">
        <f t="shared" si="216"/>
        <v/>
      </c>
    </row>
    <row r="2671" spans="2:11" x14ac:dyDescent="0.2">
      <c r="B2671" s="1">
        <v>29857</v>
      </c>
      <c r="C2671" s="92" t="str">
        <f t="shared" si="217"/>
        <v/>
      </c>
      <c r="I2671" s="93" t="str">
        <f t="shared" si="218"/>
        <v/>
      </c>
      <c r="J2671" s="94"/>
      <c r="K2671" s="1" t="str">
        <f t="shared" si="216"/>
        <v/>
      </c>
    </row>
    <row r="2672" spans="2:11" x14ac:dyDescent="0.2">
      <c r="B2672" s="1">
        <v>29858</v>
      </c>
      <c r="C2672" s="92" t="str">
        <f t="shared" si="217"/>
        <v/>
      </c>
      <c r="I2672" s="93" t="str">
        <f t="shared" si="218"/>
        <v/>
      </c>
      <c r="J2672" s="94"/>
      <c r="K2672" s="1" t="str">
        <f t="shared" si="216"/>
        <v/>
      </c>
    </row>
    <row r="2673" spans="2:11" x14ac:dyDescent="0.2">
      <c r="B2673" s="1">
        <v>29859</v>
      </c>
      <c r="C2673" s="92" t="str">
        <f t="shared" si="217"/>
        <v/>
      </c>
      <c r="I2673" s="93" t="str">
        <f t="shared" si="218"/>
        <v/>
      </c>
      <c r="J2673" s="94"/>
      <c r="K2673" s="1" t="str">
        <f t="shared" si="216"/>
        <v/>
      </c>
    </row>
    <row r="2674" spans="2:11" x14ac:dyDescent="0.2">
      <c r="B2674" s="1">
        <v>29860</v>
      </c>
      <c r="C2674" s="92" t="str">
        <f t="shared" si="217"/>
        <v/>
      </c>
      <c r="I2674" s="93" t="str">
        <f t="shared" si="218"/>
        <v/>
      </c>
      <c r="J2674" s="94"/>
      <c r="K2674" s="1" t="str">
        <f t="shared" si="216"/>
        <v/>
      </c>
    </row>
    <row r="2675" spans="2:11" x14ac:dyDescent="0.2">
      <c r="B2675" s="1">
        <v>29861</v>
      </c>
      <c r="C2675" s="92" t="str">
        <f t="shared" si="217"/>
        <v/>
      </c>
      <c r="I2675" s="93" t="str">
        <f t="shared" si="218"/>
        <v/>
      </c>
      <c r="J2675" s="94"/>
      <c r="K2675" s="1" t="str">
        <f t="shared" si="216"/>
        <v/>
      </c>
    </row>
    <row r="2676" spans="2:11" x14ac:dyDescent="0.2">
      <c r="B2676" s="1">
        <v>29862</v>
      </c>
      <c r="C2676" s="92" t="str">
        <f t="shared" si="217"/>
        <v/>
      </c>
      <c r="I2676" s="93" t="str">
        <f t="shared" si="218"/>
        <v/>
      </c>
      <c r="J2676" s="94"/>
      <c r="K2676" s="1" t="str">
        <f t="shared" si="216"/>
        <v/>
      </c>
    </row>
    <row r="2677" spans="2:11" x14ac:dyDescent="0.2">
      <c r="B2677" s="1">
        <v>29863</v>
      </c>
      <c r="C2677" s="92" t="str">
        <f t="shared" si="217"/>
        <v/>
      </c>
      <c r="I2677" s="93" t="str">
        <f t="shared" si="218"/>
        <v/>
      </c>
      <c r="J2677" s="94"/>
      <c r="K2677" s="1" t="str">
        <f t="shared" si="216"/>
        <v/>
      </c>
    </row>
    <row r="2678" spans="2:11" x14ac:dyDescent="0.2">
      <c r="B2678" s="1">
        <v>29864</v>
      </c>
      <c r="C2678" s="92" t="str">
        <f t="shared" si="217"/>
        <v/>
      </c>
      <c r="I2678" s="93" t="str">
        <f t="shared" si="218"/>
        <v/>
      </c>
      <c r="J2678" s="94"/>
      <c r="K2678" s="1" t="str">
        <f t="shared" si="216"/>
        <v/>
      </c>
    </row>
    <row r="2679" spans="2:11" x14ac:dyDescent="0.2">
      <c r="B2679" s="1">
        <v>29865</v>
      </c>
      <c r="C2679" s="92" t="str">
        <f t="shared" si="217"/>
        <v/>
      </c>
      <c r="I2679" s="93" t="str">
        <f t="shared" si="218"/>
        <v/>
      </c>
      <c r="J2679" s="94"/>
      <c r="K2679" s="1" t="str">
        <f t="shared" si="216"/>
        <v/>
      </c>
    </row>
    <row r="2680" spans="2:11" x14ac:dyDescent="0.2">
      <c r="B2680" s="1">
        <v>29866</v>
      </c>
      <c r="C2680" s="92" t="str">
        <f t="shared" si="217"/>
        <v/>
      </c>
      <c r="I2680" s="93" t="str">
        <f t="shared" si="218"/>
        <v/>
      </c>
      <c r="J2680" s="94"/>
      <c r="K2680" s="1" t="str">
        <f t="shared" si="216"/>
        <v/>
      </c>
    </row>
    <row r="2681" spans="2:11" x14ac:dyDescent="0.2">
      <c r="B2681" s="1">
        <v>29867</v>
      </c>
      <c r="C2681" s="92" t="str">
        <f t="shared" si="217"/>
        <v/>
      </c>
      <c r="I2681" s="93" t="str">
        <f t="shared" si="218"/>
        <v/>
      </c>
      <c r="J2681" s="94"/>
      <c r="K2681" s="1" t="str">
        <f t="shared" si="216"/>
        <v/>
      </c>
    </row>
    <row r="2682" spans="2:11" x14ac:dyDescent="0.2">
      <c r="B2682" s="1">
        <v>29868</v>
      </c>
      <c r="C2682" s="92" t="str">
        <f t="shared" si="217"/>
        <v/>
      </c>
      <c r="I2682" s="93" t="str">
        <f t="shared" si="218"/>
        <v/>
      </c>
      <c r="J2682" s="94"/>
      <c r="K2682" s="1" t="str">
        <f t="shared" si="216"/>
        <v/>
      </c>
    </row>
    <row r="2683" spans="2:11" x14ac:dyDescent="0.2">
      <c r="B2683" s="1">
        <v>29869</v>
      </c>
      <c r="C2683" s="92" t="str">
        <f t="shared" si="217"/>
        <v/>
      </c>
      <c r="I2683" s="93" t="str">
        <f t="shared" si="218"/>
        <v/>
      </c>
      <c r="J2683" s="94"/>
      <c r="K2683" s="1" t="str">
        <f t="shared" si="216"/>
        <v/>
      </c>
    </row>
    <row r="2684" spans="2:11" x14ac:dyDescent="0.2">
      <c r="B2684" s="1">
        <v>29870</v>
      </c>
      <c r="C2684" s="92" t="str">
        <f t="shared" si="217"/>
        <v/>
      </c>
      <c r="I2684" s="93" t="str">
        <f t="shared" si="218"/>
        <v/>
      </c>
      <c r="J2684" s="94"/>
      <c r="K2684" s="1" t="str">
        <f t="shared" si="216"/>
        <v/>
      </c>
    </row>
    <row r="2685" spans="2:11" x14ac:dyDescent="0.2">
      <c r="B2685" s="1">
        <v>29871</v>
      </c>
      <c r="C2685" s="92" t="str">
        <f t="shared" si="217"/>
        <v/>
      </c>
      <c r="I2685" s="93" t="str">
        <f t="shared" si="218"/>
        <v/>
      </c>
      <c r="J2685" s="94"/>
      <c r="K2685" s="1" t="str">
        <f t="shared" si="216"/>
        <v/>
      </c>
    </row>
    <row r="2686" spans="2:11" x14ac:dyDescent="0.2">
      <c r="B2686" s="1">
        <v>29872</v>
      </c>
      <c r="C2686" s="92" t="str">
        <f t="shared" si="217"/>
        <v/>
      </c>
      <c r="I2686" s="93" t="str">
        <f t="shared" si="218"/>
        <v/>
      </c>
      <c r="J2686" s="94"/>
      <c r="K2686" s="1" t="str">
        <f t="shared" si="216"/>
        <v/>
      </c>
    </row>
    <row r="2687" spans="2:11" x14ac:dyDescent="0.2">
      <c r="B2687" s="1">
        <v>29873</v>
      </c>
      <c r="C2687" s="92" t="str">
        <f t="shared" si="217"/>
        <v/>
      </c>
      <c r="I2687" s="93" t="str">
        <f t="shared" si="218"/>
        <v/>
      </c>
      <c r="J2687" s="94"/>
      <c r="K2687" s="1" t="str">
        <f t="shared" si="216"/>
        <v/>
      </c>
    </row>
    <row r="2688" spans="2:11" x14ac:dyDescent="0.2">
      <c r="B2688" s="1">
        <v>29874</v>
      </c>
      <c r="C2688" s="92" t="str">
        <f t="shared" si="217"/>
        <v/>
      </c>
      <c r="I2688" s="93" t="str">
        <f t="shared" si="218"/>
        <v/>
      </c>
      <c r="J2688" s="94"/>
      <c r="K2688" s="1" t="str">
        <f t="shared" si="216"/>
        <v/>
      </c>
    </row>
    <row r="2689" spans="2:11" x14ac:dyDescent="0.2">
      <c r="B2689" s="1">
        <v>29875</v>
      </c>
      <c r="C2689" s="92" t="str">
        <f t="shared" si="217"/>
        <v/>
      </c>
      <c r="I2689" s="93" t="str">
        <f t="shared" si="218"/>
        <v/>
      </c>
      <c r="J2689" s="94"/>
      <c r="K2689" s="1" t="str">
        <f t="shared" si="216"/>
        <v/>
      </c>
    </row>
    <row r="2690" spans="2:11" x14ac:dyDescent="0.2">
      <c r="B2690" s="1">
        <v>29876</v>
      </c>
      <c r="C2690" s="92" t="str">
        <f t="shared" si="217"/>
        <v/>
      </c>
      <c r="I2690" s="93" t="str">
        <f t="shared" si="218"/>
        <v/>
      </c>
      <c r="J2690" s="94"/>
      <c r="K2690" s="1" t="str">
        <f t="shared" si="216"/>
        <v/>
      </c>
    </row>
    <row r="2691" spans="2:11" x14ac:dyDescent="0.2">
      <c r="B2691" s="1">
        <v>29877</v>
      </c>
      <c r="C2691" s="92" t="str">
        <f t="shared" si="217"/>
        <v/>
      </c>
      <c r="I2691" s="93" t="str">
        <f t="shared" si="218"/>
        <v/>
      </c>
      <c r="J2691" s="94"/>
      <c r="K2691" s="1" t="str">
        <f t="shared" si="216"/>
        <v/>
      </c>
    </row>
    <row r="2692" spans="2:11" x14ac:dyDescent="0.2">
      <c r="B2692" s="1">
        <v>29878</v>
      </c>
      <c r="C2692" s="92" t="str">
        <f t="shared" si="217"/>
        <v/>
      </c>
      <c r="I2692" s="93" t="str">
        <f t="shared" si="218"/>
        <v/>
      </c>
      <c r="J2692" s="94"/>
      <c r="K2692" s="1" t="str">
        <f t="shared" si="216"/>
        <v/>
      </c>
    </row>
    <row r="2693" spans="2:11" x14ac:dyDescent="0.2">
      <c r="B2693" s="1">
        <v>29879</v>
      </c>
      <c r="C2693" s="92" t="str">
        <f t="shared" si="217"/>
        <v/>
      </c>
      <c r="I2693" s="93" t="str">
        <f t="shared" si="218"/>
        <v/>
      </c>
      <c r="J2693" s="94"/>
      <c r="K2693" s="1" t="str">
        <f t="shared" si="216"/>
        <v/>
      </c>
    </row>
    <row r="2694" spans="2:11" x14ac:dyDescent="0.2">
      <c r="B2694" s="1">
        <v>29880</v>
      </c>
      <c r="C2694" s="92" t="str">
        <f t="shared" si="217"/>
        <v/>
      </c>
      <c r="I2694" s="93" t="str">
        <f t="shared" si="218"/>
        <v/>
      </c>
      <c r="J2694" s="94"/>
      <c r="K2694" s="1" t="str">
        <f t="shared" si="216"/>
        <v/>
      </c>
    </row>
    <row r="2695" spans="2:11" x14ac:dyDescent="0.2">
      <c r="B2695" s="1">
        <v>29881</v>
      </c>
      <c r="C2695" s="92" t="str">
        <f t="shared" si="217"/>
        <v/>
      </c>
      <c r="I2695" s="93" t="str">
        <f t="shared" si="218"/>
        <v/>
      </c>
      <c r="J2695" s="94"/>
      <c r="K2695" s="1" t="str">
        <f t="shared" si="216"/>
        <v/>
      </c>
    </row>
    <row r="2696" spans="2:11" x14ac:dyDescent="0.2">
      <c r="B2696" s="1">
        <v>29882</v>
      </c>
      <c r="C2696" s="92" t="str">
        <f t="shared" si="217"/>
        <v/>
      </c>
      <c r="I2696" s="93" t="str">
        <f t="shared" si="218"/>
        <v/>
      </c>
      <c r="J2696" s="94"/>
      <c r="K2696" s="1" t="str">
        <f t="shared" si="216"/>
        <v/>
      </c>
    </row>
    <row r="2697" spans="2:11" x14ac:dyDescent="0.2">
      <c r="B2697" s="1">
        <v>29883</v>
      </c>
      <c r="C2697" s="92" t="str">
        <f t="shared" si="217"/>
        <v/>
      </c>
      <c r="I2697" s="93" t="str">
        <f t="shared" si="218"/>
        <v/>
      </c>
      <c r="J2697" s="94"/>
      <c r="K2697" s="1" t="str">
        <f t="shared" si="216"/>
        <v/>
      </c>
    </row>
    <row r="2698" spans="2:11" x14ac:dyDescent="0.2">
      <c r="B2698" s="1">
        <v>29884</v>
      </c>
      <c r="C2698" s="92" t="str">
        <f t="shared" si="217"/>
        <v/>
      </c>
      <c r="I2698" s="93" t="str">
        <f t="shared" si="218"/>
        <v/>
      </c>
      <c r="J2698" s="94"/>
      <c r="K2698" s="1" t="str">
        <f t="shared" si="216"/>
        <v/>
      </c>
    </row>
    <row r="2699" spans="2:11" x14ac:dyDescent="0.2">
      <c r="B2699" s="1">
        <v>29885</v>
      </c>
      <c r="C2699" s="92" t="str">
        <f t="shared" si="217"/>
        <v/>
      </c>
      <c r="I2699" s="93" t="str">
        <f t="shared" si="218"/>
        <v/>
      </c>
      <c r="J2699" s="94"/>
      <c r="K2699" s="1" t="str">
        <f t="shared" si="216"/>
        <v/>
      </c>
    </row>
    <row r="2700" spans="2:11" x14ac:dyDescent="0.2">
      <c r="B2700" s="1">
        <v>29886</v>
      </c>
      <c r="C2700" s="92" t="str">
        <f t="shared" si="217"/>
        <v/>
      </c>
      <c r="I2700" s="93" t="str">
        <f t="shared" si="218"/>
        <v/>
      </c>
      <c r="J2700" s="94"/>
      <c r="K2700" s="1" t="str">
        <f t="shared" ref="K2700:K2763" si="219">IF(N$5&gt;=B2700,B2700,"")</f>
        <v/>
      </c>
    </row>
    <row r="2701" spans="2:11" x14ac:dyDescent="0.2">
      <c r="B2701" s="1">
        <v>29887</v>
      </c>
      <c r="C2701" s="92" t="str">
        <f t="shared" si="217"/>
        <v/>
      </c>
      <c r="I2701" s="93" t="str">
        <f t="shared" si="218"/>
        <v/>
      </c>
      <c r="J2701" s="94"/>
      <c r="K2701" s="1" t="str">
        <f t="shared" si="219"/>
        <v/>
      </c>
    </row>
    <row r="2702" spans="2:11" x14ac:dyDescent="0.2">
      <c r="B2702" s="1">
        <v>29888</v>
      </c>
      <c r="C2702" s="92" t="str">
        <f t="shared" si="217"/>
        <v/>
      </c>
      <c r="I2702" s="93" t="str">
        <f t="shared" si="218"/>
        <v/>
      </c>
      <c r="J2702" s="94"/>
      <c r="K2702" s="1" t="str">
        <f t="shared" si="219"/>
        <v/>
      </c>
    </row>
    <row r="2703" spans="2:11" x14ac:dyDescent="0.2">
      <c r="B2703" s="1">
        <v>29889</v>
      </c>
      <c r="C2703" s="92" t="str">
        <f t="shared" si="217"/>
        <v/>
      </c>
      <c r="I2703" s="93" t="str">
        <f t="shared" si="218"/>
        <v/>
      </c>
      <c r="J2703" s="94"/>
      <c r="K2703" s="1" t="str">
        <f t="shared" si="219"/>
        <v/>
      </c>
    </row>
    <row r="2704" spans="2:11" x14ac:dyDescent="0.2">
      <c r="B2704" s="1">
        <v>29890</v>
      </c>
      <c r="C2704" s="92" t="str">
        <f t="shared" si="217"/>
        <v/>
      </c>
      <c r="I2704" s="93" t="str">
        <f t="shared" si="218"/>
        <v/>
      </c>
      <c r="J2704" s="94"/>
      <c r="K2704" s="1" t="str">
        <f t="shared" si="219"/>
        <v/>
      </c>
    </row>
    <row r="2705" spans="2:11" x14ac:dyDescent="0.2">
      <c r="B2705" s="1">
        <v>29891</v>
      </c>
      <c r="C2705" s="92" t="str">
        <f t="shared" si="217"/>
        <v/>
      </c>
      <c r="I2705" s="93" t="str">
        <f t="shared" si="218"/>
        <v/>
      </c>
      <c r="J2705" s="94"/>
      <c r="K2705" s="1" t="str">
        <f t="shared" si="219"/>
        <v/>
      </c>
    </row>
    <row r="2706" spans="2:11" x14ac:dyDescent="0.2">
      <c r="B2706" s="1">
        <v>29892</v>
      </c>
      <c r="C2706" s="92" t="str">
        <f t="shared" si="217"/>
        <v/>
      </c>
      <c r="I2706" s="93" t="str">
        <f t="shared" si="218"/>
        <v/>
      </c>
      <c r="J2706" s="94"/>
      <c r="K2706" s="1" t="str">
        <f t="shared" si="219"/>
        <v/>
      </c>
    </row>
    <row r="2707" spans="2:11" x14ac:dyDescent="0.2">
      <c r="B2707" s="1">
        <v>29893</v>
      </c>
      <c r="C2707" s="92" t="str">
        <f t="shared" si="217"/>
        <v/>
      </c>
      <c r="I2707" s="93" t="str">
        <f t="shared" si="218"/>
        <v/>
      </c>
      <c r="J2707" s="94"/>
      <c r="K2707" s="1" t="str">
        <f t="shared" si="219"/>
        <v/>
      </c>
    </row>
    <row r="2708" spans="2:11" x14ac:dyDescent="0.2">
      <c r="B2708" s="1">
        <v>29894</v>
      </c>
      <c r="C2708" s="92" t="str">
        <f t="shared" si="217"/>
        <v/>
      </c>
      <c r="I2708" s="93" t="str">
        <f t="shared" si="218"/>
        <v/>
      </c>
      <c r="J2708" s="94"/>
      <c r="K2708" s="1" t="str">
        <f t="shared" si="219"/>
        <v/>
      </c>
    </row>
    <row r="2709" spans="2:11" x14ac:dyDescent="0.2">
      <c r="B2709" s="1">
        <v>29895</v>
      </c>
      <c r="C2709" s="92" t="str">
        <f t="shared" si="217"/>
        <v/>
      </c>
      <c r="I2709" s="93" t="str">
        <f t="shared" si="218"/>
        <v/>
      </c>
      <c r="J2709" s="94"/>
      <c r="K2709" s="1" t="str">
        <f t="shared" si="219"/>
        <v/>
      </c>
    </row>
    <row r="2710" spans="2:11" x14ac:dyDescent="0.2">
      <c r="B2710" s="1">
        <v>29896</v>
      </c>
      <c r="C2710" s="92" t="str">
        <f t="shared" si="217"/>
        <v/>
      </c>
      <c r="I2710" s="93" t="str">
        <f t="shared" si="218"/>
        <v/>
      </c>
      <c r="J2710" s="94"/>
      <c r="K2710" s="1" t="str">
        <f t="shared" si="219"/>
        <v/>
      </c>
    </row>
    <row r="2711" spans="2:11" x14ac:dyDescent="0.2">
      <c r="B2711" s="1">
        <v>29897</v>
      </c>
      <c r="C2711" s="92" t="str">
        <f t="shared" si="217"/>
        <v/>
      </c>
      <c r="I2711" s="93" t="str">
        <f t="shared" si="218"/>
        <v/>
      </c>
      <c r="J2711" s="94"/>
      <c r="K2711" s="1" t="str">
        <f t="shared" si="219"/>
        <v/>
      </c>
    </row>
    <row r="2712" spans="2:11" x14ac:dyDescent="0.2">
      <c r="B2712" s="1">
        <v>29898</v>
      </c>
      <c r="C2712" s="92" t="str">
        <f t="shared" si="217"/>
        <v/>
      </c>
      <c r="I2712" s="93" t="str">
        <f t="shared" si="218"/>
        <v/>
      </c>
      <c r="J2712" s="94"/>
      <c r="K2712" s="1" t="str">
        <f t="shared" si="219"/>
        <v/>
      </c>
    </row>
    <row r="2713" spans="2:11" x14ac:dyDescent="0.2">
      <c r="B2713" s="1">
        <v>29899</v>
      </c>
      <c r="C2713" s="92" t="str">
        <f t="shared" si="217"/>
        <v/>
      </c>
      <c r="I2713" s="93" t="str">
        <f t="shared" si="218"/>
        <v/>
      </c>
      <c r="J2713" s="94"/>
      <c r="K2713" s="1" t="str">
        <f t="shared" si="219"/>
        <v/>
      </c>
    </row>
    <row r="2714" spans="2:11" x14ac:dyDescent="0.2">
      <c r="B2714" s="1">
        <v>29900</v>
      </c>
      <c r="C2714" s="92" t="str">
        <f t="shared" si="217"/>
        <v/>
      </c>
      <c r="I2714" s="93" t="str">
        <f t="shared" si="218"/>
        <v/>
      </c>
      <c r="J2714" s="94"/>
      <c r="K2714" s="1" t="str">
        <f t="shared" si="219"/>
        <v/>
      </c>
    </row>
    <row r="2715" spans="2:11" x14ac:dyDescent="0.2">
      <c r="B2715" s="1">
        <v>29901</v>
      </c>
      <c r="C2715" s="92" t="str">
        <f t="shared" si="217"/>
        <v/>
      </c>
      <c r="I2715" s="93" t="str">
        <f t="shared" si="218"/>
        <v/>
      </c>
      <c r="J2715" s="94"/>
      <c r="K2715" s="1" t="str">
        <f t="shared" si="219"/>
        <v/>
      </c>
    </row>
    <row r="2716" spans="2:11" x14ac:dyDescent="0.2">
      <c r="B2716" s="1">
        <v>29902</v>
      </c>
      <c r="C2716" s="92" t="str">
        <f t="shared" si="217"/>
        <v/>
      </c>
      <c r="I2716" s="93" t="str">
        <f t="shared" si="218"/>
        <v/>
      </c>
      <c r="J2716" s="94"/>
      <c r="K2716" s="1" t="str">
        <f t="shared" si="219"/>
        <v/>
      </c>
    </row>
    <row r="2717" spans="2:11" x14ac:dyDescent="0.2">
      <c r="B2717" s="1">
        <v>29903</v>
      </c>
      <c r="C2717" s="92" t="str">
        <f t="shared" si="217"/>
        <v/>
      </c>
      <c r="I2717" s="93" t="str">
        <f t="shared" si="218"/>
        <v/>
      </c>
      <c r="J2717" s="94"/>
      <c r="K2717" s="1" t="str">
        <f t="shared" si="219"/>
        <v/>
      </c>
    </row>
    <row r="2718" spans="2:11" x14ac:dyDescent="0.2">
      <c r="B2718" s="1">
        <v>29904</v>
      </c>
      <c r="C2718" s="92" t="str">
        <f t="shared" si="217"/>
        <v/>
      </c>
      <c r="I2718" s="93" t="str">
        <f t="shared" si="218"/>
        <v/>
      </c>
      <c r="J2718" s="94"/>
      <c r="K2718" s="1" t="str">
        <f t="shared" si="219"/>
        <v/>
      </c>
    </row>
    <row r="2719" spans="2:11" x14ac:dyDescent="0.2">
      <c r="B2719" s="1">
        <v>29905</v>
      </c>
      <c r="C2719" s="92" t="str">
        <f t="shared" si="217"/>
        <v/>
      </c>
      <c r="I2719" s="93" t="str">
        <f t="shared" si="218"/>
        <v/>
      </c>
      <c r="J2719" s="94"/>
      <c r="K2719" s="1" t="str">
        <f t="shared" si="219"/>
        <v/>
      </c>
    </row>
    <row r="2720" spans="2:11" x14ac:dyDescent="0.2">
      <c r="B2720" s="1">
        <v>29906</v>
      </c>
      <c r="C2720" s="92" t="str">
        <f t="shared" si="217"/>
        <v/>
      </c>
      <c r="I2720" s="93" t="str">
        <f t="shared" si="218"/>
        <v/>
      </c>
      <c r="J2720" s="94"/>
      <c r="K2720" s="1" t="str">
        <f t="shared" si="219"/>
        <v/>
      </c>
    </row>
    <row r="2721" spans="2:11" x14ac:dyDescent="0.2">
      <c r="B2721" s="1">
        <v>29907</v>
      </c>
      <c r="C2721" s="92" t="str">
        <f t="shared" si="217"/>
        <v/>
      </c>
      <c r="I2721" s="93" t="str">
        <f t="shared" si="218"/>
        <v/>
      </c>
      <c r="J2721" s="94"/>
      <c r="K2721" s="1" t="str">
        <f t="shared" si="219"/>
        <v/>
      </c>
    </row>
    <row r="2722" spans="2:11" x14ac:dyDescent="0.2">
      <c r="B2722" s="1">
        <v>29908</v>
      </c>
      <c r="C2722" s="92" t="str">
        <f t="shared" si="217"/>
        <v/>
      </c>
      <c r="I2722" s="93" t="str">
        <f t="shared" si="218"/>
        <v/>
      </c>
      <c r="J2722" s="94"/>
      <c r="K2722" s="1" t="str">
        <f t="shared" si="219"/>
        <v/>
      </c>
    </row>
    <row r="2723" spans="2:11" x14ac:dyDescent="0.2">
      <c r="B2723" s="1">
        <v>29909</v>
      </c>
      <c r="C2723" s="92" t="str">
        <f t="shared" si="217"/>
        <v/>
      </c>
      <c r="I2723" s="93" t="str">
        <f t="shared" si="218"/>
        <v/>
      </c>
      <c r="J2723" s="94"/>
      <c r="K2723" s="1" t="str">
        <f t="shared" si="219"/>
        <v/>
      </c>
    </row>
    <row r="2724" spans="2:11" x14ac:dyDescent="0.2">
      <c r="B2724" s="1">
        <v>29910</v>
      </c>
      <c r="C2724" s="92" t="str">
        <f t="shared" si="217"/>
        <v/>
      </c>
      <c r="I2724" s="93" t="str">
        <f t="shared" si="218"/>
        <v/>
      </c>
      <c r="J2724" s="94"/>
      <c r="K2724" s="1" t="str">
        <f t="shared" si="219"/>
        <v/>
      </c>
    </row>
    <row r="2725" spans="2:11" x14ac:dyDescent="0.2">
      <c r="B2725" s="1">
        <v>29911</v>
      </c>
      <c r="C2725" s="92" t="str">
        <f t="shared" ref="C2725:C2788" si="220">IF(D2725="","",DATE(E$7,G$7+D2725,IF(H$8=31,0,H$8)))</f>
        <v/>
      </c>
      <c r="I2725" s="93" t="str">
        <f t="shared" ref="I2725:I2788" si="221">IF(D2725="","",I2724-SUM(E2725:G2725))</f>
        <v/>
      </c>
      <c r="J2725" s="94"/>
      <c r="K2725" s="1" t="str">
        <f t="shared" si="219"/>
        <v/>
      </c>
    </row>
    <row r="2726" spans="2:11" x14ac:dyDescent="0.2">
      <c r="B2726" s="1">
        <v>29912</v>
      </c>
      <c r="C2726" s="92" t="str">
        <f t="shared" si="220"/>
        <v/>
      </c>
      <c r="I2726" s="93" t="str">
        <f t="shared" si="221"/>
        <v/>
      </c>
      <c r="J2726" s="94"/>
      <c r="K2726" s="1" t="str">
        <f t="shared" si="219"/>
        <v/>
      </c>
    </row>
    <row r="2727" spans="2:11" x14ac:dyDescent="0.2">
      <c r="B2727" s="1">
        <v>29913</v>
      </c>
      <c r="C2727" s="92" t="str">
        <f t="shared" si="220"/>
        <v/>
      </c>
      <c r="I2727" s="93" t="str">
        <f t="shared" si="221"/>
        <v/>
      </c>
      <c r="J2727" s="94"/>
      <c r="K2727" s="1" t="str">
        <f t="shared" si="219"/>
        <v/>
      </c>
    </row>
    <row r="2728" spans="2:11" x14ac:dyDescent="0.2">
      <c r="B2728" s="1">
        <v>29914</v>
      </c>
      <c r="C2728" s="92" t="str">
        <f t="shared" si="220"/>
        <v/>
      </c>
      <c r="I2728" s="93" t="str">
        <f t="shared" si="221"/>
        <v/>
      </c>
      <c r="J2728" s="94"/>
      <c r="K2728" s="1" t="str">
        <f t="shared" si="219"/>
        <v/>
      </c>
    </row>
    <row r="2729" spans="2:11" x14ac:dyDescent="0.2">
      <c r="B2729" s="1">
        <v>29915</v>
      </c>
      <c r="C2729" s="92" t="str">
        <f t="shared" si="220"/>
        <v/>
      </c>
      <c r="I2729" s="93" t="str">
        <f t="shared" si="221"/>
        <v/>
      </c>
      <c r="J2729" s="94"/>
      <c r="K2729" s="1" t="str">
        <f t="shared" si="219"/>
        <v/>
      </c>
    </row>
    <row r="2730" spans="2:11" x14ac:dyDescent="0.2">
      <c r="B2730" s="1">
        <v>29916</v>
      </c>
      <c r="C2730" s="92" t="str">
        <f t="shared" si="220"/>
        <v/>
      </c>
      <c r="I2730" s="93" t="str">
        <f t="shared" si="221"/>
        <v/>
      </c>
      <c r="J2730" s="94"/>
      <c r="K2730" s="1" t="str">
        <f t="shared" si="219"/>
        <v/>
      </c>
    </row>
    <row r="2731" spans="2:11" x14ac:dyDescent="0.2">
      <c r="B2731" s="1">
        <v>29917</v>
      </c>
      <c r="C2731" s="92" t="str">
        <f t="shared" si="220"/>
        <v/>
      </c>
      <c r="I2731" s="93" t="str">
        <f t="shared" si="221"/>
        <v/>
      </c>
      <c r="J2731" s="94"/>
      <c r="K2731" s="1" t="str">
        <f t="shared" si="219"/>
        <v/>
      </c>
    </row>
    <row r="2732" spans="2:11" x14ac:dyDescent="0.2">
      <c r="B2732" s="1">
        <v>29918</v>
      </c>
      <c r="C2732" s="92" t="str">
        <f t="shared" si="220"/>
        <v/>
      </c>
      <c r="I2732" s="93" t="str">
        <f t="shared" si="221"/>
        <v/>
      </c>
      <c r="J2732" s="94"/>
      <c r="K2732" s="1" t="str">
        <f t="shared" si="219"/>
        <v/>
      </c>
    </row>
    <row r="2733" spans="2:11" x14ac:dyDescent="0.2">
      <c r="B2733" s="1">
        <v>29919</v>
      </c>
      <c r="C2733" s="92" t="str">
        <f t="shared" si="220"/>
        <v/>
      </c>
      <c r="I2733" s="93" t="str">
        <f t="shared" si="221"/>
        <v/>
      </c>
      <c r="J2733" s="94"/>
      <c r="K2733" s="1" t="str">
        <f t="shared" si="219"/>
        <v/>
      </c>
    </row>
    <row r="2734" spans="2:11" x14ac:dyDescent="0.2">
      <c r="B2734" s="1">
        <v>29920</v>
      </c>
      <c r="C2734" s="92" t="str">
        <f t="shared" si="220"/>
        <v/>
      </c>
      <c r="I2734" s="93" t="str">
        <f t="shared" si="221"/>
        <v/>
      </c>
      <c r="J2734" s="94"/>
      <c r="K2734" s="1" t="str">
        <f t="shared" si="219"/>
        <v/>
      </c>
    </row>
    <row r="2735" spans="2:11" x14ac:dyDescent="0.2">
      <c r="B2735" s="1">
        <v>29921</v>
      </c>
      <c r="C2735" s="92" t="str">
        <f t="shared" si="220"/>
        <v/>
      </c>
      <c r="I2735" s="93" t="str">
        <f t="shared" si="221"/>
        <v/>
      </c>
      <c r="J2735" s="94"/>
      <c r="K2735" s="1" t="str">
        <f t="shared" si="219"/>
        <v/>
      </c>
    </row>
    <row r="2736" spans="2:11" x14ac:dyDescent="0.2">
      <c r="B2736" s="1">
        <v>29922</v>
      </c>
      <c r="C2736" s="92" t="str">
        <f t="shared" si="220"/>
        <v/>
      </c>
      <c r="I2736" s="93" t="str">
        <f t="shared" si="221"/>
        <v/>
      </c>
      <c r="J2736" s="94"/>
      <c r="K2736" s="1" t="str">
        <f t="shared" si="219"/>
        <v/>
      </c>
    </row>
    <row r="2737" spans="2:11" x14ac:dyDescent="0.2">
      <c r="B2737" s="1">
        <v>29923</v>
      </c>
      <c r="C2737" s="92" t="str">
        <f t="shared" si="220"/>
        <v/>
      </c>
      <c r="I2737" s="93" t="str">
        <f t="shared" si="221"/>
        <v/>
      </c>
      <c r="J2737" s="94"/>
      <c r="K2737" s="1" t="str">
        <f t="shared" si="219"/>
        <v/>
      </c>
    </row>
    <row r="2738" spans="2:11" x14ac:dyDescent="0.2">
      <c r="B2738" s="1">
        <v>29924</v>
      </c>
      <c r="C2738" s="92" t="str">
        <f t="shared" si="220"/>
        <v/>
      </c>
      <c r="I2738" s="93" t="str">
        <f t="shared" si="221"/>
        <v/>
      </c>
      <c r="J2738" s="94"/>
      <c r="K2738" s="1" t="str">
        <f t="shared" si="219"/>
        <v/>
      </c>
    </row>
    <row r="2739" spans="2:11" x14ac:dyDescent="0.2">
      <c r="B2739" s="1">
        <v>29925</v>
      </c>
      <c r="C2739" s="92" t="str">
        <f t="shared" si="220"/>
        <v/>
      </c>
      <c r="I2739" s="93" t="str">
        <f t="shared" si="221"/>
        <v/>
      </c>
      <c r="J2739" s="94"/>
      <c r="K2739" s="1" t="str">
        <f t="shared" si="219"/>
        <v/>
      </c>
    </row>
    <row r="2740" spans="2:11" x14ac:dyDescent="0.2">
      <c r="B2740" s="1">
        <v>29926</v>
      </c>
      <c r="C2740" s="92" t="str">
        <f t="shared" si="220"/>
        <v/>
      </c>
      <c r="I2740" s="93" t="str">
        <f t="shared" si="221"/>
        <v/>
      </c>
      <c r="J2740" s="94"/>
      <c r="K2740" s="1" t="str">
        <f t="shared" si="219"/>
        <v/>
      </c>
    </row>
    <row r="2741" spans="2:11" x14ac:dyDescent="0.2">
      <c r="B2741" s="1">
        <v>29927</v>
      </c>
      <c r="C2741" s="92" t="str">
        <f t="shared" si="220"/>
        <v/>
      </c>
      <c r="I2741" s="93" t="str">
        <f t="shared" si="221"/>
        <v/>
      </c>
      <c r="J2741" s="94"/>
      <c r="K2741" s="1" t="str">
        <f t="shared" si="219"/>
        <v/>
      </c>
    </row>
    <row r="2742" spans="2:11" x14ac:dyDescent="0.2">
      <c r="B2742" s="1">
        <v>29928</v>
      </c>
      <c r="C2742" s="92" t="str">
        <f t="shared" si="220"/>
        <v/>
      </c>
      <c r="I2742" s="93" t="str">
        <f t="shared" si="221"/>
        <v/>
      </c>
      <c r="J2742" s="94"/>
      <c r="K2742" s="1" t="str">
        <f t="shared" si="219"/>
        <v/>
      </c>
    </row>
    <row r="2743" spans="2:11" x14ac:dyDescent="0.2">
      <c r="B2743" s="1">
        <v>29929</v>
      </c>
      <c r="C2743" s="92" t="str">
        <f t="shared" si="220"/>
        <v/>
      </c>
      <c r="I2743" s="93" t="str">
        <f t="shared" si="221"/>
        <v/>
      </c>
      <c r="J2743" s="94"/>
      <c r="K2743" s="1" t="str">
        <f t="shared" si="219"/>
        <v/>
      </c>
    </row>
    <row r="2744" spans="2:11" x14ac:dyDescent="0.2">
      <c r="B2744" s="1">
        <v>29930</v>
      </c>
      <c r="C2744" s="92" t="str">
        <f t="shared" si="220"/>
        <v/>
      </c>
      <c r="I2744" s="93" t="str">
        <f t="shared" si="221"/>
        <v/>
      </c>
      <c r="J2744" s="94"/>
      <c r="K2744" s="1" t="str">
        <f t="shared" si="219"/>
        <v/>
      </c>
    </row>
    <row r="2745" spans="2:11" x14ac:dyDescent="0.2">
      <c r="B2745" s="1">
        <v>29931</v>
      </c>
      <c r="C2745" s="92" t="str">
        <f t="shared" si="220"/>
        <v/>
      </c>
      <c r="I2745" s="93" t="str">
        <f t="shared" si="221"/>
        <v/>
      </c>
      <c r="J2745" s="94"/>
      <c r="K2745" s="1" t="str">
        <f t="shared" si="219"/>
        <v/>
      </c>
    </row>
    <row r="2746" spans="2:11" x14ac:dyDescent="0.2">
      <c r="B2746" s="1">
        <v>29932</v>
      </c>
      <c r="C2746" s="92" t="str">
        <f t="shared" si="220"/>
        <v/>
      </c>
      <c r="I2746" s="93" t="str">
        <f t="shared" si="221"/>
        <v/>
      </c>
      <c r="J2746" s="94"/>
      <c r="K2746" s="1" t="str">
        <f t="shared" si="219"/>
        <v/>
      </c>
    </row>
    <row r="2747" spans="2:11" x14ac:dyDescent="0.2">
      <c r="B2747" s="1">
        <v>29933</v>
      </c>
      <c r="C2747" s="92" t="str">
        <f t="shared" si="220"/>
        <v/>
      </c>
      <c r="I2747" s="93" t="str">
        <f t="shared" si="221"/>
        <v/>
      </c>
      <c r="J2747" s="94"/>
      <c r="K2747" s="1" t="str">
        <f t="shared" si="219"/>
        <v/>
      </c>
    </row>
    <row r="2748" spans="2:11" x14ac:dyDescent="0.2">
      <c r="B2748" s="1">
        <v>29934</v>
      </c>
      <c r="C2748" s="92" t="str">
        <f t="shared" si="220"/>
        <v/>
      </c>
      <c r="I2748" s="93" t="str">
        <f t="shared" si="221"/>
        <v/>
      </c>
      <c r="J2748" s="94"/>
      <c r="K2748" s="1" t="str">
        <f t="shared" si="219"/>
        <v/>
      </c>
    </row>
    <row r="2749" spans="2:11" x14ac:dyDescent="0.2">
      <c r="B2749" s="1">
        <v>29935</v>
      </c>
      <c r="C2749" s="92" t="str">
        <f t="shared" si="220"/>
        <v/>
      </c>
      <c r="I2749" s="93" t="str">
        <f t="shared" si="221"/>
        <v/>
      </c>
      <c r="J2749" s="94"/>
      <c r="K2749" s="1" t="str">
        <f t="shared" si="219"/>
        <v/>
      </c>
    </row>
    <row r="2750" spans="2:11" x14ac:dyDescent="0.2">
      <c r="B2750" s="1">
        <v>29936</v>
      </c>
      <c r="C2750" s="92" t="str">
        <f t="shared" si="220"/>
        <v/>
      </c>
      <c r="I2750" s="93" t="str">
        <f t="shared" si="221"/>
        <v/>
      </c>
      <c r="J2750" s="94"/>
      <c r="K2750" s="1" t="str">
        <f t="shared" si="219"/>
        <v/>
      </c>
    </row>
    <row r="2751" spans="2:11" x14ac:dyDescent="0.2">
      <c r="B2751" s="1">
        <v>29937</v>
      </c>
      <c r="C2751" s="92" t="str">
        <f t="shared" si="220"/>
        <v/>
      </c>
      <c r="I2751" s="93" t="str">
        <f t="shared" si="221"/>
        <v/>
      </c>
      <c r="J2751" s="94"/>
      <c r="K2751" s="1" t="str">
        <f t="shared" si="219"/>
        <v/>
      </c>
    </row>
    <row r="2752" spans="2:11" x14ac:dyDescent="0.2">
      <c r="B2752" s="1">
        <v>29938</v>
      </c>
      <c r="C2752" s="92" t="str">
        <f t="shared" si="220"/>
        <v/>
      </c>
      <c r="I2752" s="93" t="str">
        <f t="shared" si="221"/>
        <v/>
      </c>
      <c r="J2752" s="94"/>
      <c r="K2752" s="1" t="str">
        <f t="shared" si="219"/>
        <v/>
      </c>
    </row>
    <row r="2753" spans="2:11" x14ac:dyDescent="0.2">
      <c r="B2753" s="1">
        <v>29939</v>
      </c>
      <c r="C2753" s="92" t="str">
        <f t="shared" si="220"/>
        <v/>
      </c>
      <c r="I2753" s="93" t="str">
        <f t="shared" si="221"/>
        <v/>
      </c>
      <c r="J2753" s="94"/>
      <c r="K2753" s="1" t="str">
        <f t="shared" si="219"/>
        <v/>
      </c>
    </row>
    <row r="2754" spans="2:11" x14ac:dyDescent="0.2">
      <c r="B2754" s="1">
        <v>29940</v>
      </c>
      <c r="C2754" s="92" t="str">
        <f t="shared" si="220"/>
        <v/>
      </c>
      <c r="I2754" s="93" t="str">
        <f t="shared" si="221"/>
        <v/>
      </c>
      <c r="J2754" s="94"/>
      <c r="K2754" s="1" t="str">
        <f t="shared" si="219"/>
        <v/>
      </c>
    </row>
    <row r="2755" spans="2:11" x14ac:dyDescent="0.2">
      <c r="B2755" s="1">
        <v>29941</v>
      </c>
      <c r="C2755" s="92" t="str">
        <f t="shared" si="220"/>
        <v/>
      </c>
      <c r="I2755" s="93" t="str">
        <f t="shared" si="221"/>
        <v/>
      </c>
      <c r="J2755" s="94"/>
      <c r="K2755" s="1" t="str">
        <f t="shared" si="219"/>
        <v/>
      </c>
    </row>
    <row r="2756" spans="2:11" x14ac:dyDescent="0.2">
      <c r="B2756" s="1">
        <v>29942</v>
      </c>
      <c r="C2756" s="92" t="str">
        <f t="shared" si="220"/>
        <v/>
      </c>
      <c r="I2756" s="93" t="str">
        <f t="shared" si="221"/>
        <v/>
      </c>
      <c r="J2756" s="94"/>
      <c r="K2756" s="1" t="str">
        <f t="shared" si="219"/>
        <v/>
      </c>
    </row>
    <row r="2757" spans="2:11" x14ac:dyDescent="0.2">
      <c r="B2757" s="1">
        <v>29943</v>
      </c>
      <c r="C2757" s="92" t="str">
        <f t="shared" si="220"/>
        <v/>
      </c>
      <c r="I2757" s="93" t="str">
        <f t="shared" si="221"/>
        <v/>
      </c>
      <c r="J2757" s="94"/>
      <c r="K2757" s="1" t="str">
        <f t="shared" si="219"/>
        <v/>
      </c>
    </row>
    <row r="2758" spans="2:11" x14ac:dyDescent="0.2">
      <c r="B2758" s="1">
        <v>29944</v>
      </c>
      <c r="C2758" s="92" t="str">
        <f t="shared" si="220"/>
        <v/>
      </c>
      <c r="I2758" s="93" t="str">
        <f t="shared" si="221"/>
        <v/>
      </c>
      <c r="J2758" s="94"/>
      <c r="K2758" s="1" t="str">
        <f t="shared" si="219"/>
        <v/>
      </c>
    </row>
    <row r="2759" spans="2:11" x14ac:dyDescent="0.2">
      <c r="B2759" s="1">
        <v>29945</v>
      </c>
      <c r="C2759" s="92" t="str">
        <f t="shared" si="220"/>
        <v/>
      </c>
      <c r="I2759" s="93" t="str">
        <f t="shared" si="221"/>
        <v/>
      </c>
      <c r="J2759" s="94"/>
      <c r="K2759" s="1" t="str">
        <f t="shared" si="219"/>
        <v/>
      </c>
    </row>
    <row r="2760" spans="2:11" x14ac:dyDescent="0.2">
      <c r="B2760" s="1">
        <v>29946</v>
      </c>
      <c r="C2760" s="92" t="str">
        <f t="shared" si="220"/>
        <v/>
      </c>
      <c r="I2760" s="93" t="str">
        <f t="shared" si="221"/>
        <v/>
      </c>
      <c r="J2760" s="94"/>
      <c r="K2760" s="1" t="str">
        <f t="shared" si="219"/>
        <v/>
      </c>
    </row>
    <row r="2761" spans="2:11" x14ac:dyDescent="0.2">
      <c r="B2761" s="1">
        <v>29947</v>
      </c>
      <c r="C2761" s="92" t="str">
        <f t="shared" si="220"/>
        <v/>
      </c>
      <c r="I2761" s="93" t="str">
        <f t="shared" si="221"/>
        <v/>
      </c>
      <c r="J2761" s="94"/>
      <c r="K2761" s="1" t="str">
        <f t="shared" si="219"/>
        <v/>
      </c>
    </row>
    <row r="2762" spans="2:11" x14ac:dyDescent="0.2">
      <c r="B2762" s="1">
        <v>29948</v>
      </c>
      <c r="C2762" s="92" t="str">
        <f t="shared" si="220"/>
        <v/>
      </c>
      <c r="I2762" s="93" t="str">
        <f t="shared" si="221"/>
        <v/>
      </c>
      <c r="J2762" s="94"/>
      <c r="K2762" s="1" t="str">
        <f t="shared" si="219"/>
        <v/>
      </c>
    </row>
    <row r="2763" spans="2:11" x14ac:dyDescent="0.2">
      <c r="B2763" s="1">
        <v>29949</v>
      </c>
      <c r="C2763" s="92" t="str">
        <f t="shared" si="220"/>
        <v/>
      </c>
      <c r="I2763" s="93" t="str">
        <f t="shared" si="221"/>
        <v/>
      </c>
      <c r="J2763" s="94"/>
      <c r="K2763" s="1" t="str">
        <f t="shared" si="219"/>
        <v/>
      </c>
    </row>
    <row r="2764" spans="2:11" x14ac:dyDescent="0.2">
      <c r="B2764" s="1">
        <v>29950</v>
      </c>
      <c r="C2764" s="92" t="str">
        <f t="shared" si="220"/>
        <v/>
      </c>
      <c r="I2764" s="93" t="str">
        <f t="shared" si="221"/>
        <v/>
      </c>
      <c r="J2764" s="94"/>
      <c r="K2764" s="1" t="str">
        <f t="shared" ref="K2764:K2827" si="222">IF(N$5&gt;=B2764,B2764,"")</f>
        <v/>
      </c>
    </row>
    <row r="2765" spans="2:11" x14ac:dyDescent="0.2">
      <c r="B2765" s="1">
        <v>29951</v>
      </c>
      <c r="C2765" s="92" t="str">
        <f t="shared" si="220"/>
        <v/>
      </c>
      <c r="I2765" s="93" t="str">
        <f t="shared" si="221"/>
        <v/>
      </c>
      <c r="J2765" s="94"/>
      <c r="K2765" s="1" t="str">
        <f t="shared" si="222"/>
        <v/>
      </c>
    </row>
    <row r="2766" spans="2:11" x14ac:dyDescent="0.2">
      <c r="B2766" s="1">
        <v>29952</v>
      </c>
      <c r="C2766" s="92" t="str">
        <f t="shared" si="220"/>
        <v/>
      </c>
      <c r="I2766" s="93" t="str">
        <f t="shared" si="221"/>
        <v/>
      </c>
      <c r="J2766" s="94"/>
      <c r="K2766" s="1" t="str">
        <f t="shared" si="222"/>
        <v/>
      </c>
    </row>
    <row r="2767" spans="2:11" x14ac:dyDescent="0.2">
      <c r="B2767" s="1">
        <v>29953</v>
      </c>
      <c r="C2767" s="92" t="str">
        <f t="shared" si="220"/>
        <v/>
      </c>
      <c r="I2767" s="93" t="str">
        <f t="shared" si="221"/>
        <v/>
      </c>
      <c r="J2767" s="94"/>
      <c r="K2767" s="1" t="str">
        <f t="shared" si="222"/>
        <v/>
      </c>
    </row>
    <row r="2768" spans="2:11" x14ac:dyDescent="0.2">
      <c r="B2768" s="1">
        <v>29954</v>
      </c>
      <c r="C2768" s="92" t="str">
        <f t="shared" si="220"/>
        <v/>
      </c>
      <c r="I2768" s="93" t="str">
        <f t="shared" si="221"/>
        <v/>
      </c>
      <c r="J2768" s="94"/>
      <c r="K2768" s="1" t="str">
        <f t="shared" si="222"/>
        <v/>
      </c>
    </row>
    <row r="2769" spans="2:11" x14ac:dyDescent="0.2">
      <c r="B2769" s="1">
        <v>29955</v>
      </c>
      <c r="C2769" s="92" t="str">
        <f t="shared" si="220"/>
        <v/>
      </c>
      <c r="I2769" s="93" t="str">
        <f t="shared" si="221"/>
        <v/>
      </c>
      <c r="J2769" s="94"/>
      <c r="K2769" s="1" t="str">
        <f t="shared" si="222"/>
        <v/>
      </c>
    </row>
    <row r="2770" spans="2:11" x14ac:dyDescent="0.2">
      <c r="B2770" s="1">
        <v>29956</v>
      </c>
      <c r="C2770" s="92" t="str">
        <f t="shared" si="220"/>
        <v/>
      </c>
      <c r="I2770" s="93" t="str">
        <f t="shared" si="221"/>
        <v/>
      </c>
      <c r="J2770" s="94"/>
      <c r="K2770" s="1" t="str">
        <f t="shared" si="222"/>
        <v/>
      </c>
    </row>
    <row r="2771" spans="2:11" x14ac:dyDescent="0.2">
      <c r="B2771" s="1">
        <v>29957</v>
      </c>
      <c r="C2771" s="92" t="str">
        <f t="shared" si="220"/>
        <v/>
      </c>
      <c r="I2771" s="93" t="str">
        <f t="shared" si="221"/>
        <v/>
      </c>
      <c r="J2771" s="94"/>
      <c r="K2771" s="1" t="str">
        <f t="shared" si="222"/>
        <v/>
      </c>
    </row>
    <row r="2772" spans="2:11" x14ac:dyDescent="0.2">
      <c r="B2772" s="1">
        <v>29958</v>
      </c>
      <c r="C2772" s="92" t="str">
        <f t="shared" si="220"/>
        <v/>
      </c>
      <c r="I2772" s="93" t="str">
        <f t="shared" si="221"/>
        <v/>
      </c>
      <c r="J2772" s="94"/>
      <c r="K2772" s="1" t="str">
        <f t="shared" si="222"/>
        <v/>
      </c>
    </row>
    <row r="2773" spans="2:11" x14ac:dyDescent="0.2">
      <c r="B2773" s="1">
        <v>29959</v>
      </c>
      <c r="C2773" s="92" t="str">
        <f t="shared" si="220"/>
        <v/>
      </c>
      <c r="I2773" s="93" t="str">
        <f t="shared" si="221"/>
        <v/>
      </c>
      <c r="J2773" s="94"/>
      <c r="K2773" s="1" t="str">
        <f t="shared" si="222"/>
        <v/>
      </c>
    </row>
    <row r="2774" spans="2:11" x14ac:dyDescent="0.2">
      <c r="B2774" s="1">
        <v>29960</v>
      </c>
      <c r="C2774" s="92" t="str">
        <f t="shared" si="220"/>
        <v/>
      </c>
      <c r="I2774" s="93" t="str">
        <f t="shared" si="221"/>
        <v/>
      </c>
      <c r="J2774" s="94"/>
      <c r="K2774" s="1" t="str">
        <f t="shared" si="222"/>
        <v/>
      </c>
    </row>
    <row r="2775" spans="2:11" x14ac:dyDescent="0.2">
      <c r="B2775" s="1">
        <v>29961</v>
      </c>
      <c r="C2775" s="92" t="str">
        <f t="shared" si="220"/>
        <v/>
      </c>
      <c r="I2775" s="93" t="str">
        <f t="shared" si="221"/>
        <v/>
      </c>
      <c r="J2775" s="94"/>
      <c r="K2775" s="1" t="str">
        <f t="shared" si="222"/>
        <v/>
      </c>
    </row>
    <row r="2776" spans="2:11" x14ac:dyDescent="0.2">
      <c r="B2776" s="1">
        <v>29962</v>
      </c>
      <c r="C2776" s="92" t="str">
        <f t="shared" si="220"/>
        <v/>
      </c>
      <c r="I2776" s="93" t="str">
        <f t="shared" si="221"/>
        <v/>
      </c>
      <c r="J2776" s="94"/>
      <c r="K2776" s="1" t="str">
        <f t="shared" si="222"/>
        <v/>
      </c>
    </row>
    <row r="2777" spans="2:11" x14ac:dyDescent="0.2">
      <c r="B2777" s="1">
        <v>29963</v>
      </c>
      <c r="C2777" s="92" t="str">
        <f t="shared" si="220"/>
        <v/>
      </c>
      <c r="I2777" s="93" t="str">
        <f t="shared" si="221"/>
        <v/>
      </c>
      <c r="J2777" s="94"/>
      <c r="K2777" s="1" t="str">
        <f t="shared" si="222"/>
        <v/>
      </c>
    </row>
    <row r="2778" spans="2:11" x14ac:dyDescent="0.2">
      <c r="B2778" s="1">
        <v>29964</v>
      </c>
      <c r="C2778" s="92" t="str">
        <f t="shared" si="220"/>
        <v/>
      </c>
      <c r="I2778" s="93" t="str">
        <f t="shared" si="221"/>
        <v/>
      </c>
      <c r="J2778" s="94"/>
      <c r="K2778" s="1" t="str">
        <f t="shared" si="222"/>
        <v/>
      </c>
    </row>
    <row r="2779" spans="2:11" x14ac:dyDescent="0.2">
      <c r="B2779" s="1">
        <v>29965</v>
      </c>
      <c r="C2779" s="92" t="str">
        <f t="shared" si="220"/>
        <v/>
      </c>
      <c r="I2779" s="93" t="str">
        <f t="shared" si="221"/>
        <v/>
      </c>
      <c r="J2779" s="94"/>
      <c r="K2779" s="1" t="str">
        <f t="shared" si="222"/>
        <v/>
      </c>
    </row>
    <row r="2780" spans="2:11" x14ac:dyDescent="0.2">
      <c r="B2780" s="1">
        <v>29966</v>
      </c>
      <c r="C2780" s="92" t="str">
        <f t="shared" si="220"/>
        <v/>
      </c>
      <c r="I2780" s="93" t="str">
        <f t="shared" si="221"/>
        <v/>
      </c>
      <c r="J2780" s="94"/>
      <c r="K2780" s="1" t="str">
        <f t="shared" si="222"/>
        <v/>
      </c>
    </row>
    <row r="2781" spans="2:11" x14ac:dyDescent="0.2">
      <c r="B2781" s="1">
        <v>29967</v>
      </c>
      <c r="C2781" s="92" t="str">
        <f t="shared" si="220"/>
        <v/>
      </c>
      <c r="I2781" s="93" t="str">
        <f t="shared" si="221"/>
        <v/>
      </c>
      <c r="J2781" s="94"/>
      <c r="K2781" s="1" t="str">
        <f t="shared" si="222"/>
        <v/>
      </c>
    </row>
    <row r="2782" spans="2:11" x14ac:dyDescent="0.2">
      <c r="B2782" s="1">
        <v>29968</v>
      </c>
      <c r="C2782" s="92" t="str">
        <f t="shared" si="220"/>
        <v/>
      </c>
      <c r="I2782" s="93" t="str">
        <f t="shared" si="221"/>
        <v/>
      </c>
      <c r="J2782" s="94"/>
      <c r="K2782" s="1" t="str">
        <f t="shared" si="222"/>
        <v/>
      </c>
    </row>
    <row r="2783" spans="2:11" x14ac:dyDescent="0.2">
      <c r="B2783" s="1">
        <v>29969</v>
      </c>
      <c r="C2783" s="92" t="str">
        <f t="shared" si="220"/>
        <v/>
      </c>
      <c r="I2783" s="93" t="str">
        <f t="shared" si="221"/>
        <v/>
      </c>
      <c r="J2783" s="94"/>
      <c r="K2783" s="1" t="str">
        <f t="shared" si="222"/>
        <v/>
      </c>
    </row>
    <row r="2784" spans="2:11" x14ac:dyDescent="0.2">
      <c r="B2784" s="1">
        <v>29970</v>
      </c>
      <c r="C2784" s="92" t="str">
        <f t="shared" si="220"/>
        <v/>
      </c>
      <c r="I2784" s="93" t="str">
        <f t="shared" si="221"/>
        <v/>
      </c>
      <c r="J2784" s="94"/>
      <c r="K2784" s="1" t="str">
        <f t="shared" si="222"/>
        <v/>
      </c>
    </row>
    <row r="2785" spans="2:11" x14ac:dyDescent="0.2">
      <c r="B2785" s="1">
        <v>29971</v>
      </c>
      <c r="C2785" s="92" t="str">
        <f t="shared" si="220"/>
        <v/>
      </c>
      <c r="I2785" s="93" t="str">
        <f t="shared" si="221"/>
        <v/>
      </c>
      <c r="J2785" s="94"/>
      <c r="K2785" s="1" t="str">
        <f t="shared" si="222"/>
        <v/>
      </c>
    </row>
    <row r="2786" spans="2:11" x14ac:dyDescent="0.2">
      <c r="B2786" s="1">
        <v>29972</v>
      </c>
      <c r="C2786" s="92" t="str">
        <f t="shared" si="220"/>
        <v/>
      </c>
      <c r="I2786" s="93" t="str">
        <f t="shared" si="221"/>
        <v/>
      </c>
      <c r="J2786" s="94"/>
      <c r="K2786" s="1" t="str">
        <f t="shared" si="222"/>
        <v/>
      </c>
    </row>
    <row r="2787" spans="2:11" x14ac:dyDescent="0.2">
      <c r="B2787" s="1">
        <v>29973</v>
      </c>
      <c r="C2787" s="92" t="str">
        <f t="shared" si="220"/>
        <v/>
      </c>
      <c r="I2787" s="93" t="str">
        <f t="shared" si="221"/>
        <v/>
      </c>
      <c r="J2787" s="94"/>
      <c r="K2787" s="1" t="str">
        <f t="shared" si="222"/>
        <v/>
      </c>
    </row>
    <row r="2788" spans="2:11" x14ac:dyDescent="0.2">
      <c r="B2788" s="1">
        <v>29974</v>
      </c>
      <c r="C2788" s="92" t="str">
        <f t="shared" si="220"/>
        <v/>
      </c>
      <c r="I2788" s="93" t="str">
        <f t="shared" si="221"/>
        <v/>
      </c>
      <c r="J2788" s="94"/>
      <c r="K2788" s="1" t="str">
        <f t="shared" si="222"/>
        <v/>
      </c>
    </row>
    <row r="2789" spans="2:11" x14ac:dyDescent="0.2">
      <c r="B2789" s="1">
        <v>29975</v>
      </c>
      <c r="C2789" s="92" t="str">
        <f t="shared" ref="C2789:C2852" si="223">IF(D2789="","",DATE(E$7,G$7+D2789,IF(H$8=31,0,H$8)))</f>
        <v/>
      </c>
      <c r="I2789" s="93" t="str">
        <f t="shared" ref="I2789:I2852" si="224">IF(D2789="","",I2788-SUM(E2789:G2789))</f>
        <v/>
      </c>
      <c r="J2789" s="94"/>
      <c r="K2789" s="1" t="str">
        <f t="shared" si="222"/>
        <v/>
      </c>
    </row>
    <row r="2790" spans="2:11" x14ac:dyDescent="0.2">
      <c r="B2790" s="1">
        <v>29976</v>
      </c>
      <c r="C2790" s="92" t="str">
        <f t="shared" si="223"/>
        <v/>
      </c>
      <c r="I2790" s="93" t="str">
        <f t="shared" si="224"/>
        <v/>
      </c>
      <c r="J2790" s="94"/>
      <c r="K2790" s="1" t="str">
        <f t="shared" si="222"/>
        <v/>
      </c>
    </row>
    <row r="2791" spans="2:11" x14ac:dyDescent="0.2">
      <c r="B2791" s="1">
        <v>29977</v>
      </c>
      <c r="C2791" s="92" t="str">
        <f t="shared" si="223"/>
        <v/>
      </c>
      <c r="I2791" s="93" t="str">
        <f t="shared" si="224"/>
        <v/>
      </c>
      <c r="J2791" s="94"/>
      <c r="K2791" s="1" t="str">
        <f t="shared" si="222"/>
        <v/>
      </c>
    </row>
    <row r="2792" spans="2:11" x14ac:dyDescent="0.2">
      <c r="B2792" s="1">
        <v>29978</v>
      </c>
      <c r="C2792" s="92" t="str">
        <f t="shared" si="223"/>
        <v/>
      </c>
      <c r="I2792" s="93" t="str">
        <f t="shared" si="224"/>
        <v/>
      </c>
      <c r="J2792" s="94"/>
      <c r="K2792" s="1" t="str">
        <f t="shared" si="222"/>
        <v/>
      </c>
    </row>
    <row r="2793" spans="2:11" x14ac:dyDescent="0.2">
      <c r="B2793" s="1">
        <v>29979</v>
      </c>
      <c r="C2793" s="92" t="str">
        <f t="shared" si="223"/>
        <v/>
      </c>
      <c r="I2793" s="93" t="str">
        <f t="shared" si="224"/>
        <v/>
      </c>
      <c r="J2793" s="94"/>
      <c r="K2793" s="1" t="str">
        <f t="shared" si="222"/>
        <v/>
      </c>
    </row>
    <row r="2794" spans="2:11" x14ac:dyDescent="0.2">
      <c r="B2794" s="1">
        <v>29980</v>
      </c>
      <c r="C2794" s="92" t="str">
        <f t="shared" si="223"/>
        <v/>
      </c>
      <c r="I2794" s="93" t="str">
        <f t="shared" si="224"/>
        <v/>
      </c>
      <c r="J2794" s="94"/>
      <c r="K2794" s="1" t="str">
        <f t="shared" si="222"/>
        <v/>
      </c>
    </row>
    <row r="2795" spans="2:11" x14ac:dyDescent="0.2">
      <c r="B2795" s="1">
        <v>29981</v>
      </c>
      <c r="C2795" s="92" t="str">
        <f t="shared" si="223"/>
        <v/>
      </c>
      <c r="I2795" s="93" t="str">
        <f t="shared" si="224"/>
        <v/>
      </c>
      <c r="J2795" s="94"/>
      <c r="K2795" s="1" t="str">
        <f t="shared" si="222"/>
        <v/>
      </c>
    </row>
    <row r="2796" spans="2:11" x14ac:dyDescent="0.2">
      <c r="B2796" s="1">
        <v>29982</v>
      </c>
      <c r="C2796" s="92" t="str">
        <f t="shared" si="223"/>
        <v/>
      </c>
      <c r="I2796" s="93" t="str">
        <f t="shared" si="224"/>
        <v/>
      </c>
      <c r="J2796" s="94"/>
      <c r="K2796" s="1" t="str">
        <f t="shared" si="222"/>
        <v/>
      </c>
    </row>
    <row r="2797" spans="2:11" x14ac:dyDescent="0.2">
      <c r="B2797" s="1">
        <v>29983</v>
      </c>
      <c r="C2797" s="92" t="str">
        <f t="shared" si="223"/>
        <v/>
      </c>
      <c r="I2797" s="93" t="str">
        <f t="shared" si="224"/>
        <v/>
      </c>
      <c r="J2797" s="94"/>
      <c r="K2797" s="1" t="str">
        <f t="shared" si="222"/>
        <v/>
      </c>
    </row>
    <row r="2798" spans="2:11" x14ac:dyDescent="0.2">
      <c r="B2798" s="1">
        <v>29984</v>
      </c>
      <c r="C2798" s="92" t="str">
        <f t="shared" si="223"/>
        <v/>
      </c>
      <c r="I2798" s="93" t="str">
        <f t="shared" si="224"/>
        <v/>
      </c>
      <c r="J2798" s="94"/>
      <c r="K2798" s="1" t="str">
        <f t="shared" si="222"/>
        <v/>
      </c>
    </row>
    <row r="2799" spans="2:11" x14ac:dyDescent="0.2">
      <c r="B2799" s="1">
        <v>29985</v>
      </c>
      <c r="C2799" s="92" t="str">
        <f t="shared" si="223"/>
        <v/>
      </c>
      <c r="I2799" s="93" t="str">
        <f t="shared" si="224"/>
        <v/>
      </c>
      <c r="J2799" s="94"/>
      <c r="K2799" s="1" t="str">
        <f t="shared" si="222"/>
        <v/>
      </c>
    </row>
    <row r="2800" spans="2:11" x14ac:dyDescent="0.2">
      <c r="B2800" s="1">
        <v>29986</v>
      </c>
      <c r="C2800" s="92" t="str">
        <f t="shared" si="223"/>
        <v/>
      </c>
      <c r="I2800" s="93" t="str">
        <f t="shared" si="224"/>
        <v/>
      </c>
      <c r="J2800" s="94"/>
      <c r="K2800" s="1" t="str">
        <f t="shared" si="222"/>
        <v/>
      </c>
    </row>
    <row r="2801" spans="2:11" x14ac:dyDescent="0.2">
      <c r="B2801" s="1">
        <v>29987</v>
      </c>
      <c r="C2801" s="92" t="str">
        <f t="shared" si="223"/>
        <v/>
      </c>
      <c r="I2801" s="93" t="str">
        <f t="shared" si="224"/>
        <v/>
      </c>
      <c r="J2801" s="94"/>
      <c r="K2801" s="1" t="str">
        <f t="shared" si="222"/>
        <v/>
      </c>
    </row>
    <row r="2802" spans="2:11" x14ac:dyDescent="0.2">
      <c r="B2802" s="1">
        <v>29988</v>
      </c>
      <c r="C2802" s="92" t="str">
        <f t="shared" si="223"/>
        <v/>
      </c>
      <c r="I2802" s="93" t="str">
        <f t="shared" si="224"/>
        <v/>
      </c>
      <c r="J2802" s="94"/>
      <c r="K2802" s="1" t="str">
        <f t="shared" si="222"/>
        <v/>
      </c>
    </row>
    <row r="2803" spans="2:11" x14ac:dyDescent="0.2">
      <c r="B2803" s="1">
        <v>29989</v>
      </c>
      <c r="C2803" s="92" t="str">
        <f t="shared" si="223"/>
        <v/>
      </c>
      <c r="I2803" s="93" t="str">
        <f t="shared" si="224"/>
        <v/>
      </c>
      <c r="J2803" s="94"/>
      <c r="K2803" s="1" t="str">
        <f t="shared" si="222"/>
        <v/>
      </c>
    </row>
    <row r="2804" spans="2:11" x14ac:dyDescent="0.2">
      <c r="B2804" s="1">
        <v>29990</v>
      </c>
      <c r="C2804" s="92" t="str">
        <f t="shared" si="223"/>
        <v/>
      </c>
      <c r="I2804" s="93" t="str">
        <f t="shared" si="224"/>
        <v/>
      </c>
      <c r="J2804" s="94"/>
      <c r="K2804" s="1" t="str">
        <f t="shared" si="222"/>
        <v/>
      </c>
    </row>
    <row r="2805" spans="2:11" x14ac:dyDescent="0.2">
      <c r="B2805" s="1">
        <v>29991</v>
      </c>
      <c r="C2805" s="92" t="str">
        <f t="shared" si="223"/>
        <v/>
      </c>
      <c r="I2805" s="93" t="str">
        <f t="shared" si="224"/>
        <v/>
      </c>
      <c r="J2805" s="94"/>
      <c r="K2805" s="1" t="str">
        <f t="shared" si="222"/>
        <v/>
      </c>
    </row>
    <row r="2806" spans="2:11" x14ac:dyDescent="0.2">
      <c r="B2806" s="1">
        <v>29992</v>
      </c>
      <c r="C2806" s="92" t="str">
        <f t="shared" si="223"/>
        <v/>
      </c>
      <c r="I2806" s="93" t="str">
        <f t="shared" si="224"/>
        <v/>
      </c>
      <c r="J2806" s="94"/>
      <c r="K2806" s="1" t="str">
        <f t="shared" si="222"/>
        <v/>
      </c>
    </row>
    <row r="2807" spans="2:11" x14ac:dyDescent="0.2">
      <c r="B2807" s="1">
        <v>29993</v>
      </c>
      <c r="C2807" s="92" t="str">
        <f t="shared" si="223"/>
        <v/>
      </c>
      <c r="I2807" s="93" t="str">
        <f t="shared" si="224"/>
        <v/>
      </c>
      <c r="J2807" s="94"/>
      <c r="K2807" s="1" t="str">
        <f t="shared" si="222"/>
        <v/>
      </c>
    </row>
    <row r="2808" spans="2:11" x14ac:dyDescent="0.2">
      <c r="B2808" s="1">
        <v>29994</v>
      </c>
      <c r="C2808" s="92" t="str">
        <f t="shared" si="223"/>
        <v/>
      </c>
      <c r="I2808" s="93" t="str">
        <f t="shared" si="224"/>
        <v/>
      </c>
      <c r="J2808" s="94"/>
      <c r="K2808" s="1" t="str">
        <f t="shared" si="222"/>
        <v/>
      </c>
    </row>
    <row r="2809" spans="2:11" x14ac:dyDescent="0.2">
      <c r="B2809" s="1">
        <v>29995</v>
      </c>
      <c r="C2809" s="92" t="str">
        <f t="shared" si="223"/>
        <v/>
      </c>
      <c r="I2809" s="93" t="str">
        <f t="shared" si="224"/>
        <v/>
      </c>
      <c r="J2809" s="94"/>
      <c r="K2809" s="1" t="str">
        <f t="shared" si="222"/>
        <v/>
      </c>
    </row>
    <row r="2810" spans="2:11" x14ac:dyDescent="0.2">
      <c r="B2810" s="1">
        <v>29996</v>
      </c>
      <c r="C2810" s="92" t="str">
        <f t="shared" si="223"/>
        <v/>
      </c>
      <c r="I2810" s="93" t="str">
        <f t="shared" si="224"/>
        <v/>
      </c>
      <c r="J2810" s="94"/>
      <c r="K2810" s="1" t="str">
        <f t="shared" si="222"/>
        <v/>
      </c>
    </row>
    <row r="2811" spans="2:11" x14ac:dyDescent="0.2">
      <c r="B2811" s="1">
        <v>29997</v>
      </c>
      <c r="C2811" s="92" t="str">
        <f t="shared" si="223"/>
        <v/>
      </c>
      <c r="I2811" s="93" t="str">
        <f t="shared" si="224"/>
        <v/>
      </c>
      <c r="J2811" s="94"/>
      <c r="K2811" s="1" t="str">
        <f t="shared" si="222"/>
        <v/>
      </c>
    </row>
    <row r="2812" spans="2:11" x14ac:dyDescent="0.2">
      <c r="B2812" s="1">
        <v>29998</v>
      </c>
      <c r="C2812" s="92" t="str">
        <f t="shared" si="223"/>
        <v/>
      </c>
      <c r="I2812" s="93" t="str">
        <f t="shared" si="224"/>
        <v/>
      </c>
      <c r="J2812" s="94"/>
      <c r="K2812" s="1" t="str">
        <f t="shared" si="222"/>
        <v/>
      </c>
    </row>
    <row r="2813" spans="2:11" x14ac:dyDescent="0.2">
      <c r="B2813" s="1">
        <v>29999</v>
      </c>
      <c r="C2813" s="92" t="str">
        <f t="shared" si="223"/>
        <v/>
      </c>
      <c r="I2813" s="93" t="str">
        <f t="shared" si="224"/>
        <v/>
      </c>
      <c r="J2813" s="94"/>
      <c r="K2813" s="1" t="str">
        <f t="shared" si="222"/>
        <v/>
      </c>
    </row>
    <row r="2814" spans="2:11" x14ac:dyDescent="0.2">
      <c r="B2814" s="1">
        <v>30000</v>
      </c>
      <c r="C2814" s="92" t="str">
        <f t="shared" si="223"/>
        <v/>
      </c>
      <c r="I2814" s="93" t="str">
        <f t="shared" si="224"/>
        <v/>
      </c>
      <c r="J2814" s="94"/>
      <c r="K2814" s="1" t="str">
        <f t="shared" si="222"/>
        <v/>
      </c>
    </row>
    <row r="2815" spans="2:11" x14ac:dyDescent="0.2">
      <c r="B2815" s="1">
        <v>30001</v>
      </c>
      <c r="C2815" s="92" t="str">
        <f t="shared" si="223"/>
        <v/>
      </c>
      <c r="I2815" s="93" t="str">
        <f t="shared" si="224"/>
        <v/>
      </c>
      <c r="J2815" s="94"/>
      <c r="K2815" s="1" t="str">
        <f t="shared" si="222"/>
        <v/>
      </c>
    </row>
    <row r="2816" spans="2:11" x14ac:dyDescent="0.2">
      <c r="B2816" s="1">
        <v>30002</v>
      </c>
      <c r="C2816" s="92" t="str">
        <f t="shared" si="223"/>
        <v/>
      </c>
      <c r="I2816" s="93" t="str">
        <f t="shared" si="224"/>
        <v/>
      </c>
      <c r="J2816" s="94"/>
      <c r="K2816" s="1" t="str">
        <f t="shared" si="222"/>
        <v/>
      </c>
    </row>
    <row r="2817" spans="2:11" x14ac:dyDescent="0.2">
      <c r="B2817" s="1">
        <v>30003</v>
      </c>
      <c r="C2817" s="92" t="str">
        <f t="shared" si="223"/>
        <v/>
      </c>
      <c r="I2817" s="93" t="str">
        <f t="shared" si="224"/>
        <v/>
      </c>
      <c r="J2817" s="94"/>
      <c r="K2817" s="1" t="str">
        <f t="shared" si="222"/>
        <v/>
      </c>
    </row>
    <row r="2818" spans="2:11" x14ac:dyDescent="0.2">
      <c r="B2818" s="1">
        <v>30004</v>
      </c>
      <c r="C2818" s="92" t="str">
        <f t="shared" si="223"/>
        <v/>
      </c>
      <c r="I2818" s="93" t="str">
        <f t="shared" si="224"/>
        <v/>
      </c>
      <c r="J2818" s="94"/>
      <c r="K2818" s="1" t="str">
        <f t="shared" si="222"/>
        <v/>
      </c>
    </row>
    <row r="2819" spans="2:11" x14ac:dyDescent="0.2">
      <c r="B2819" s="1">
        <v>30005</v>
      </c>
      <c r="C2819" s="92" t="str">
        <f t="shared" si="223"/>
        <v/>
      </c>
      <c r="I2819" s="93" t="str">
        <f t="shared" si="224"/>
        <v/>
      </c>
      <c r="J2819" s="94"/>
      <c r="K2819" s="1" t="str">
        <f t="shared" si="222"/>
        <v/>
      </c>
    </row>
    <row r="2820" spans="2:11" x14ac:dyDescent="0.2">
      <c r="B2820" s="1">
        <v>30006</v>
      </c>
      <c r="C2820" s="92" t="str">
        <f t="shared" si="223"/>
        <v/>
      </c>
      <c r="I2820" s="93" t="str">
        <f t="shared" si="224"/>
        <v/>
      </c>
      <c r="J2820" s="94"/>
      <c r="K2820" s="1" t="str">
        <f t="shared" si="222"/>
        <v/>
      </c>
    </row>
    <row r="2821" spans="2:11" x14ac:dyDescent="0.2">
      <c r="B2821" s="1">
        <v>30007</v>
      </c>
      <c r="C2821" s="92" t="str">
        <f t="shared" si="223"/>
        <v/>
      </c>
      <c r="I2821" s="93" t="str">
        <f t="shared" si="224"/>
        <v/>
      </c>
      <c r="J2821" s="94"/>
      <c r="K2821" s="1" t="str">
        <f t="shared" si="222"/>
        <v/>
      </c>
    </row>
    <row r="2822" spans="2:11" x14ac:dyDescent="0.2">
      <c r="B2822" s="1">
        <v>30008</v>
      </c>
      <c r="C2822" s="92" t="str">
        <f t="shared" si="223"/>
        <v/>
      </c>
      <c r="I2822" s="93" t="str">
        <f t="shared" si="224"/>
        <v/>
      </c>
      <c r="J2822" s="94"/>
      <c r="K2822" s="1" t="str">
        <f t="shared" si="222"/>
        <v/>
      </c>
    </row>
    <row r="2823" spans="2:11" x14ac:dyDescent="0.2">
      <c r="B2823" s="1">
        <v>30009</v>
      </c>
      <c r="C2823" s="92" t="str">
        <f t="shared" si="223"/>
        <v/>
      </c>
      <c r="I2823" s="93" t="str">
        <f t="shared" si="224"/>
        <v/>
      </c>
      <c r="J2823" s="94"/>
      <c r="K2823" s="1" t="str">
        <f t="shared" si="222"/>
        <v/>
      </c>
    </row>
    <row r="2824" spans="2:11" x14ac:dyDescent="0.2">
      <c r="B2824" s="1">
        <v>30010</v>
      </c>
      <c r="C2824" s="92" t="str">
        <f t="shared" si="223"/>
        <v/>
      </c>
      <c r="I2824" s="93" t="str">
        <f t="shared" si="224"/>
        <v/>
      </c>
      <c r="J2824" s="94"/>
      <c r="K2824" s="1" t="str">
        <f t="shared" si="222"/>
        <v/>
      </c>
    </row>
    <row r="2825" spans="2:11" x14ac:dyDescent="0.2">
      <c r="B2825" s="1">
        <v>30011</v>
      </c>
      <c r="C2825" s="92" t="str">
        <f t="shared" si="223"/>
        <v/>
      </c>
      <c r="I2825" s="93" t="str">
        <f t="shared" si="224"/>
        <v/>
      </c>
      <c r="J2825" s="94"/>
      <c r="K2825" s="1" t="str">
        <f t="shared" si="222"/>
        <v/>
      </c>
    </row>
    <row r="2826" spans="2:11" x14ac:dyDescent="0.2">
      <c r="B2826" s="1">
        <v>30012</v>
      </c>
      <c r="C2826" s="92" t="str">
        <f t="shared" si="223"/>
        <v/>
      </c>
      <c r="I2826" s="93" t="str">
        <f t="shared" si="224"/>
        <v/>
      </c>
      <c r="J2826" s="94"/>
      <c r="K2826" s="1" t="str">
        <f t="shared" si="222"/>
        <v/>
      </c>
    </row>
    <row r="2827" spans="2:11" x14ac:dyDescent="0.2">
      <c r="B2827" s="1">
        <v>30013</v>
      </c>
      <c r="C2827" s="92" t="str">
        <f t="shared" si="223"/>
        <v/>
      </c>
      <c r="I2827" s="93" t="str">
        <f t="shared" si="224"/>
        <v/>
      </c>
      <c r="J2827" s="94"/>
      <c r="K2827" s="1" t="str">
        <f t="shared" si="222"/>
        <v/>
      </c>
    </row>
    <row r="2828" spans="2:11" x14ac:dyDescent="0.2">
      <c r="B2828" s="1">
        <v>30014</v>
      </c>
      <c r="C2828" s="92" t="str">
        <f t="shared" si="223"/>
        <v/>
      </c>
      <c r="I2828" s="93" t="str">
        <f t="shared" si="224"/>
        <v/>
      </c>
      <c r="J2828" s="94"/>
      <c r="K2828" s="1" t="str">
        <f t="shared" ref="K2828:K2891" si="225">IF(N$5&gt;=B2828,B2828,"")</f>
        <v/>
      </c>
    </row>
    <row r="2829" spans="2:11" x14ac:dyDescent="0.2">
      <c r="B2829" s="1">
        <v>30015</v>
      </c>
      <c r="C2829" s="92" t="str">
        <f t="shared" si="223"/>
        <v/>
      </c>
      <c r="I2829" s="93" t="str">
        <f t="shared" si="224"/>
        <v/>
      </c>
      <c r="J2829" s="94"/>
      <c r="K2829" s="1" t="str">
        <f t="shared" si="225"/>
        <v/>
      </c>
    </row>
    <row r="2830" spans="2:11" x14ac:dyDescent="0.2">
      <c r="B2830" s="1">
        <v>30016</v>
      </c>
      <c r="C2830" s="92" t="str">
        <f t="shared" si="223"/>
        <v/>
      </c>
      <c r="I2830" s="93" t="str">
        <f t="shared" si="224"/>
        <v/>
      </c>
      <c r="J2830" s="94"/>
      <c r="K2830" s="1" t="str">
        <f t="shared" si="225"/>
        <v/>
      </c>
    </row>
    <row r="2831" spans="2:11" x14ac:dyDescent="0.2">
      <c r="B2831" s="1">
        <v>30017</v>
      </c>
      <c r="C2831" s="92" t="str">
        <f t="shared" si="223"/>
        <v/>
      </c>
      <c r="I2831" s="93" t="str">
        <f t="shared" si="224"/>
        <v/>
      </c>
      <c r="J2831" s="94"/>
      <c r="K2831" s="1" t="str">
        <f t="shared" si="225"/>
        <v/>
      </c>
    </row>
    <row r="2832" spans="2:11" x14ac:dyDescent="0.2">
      <c r="B2832" s="1">
        <v>30018</v>
      </c>
      <c r="C2832" s="92" t="str">
        <f t="shared" si="223"/>
        <v/>
      </c>
      <c r="I2832" s="93" t="str">
        <f t="shared" si="224"/>
        <v/>
      </c>
      <c r="J2832" s="94"/>
      <c r="K2832" s="1" t="str">
        <f t="shared" si="225"/>
        <v/>
      </c>
    </row>
    <row r="2833" spans="2:11" x14ac:dyDescent="0.2">
      <c r="B2833" s="1">
        <v>30019</v>
      </c>
      <c r="C2833" s="92" t="str">
        <f t="shared" si="223"/>
        <v/>
      </c>
      <c r="I2833" s="93" t="str">
        <f t="shared" si="224"/>
        <v/>
      </c>
      <c r="J2833" s="94"/>
      <c r="K2833" s="1" t="str">
        <f t="shared" si="225"/>
        <v/>
      </c>
    </row>
    <row r="2834" spans="2:11" x14ac:dyDescent="0.2">
      <c r="B2834" s="1">
        <v>30020</v>
      </c>
      <c r="C2834" s="92" t="str">
        <f t="shared" si="223"/>
        <v/>
      </c>
      <c r="I2834" s="93" t="str">
        <f t="shared" si="224"/>
        <v/>
      </c>
      <c r="J2834" s="94"/>
      <c r="K2834" s="1" t="str">
        <f t="shared" si="225"/>
        <v/>
      </c>
    </row>
    <row r="2835" spans="2:11" x14ac:dyDescent="0.2">
      <c r="B2835" s="1">
        <v>30021</v>
      </c>
      <c r="C2835" s="92" t="str">
        <f t="shared" si="223"/>
        <v/>
      </c>
      <c r="I2835" s="93" t="str">
        <f t="shared" si="224"/>
        <v/>
      </c>
      <c r="J2835" s="94"/>
      <c r="K2835" s="1" t="str">
        <f t="shared" si="225"/>
        <v/>
      </c>
    </row>
    <row r="2836" spans="2:11" x14ac:dyDescent="0.2">
      <c r="B2836" s="1">
        <v>30022</v>
      </c>
      <c r="C2836" s="92" t="str">
        <f t="shared" si="223"/>
        <v/>
      </c>
      <c r="I2836" s="93" t="str">
        <f t="shared" si="224"/>
        <v/>
      </c>
      <c r="J2836" s="94"/>
      <c r="K2836" s="1" t="str">
        <f t="shared" si="225"/>
        <v/>
      </c>
    </row>
    <row r="2837" spans="2:11" x14ac:dyDescent="0.2">
      <c r="B2837" s="1">
        <v>30023</v>
      </c>
      <c r="C2837" s="92" t="str">
        <f t="shared" si="223"/>
        <v/>
      </c>
      <c r="I2837" s="93" t="str">
        <f t="shared" si="224"/>
        <v/>
      </c>
      <c r="J2837" s="94"/>
      <c r="K2837" s="1" t="str">
        <f t="shared" si="225"/>
        <v/>
      </c>
    </row>
    <row r="2838" spans="2:11" x14ac:dyDescent="0.2">
      <c r="B2838" s="1">
        <v>30024</v>
      </c>
      <c r="C2838" s="92" t="str">
        <f t="shared" si="223"/>
        <v/>
      </c>
      <c r="I2838" s="93" t="str">
        <f t="shared" si="224"/>
        <v/>
      </c>
      <c r="J2838" s="94"/>
      <c r="K2838" s="1" t="str">
        <f t="shared" si="225"/>
        <v/>
      </c>
    </row>
    <row r="2839" spans="2:11" x14ac:dyDescent="0.2">
      <c r="B2839" s="1">
        <v>30025</v>
      </c>
      <c r="C2839" s="92" t="str">
        <f t="shared" si="223"/>
        <v/>
      </c>
      <c r="I2839" s="93" t="str">
        <f t="shared" si="224"/>
        <v/>
      </c>
      <c r="J2839" s="94"/>
      <c r="K2839" s="1" t="str">
        <f t="shared" si="225"/>
        <v/>
      </c>
    </row>
    <row r="2840" spans="2:11" x14ac:dyDescent="0.2">
      <c r="B2840" s="1">
        <v>30026</v>
      </c>
      <c r="C2840" s="92" t="str">
        <f t="shared" si="223"/>
        <v/>
      </c>
      <c r="I2840" s="93" t="str">
        <f t="shared" si="224"/>
        <v/>
      </c>
      <c r="J2840" s="94"/>
      <c r="K2840" s="1" t="str">
        <f t="shared" si="225"/>
        <v/>
      </c>
    </row>
    <row r="2841" spans="2:11" x14ac:dyDescent="0.2">
      <c r="B2841" s="1">
        <v>30027</v>
      </c>
      <c r="C2841" s="92" t="str">
        <f t="shared" si="223"/>
        <v/>
      </c>
      <c r="I2841" s="93" t="str">
        <f t="shared" si="224"/>
        <v/>
      </c>
      <c r="J2841" s="94"/>
      <c r="K2841" s="1" t="str">
        <f t="shared" si="225"/>
        <v/>
      </c>
    </row>
    <row r="2842" spans="2:11" x14ac:dyDescent="0.2">
      <c r="B2842" s="1">
        <v>30028</v>
      </c>
      <c r="C2842" s="92" t="str">
        <f t="shared" si="223"/>
        <v/>
      </c>
      <c r="I2842" s="93" t="str">
        <f t="shared" si="224"/>
        <v/>
      </c>
      <c r="J2842" s="94"/>
      <c r="K2842" s="1" t="str">
        <f t="shared" si="225"/>
        <v/>
      </c>
    </row>
    <row r="2843" spans="2:11" x14ac:dyDescent="0.2">
      <c r="B2843" s="1">
        <v>30029</v>
      </c>
      <c r="C2843" s="92" t="str">
        <f t="shared" si="223"/>
        <v/>
      </c>
      <c r="I2843" s="93" t="str">
        <f t="shared" si="224"/>
        <v/>
      </c>
      <c r="J2843" s="94"/>
      <c r="K2843" s="1" t="str">
        <f t="shared" si="225"/>
        <v/>
      </c>
    </row>
    <row r="2844" spans="2:11" x14ac:dyDescent="0.2">
      <c r="B2844" s="1">
        <v>30030</v>
      </c>
      <c r="C2844" s="92" t="str">
        <f t="shared" si="223"/>
        <v/>
      </c>
      <c r="I2844" s="93" t="str">
        <f t="shared" si="224"/>
        <v/>
      </c>
      <c r="J2844" s="94"/>
      <c r="K2844" s="1" t="str">
        <f t="shared" si="225"/>
        <v/>
      </c>
    </row>
    <row r="2845" spans="2:11" x14ac:dyDescent="0.2">
      <c r="B2845" s="1">
        <v>30031</v>
      </c>
      <c r="C2845" s="92" t="str">
        <f t="shared" si="223"/>
        <v/>
      </c>
      <c r="I2845" s="93" t="str">
        <f t="shared" si="224"/>
        <v/>
      </c>
      <c r="J2845" s="94"/>
      <c r="K2845" s="1" t="str">
        <f t="shared" si="225"/>
        <v/>
      </c>
    </row>
    <row r="2846" spans="2:11" x14ac:dyDescent="0.2">
      <c r="B2846" s="1">
        <v>30032</v>
      </c>
      <c r="C2846" s="92" t="str">
        <f t="shared" si="223"/>
        <v/>
      </c>
      <c r="I2846" s="93" t="str">
        <f t="shared" si="224"/>
        <v/>
      </c>
      <c r="J2846" s="94"/>
      <c r="K2846" s="1" t="str">
        <f t="shared" si="225"/>
        <v/>
      </c>
    </row>
    <row r="2847" spans="2:11" x14ac:dyDescent="0.2">
      <c r="B2847" s="1">
        <v>30033</v>
      </c>
      <c r="C2847" s="92" t="str">
        <f t="shared" si="223"/>
        <v/>
      </c>
      <c r="I2847" s="93" t="str">
        <f t="shared" si="224"/>
        <v/>
      </c>
      <c r="J2847" s="94"/>
      <c r="K2847" s="1" t="str">
        <f t="shared" si="225"/>
        <v/>
      </c>
    </row>
    <row r="2848" spans="2:11" x14ac:dyDescent="0.2">
      <c r="B2848" s="1">
        <v>30034</v>
      </c>
      <c r="C2848" s="92" t="str">
        <f t="shared" si="223"/>
        <v/>
      </c>
      <c r="I2848" s="93" t="str">
        <f t="shared" si="224"/>
        <v/>
      </c>
      <c r="J2848" s="94"/>
      <c r="K2848" s="1" t="str">
        <f t="shared" si="225"/>
        <v/>
      </c>
    </row>
    <row r="2849" spans="2:11" x14ac:dyDescent="0.2">
      <c r="B2849" s="1">
        <v>30035</v>
      </c>
      <c r="C2849" s="92" t="str">
        <f t="shared" si="223"/>
        <v/>
      </c>
      <c r="I2849" s="93" t="str">
        <f t="shared" si="224"/>
        <v/>
      </c>
      <c r="J2849" s="94"/>
      <c r="K2849" s="1" t="str">
        <f t="shared" si="225"/>
        <v/>
      </c>
    </row>
    <row r="2850" spans="2:11" x14ac:dyDescent="0.2">
      <c r="B2850" s="1">
        <v>30036</v>
      </c>
      <c r="C2850" s="92" t="str">
        <f t="shared" si="223"/>
        <v/>
      </c>
      <c r="I2850" s="93" t="str">
        <f t="shared" si="224"/>
        <v/>
      </c>
      <c r="J2850" s="94"/>
      <c r="K2850" s="1" t="str">
        <f t="shared" si="225"/>
        <v/>
      </c>
    </row>
    <row r="2851" spans="2:11" x14ac:dyDescent="0.2">
      <c r="B2851" s="1">
        <v>30037</v>
      </c>
      <c r="C2851" s="92" t="str">
        <f t="shared" si="223"/>
        <v/>
      </c>
      <c r="I2851" s="93" t="str">
        <f t="shared" si="224"/>
        <v/>
      </c>
      <c r="J2851" s="94"/>
      <c r="K2851" s="1" t="str">
        <f t="shared" si="225"/>
        <v/>
      </c>
    </row>
    <row r="2852" spans="2:11" x14ac:dyDescent="0.2">
      <c r="B2852" s="1">
        <v>30038</v>
      </c>
      <c r="C2852" s="92" t="str">
        <f t="shared" si="223"/>
        <v/>
      </c>
      <c r="I2852" s="93" t="str">
        <f t="shared" si="224"/>
        <v/>
      </c>
      <c r="J2852" s="94"/>
      <c r="K2852" s="1" t="str">
        <f t="shared" si="225"/>
        <v/>
      </c>
    </row>
    <row r="2853" spans="2:11" x14ac:dyDescent="0.2">
      <c r="B2853" s="1">
        <v>30039</v>
      </c>
      <c r="C2853" s="92" t="str">
        <f t="shared" ref="C2853:C2916" si="226">IF(D2853="","",DATE(E$7,G$7+D2853,IF(H$8=31,0,H$8)))</f>
        <v/>
      </c>
      <c r="I2853" s="93" t="str">
        <f t="shared" ref="I2853:I2916" si="227">IF(D2853="","",I2852-SUM(E2853:G2853))</f>
        <v/>
      </c>
      <c r="J2853" s="94"/>
      <c r="K2853" s="1" t="str">
        <f t="shared" si="225"/>
        <v/>
      </c>
    </row>
    <row r="2854" spans="2:11" x14ac:dyDescent="0.2">
      <c r="B2854" s="1">
        <v>30040</v>
      </c>
      <c r="C2854" s="92" t="str">
        <f t="shared" si="226"/>
        <v/>
      </c>
      <c r="I2854" s="93" t="str">
        <f t="shared" si="227"/>
        <v/>
      </c>
      <c r="J2854" s="94"/>
      <c r="K2854" s="1" t="str">
        <f t="shared" si="225"/>
        <v/>
      </c>
    </row>
    <row r="2855" spans="2:11" x14ac:dyDescent="0.2">
      <c r="B2855" s="1">
        <v>30041</v>
      </c>
      <c r="C2855" s="92" t="str">
        <f t="shared" si="226"/>
        <v/>
      </c>
      <c r="I2855" s="93" t="str">
        <f t="shared" si="227"/>
        <v/>
      </c>
      <c r="J2855" s="94"/>
      <c r="K2855" s="1" t="str">
        <f t="shared" si="225"/>
        <v/>
      </c>
    </row>
    <row r="2856" spans="2:11" x14ac:dyDescent="0.2">
      <c r="B2856" s="1">
        <v>30042</v>
      </c>
      <c r="C2856" s="92" t="str">
        <f t="shared" si="226"/>
        <v/>
      </c>
      <c r="I2856" s="93" t="str">
        <f t="shared" si="227"/>
        <v/>
      </c>
      <c r="J2856" s="94"/>
      <c r="K2856" s="1" t="str">
        <f t="shared" si="225"/>
        <v/>
      </c>
    </row>
    <row r="2857" spans="2:11" x14ac:dyDescent="0.2">
      <c r="B2857" s="1">
        <v>30043</v>
      </c>
      <c r="C2857" s="92" t="str">
        <f t="shared" si="226"/>
        <v/>
      </c>
      <c r="I2857" s="93" t="str">
        <f t="shared" si="227"/>
        <v/>
      </c>
      <c r="J2857" s="94"/>
      <c r="K2857" s="1" t="str">
        <f t="shared" si="225"/>
        <v/>
      </c>
    </row>
    <row r="2858" spans="2:11" x14ac:dyDescent="0.2">
      <c r="B2858" s="1">
        <v>30044</v>
      </c>
      <c r="C2858" s="92" t="str">
        <f t="shared" si="226"/>
        <v/>
      </c>
      <c r="I2858" s="93" t="str">
        <f t="shared" si="227"/>
        <v/>
      </c>
      <c r="J2858" s="94"/>
      <c r="K2858" s="1" t="str">
        <f t="shared" si="225"/>
        <v/>
      </c>
    </row>
    <row r="2859" spans="2:11" x14ac:dyDescent="0.2">
      <c r="B2859" s="1">
        <v>30045</v>
      </c>
      <c r="C2859" s="92" t="str">
        <f t="shared" si="226"/>
        <v/>
      </c>
      <c r="I2859" s="93" t="str">
        <f t="shared" si="227"/>
        <v/>
      </c>
      <c r="J2859" s="94"/>
      <c r="K2859" s="1" t="str">
        <f t="shared" si="225"/>
        <v/>
      </c>
    </row>
    <row r="2860" spans="2:11" x14ac:dyDescent="0.2">
      <c r="B2860" s="1">
        <v>30046</v>
      </c>
      <c r="C2860" s="92" t="str">
        <f t="shared" si="226"/>
        <v/>
      </c>
      <c r="I2860" s="93" t="str">
        <f t="shared" si="227"/>
        <v/>
      </c>
      <c r="J2860" s="94"/>
      <c r="K2860" s="1" t="str">
        <f t="shared" si="225"/>
        <v/>
      </c>
    </row>
    <row r="2861" spans="2:11" x14ac:dyDescent="0.2">
      <c r="B2861" s="1">
        <v>30047</v>
      </c>
      <c r="C2861" s="92" t="str">
        <f t="shared" si="226"/>
        <v/>
      </c>
      <c r="I2861" s="93" t="str">
        <f t="shared" si="227"/>
        <v/>
      </c>
      <c r="J2861" s="94"/>
      <c r="K2861" s="1" t="str">
        <f t="shared" si="225"/>
        <v/>
      </c>
    </row>
    <row r="2862" spans="2:11" x14ac:dyDescent="0.2">
      <c r="B2862" s="1">
        <v>30048</v>
      </c>
      <c r="C2862" s="92" t="str">
        <f t="shared" si="226"/>
        <v/>
      </c>
      <c r="I2862" s="93" t="str">
        <f t="shared" si="227"/>
        <v/>
      </c>
      <c r="J2862" s="94"/>
      <c r="K2862" s="1" t="str">
        <f t="shared" si="225"/>
        <v/>
      </c>
    </row>
    <row r="2863" spans="2:11" x14ac:dyDescent="0.2">
      <c r="B2863" s="1">
        <v>30049</v>
      </c>
      <c r="C2863" s="92" t="str">
        <f t="shared" si="226"/>
        <v/>
      </c>
      <c r="I2863" s="93" t="str">
        <f t="shared" si="227"/>
        <v/>
      </c>
      <c r="J2863" s="94"/>
      <c r="K2863" s="1" t="str">
        <f t="shared" si="225"/>
        <v/>
      </c>
    </row>
    <row r="2864" spans="2:11" x14ac:dyDescent="0.2">
      <c r="B2864" s="1">
        <v>30050</v>
      </c>
      <c r="C2864" s="92" t="str">
        <f t="shared" si="226"/>
        <v/>
      </c>
      <c r="I2864" s="93" t="str">
        <f t="shared" si="227"/>
        <v/>
      </c>
      <c r="J2864" s="94"/>
      <c r="K2864" s="1" t="str">
        <f t="shared" si="225"/>
        <v/>
      </c>
    </row>
    <row r="2865" spans="2:11" x14ac:dyDescent="0.2">
      <c r="B2865" s="1">
        <v>30051</v>
      </c>
      <c r="C2865" s="92" t="str">
        <f t="shared" si="226"/>
        <v/>
      </c>
      <c r="I2865" s="93" t="str">
        <f t="shared" si="227"/>
        <v/>
      </c>
      <c r="J2865" s="94"/>
      <c r="K2865" s="1" t="str">
        <f t="shared" si="225"/>
        <v/>
      </c>
    </row>
    <row r="2866" spans="2:11" x14ac:dyDescent="0.2">
      <c r="B2866" s="1">
        <v>30052</v>
      </c>
      <c r="C2866" s="92" t="str">
        <f t="shared" si="226"/>
        <v/>
      </c>
      <c r="I2866" s="93" t="str">
        <f t="shared" si="227"/>
        <v/>
      </c>
      <c r="J2866" s="94"/>
      <c r="K2866" s="1" t="str">
        <f t="shared" si="225"/>
        <v/>
      </c>
    </row>
    <row r="2867" spans="2:11" x14ac:dyDescent="0.2">
      <c r="B2867" s="1">
        <v>30053</v>
      </c>
      <c r="C2867" s="92" t="str">
        <f t="shared" si="226"/>
        <v/>
      </c>
      <c r="I2867" s="93" t="str">
        <f t="shared" si="227"/>
        <v/>
      </c>
      <c r="J2867" s="94"/>
      <c r="K2867" s="1" t="str">
        <f t="shared" si="225"/>
        <v/>
      </c>
    </row>
    <row r="2868" spans="2:11" x14ac:dyDescent="0.2">
      <c r="B2868" s="1">
        <v>30054</v>
      </c>
      <c r="C2868" s="92" t="str">
        <f t="shared" si="226"/>
        <v/>
      </c>
      <c r="I2868" s="93" t="str">
        <f t="shared" si="227"/>
        <v/>
      </c>
      <c r="J2868" s="94"/>
      <c r="K2868" s="1" t="str">
        <f t="shared" si="225"/>
        <v/>
      </c>
    </row>
    <row r="2869" spans="2:11" x14ac:dyDescent="0.2">
      <c r="B2869" s="1">
        <v>30055</v>
      </c>
      <c r="C2869" s="92" t="str">
        <f t="shared" si="226"/>
        <v/>
      </c>
      <c r="I2869" s="93" t="str">
        <f t="shared" si="227"/>
        <v/>
      </c>
      <c r="J2869" s="94"/>
      <c r="K2869" s="1" t="str">
        <f t="shared" si="225"/>
        <v/>
      </c>
    </row>
    <row r="2870" spans="2:11" x14ac:dyDescent="0.2">
      <c r="B2870" s="1">
        <v>30056</v>
      </c>
      <c r="C2870" s="92" t="str">
        <f t="shared" si="226"/>
        <v/>
      </c>
      <c r="I2870" s="93" t="str">
        <f t="shared" si="227"/>
        <v/>
      </c>
      <c r="J2870" s="94"/>
      <c r="K2870" s="1" t="str">
        <f t="shared" si="225"/>
        <v/>
      </c>
    </row>
    <row r="2871" spans="2:11" x14ac:dyDescent="0.2">
      <c r="B2871" s="1">
        <v>30057</v>
      </c>
      <c r="C2871" s="92" t="str">
        <f t="shared" si="226"/>
        <v/>
      </c>
      <c r="I2871" s="93" t="str">
        <f t="shared" si="227"/>
        <v/>
      </c>
      <c r="J2871" s="94"/>
      <c r="K2871" s="1" t="str">
        <f t="shared" si="225"/>
        <v/>
      </c>
    </row>
    <row r="2872" spans="2:11" x14ac:dyDescent="0.2">
      <c r="B2872" s="1">
        <v>30058</v>
      </c>
      <c r="C2872" s="92" t="str">
        <f t="shared" si="226"/>
        <v/>
      </c>
      <c r="I2872" s="93" t="str">
        <f t="shared" si="227"/>
        <v/>
      </c>
      <c r="J2872" s="94"/>
      <c r="K2872" s="1" t="str">
        <f t="shared" si="225"/>
        <v/>
      </c>
    </row>
    <row r="2873" spans="2:11" x14ac:dyDescent="0.2">
      <c r="B2873" s="1">
        <v>30059</v>
      </c>
      <c r="C2873" s="92" t="str">
        <f t="shared" si="226"/>
        <v/>
      </c>
      <c r="I2873" s="93" t="str">
        <f t="shared" si="227"/>
        <v/>
      </c>
      <c r="J2873" s="94"/>
      <c r="K2873" s="1" t="str">
        <f t="shared" si="225"/>
        <v/>
      </c>
    </row>
    <row r="2874" spans="2:11" x14ac:dyDescent="0.2">
      <c r="B2874" s="1">
        <v>30060</v>
      </c>
      <c r="C2874" s="92" t="str">
        <f t="shared" si="226"/>
        <v/>
      </c>
      <c r="I2874" s="93" t="str">
        <f t="shared" si="227"/>
        <v/>
      </c>
      <c r="J2874" s="94"/>
      <c r="K2874" s="1" t="str">
        <f t="shared" si="225"/>
        <v/>
      </c>
    </row>
    <row r="2875" spans="2:11" x14ac:dyDescent="0.2">
      <c r="B2875" s="1">
        <v>30061</v>
      </c>
      <c r="C2875" s="92" t="str">
        <f t="shared" si="226"/>
        <v/>
      </c>
      <c r="I2875" s="93" t="str">
        <f t="shared" si="227"/>
        <v/>
      </c>
      <c r="J2875" s="94"/>
      <c r="K2875" s="1" t="str">
        <f t="shared" si="225"/>
        <v/>
      </c>
    </row>
    <row r="2876" spans="2:11" x14ac:dyDescent="0.2">
      <c r="B2876" s="1">
        <v>30062</v>
      </c>
      <c r="C2876" s="92" t="str">
        <f t="shared" si="226"/>
        <v/>
      </c>
      <c r="I2876" s="93" t="str">
        <f t="shared" si="227"/>
        <v/>
      </c>
      <c r="J2876" s="94"/>
      <c r="K2876" s="1" t="str">
        <f t="shared" si="225"/>
        <v/>
      </c>
    </row>
    <row r="2877" spans="2:11" x14ac:dyDescent="0.2">
      <c r="B2877" s="1">
        <v>30063</v>
      </c>
      <c r="C2877" s="92" t="str">
        <f t="shared" si="226"/>
        <v/>
      </c>
      <c r="I2877" s="93" t="str">
        <f t="shared" si="227"/>
        <v/>
      </c>
      <c r="J2877" s="94"/>
      <c r="K2877" s="1" t="str">
        <f t="shared" si="225"/>
        <v/>
      </c>
    </row>
    <row r="2878" spans="2:11" x14ac:dyDescent="0.2">
      <c r="B2878" s="1">
        <v>30064</v>
      </c>
      <c r="C2878" s="92" t="str">
        <f t="shared" si="226"/>
        <v/>
      </c>
      <c r="I2878" s="93" t="str">
        <f t="shared" si="227"/>
        <v/>
      </c>
      <c r="J2878" s="94"/>
      <c r="K2878" s="1" t="str">
        <f t="shared" si="225"/>
        <v/>
      </c>
    </row>
    <row r="2879" spans="2:11" x14ac:dyDescent="0.2">
      <c r="B2879" s="1">
        <v>30065</v>
      </c>
      <c r="C2879" s="92" t="str">
        <f t="shared" si="226"/>
        <v/>
      </c>
      <c r="I2879" s="93" t="str">
        <f t="shared" si="227"/>
        <v/>
      </c>
      <c r="J2879" s="94"/>
      <c r="K2879" s="1" t="str">
        <f t="shared" si="225"/>
        <v/>
      </c>
    </row>
    <row r="2880" spans="2:11" x14ac:dyDescent="0.2">
      <c r="B2880" s="1">
        <v>30066</v>
      </c>
      <c r="C2880" s="92" t="str">
        <f t="shared" si="226"/>
        <v/>
      </c>
      <c r="I2880" s="93" t="str">
        <f t="shared" si="227"/>
        <v/>
      </c>
      <c r="J2880" s="94"/>
      <c r="K2880" s="1" t="str">
        <f t="shared" si="225"/>
        <v/>
      </c>
    </row>
    <row r="2881" spans="2:11" x14ac:dyDescent="0.2">
      <c r="B2881" s="1">
        <v>30067</v>
      </c>
      <c r="C2881" s="92" t="str">
        <f t="shared" si="226"/>
        <v/>
      </c>
      <c r="I2881" s="93" t="str">
        <f t="shared" si="227"/>
        <v/>
      </c>
      <c r="J2881" s="94"/>
      <c r="K2881" s="1" t="str">
        <f t="shared" si="225"/>
        <v/>
      </c>
    </row>
    <row r="2882" spans="2:11" x14ac:dyDescent="0.2">
      <c r="B2882" s="1">
        <v>30068</v>
      </c>
      <c r="C2882" s="92" t="str">
        <f t="shared" si="226"/>
        <v/>
      </c>
      <c r="I2882" s="93" t="str">
        <f t="shared" si="227"/>
        <v/>
      </c>
      <c r="J2882" s="94"/>
      <c r="K2882" s="1" t="str">
        <f t="shared" si="225"/>
        <v/>
      </c>
    </row>
    <row r="2883" spans="2:11" x14ac:dyDescent="0.2">
      <c r="B2883" s="1">
        <v>30069</v>
      </c>
      <c r="C2883" s="92" t="str">
        <f t="shared" si="226"/>
        <v/>
      </c>
      <c r="I2883" s="93" t="str">
        <f t="shared" si="227"/>
        <v/>
      </c>
      <c r="J2883" s="94"/>
      <c r="K2883" s="1" t="str">
        <f t="shared" si="225"/>
        <v/>
      </c>
    </row>
    <row r="2884" spans="2:11" x14ac:dyDescent="0.2">
      <c r="B2884" s="1">
        <v>30070</v>
      </c>
      <c r="C2884" s="92" t="str">
        <f t="shared" si="226"/>
        <v/>
      </c>
      <c r="I2884" s="93" t="str">
        <f t="shared" si="227"/>
        <v/>
      </c>
      <c r="J2884" s="94"/>
      <c r="K2884" s="1" t="str">
        <f t="shared" si="225"/>
        <v/>
      </c>
    </row>
    <row r="2885" spans="2:11" x14ac:dyDescent="0.2">
      <c r="B2885" s="1">
        <v>30071</v>
      </c>
      <c r="C2885" s="92" t="str">
        <f t="shared" si="226"/>
        <v/>
      </c>
      <c r="I2885" s="93" t="str">
        <f t="shared" si="227"/>
        <v/>
      </c>
      <c r="J2885" s="94"/>
      <c r="K2885" s="1" t="str">
        <f t="shared" si="225"/>
        <v/>
      </c>
    </row>
    <row r="2886" spans="2:11" x14ac:dyDescent="0.2">
      <c r="B2886" s="1">
        <v>30072</v>
      </c>
      <c r="C2886" s="92" t="str">
        <f t="shared" si="226"/>
        <v/>
      </c>
      <c r="I2886" s="93" t="str">
        <f t="shared" si="227"/>
        <v/>
      </c>
      <c r="J2886" s="94"/>
      <c r="K2886" s="1" t="str">
        <f t="shared" si="225"/>
        <v/>
      </c>
    </row>
    <row r="2887" spans="2:11" x14ac:dyDescent="0.2">
      <c r="B2887" s="1">
        <v>30073</v>
      </c>
      <c r="C2887" s="92" t="str">
        <f t="shared" si="226"/>
        <v/>
      </c>
      <c r="I2887" s="93" t="str">
        <f t="shared" si="227"/>
        <v/>
      </c>
      <c r="J2887" s="94"/>
      <c r="K2887" s="1" t="str">
        <f t="shared" si="225"/>
        <v/>
      </c>
    </row>
    <row r="2888" spans="2:11" x14ac:dyDescent="0.2">
      <c r="B2888" s="1">
        <v>30074</v>
      </c>
      <c r="C2888" s="92" t="str">
        <f t="shared" si="226"/>
        <v/>
      </c>
      <c r="I2888" s="93" t="str">
        <f t="shared" si="227"/>
        <v/>
      </c>
      <c r="J2888" s="94"/>
      <c r="K2888" s="1" t="str">
        <f t="shared" si="225"/>
        <v/>
      </c>
    </row>
    <row r="2889" spans="2:11" x14ac:dyDescent="0.2">
      <c r="B2889" s="1">
        <v>30075</v>
      </c>
      <c r="C2889" s="92" t="str">
        <f t="shared" si="226"/>
        <v/>
      </c>
      <c r="I2889" s="93" t="str">
        <f t="shared" si="227"/>
        <v/>
      </c>
      <c r="J2889" s="94"/>
      <c r="K2889" s="1" t="str">
        <f t="shared" si="225"/>
        <v/>
      </c>
    </row>
    <row r="2890" spans="2:11" x14ac:dyDescent="0.2">
      <c r="B2890" s="1">
        <v>30076</v>
      </c>
      <c r="C2890" s="92" t="str">
        <f t="shared" si="226"/>
        <v/>
      </c>
      <c r="I2890" s="93" t="str">
        <f t="shared" si="227"/>
        <v/>
      </c>
      <c r="J2890" s="94"/>
      <c r="K2890" s="1" t="str">
        <f t="shared" si="225"/>
        <v/>
      </c>
    </row>
    <row r="2891" spans="2:11" x14ac:dyDescent="0.2">
      <c r="B2891" s="1">
        <v>30077</v>
      </c>
      <c r="C2891" s="92" t="str">
        <f t="shared" si="226"/>
        <v/>
      </c>
      <c r="I2891" s="93" t="str">
        <f t="shared" si="227"/>
        <v/>
      </c>
      <c r="J2891" s="94"/>
      <c r="K2891" s="1" t="str">
        <f t="shared" si="225"/>
        <v/>
      </c>
    </row>
    <row r="2892" spans="2:11" x14ac:dyDescent="0.2">
      <c r="B2892" s="1">
        <v>30078</v>
      </c>
      <c r="C2892" s="92" t="str">
        <f t="shared" si="226"/>
        <v/>
      </c>
      <c r="I2892" s="93" t="str">
        <f t="shared" si="227"/>
        <v/>
      </c>
      <c r="J2892" s="94"/>
      <c r="K2892" s="1" t="str">
        <f t="shared" ref="K2892:K2955" si="228">IF(N$5&gt;=B2892,B2892,"")</f>
        <v/>
      </c>
    </row>
    <row r="2893" spans="2:11" x14ac:dyDescent="0.2">
      <c r="B2893" s="1">
        <v>30079</v>
      </c>
      <c r="C2893" s="92" t="str">
        <f t="shared" si="226"/>
        <v/>
      </c>
      <c r="I2893" s="93" t="str">
        <f t="shared" si="227"/>
        <v/>
      </c>
      <c r="J2893" s="94"/>
      <c r="K2893" s="1" t="str">
        <f t="shared" si="228"/>
        <v/>
      </c>
    </row>
    <row r="2894" spans="2:11" x14ac:dyDescent="0.2">
      <c r="B2894" s="1">
        <v>30080</v>
      </c>
      <c r="C2894" s="92" t="str">
        <f t="shared" si="226"/>
        <v/>
      </c>
      <c r="I2894" s="93" t="str">
        <f t="shared" si="227"/>
        <v/>
      </c>
      <c r="J2894" s="94"/>
      <c r="K2894" s="1" t="str">
        <f t="shared" si="228"/>
        <v/>
      </c>
    </row>
    <row r="2895" spans="2:11" x14ac:dyDescent="0.2">
      <c r="B2895" s="1">
        <v>30081</v>
      </c>
      <c r="C2895" s="92" t="str">
        <f t="shared" si="226"/>
        <v/>
      </c>
      <c r="I2895" s="93" t="str">
        <f t="shared" si="227"/>
        <v/>
      </c>
      <c r="J2895" s="94"/>
      <c r="K2895" s="1" t="str">
        <f t="shared" si="228"/>
        <v/>
      </c>
    </row>
    <row r="2896" spans="2:11" x14ac:dyDescent="0.2">
      <c r="B2896" s="1">
        <v>30082</v>
      </c>
      <c r="C2896" s="92" t="str">
        <f t="shared" si="226"/>
        <v/>
      </c>
      <c r="I2896" s="93" t="str">
        <f t="shared" si="227"/>
        <v/>
      </c>
      <c r="J2896" s="94"/>
      <c r="K2896" s="1" t="str">
        <f t="shared" si="228"/>
        <v/>
      </c>
    </row>
    <row r="2897" spans="2:11" x14ac:dyDescent="0.2">
      <c r="B2897" s="1">
        <v>30083</v>
      </c>
      <c r="C2897" s="92" t="str">
        <f t="shared" si="226"/>
        <v/>
      </c>
      <c r="I2897" s="93" t="str">
        <f t="shared" si="227"/>
        <v/>
      </c>
      <c r="J2897" s="94"/>
      <c r="K2897" s="1" t="str">
        <f t="shared" si="228"/>
        <v/>
      </c>
    </row>
    <row r="2898" spans="2:11" x14ac:dyDescent="0.2">
      <c r="B2898" s="1">
        <v>30084</v>
      </c>
      <c r="C2898" s="92" t="str">
        <f t="shared" si="226"/>
        <v/>
      </c>
      <c r="I2898" s="93" t="str">
        <f t="shared" si="227"/>
        <v/>
      </c>
      <c r="J2898" s="94"/>
      <c r="K2898" s="1" t="str">
        <f t="shared" si="228"/>
        <v/>
      </c>
    </row>
    <row r="2899" spans="2:11" x14ac:dyDescent="0.2">
      <c r="B2899" s="1">
        <v>30085</v>
      </c>
      <c r="C2899" s="92" t="str">
        <f t="shared" si="226"/>
        <v/>
      </c>
      <c r="I2899" s="93" t="str">
        <f t="shared" si="227"/>
        <v/>
      </c>
      <c r="J2899" s="94"/>
      <c r="K2899" s="1" t="str">
        <f t="shared" si="228"/>
        <v/>
      </c>
    </row>
    <row r="2900" spans="2:11" x14ac:dyDescent="0.2">
      <c r="B2900" s="1">
        <v>30086</v>
      </c>
      <c r="C2900" s="92" t="str">
        <f t="shared" si="226"/>
        <v/>
      </c>
      <c r="I2900" s="93" t="str">
        <f t="shared" si="227"/>
        <v/>
      </c>
      <c r="J2900" s="94"/>
      <c r="K2900" s="1" t="str">
        <f t="shared" si="228"/>
        <v/>
      </c>
    </row>
    <row r="2901" spans="2:11" x14ac:dyDescent="0.2">
      <c r="B2901" s="1">
        <v>30087</v>
      </c>
      <c r="C2901" s="92" t="str">
        <f t="shared" si="226"/>
        <v/>
      </c>
      <c r="I2901" s="93" t="str">
        <f t="shared" si="227"/>
        <v/>
      </c>
      <c r="J2901" s="94"/>
      <c r="K2901" s="1" t="str">
        <f t="shared" si="228"/>
        <v/>
      </c>
    </row>
    <row r="2902" spans="2:11" x14ac:dyDescent="0.2">
      <c r="B2902" s="1">
        <v>30088</v>
      </c>
      <c r="C2902" s="92" t="str">
        <f t="shared" si="226"/>
        <v/>
      </c>
      <c r="I2902" s="93" t="str">
        <f t="shared" si="227"/>
        <v/>
      </c>
      <c r="J2902" s="94"/>
      <c r="K2902" s="1" t="str">
        <f t="shared" si="228"/>
        <v/>
      </c>
    </row>
    <row r="2903" spans="2:11" x14ac:dyDescent="0.2">
      <c r="B2903" s="1">
        <v>30089</v>
      </c>
      <c r="C2903" s="92" t="str">
        <f t="shared" si="226"/>
        <v/>
      </c>
      <c r="I2903" s="93" t="str">
        <f t="shared" si="227"/>
        <v/>
      </c>
      <c r="J2903" s="94"/>
      <c r="K2903" s="1" t="str">
        <f t="shared" si="228"/>
        <v/>
      </c>
    </row>
    <row r="2904" spans="2:11" x14ac:dyDescent="0.2">
      <c r="B2904" s="1">
        <v>30090</v>
      </c>
      <c r="C2904" s="92" t="str">
        <f t="shared" si="226"/>
        <v/>
      </c>
      <c r="I2904" s="93" t="str">
        <f t="shared" si="227"/>
        <v/>
      </c>
      <c r="J2904" s="94"/>
      <c r="K2904" s="1" t="str">
        <f t="shared" si="228"/>
        <v/>
      </c>
    </row>
    <row r="2905" spans="2:11" x14ac:dyDescent="0.2">
      <c r="B2905" s="1">
        <v>30091</v>
      </c>
      <c r="C2905" s="92" t="str">
        <f t="shared" si="226"/>
        <v/>
      </c>
      <c r="I2905" s="93" t="str">
        <f t="shared" si="227"/>
        <v/>
      </c>
      <c r="J2905" s="94"/>
      <c r="K2905" s="1" t="str">
        <f t="shared" si="228"/>
        <v/>
      </c>
    </row>
    <row r="2906" spans="2:11" x14ac:dyDescent="0.2">
      <c r="B2906" s="1">
        <v>30092</v>
      </c>
      <c r="C2906" s="92" t="str">
        <f t="shared" si="226"/>
        <v/>
      </c>
      <c r="I2906" s="93" t="str">
        <f t="shared" si="227"/>
        <v/>
      </c>
      <c r="J2906" s="94"/>
      <c r="K2906" s="1" t="str">
        <f t="shared" si="228"/>
        <v/>
      </c>
    </row>
    <row r="2907" spans="2:11" x14ac:dyDescent="0.2">
      <c r="B2907" s="1">
        <v>30093</v>
      </c>
      <c r="C2907" s="92" t="str">
        <f t="shared" si="226"/>
        <v/>
      </c>
      <c r="I2907" s="93" t="str">
        <f t="shared" si="227"/>
        <v/>
      </c>
      <c r="J2907" s="94"/>
      <c r="K2907" s="1" t="str">
        <f t="shared" si="228"/>
        <v/>
      </c>
    </row>
    <row r="2908" spans="2:11" x14ac:dyDescent="0.2">
      <c r="B2908" s="1">
        <v>30094</v>
      </c>
      <c r="C2908" s="92" t="str">
        <f t="shared" si="226"/>
        <v/>
      </c>
      <c r="I2908" s="93" t="str">
        <f t="shared" si="227"/>
        <v/>
      </c>
      <c r="J2908" s="94"/>
      <c r="K2908" s="1" t="str">
        <f t="shared" si="228"/>
        <v/>
      </c>
    </row>
    <row r="2909" spans="2:11" x14ac:dyDescent="0.2">
      <c r="B2909" s="1">
        <v>30095</v>
      </c>
      <c r="C2909" s="92" t="str">
        <f t="shared" si="226"/>
        <v/>
      </c>
      <c r="I2909" s="93" t="str">
        <f t="shared" si="227"/>
        <v/>
      </c>
      <c r="J2909" s="94"/>
      <c r="K2909" s="1" t="str">
        <f t="shared" si="228"/>
        <v/>
      </c>
    </row>
    <row r="2910" spans="2:11" x14ac:dyDescent="0.2">
      <c r="B2910" s="1">
        <v>30096</v>
      </c>
      <c r="C2910" s="92" t="str">
        <f t="shared" si="226"/>
        <v/>
      </c>
      <c r="I2910" s="93" t="str">
        <f t="shared" si="227"/>
        <v/>
      </c>
      <c r="J2910" s="94"/>
      <c r="K2910" s="1" t="str">
        <f t="shared" si="228"/>
        <v/>
      </c>
    </row>
    <row r="2911" spans="2:11" x14ac:dyDescent="0.2">
      <c r="B2911" s="1">
        <v>30097</v>
      </c>
      <c r="C2911" s="92" t="str">
        <f t="shared" si="226"/>
        <v/>
      </c>
      <c r="I2911" s="93" t="str">
        <f t="shared" si="227"/>
        <v/>
      </c>
      <c r="J2911" s="94"/>
      <c r="K2911" s="1" t="str">
        <f t="shared" si="228"/>
        <v/>
      </c>
    </row>
    <row r="2912" spans="2:11" x14ac:dyDescent="0.2">
      <c r="B2912" s="1">
        <v>30098</v>
      </c>
      <c r="C2912" s="92" t="str">
        <f t="shared" si="226"/>
        <v/>
      </c>
      <c r="I2912" s="93" t="str">
        <f t="shared" si="227"/>
        <v/>
      </c>
      <c r="J2912" s="94"/>
      <c r="K2912" s="1" t="str">
        <f t="shared" si="228"/>
        <v/>
      </c>
    </row>
    <row r="2913" spans="2:11" x14ac:dyDescent="0.2">
      <c r="B2913" s="1">
        <v>30099</v>
      </c>
      <c r="C2913" s="92" t="str">
        <f t="shared" si="226"/>
        <v/>
      </c>
      <c r="I2913" s="93" t="str">
        <f t="shared" si="227"/>
        <v/>
      </c>
      <c r="J2913" s="94"/>
      <c r="K2913" s="1" t="str">
        <f t="shared" si="228"/>
        <v/>
      </c>
    </row>
    <row r="2914" spans="2:11" x14ac:dyDescent="0.2">
      <c r="B2914" s="1">
        <v>30100</v>
      </c>
      <c r="C2914" s="92" t="str">
        <f t="shared" si="226"/>
        <v/>
      </c>
      <c r="I2914" s="93" t="str">
        <f t="shared" si="227"/>
        <v/>
      </c>
      <c r="J2914" s="94"/>
      <c r="K2914" s="1" t="str">
        <f t="shared" si="228"/>
        <v/>
      </c>
    </row>
    <row r="2915" spans="2:11" x14ac:dyDescent="0.2">
      <c r="B2915" s="1">
        <v>30101</v>
      </c>
      <c r="C2915" s="92" t="str">
        <f t="shared" si="226"/>
        <v/>
      </c>
      <c r="I2915" s="93" t="str">
        <f t="shared" si="227"/>
        <v/>
      </c>
      <c r="J2915" s="94"/>
      <c r="K2915" s="1" t="str">
        <f t="shared" si="228"/>
        <v/>
      </c>
    </row>
    <row r="2916" spans="2:11" x14ac:dyDescent="0.2">
      <c r="B2916" s="1">
        <v>30102</v>
      </c>
      <c r="C2916" s="92" t="str">
        <f t="shared" si="226"/>
        <v/>
      </c>
      <c r="I2916" s="93" t="str">
        <f t="shared" si="227"/>
        <v/>
      </c>
      <c r="J2916" s="94"/>
      <c r="K2916" s="1" t="str">
        <f t="shared" si="228"/>
        <v/>
      </c>
    </row>
    <row r="2917" spans="2:11" x14ac:dyDescent="0.2">
      <c r="B2917" s="1">
        <v>30103</v>
      </c>
      <c r="C2917" s="92" t="str">
        <f t="shared" ref="C2917:C2980" si="229">IF(D2917="","",DATE(E$7,G$7+D2917,IF(H$8=31,0,H$8)))</f>
        <v/>
      </c>
      <c r="I2917" s="93" t="str">
        <f t="shared" ref="I2917:I2980" si="230">IF(D2917="","",I2916-SUM(E2917:G2917))</f>
        <v/>
      </c>
      <c r="J2917" s="94"/>
      <c r="K2917" s="1" t="str">
        <f t="shared" si="228"/>
        <v/>
      </c>
    </row>
    <row r="2918" spans="2:11" x14ac:dyDescent="0.2">
      <c r="B2918" s="1">
        <v>30104</v>
      </c>
      <c r="C2918" s="92" t="str">
        <f t="shared" si="229"/>
        <v/>
      </c>
      <c r="I2918" s="93" t="str">
        <f t="shared" si="230"/>
        <v/>
      </c>
      <c r="J2918" s="94"/>
      <c r="K2918" s="1" t="str">
        <f t="shared" si="228"/>
        <v/>
      </c>
    </row>
    <row r="2919" spans="2:11" x14ac:dyDescent="0.2">
      <c r="B2919" s="1">
        <v>30105</v>
      </c>
      <c r="C2919" s="92" t="str">
        <f t="shared" si="229"/>
        <v/>
      </c>
      <c r="I2919" s="93" t="str">
        <f t="shared" si="230"/>
        <v/>
      </c>
      <c r="J2919" s="94"/>
      <c r="K2919" s="1" t="str">
        <f t="shared" si="228"/>
        <v/>
      </c>
    </row>
    <row r="2920" spans="2:11" x14ac:dyDescent="0.2">
      <c r="B2920" s="1">
        <v>30106</v>
      </c>
      <c r="C2920" s="92" t="str">
        <f t="shared" si="229"/>
        <v/>
      </c>
      <c r="I2920" s="93" t="str">
        <f t="shared" si="230"/>
        <v/>
      </c>
      <c r="J2920" s="94"/>
      <c r="K2920" s="1" t="str">
        <f t="shared" si="228"/>
        <v/>
      </c>
    </row>
    <row r="2921" spans="2:11" x14ac:dyDescent="0.2">
      <c r="B2921" s="1">
        <v>30107</v>
      </c>
      <c r="C2921" s="92" t="str">
        <f t="shared" si="229"/>
        <v/>
      </c>
      <c r="I2921" s="93" t="str">
        <f t="shared" si="230"/>
        <v/>
      </c>
      <c r="J2921" s="94"/>
      <c r="K2921" s="1" t="str">
        <f t="shared" si="228"/>
        <v/>
      </c>
    </row>
    <row r="2922" spans="2:11" x14ac:dyDescent="0.2">
      <c r="B2922" s="1">
        <v>30108</v>
      </c>
      <c r="C2922" s="92" t="str">
        <f t="shared" si="229"/>
        <v/>
      </c>
      <c r="I2922" s="93" t="str">
        <f t="shared" si="230"/>
        <v/>
      </c>
      <c r="J2922" s="94"/>
      <c r="K2922" s="1" t="str">
        <f t="shared" si="228"/>
        <v/>
      </c>
    </row>
    <row r="2923" spans="2:11" x14ac:dyDescent="0.2">
      <c r="B2923" s="1">
        <v>30109</v>
      </c>
      <c r="C2923" s="92" t="str">
        <f t="shared" si="229"/>
        <v/>
      </c>
      <c r="I2923" s="93" t="str">
        <f t="shared" si="230"/>
        <v/>
      </c>
      <c r="J2923" s="94"/>
      <c r="K2923" s="1" t="str">
        <f t="shared" si="228"/>
        <v/>
      </c>
    </row>
    <row r="2924" spans="2:11" x14ac:dyDescent="0.2">
      <c r="B2924" s="1">
        <v>30110</v>
      </c>
      <c r="C2924" s="92" t="str">
        <f t="shared" si="229"/>
        <v/>
      </c>
      <c r="I2924" s="93" t="str">
        <f t="shared" si="230"/>
        <v/>
      </c>
      <c r="J2924" s="94"/>
      <c r="K2924" s="1" t="str">
        <f t="shared" si="228"/>
        <v/>
      </c>
    </row>
    <row r="2925" spans="2:11" x14ac:dyDescent="0.2">
      <c r="B2925" s="1">
        <v>30111</v>
      </c>
      <c r="C2925" s="92" t="str">
        <f t="shared" si="229"/>
        <v/>
      </c>
      <c r="I2925" s="93" t="str">
        <f t="shared" si="230"/>
        <v/>
      </c>
      <c r="J2925" s="94"/>
      <c r="K2925" s="1" t="str">
        <f t="shared" si="228"/>
        <v/>
      </c>
    </row>
    <row r="2926" spans="2:11" x14ac:dyDescent="0.2">
      <c r="B2926" s="1">
        <v>30112</v>
      </c>
      <c r="C2926" s="92" t="str">
        <f t="shared" si="229"/>
        <v/>
      </c>
      <c r="I2926" s="93" t="str">
        <f t="shared" si="230"/>
        <v/>
      </c>
      <c r="J2926" s="94"/>
      <c r="K2926" s="1" t="str">
        <f t="shared" si="228"/>
        <v/>
      </c>
    </row>
    <row r="2927" spans="2:11" x14ac:dyDescent="0.2">
      <c r="B2927" s="1">
        <v>30113</v>
      </c>
      <c r="C2927" s="92" t="str">
        <f t="shared" si="229"/>
        <v/>
      </c>
      <c r="I2927" s="93" t="str">
        <f t="shared" si="230"/>
        <v/>
      </c>
      <c r="J2927" s="94"/>
      <c r="K2927" s="1" t="str">
        <f t="shared" si="228"/>
        <v/>
      </c>
    </row>
    <row r="2928" spans="2:11" x14ac:dyDescent="0.2">
      <c r="B2928" s="1">
        <v>30114</v>
      </c>
      <c r="C2928" s="92" t="str">
        <f t="shared" si="229"/>
        <v/>
      </c>
      <c r="I2928" s="93" t="str">
        <f t="shared" si="230"/>
        <v/>
      </c>
      <c r="J2928" s="94"/>
      <c r="K2928" s="1" t="str">
        <f t="shared" si="228"/>
        <v/>
      </c>
    </row>
    <row r="2929" spans="2:11" x14ac:dyDescent="0.2">
      <c r="B2929" s="1">
        <v>30115</v>
      </c>
      <c r="C2929" s="92" t="str">
        <f t="shared" si="229"/>
        <v/>
      </c>
      <c r="I2929" s="93" t="str">
        <f t="shared" si="230"/>
        <v/>
      </c>
      <c r="J2929" s="94"/>
      <c r="K2929" s="1" t="str">
        <f t="shared" si="228"/>
        <v/>
      </c>
    </row>
    <row r="2930" spans="2:11" x14ac:dyDescent="0.2">
      <c r="B2930" s="1">
        <v>30116</v>
      </c>
      <c r="C2930" s="92" t="str">
        <f t="shared" si="229"/>
        <v/>
      </c>
      <c r="I2930" s="93" t="str">
        <f t="shared" si="230"/>
        <v/>
      </c>
      <c r="J2930" s="94"/>
      <c r="K2930" s="1" t="str">
        <f t="shared" si="228"/>
        <v/>
      </c>
    </row>
    <row r="2931" spans="2:11" x14ac:dyDescent="0.2">
      <c r="B2931" s="1">
        <v>30117</v>
      </c>
      <c r="C2931" s="92" t="str">
        <f t="shared" si="229"/>
        <v/>
      </c>
      <c r="I2931" s="93" t="str">
        <f t="shared" si="230"/>
        <v/>
      </c>
      <c r="J2931" s="94"/>
      <c r="K2931" s="1" t="str">
        <f t="shared" si="228"/>
        <v/>
      </c>
    </row>
    <row r="2932" spans="2:11" x14ac:dyDescent="0.2">
      <c r="B2932" s="1">
        <v>30118</v>
      </c>
      <c r="C2932" s="92" t="str">
        <f t="shared" si="229"/>
        <v/>
      </c>
      <c r="I2932" s="93" t="str">
        <f t="shared" si="230"/>
        <v/>
      </c>
      <c r="J2932" s="94"/>
      <c r="K2932" s="1" t="str">
        <f t="shared" si="228"/>
        <v/>
      </c>
    </row>
    <row r="2933" spans="2:11" x14ac:dyDescent="0.2">
      <c r="B2933" s="1">
        <v>30119</v>
      </c>
      <c r="C2933" s="92" t="str">
        <f t="shared" si="229"/>
        <v/>
      </c>
      <c r="I2933" s="93" t="str">
        <f t="shared" si="230"/>
        <v/>
      </c>
      <c r="J2933" s="94"/>
      <c r="K2933" s="1" t="str">
        <f t="shared" si="228"/>
        <v/>
      </c>
    </row>
    <row r="2934" spans="2:11" x14ac:dyDescent="0.2">
      <c r="B2934" s="1">
        <v>30120</v>
      </c>
      <c r="C2934" s="92" t="str">
        <f t="shared" si="229"/>
        <v/>
      </c>
      <c r="I2934" s="93" t="str">
        <f t="shared" si="230"/>
        <v/>
      </c>
      <c r="J2934" s="94"/>
      <c r="K2934" s="1" t="str">
        <f t="shared" si="228"/>
        <v/>
      </c>
    </row>
    <row r="2935" spans="2:11" x14ac:dyDescent="0.2">
      <c r="B2935" s="1">
        <v>30121</v>
      </c>
      <c r="C2935" s="92" t="str">
        <f t="shared" si="229"/>
        <v/>
      </c>
      <c r="I2935" s="93" t="str">
        <f t="shared" si="230"/>
        <v/>
      </c>
      <c r="J2935" s="94"/>
      <c r="K2935" s="1" t="str">
        <f t="shared" si="228"/>
        <v/>
      </c>
    </row>
    <row r="2936" spans="2:11" x14ac:dyDescent="0.2">
      <c r="B2936" s="1">
        <v>30122</v>
      </c>
      <c r="C2936" s="92" t="str">
        <f t="shared" si="229"/>
        <v/>
      </c>
      <c r="I2936" s="93" t="str">
        <f t="shared" si="230"/>
        <v/>
      </c>
      <c r="J2936" s="94"/>
      <c r="K2936" s="1" t="str">
        <f t="shared" si="228"/>
        <v/>
      </c>
    </row>
    <row r="2937" spans="2:11" x14ac:dyDescent="0.2">
      <c r="B2937" s="1">
        <v>30123</v>
      </c>
      <c r="C2937" s="92" t="str">
        <f t="shared" si="229"/>
        <v/>
      </c>
      <c r="I2937" s="93" t="str">
        <f t="shared" si="230"/>
        <v/>
      </c>
      <c r="J2937" s="94"/>
      <c r="K2937" s="1" t="str">
        <f t="shared" si="228"/>
        <v/>
      </c>
    </row>
    <row r="2938" spans="2:11" x14ac:dyDescent="0.2">
      <c r="B2938" s="1">
        <v>30124</v>
      </c>
      <c r="C2938" s="92" t="str">
        <f t="shared" si="229"/>
        <v/>
      </c>
      <c r="I2938" s="93" t="str">
        <f t="shared" si="230"/>
        <v/>
      </c>
      <c r="J2938" s="94"/>
      <c r="K2938" s="1" t="str">
        <f t="shared" si="228"/>
        <v/>
      </c>
    </row>
    <row r="2939" spans="2:11" x14ac:dyDescent="0.2">
      <c r="B2939" s="1">
        <v>30125</v>
      </c>
      <c r="C2939" s="92" t="str">
        <f t="shared" si="229"/>
        <v/>
      </c>
      <c r="I2939" s="93" t="str">
        <f t="shared" si="230"/>
        <v/>
      </c>
      <c r="J2939" s="94"/>
      <c r="K2939" s="1" t="str">
        <f t="shared" si="228"/>
        <v/>
      </c>
    </row>
    <row r="2940" spans="2:11" x14ac:dyDescent="0.2">
      <c r="B2940" s="1">
        <v>30126</v>
      </c>
      <c r="C2940" s="92" t="str">
        <f t="shared" si="229"/>
        <v/>
      </c>
      <c r="I2940" s="93" t="str">
        <f t="shared" si="230"/>
        <v/>
      </c>
      <c r="J2940" s="94"/>
      <c r="K2940" s="1" t="str">
        <f t="shared" si="228"/>
        <v/>
      </c>
    </row>
    <row r="2941" spans="2:11" x14ac:dyDescent="0.2">
      <c r="B2941" s="1">
        <v>30127</v>
      </c>
      <c r="C2941" s="92" t="str">
        <f t="shared" si="229"/>
        <v/>
      </c>
      <c r="I2941" s="93" t="str">
        <f t="shared" si="230"/>
        <v/>
      </c>
      <c r="J2941" s="94"/>
      <c r="K2941" s="1" t="str">
        <f t="shared" si="228"/>
        <v/>
      </c>
    </row>
    <row r="2942" spans="2:11" x14ac:dyDescent="0.2">
      <c r="B2942" s="1">
        <v>30128</v>
      </c>
      <c r="C2942" s="92" t="str">
        <f t="shared" si="229"/>
        <v/>
      </c>
      <c r="I2942" s="93" t="str">
        <f t="shared" si="230"/>
        <v/>
      </c>
      <c r="J2942" s="94"/>
      <c r="K2942" s="1" t="str">
        <f t="shared" si="228"/>
        <v/>
      </c>
    </row>
    <row r="2943" spans="2:11" x14ac:dyDescent="0.2">
      <c r="B2943" s="1">
        <v>30129</v>
      </c>
      <c r="C2943" s="92" t="str">
        <f t="shared" si="229"/>
        <v/>
      </c>
      <c r="I2943" s="93" t="str">
        <f t="shared" si="230"/>
        <v/>
      </c>
      <c r="J2943" s="94"/>
      <c r="K2943" s="1" t="str">
        <f t="shared" si="228"/>
        <v/>
      </c>
    </row>
    <row r="2944" spans="2:11" x14ac:dyDescent="0.2">
      <c r="B2944" s="1">
        <v>30130</v>
      </c>
      <c r="C2944" s="92" t="str">
        <f t="shared" si="229"/>
        <v/>
      </c>
      <c r="I2944" s="93" t="str">
        <f t="shared" si="230"/>
        <v/>
      </c>
      <c r="J2944" s="94"/>
      <c r="K2944" s="1" t="str">
        <f t="shared" si="228"/>
        <v/>
      </c>
    </row>
    <row r="2945" spans="2:11" x14ac:dyDescent="0.2">
      <c r="B2945" s="1">
        <v>30131</v>
      </c>
      <c r="C2945" s="92" t="str">
        <f t="shared" si="229"/>
        <v/>
      </c>
      <c r="I2945" s="93" t="str">
        <f t="shared" si="230"/>
        <v/>
      </c>
      <c r="J2945" s="94"/>
      <c r="K2945" s="1" t="str">
        <f t="shared" si="228"/>
        <v/>
      </c>
    </row>
    <row r="2946" spans="2:11" x14ac:dyDescent="0.2">
      <c r="B2946" s="1">
        <v>30132</v>
      </c>
      <c r="C2946" s="92" t="str">
        <f t="shared" si="229"/>
        <v/>
      </c>
      <c r="I2946" s="93" t="str">
        <f t="shared" si="230"/>
        <v/>
      </c>
      <c r="J2946" s="94"/>
      <c r="K2946" s="1" t="str">
        <f t="shared" si="228"/>
        <v/>
      </c>
    </row>
    <row r="2947" spans="2:11" x14ac:dyDescent="0.2">
      <c r="B2947" s="1">
        <v>30133</v>
      </c>
      <c r="C2947" s="92" t="str">
        <f t="shared" si="229"/>
        <v/>
      </c>
      <c r="I2947" s="93" t="str">
        <f t="shared" si="230"/>
        <v/>
      </c>
      <c r="J2947" s="94"/>
      <c r="K2947" s="1" t="str">
        <f t="shared" si="228"/>
        <v/>
      </c>
    </row>
    <row r="2948" spans="2:11" x14ac:dyDescent="0.2">
      <c r="B2948" s="1">
        <v>30134</v>
      </c>
      <c r="C2948" s="92" t="str">
        <f t="shared" si="229"/>
        <v/>
      </c>
      <c r="I2948" s="93" t="str">
        <f t="shared" si="230"/>
        <v/>
      </c>
      <c r="J2948" s="94"/>
      <c r="K2948" s="1" t="str">
        <f t="shared" si="228"/>
        <v/>
      </c>
    </row>
    <row r="2949" spans="2:11" x14ac:dyDescent="0.2">
      <c r="B2949" s="1">
        <v>30135</v>
      </c>
      <c r="C2949" s="92" t="str">
        <f t="shared" si="229"/>
        <v/>
      </c>
      <c r="I2949" s="93" t="str">
        <f t="shared" si="230"/>
        <v/>
      </c>
      <c r="J2949" s="94"/>
      <c r="K2949" s="1" t="str">
        <f t="shared" si="228"/>
        <v/>
      </c>
    </row>
    <row r="2950" spans="2:11" x14ac:dyDescent="0.2">
      <c r="B2950" s="1">
        <v>30136</v>
      </c>
      <c r="C2950" s="92" t="str">
        <f t="shared" si="229"/>
        <v/>
      </c>
      <c r="I2950" s="93" t="str">
        <f t="shared" si="230"/>
        <v/>
      </c>
      <c r="J2950" s="94"/>
      <c r="K2950" s="1" t="str">
        <f t="shared" si="228"/>
        <v/>
      </c>
    </row>
    <row r="2951" spans="2:11" x14ac:dyDescent="0.2">
      <c r="B2951" s="1">
        <v>30137</v>
      </c>
      <c r="C2951" s="92" t="str">
        <f t="shared" si="229"/>
        <v/>
      </c>
      <c r="I2951" s="93" t="str">
        <f t="shared" si="230"/>
        <v/>
      </c>
      <c r="J2951" s="94"/>
      <c r="K2951" s="1" t="str">
        <f t="shared" si="228"/>
        <v/>
      </c>
    </row>
    <row r="2952" spans="2:11" x14ac:dyDescent="0.2">
      <c r="B2952" s="1">
        <v>30138</v>
      </c>
      <c r="C2952" s="92" t="str">
        <f t="shared" si="229"/>
        <v/>
      </c>
      <c r="I2952" s="93" t="str">
        <f t="shared" si="230"/>
        <v/>
      </c>
      <c r="J2952" s="94"/>
      <c r="K2952" s="1" t="str">
        <f t="shared" si="228"/>
        <v/>
      </c>
    </row>
    <row r="2953" spans="2:11" x14ac:dyDescent="0.2">
      <c r="B2953" s="1">
        <v>30139</v>
      </c>
      <c r="C2953" s="92" t="str">
        <f t="shared" si="229"/>
        <v/>
      </c>
      <c r="I2953" s="93" t="str">
        <f t="shared" si="230"/>
        <v/>
      </c>
      <c r="J2953" s="94"/>
      <c r="K2953" s="1" t="str">
        <f t="shared" si="228"/>
        <v/>
      </c>
    </row>
    <row r="2954" spans="2:11" x14ac:dyDescent="0.2">
      <c r="B2954" s="1">
        <v>30140</v>
      </c>
      <c r="C2954" s="92" t="str">
        <f t="shared" si="229"/>
        <v/>
      </c>
      <c r="I2954" s="93" t="str">
        <f t="shared" si="230"/>
        <v/>
      </c>
      <c r="J2954" s="94"/>
      <c r="K2954" s="1" t="str">
        <f t="shared" si="228"/>
        <v/>
      </c>
    </row>
    <row r="2955" spans="2:11" x14ac:dyDescent="0.2">
      <c r="B2955" s="1">
        <v>30141</v>
      </c>
      <c r="C2955" s="92" t="str">
        <f t="shared" si="229"/>
        <v/>
      </c>
      <c r="I2955" s="93" t="str">
        <f t="shared" si="230"/>
        <v/>
      </c>
      <c r="J2955" s="94"/>
      <c r="K2955" s="1" t="str">
        <f t="shared" si="228"/>
        <v/>
      </c>
    </row>
    <row r="2956" spans="2:11" x14ac:dyDescent="0.2">
      <c r="B2956" s="1">
        <v>30142</v>
      </c>
      <c r="C2956" s="92" t="str">
        <f t="shared" si="229"/>
        <v/>
      </c>
      <c r="I2956" s="93" t="str">
        <f t="shared" si="230"/>
        <v/>
      </c>
      <c r="J2956" s="94"/>
      <c r="K2956" s="1" t="str">
        <f t="shared" ref="K2956:K3019" si="231">IF(N$5&gt;=B2956,B2956,"")</f>
        <v/>
      </c>
    </row>
    <row r="2957" spans="2:11" x14ac:dyDescent="0.2">
      <c r="B2957" s="1">
        <v>30143</v>
      </c>
      <c r="C2957" s="92" t="str">
        <f t="shared" si="229"/>
        <v/>
      </c>
      <c r="I2957" s="93" t="str">
        <f t="shared" si="230"/>
        <v/>
      </c>
      <c r="J2957" s="94"/>
      <c r="K2957" s="1" t="str">
        <f t="shared" si="231"/>
        <v/>
      </c>
    </row>
    <row r="2958" spans="2:11" x14ac:dyDescent="0.2">
      <c r="B2958" s="1">
        <v>30144</v>
      </c>
      <c r="C2958" s="92" t="str">
        <f t="shared" si="229"/>
        <v/>
      </c>
      <c r="I2958" s="93" t="str">
        <f t="shared" si="230"/>
        <v/>
      </c>
      <c r="J2958" s="94"/>
      <c r="K2958" s="1" t="str">
        <f t="shared" si="231"/>
        <v/>
      </c>
    </row>
    <row r="2959" spans="2:11" x14ac:dyDescent="0.2">
      <c r="B2959" s="1">
        <v>30145</v>
      </c>
      <c r="C2959" s="92" t="str">
        <f t="shared" si="229"/>
        <v/>
      </c>
      <c r="I2959" s="93" t="str">
        <f t="shared" si="230"/>
        <v/>
      </c>
      <c r="J2959" s="94"/>
      <c r="K2959" s="1" t="str">
        <f t="shared" si="231"/>
        <v/>
      </c>
    </row>
    <row r="2960" spans="2:11" x14ac:dyDescent="0.2">
      <c r="B2960" s="1">
        <v>30146</v>
      </c>
      <c r="C2960" s="92" t="str">
        <f t="shared" si="229"/>
        <v/>
      </c>
      <c r="I2960" s="93" t="str">
        <f t="shared" si="230"/>
        <v/>
      </c>
      <c r="J2960" s="94"/>
      <c r="K2960" s="1" t="str">
        <f t="shared" si="231"/>
        <v/>
      </c>
    </row>
    <row r="2961" spans="2:11" x14ac:dyDescent="0.2">
      <c r="B2961" s="1">
        <v>30147</v>
      </c>
      <c r="C2961" s="92" t="str">
        <f t="shared" si="229"/>
        <v/>
      </c>
      <c r="I2961" s="93" t="str">
        <f t="shared" si="230"/>
        <v/>
      </c>
      <c r="J2961" s="94"/>
      <c r="K2961" s="1" t="str">
        <f t="shared" si="231"/>
        <v/>
      </c>
    </row>
    <row r="2962" spans="2:11" x14ac:dyDescent="0.2">
      <c r="B2962" s="1">
        <v>30148</v>
      </c>
      <c r="C2962" s="92" t="str">
        <f t="shared" si="229"/>
        <v/>
      </c>
      <c r="I2962" s="93" t="str">
        <f t="shared" si="230"/>
        <v/>
      </c>
      <c r="J2962" s="94"/>
      <c r="K2962" s="1" t="str">
        <f t="shared" si="231"/>
        <v/>
      </c>
    </row>
    <row r="2963" spans="2:11" x14ac:dyDescent="0.2">
      <c r="B2963" s="1">
        <v>30149</v>
      </c>
      <c r="C2963" s="92" t="str">
        <f t="shared" si="229"/>
        <v/>
      </c>
      <c r="I2963" s="93" t="str">
        <f t="shared" si="230"/>
        <v/>
      </c>
      <c r="J2963" s="94"/>
      <c r="K2963" s="1" t="str">
        <f t="shared" si="231"/>
        <v/>
      </c>
    </row>
    <row r="2964" spans="2:11" x14ac:dyDescent="0.2">
      <c r="B2964" s="1">
        <v>30150</v>
      </c>
      <c r="C2964" s="92" t="str">
        <f t="shared" si="229"/>
        <v/>
      </c>
      <c r="I2964" s="93" t="str">
        <f t="shared" si="230"/>
        <v/>
      </c>
      <c r="J2964" s="94"/>
      <c r="K2964" s="1" t="str">
        <f t="shared" si="231"/>
        <v/>
      </c>
    </row>
    <row r="2965" spans="2:11" x14ac:dyDescent="0.2">
      <c r="B2965" s="1">
        <v>30151</v>
      </c>
      <c r="C2965" s="92" t="str">
        <f t="shared" si="229"/>
        <v/>
      </c>
      <c r="I2965" s="93" t="str">
        <f t="shared" si="230"/>
        <v/>
      </c>
      <c r="J2965" s="94"/>
      <c r="K2965" s="1" t="str">
        <f t="shared" si="231"/>
        <v/>
      </c>
    </row>
    <row r="2966" spans="2:11" x14ac:dyDescent="0.2">
      <c r="B2966" s="1">
        <v>30152</v>
      </c>
      <c r="C2966" s="92" t="str">
        <f t="shared" si="229"/>
        <v/>
      </c>
      <c r="I2966" s="93" t="str">
        <f t="shared" si="230"/>
        <v/>
      </c>
      <c r="J2966" s="94"/>
      <c r="K2966" s="1" t="str">
        <f t="shared" si="231"/>
        <v/>
      </c>
    </row>
    <row r="2967" spans="2:11" x14ac:dyDescent="0.2">
      <c r="B2967" s="1">
        <v>30153</v>
      </c>
      <c r="C2967" s="92" t="str">
        <f t="shared" si="229"/>
        <v/>
      </c>
      <c r="I2967" s="93" t="str">
        <f t="shared" si="230"/>
        <v/>
      </c>
      <c r="J2967" s="94"/>
      <c r="K2967" s="1" t="str">
        <f t="shared" si="231"/>
        <v/>
      </c>
    </row>
    <row r="2968" spans="2:11" x14ac:dyDescent="0.2">
      <c r="B2968" s="1">
        <v>30154</v>
      </c>
      <c r="C2968" s="92" t="str">
        <f t="shared" si="229"/>
        <v/>
      </c>
      <c r="I2968" s="93" t="str">
        <f t="shared" si="230"/>
        <v/>
      </c>
      <c r="J2968" s="94"/>
      <c r="K2968" s="1" t="str">
        <f t="shared" si="231"/>
        <v/>
      </c>
    </row>
    <row r="2969" spans="2:11" x14ac:dyDescent="0.2">
      <c r="B2969" s="1">
        <v>30155</v>
      </c>
      <c r="C2969" s="92" t="str">
        <f t="shared" si="229"/>
        <v/>
      </c>
      <c r="I2969" s="93" t="str">
        <f t="shared" si="230"/>
        <v/>
      </c>
      <c r="J2969" s="94"/>
      <c r="K2969" s="1" t="str">
        <f t="shared" si="231"/>
        <v/>
      </c>
    </row>
    <row r="2970" spans="2:11" x14ac:dyDescent="0.2">
      <c r="B2970" s="1">
        <v>30156</v>
      </c>
      <c r="C2970" s="92" t="str">
        <f t="shared" si="229"/>
        <v/>
      </c>
      <c r="I2970" s="93" t="str">
        <f t="shared" si="230"/>
        <v/>
      </c>
      <c r="J2970" s="94"/>
      <c r="K2970" s="1" t="str">
        <f t="shared" si="231"/>
        <v/>
      </c>
    </row>
    <row r="2971" spans="2:11" x14ac:dyDescent="0.2">
      <c r="B2971" s="1">
        <v>30157</v>
      </c>
      <c r="C2971" s="92" t="str">
        <f t="shared" si="229"/>
        <v/>
      </c>
      <c r="I2971" s="93" t="str">
        <f t="shared" si="230"/>
        <v/>
      </c>
      <c r="J2971" s="94"/>
      <c r="K2971" s="1" t="str">
        <f t="shared" si="231"/>
        <v/>
      </c>
    </row>
    <row r="2972" spans="2:11" x14ac:dyDescent="0.2">
      <c r="B2972" s="1">
        <v>30158</v>
      </c>
      <c r="C2972" s="92" t="str">
        <f t="shared" si="229"/>
        <v/>
      </c>
      <c r="I2972" s="93" t="str">
        <f t="shared" si="230"/>
        <v/>
      </c>
      <c r="J2972" s="94"/>
      <c r="K2972" s="1" t="str">
        <f t="shared" si="231"/>
        <v/>
      </c>
    </row>
    <row r="2973" spans="2:11" x14ac:dyDescent="0.2">
      <c r="B2973" s="1">
        <v>30159</v>
      </c>
      <c r="C2973" s="92" t="str">
        <f t="shared" si="229"/>
        <v/>
      </c>
      <c r="I2973" s="93" t="str">
        <f t="shared" si="230"/>
        <v/>
      </c>
      <c r="J2973" s="94"/>
      <c r="K2973" s="1" t="str">
        <f t="shared" si="231"/>
        <v/>
      </c>
    </row>
    <row r="2974" spans="2:11" x14ac:dyDescent="0.2">
      <c r="B2974" s="1">
        <v>30160</v>
      </c>
      <c r="C2974" s="92" t="str">
        <f t="shared" si="229"/>
        <v/>
      </c>
      <c r="I2974" s="93" t="str">
        <f t="shared" si="230"/>
        <v/>
      </c>
      <c r="J2974" s="94"/>
      <c r="K2974" s="1" t="str">
        <f t="shared" si="231"/>
        <v/>
      </c>
    </row>
    <row r="2975" spans="2:11" x14ac:dyDescent="0.2">
      <c r="B2975" s="1">
        <v>30161</v>
      </c>
      <c r="C2975" s="92" t="str">
        <f t="shared" si="229"/>
        <v/>
      </c>
      <c r="I2975" s="93" t="str">
        <f t="shared" si="230"/>
        <v/>
      </c>
      <c r="J2975" s="94"/>
      <c r="K2975" s="1" t="str">
        <f t="shared" si="231"/>
        <v/>
      </c>
    </row>
    <row r="2976" spans="2:11" x14ac:dyDescent="0.2">
      <c r="B2976" s="1">
        <v>30162</v>
      </c>
      <c r="C2976" s="92" t="str">
        <f t="shared" si="229"/>
        <v/>
      </c>
      <c r="I2976" s="93" t="str">
        <f t="shared" si="230"/>
        <v/>
      </c>
      <c r="J2976" s="94"/>
      <c r="K2976" s="1" t="str">
        <f t="shared" si="231"/>
        <v/>
      </c>
    </row>
    <row r="2977" spans="2:11" x14ac:dyDescent="0.2">
      <c r="B2977" s="1">
        <v>30163</v>
      </c>
      <c r="C2977" s="92" t="str">
        <f t="shared" si="229"/>
        <v/>
      </c>
      <c r="I2977" s="93" t="str">
        <f t="shared" si="230"/>
        <v/>
      </c>
      <c r="J2977" s="94"/>
      <c r="K2977" s="1" t="str">
        <f t="shared" si="231"/>
        <v/>
      </c>
    </row>
    <row r="2978" spans="2:11" x14ac:dyDescent="0.2">
      <c r="B2978" s="1">
        <v>30164</v>
      </c>
      <c r="C2978" s="92" t="str">
        <f t="shared" si="229"/>
        <v/>
      </c>
      <c r="I2978" s="93" t="str">
        <f t="shared" si="230"/>
        <v/>
      </c>
      <c r="J2978" s="94"/>
      <c r="K2978" s="1" t="str">
        <f t="shared" si="231"/>
        <v/>
      </c>
    </row>
    <row r="2979" spans="2:11" x14ac:dyDescent="0.2">
      <c r="B2979" s="1">
        <v>30165</v>
      </c>
      <c r="C2979" s="92" t="str">
        <f t="shared" si="229"/>
        <v/>
      </c>
      <c r="I2979" s="93" t="str">
        <f t="shared" si="230"/>
        <v/>
      </c>
      <c r="J2979" s="94"/>
      <c r="K2979" s="1" t="str">
        <f t="shared" si="231"/>
        <v/>
      </c>
    </row>
    <row r="2980" spans="2:11" x14ac:dyDescent="0.2">
      <c r="B2980" s="1">
        <v>30166</v>
      </c>
      <c r="C2980" s="92" t="str">
        <f t="shared" si="229"/>
        <v/>
      </c>
      <c r="I2980" s="93" t="str">
        <f t="shared" si="230"/>
        <v/>
      </c>
      <c r="J2980" s="94"/>
      <c r="K2980" s="1" t="str">
        <f t="shared" si="231"/>
        <v/>
      </c>
    </row>
    <row r="2981" spans="2:11" x14ac:dyDescent="0.2">
      <c r="B2981" s="1">
        <v>30167</v>
      </c>
      <c r="C2981" s="92" t="str">
        <f t="shared" ref="C2981:C3044" si="232">IF(D2981="","",DATE(E$7,G$7+D2981,IF(H$8=31,0,H$8)))</f>
        <v/>
      </c>
      <c r="I2981" s="93" t="str">
        <f t="shared" ref="I2981:I3044" si="233">IF(D2981="","",I2980-SUM(E2981:G2981))</f>
        <v/>
      </c>
      <c r="J2981" s="94"/>
      <c r="K2981" s="1" t="str">
        <f t="shared" si="231"/>
        <v/>
      </c>
    </row>
    <row r="2982" spans="2:11" x14ac:dyDescent="0.2">
      <c r="B2982" s="1">
        <v>30168</v>
      </c>
      <c r="C2982" s="92" t="str">
        <f t="shared" si="232"/>
        <v/>
      </c>
      <c r="I2982" s="93" t="str">
        <f t="shared" si="233"/>
        <v/>
      </c>
      <c r="J2982" s="94"/>
      <c r="K2982" s="1" t="str">
        <f t="shared" si="231"/>
        <v/>
      </c>
    </row>
    <row r="2983" spans="2:11" x14ac:dyDescent="0.2">
      <c r="B2983" s="1">
        <v>30169</v>
      </c>
      <c r="C2983" s="92" t="str">
        <f t="shared" si="232"/>
        <v/>
      </c>
      <c r="I2983" s="93" t="str">
        <f t="shared" si="233"/>
        <v/>
      </c>
      <c r="J2983" s="94"/>
      <c r="K2983" s="1" t="str">
        <f t="shared" si="231"/>
        <v/>
      </c>
    </row>
    <row r="2984" spans="2:11" x14ac:dyDescent="0.2">
      <c r="B2984" s="1">
        <v>30170</v>
      </c>
      <c r="C2984" s="92" t="str">
        <f t="shared" si="232"/>
        <v/>
      </c>
      <c r="I2984" s="93" t="str">
        <f t="shared" si="233"/>
        <v/>
      </c>
      <c r="J2984" s="94"/>
      <c r="K2984" s="1" t="str">
        <f t="shared" si="231"/>
        <v/>
      </c>
    </row>
    <row r="2985" spans="2:11" x14ac:dyDescent="0.2">
      <c r="B2985" s="1">
        <v>30171</v>
      </c>
      <c r="C2985" s="92" t="str">
        <f t="shared" si="232"/>
        <v/>
      </c>
      <c r="I2985" s="93" t="str">
        <f t="shared" si="233"/>
        <v/>
      </c>
      <c r="J2985" s="94"/>
      <c r="K2985" s="1" t="str">
        <f t="shared" si="231"/>
        <v/>
      </c>
    </row>
    <row r="2986" spans="2:11" x14ac:dyDescent="0.2">
      <c r="B2986" s="1">
        <v>30172</v>
      </c>
      <c r="C2986" s="92" t="str">
        <f t="shared" si="232"/>
        <v/>
      </c>
      <c r="I2986" s="93" t="str">
        <f t="shared" si="233"/>
        <v/>
      </c>
      <c r="J2986" s="94"/>
      <c r="K2986" s="1" t="str">
        <f t="shared" si="231"/>
        <v/>
      </c>
    </row>
    <row r="2987" spans="2:11" x14ac:dyDescent="0.2">
      <c r="B2987" s="1">
        <v>30173</v>
      </c>
      <c r="C2987" s="92" t="str">
        <f t="shared" si="232"/>
        <v/>
      </c>
      <c r="I2987" s="93" t="str">
        <f t="shared" si="233"/>
        <v/>
      </c>
      <c r="J2987" s="94"/>
      <c r="K2987" s="1" t="str">
        <f t="shared" si="231"/>
        <v/>
      </c>
    </row>
    <row r="2988" spans="2:11" x14ac:dyDescent="0.2">
      <c r="B2988" s="1">
        <v>30174</v>
      </c>
      <c r="C2988" s="92" t="str">
        <f t="shared" si="232"/>
        <v/>
      </c>
      <c r="I2988" s="93" t="str">
        <f t="shared" si="233"/>
        <v/>
      </c>
      <c r="J2988" s="94"/>
      <c r="K2988" s="1" t="str">
        <f t="shared" si="231"/>
        <v/>
      </c>
    </row>
    <row r="2989" spans="2:11" x14ac:dyDescent="0.2">
      <c r="B2989" s="1">
        <v>30175</v>
      </c>
      <c r="C2989" s="92" t="str">
        <f t="shared" si="232"/>
        <v/>
      </c>
      <c r="I2989" s="93" t="str">
        <f t="shared" si="233"/>
        <v/>
      </c>
      <c r="J2989" s="94"/>
      <c r="K2989" s="1" t="str">
        <f t="shared" si="231"/>
        <v/>
      </c>
    </row>
    <row r="2990" spans="2:11" x14ac:dyDescent="0.2">
      <c r="B2990" s="1">
        <v>30176</v>
      </c>
      <c r="C2990" s="92" t="str">
        <f t="shared" si="232"/>
        <v/>
      </c>
      <c r="I2990" s="93" t="str">
        <f t="shared" si="233"/>
        <v/>
      </c>
      <c r="J2990" s="94"/>
      <c r="K2990" s="1" t="str">
        <f t="shared" si="231"/>
        <v/>
      </c>
    </row>
    <row r="2991" spans="2:11" x14ac:dyDescent="0.2">
      <c r="B2991" s="1">
        <v>30177</v>
      </c>
      <c r="C2991" s="92" t="str">
        <f t="shared" si="232"/>
        <v/>
      </c>
      <c r="I2991" s="93" t="str">
        <f t="shared" si="233"/>
        <v/>
      </c>
      <c r="J2991" s="94"/>
      <c r="K2991" s="1" t="str">
        <f t="shared" si="231"/>
        <v/>
      </c>
    </row>
    <row r="2992" spans="2:11" x14ac:dyDescent="0.2">
      <c r="B2992" s="1">
        <v>30178</v>
      </c>
      <c r="C2992" s="92" t="str">
        <f t="shared" si="232"/>
        <v/>
      </c>
      <c r="I2992" s="93" t="str">
        <f t="shared" si="233"/>
        <v/>
      </c>
      <c r="J2992" s="94"/>
      <c r="K2992" s="1" t="str">
        <f t="shared" si="231"/>
        <v/>
      </c>
    </row>
    <row r="2993" spans="2:11" x14ac:dyDescent="0.2">
      <c r="B2993" s="1">
        <v>30179</v>
      </c>
      <c r="C2993" s="92" t="str">
        <f t="shared" si="232"/>
        <v/>
      </c>
      <c r="I2993" s="93" t="str">
        <f t="shared" si="233"/>
        <v/>
      </c>
      <c r="J2993" s="94"/>
      <c r="K2993" s="1" t="str">
        <f t="shared" si="231"/>
        <v/>
      </c>
    </row>
    <row r="2994" spans="2:11" x14ac:dyDescent="0.2">
      <c r="B2994" s="1">
        <v>30180</v>
      </c>
      <c r="C2994" s="92" t="str">
        <f t="shared" si="232"/>
        <v/>
      </c>
      <c r="I2994" s="93" t="str">
        <f t="shared" si="233"/>
        <v/>
      </c>
      <c r="J2994" s="94"/>
      <c r="K2994" s="1" t="str">
        <f t="shared" si="231"/>
        <v/>
      </c>
    </row>
    <row r="2995" spans="2:11" x14ac:dyDescent="0.2">
      <c r="B2995" s="1">
        <v>30181</v>
      </c>
      <c r="C2995" s="92" t="str">
        <f t="shared" si="232"/>
        <v/>
      </c>
      <c r="I2995" s="93" t="str">
        <f t="shared" si="233"/>
        <v/>
      </c>
      <c r="J2995" s="94"/>
      <c r="K2995" s="1" t="str">
        <f t="shared" si="231"/>
        <v/>
      </c>
    </row>
    <row r="2996" spans="2:11" x14ac:dyDescent="0.2">
      <c r="B2996" s="1">
        <v>30182</v>
      </c>
      <c r="C2996" s="92" t="str">
        <f t="shared" si="232"/>
        <v/>
      </c>
      <c r="I2996" s="93" t="str">
        <f t="shared" si="233"/>
        <v/>
      </c>
      <c r="J2996" s="94"/>
      <c r="K2996" s="1" t="str">
        <f t="shared" si="231"/>
        <v/>
      </c>
    </row>
    <row r="2997" spans="2:11" x14ac:dyDescent="0.2">
      <c r="B2997" s="1">
        <v>30183</v>
      </c>
      <c r="C2997" s="92" t="str">
        <f t="shared" si="232"/>
        <v/>
      </c>
      <c r="I2997" s="93" t="str">
        <f t="shared" si="233"/>
        <v/>
      </c>
      <c r="J2997" s="94"/>
      <c r="K2997" s="1" t="str">
        <f t="shared" si="231"/>
        <v/>
      </c>
    </row>
    <row r="2998" spans="2:11" x14ac:dyDescent="0.2">
      <c r="B2998" s="1">
        <v>30184</v>
      </c>
      <c r="C2998" s="92" t="str">
        <f t="shared" si="232"/>
        <v/>
      </c>
      <c r="I2998" s="93" t="str">
        <f t="shared" si="233"/>
        <v/>
      </c>
      <c r="J2998" s="94"/>
      <c r="K2998" s="1" t="str">
        <f t="shared" si="231"/>
        <v/>
      </c>
    </row>
    <row r="2999" spans="2:11" x14ac:dyDescent="0.2">
      <c r="B2999" s="1">
        <v>30185</v>
      </c>
      <c r="C2999" s="92" t="str">
        <f t="shared" si="232"/>
        <v/>
      </c>
      <c r="I2999" s="93" t="str">
        <f t="shared" si="233"/>
        <v/>
      </c>
      <c r="J2999" s="94"/>
      <c r="K2999" s="1" t="str">
        <f t="shared" si="231"/>
        <v/>
      </c>
    </row>
    <row r="3000" spans="2:11" x14ac:dyDescent="0.2">
      <c r="B3000" s="1">
        <v>30186</v>
      </c>
      <c r="C3000" s="92" t="str">
        <f t="shared" si="232"/>
        <v/>
      </c>
      <c r="I3000" s="93" t="str">
        <f t="shared" si="233"/>
        <v/>
      </c>
      <c r="J3000" s="94"/>
      <c r="K3000" s="1" t="str">
        <f t="shared" si="231"/>
        <v/>
      </c>
    </row>
    <row r="3001" spans="2:11" x14ac:dyDescent="0.2">
      <c r="B3001" s="1">
        <v>30187</v>
      </c>
      <c r="C3001" s="92" t="str">
        <f t="shared" si="232"/>
        <v/>
      </c>
      <c r="I3001" s="93" t="str">
        <f t="shared" si="233"/>
        <v/>
      </c>
      <c r="J3001" s="94"/>
      <c r="K3001" s="1" t="str">
        <f t="shared" si="231"/>
        <v/>
      </c>
    </row>
    <row r="3002" spans="2:11" x14ac:dyDescent="0.2">
      <c r="B3002" s="1">
        <v>30188</v>
      </c>
      <c r="C3002" s="92" t="str">
        <f t="shared" si="232"/>
        <v/>
      </c>
      <c r="I3002" s="93" t="str">
        <f t="shared" si="233"/>
        <v/>
      </c>
      <c r="J3002" s="94"/>
      <c r="K3002" s="1" t="str">
        <f t="shared" si="231"/>
        <v/>
      </c>
    </row>
    <row r="3003" spans="2:11" x14ac:dyDescent="0.2">
      <c r="B3003" s="1">
        <v>30189</v>
      </c>
      <c r="C3003" s="92" t="str">
        <f t="shared" si="232"/>
        <v/>
      </c>
      <c r="I3003" s="93" t="str">
        <f t="shared" si="233"/>
        <v/>
      </c>
      <c r="J3003" s="94"/>
      <c r="K3003" s="1" t="str">
        <f t="shared" si="231"/>
        <v/>
      </c>
    </row>
    <row r="3004" spans="2:11" x14ac:dyDescent="0.2">
      <c r="B3004" s="1">
        <v>30190</v>
      </c>
      <c r="C3004" s="92" t="str">
        <f t="shared" si="232"/>
        <v/>
      </c>
      <c r="I3004" s="93" t="str">
        <f t="shared" si="233"/>
        <v/>
      </c>
      <c r="J3004" s="94"/>
      <c r="K3004" s="1" t="str">
        <f t="shared" si="231"/>
        <v/>
      </c>
    </row>
    <row r="3005" spans="2:11" x14ac:dyDescent="0.2">
      <c r="B3005" s="1">
        <v>30191</v>
      </c>
      <c r="C3005" s="92" t="str">
        <f t="shared" si="232"/>
        <v/>
      </c>
      <c r="I3005" s="93" t="str">
        <f t="shared" si="233"/>
        <v/>
      </c>
      <c r="J3005" s="94"/>
      <c r="K3005" s="1" t="str">
        <f t="shared" si="231"/>
        <v/>
      </c>
    </row>
    <row r="3006" spans="2:11" x14ac:dyDescent="0.2">
      <c r="B3006" s="1">
        <v>30192</v>
      </c>
      <c r="C3006" s="92" t="str">
        <f t="shared" si="232"/>
        <v/>
      </c>
      <c r="I3006" s="93" t="str">
        <f t="shared" si="233"/>
        <v/>
      </c>
      <c r="J3006" s="94"/>
      <c r="K3006" s="1" t="str">
        <f t="shared" si="231"/>
        <v/>
      </c>
    </row>
    <row r="3007" spans="2:11" x14ac:dyDescent="0.2">
      <c r="B3007" s="1">
        <v>30193</v>
      </c>
      <c r="C3007" s="92" t="str">
        <f t="shared" si="232"/>
        <v/>
      </c>
      <c r="I3007" s="93" t="str">
        <f t="shared" si="233"/>
        <v/>
      </c>
      <c r="J3007" s="94"/>
      <c r="K3007" s="1" t="str">
        <f t="shared" si="231"/>
        <v/>
      </c>
    </row>
    <row r="3008" spans="2:11" x14ac:dyDescent="0.2">
      <c r="B3008" s="1">
        <v>30194</v>
      </c>
      <c r="C3008" s="92" t="str">
        <f t="shared" si="232"/>
        <v/>
      </c>
      <c r="I3008" s="93" t="str">
        <f t="shared" si="233"/>
        <v/>
      </c>
      <c r="J3008" s="94"/>
      <c r="K3008" s="1" t="str">
        <f t="shared" si="231"/>
        <v/>
      </c>
    </row>
    <row r="3009" spans="2:11" x14ac:dyDescent="0.2">
      <c r="B3009" s="1">
        <v>30195</v>
      </c>
      <c r="C3009" s="92" t="str">
        <f t="shared" si="232"/>
        <v/>
      </c>
      <c r="I3009" s="93" t="str">
        <f t="shared" si="233"/>
        <v/>
      </c>
      <c r="J3009" s="94"/>
      <c r="K3009" s="1" t="str">
        <f t="shared" si="231"/>
        <v/>
      </c>
    </row>
    <row r="3010" spans="2:11" x14ac:dyDescent="0.2">
      <c r="B3010" s="1">
        <v>30196</v>
      </c>
      <c r="C3010" s="92" t="str">
        <f t="shared" si="232"/>
        <v/>
      </c>
      <c r="I3010" s="93" t="str">
        <f t="shared" si="233"/>
        <v/>
      </c>
      <c r="J3010" s="94"/>
      <c r="K3010" s="1" t="str">
        <f t="shared" si="231"/>
        <v/>
      </c>
    </row>
    <row r="3011" spans="2:11" x14ac:dyDescent="0.2">
      <c r="B3011" s="1">
        <v>30197</v>
      </c>
      <c r="C3011" s="92" t="str">
        <f t="shared" si="232"/>
        <v/>
      </c>
      <c r="I3011" s="93" t="str">
        <f t="shared" si="233"/>
        <v/>
      </c>
      <c r="J3011" s="94"/>
      <c r="K3011" s="1" t="str">
        <f t="shared" si="231"/>
        <v/>
      </c>
    </row>
    <row r="3012" spans="2:11" x14ac:dyDescent="0.2">
      <c r="B3012" s="1">
        <v>30198</v>
      </c>
      <c r="C3012" s="92" t="str">
        <f t="shared" si="232"/>
        <v/>
      </c>
      <c r="I3012" s="93" t="str">
        <f t="shared" si="233"/>
        <v/>
      </c>
      <c r="J3012" s="94"/>
      <c r="K3012" s="1" t="str">
        <f t="shared" si="231"/>
        <v/>
      </c>
    </row>
    <row r="3013" spans="2:11" x14ac:dyDescent="0.2">
      <c r="B3013" s="1">
        <v>30199</v>
      </c>
      <c r="C3013" s="92" t="str">
        <f t="shared" si="232"/>
        <v/>
      </c>
      <c r="I3013" s="93" t="str">
        <f t="shared" si="233"/>
        <v/>
      </c>
      <c r="J3013" s="94"/>
      <c r="K3013" s="1" t="str">
        <f t="shared" si="231"/>
        <v/>
      </c>
    </row>
    <row r="3014" spans="2:11" x14ac:dyDescent="0.2">
      <c r="B3014" s="1">
        <v>30200</v>
      </c>
      <c r="C3014" s="92" t="str">
        <f t="shared" si="232"/>
        <v/>
      </c>
      <c r="I3014" s="93" t="str">
        <f t="shared" si="233"/>
        <v/>
      </c>
      <c r="J3014" s="94"/>
      <c r="K3014" s="1" t="str">
        <f t="shared" si="231"/>
        <v/>
      </c>
    </row>
    <row r="3015" spans="2:11" x14ac:dyDescent="0.2">
      <c r="B3015" s="1">
        <v>30201</v>
      </c>
      <c r="C3015" s="92" t="str">
        <f t="shared" si="232"/>
        <v/>
      </c>
      <c r="I3015" s="93" t="str">
        <f t="shared" si="233"/>
        <v/>
      </c>
      <c r="J3015" s="94"/>
      <c r="K3015" s="1" t="str">
        <f t="shared" si="231"/>
        <v/>
      </c>
    </row>
    <row r="3016" spans="2:11" x14ac:dyDescent="0.2">
      <c r="B3016" s="1">
        <v>30202</v>
      </c>
      <c r="C3016" s="92" t="str">
        <f t="shared" si="232"/>
        <v/>
      </c>
      <c r="I3016" s="93" t="str">
        <f t="shared" si="233"/>
        <v/>
      </c>
      <c r="J3016" s="94"/>
      <c r="K3016" s="1" t="str">
        <f t="shared" si="231"/>
        <v/>
      </c>
    </row>
    <row r="3017" spans="2:11" x14ac:dyDescent="0.2">
      <c r="B3017" s="1">
        <v>30203</v>
      </c>
      <c r="C3017" s="92" t="str">
        <f t="shared" si="232"/>
        <v/>
      </c>
      <c r="I3017" s="93" t="str">
        <f t="shared" si="233"/>
        <v/>
      </c>
      <c r="J3017" s="94"/>
      <c r="K3017" s="1" t="str">
        <f t="shared" si="231"/>
        <v/>
      </c>
    </row>
    <row r="3018" spans="2:11" x14ac:dyDescent="0.2">
      <c r="B3018" s="1">
        <v>30204</v>
      </c>
      <c r="C3018" s="92" t="str">
        <f t="shared" si="232"/>
        <v/>
      </c>
      <c r="I3018" s="93" t="str">
        <f t="shared" si="233"/>
        <v/>
      </c>
      <c r="J3018" s="94"/>
      <c r="K3018" s="1" t="str">
        <f t="shared" si="231"/>
        <v/>
      </c>
    </row>
    <row r="3019" spans="2:11" x14ac:dyDescent="0.2">
      <c r="B3019" s="1">
        <v>30205</v>
      </c>
      <c r="C3019" s="92" t="str">
        <f t="shared" si="232"/>
        <v/>
      </c>
      <c r="I3019" s="93" t="str">
        <f t="shared" si="233"/>
        <v/>
      </c>
      <c r="J3019" s="94"/>
      <c r="K3019" s="1" t="str">
        <f t="shared" si="231"/>
        <v/>
      </c>
    </row>
    <row r="3020" spans="2:11" x14ac:dyDescent="0.2">
      <c r="B3020" s="1">
        <v>30206</v>
      </c>
      <c r="C3020" s="92" t="str">
        <f t="shared" si="232"/>
        <v/>
      </c>
      <c r="I3020" s="93" t="str">
        <f t="shared" si="233"/>
        <v/>
      </c>
      <c r="J3020" s="94"/>
      <c r="K3020" s="1" t="str">
        <f t="shared" ref="K3020:K3083" si="234">IF(N$5&gt;=B3020,B3020,"")</f>
        <v/>
      </c>
    </row>
    <row r="3021" spans="2:11" x14ac:dyDescent="0.2">
      <c r="B3021" s="1">
        <v>30207</v>
      </c>
      <c r="C3021" s="92" t="str">
        <f t="shared" si="232"/>
        <v/>
      </c>
      <c r="I3021" s="93" t="str">
        <f t="shared" si="233"/>
        <v/>
      </c>
      <c r="J3021" s="94"/>
      <c r="K3021" s="1" t="str">
        <f t="shared" si="234"/>
        <v/>
      </c>
    </row>
    <row r="3022" spans="2:11" x14ac:dyDescent="0.2">
      <c r="B3022" s="1">
        <v>30208</v>
      </c>
      <c r="C3022" s="92" t="str">
        <f t="shared" si="232"/>
        <v/>
      </c>
      <c r="I3022" s="93" t="str">
        <f t="shared" si="233"/>
        <v/>
      </c>
      <c r="J3022" s="94"/>
      <c r="K3022" s="1" t="str">
        <f t="shared" si="234"/>
        <v/>
      </c>
    </row>
    <row r="3023" spans="2:11" x14ac:dyDescent="0.2">
      <c r="B3023" s="1">
        <v>30209</v>
      </c>
      <c r="C3023" s="92" t="str">
        <f t="shared" si="232"/>
        <v/>
      </c>
      <c r="I3023" s="93" t="str">
        <f t="shared" si="233"/>
        <v/>
      </c>
      <c r="J3023" s="94"/>
      <c r="K3023" s="1" t="str">
        <f t="shared" si="234"/>
        <v/>
      </c>
    </row>
    <row r="3024" spans="2:11" x14ac:dyDescent="0.2">
      <c r="B3024" s="1">
        <v>30210</v>
      </c>
      <c r="C3024" s="92" t="str">
        <f t="shared" si="232"/>
        <v/>
      </c>
      <c r="I3024" s="93" t="str">
        <f t="shared" si="233"/>
        <v/>
      </c>
      <c r="J3024" s="94"/>
      <c r="K3024" s="1" t="str">
        <f t="shared" si="234"/>
        <v/>
      </c>
    </row>
    <row r="3025" spans="2:11" x14ac:dyDescent="0.2">
      <c r="B3025" s="1">
        <v>30211</v>
      </c>
      <c r="C3025" s="92" t="str">
        <f t="shared" si="232"/>
        <v/>
      </c>
      <c r="I3025" s="93" t="str">
        <f t="shared" si="233"/>
        <v/>
      </c>
      <c r="J3025" s="94"/>
      <c r="K3025" s="1" t="str">
        <f t="shared" si="234"/>
        <v/>
      </c>
    </row>
    <row r="3026" spans="2:11" x14ac:dyDescent="0.2">
      <c r="B3026" s="1">
        <v>30212</v>
      </c>
      <c r="C3026" s="92" t="str">
        <f t="shared" si="232"/>
        <v/>
      </c>
      <c r="I3026" s="93" t="str">
        <f t="shared" si="233"/>
        <v/>
      </c>
      <c r="J3026" s="94"/>
      <c r="K3026" s="1" t="str">
        <f t="shared" si="234"/>
        <v/>
      </c>
    </row>
    <row r="3027" spans="2:11" x14ac:dyDescent="0.2">
      <c r="B3027" s="1">
        <v>30213</v>
      </c>
      <c r="C3027" s="92" t="str">
        <f t="shared" si="232"/>
        <v/>
      </c>
      <c r="I3027" s="93" t="str">
        <f t="shared" si="233"/>
        <v/>
      </c>
      <c r="J3027" s="94"/>
      <c r="K3027" s="1" t="str">
        <f t="shared" si="234"/>
        <v/>
      </c>
    </row>
    <row r="3028" spans="2:11" x14ac:dyDescent="0.2">
      <c r="B3028" s="1">
        <v>30214</v>
      </c>
      <c r="C3028" s="92" t="str">
        <f t="shared" si="232"/>
        <v/>
      </c>
      <c r="I3028" s="93" t="str">
        <f t="shared" si="233"/>
        <v/>
      </c>
      <c r="J3028" s="94"/>
      <c r="K3028" s="1" t="str">
        <f t="shared" si="234"/>
        <v/>
      </c>
    </row>
    <row r="3029" spans="2:11" x14ac:dyDescent="0.2">
      <c r="B3029" s="1">
        <v>30215</v>
      </c>
      <c r="C3029" s="92" t="str">
        <f t="shared" si="232"/>
        <v/>
      </c>
      <c r="I3029" s="93" t="str">
        <f t="shared" si="233"/>
        <v/>
      </c>
      <c r="J3029" s="94"/>
      <c r="K3029" s="1" t="str">
        <f t="shared" si="234"/>
        <v/>
      </c>
    </row>
    <row r="3030" spans="2:11" x14ac:dyDescent="0.2">
      <c r="B3030" s="1">
        <v>30216</v>
      </c>
      <c r="C3030" s="92" t="str">
        <f t="shared" si="232"/>
        <v/>
      </c>
      <c r="I3030" s="93" t="str">
        <f t="shared" si="233"/>
        <v/>
      </c>
      <c r="J3030" s="94"/>
      <c r="K3030" s="1" t="str">
        <f t="shared" si="234"/>
        <v/>
      </c>
    </row>
    <row r="3031" spans="2:11" x14ac:dyDescent="0.2">
      <c r="B3031" s="1">
        <v>30217</v>
      </c>
      <c r="C3031" s="92" t="str">
        <f t="shared" si="232"/>
        <v/>
      </c>
      <c r="I3031" s="93" t="str">
        <f t="shared" si="233"/>
        <v/>
      </c>
      <c r="J3031" s="94"/>
      <c r="K3031" s="1" t="str">
        <f t="shared" si="234"/>
        <v/>
      </c>
    </row>
    <row r="3032" spans="2:11" x14ac:dyDescent="0.2">
      <c r="B3032" s="1">
        <v>30218</v>
      </c>
      <c r="C3032" s="92" t="str">
        <f t="shared" si="232"/>
        <v/>
      </c>
      <c r="I3032" s="93" t="str">
        <f t="shared" si="233"/>
        <v/>
      </c>
      <c r="J3032" s="94"/>
      <c r="K3032" s="1" t="str">
        <f t="shared" si="234"/>
        <v/>
      </c>
    </row>
    <row r="3033" spans="2:11" x14ac:dyDescent="0.2">
      <c r="B3033" s="1">
        <v>30219</v>
      </c>
      <c r="C3033" s="92" t="str">
        <f t="shared" si="232"/>
        <v/>
      </c>
      <c r="I3033" s="93" t="str">
        <f t="shared" si="233"/>
        <v/>
      </c>
      <c r="J3033" s="94"/>
      <c r="K3033" s="1" t="str">
        <f t="shared" si="234"/>
        <v/>
      </c>
    </row>
    <row r="3034" spans="2:11" x14ac:dyDescent="0.2">
      <c r="B3034" s="1">
        <v>30220</v>
      </c>
      <c r="C3034" s="92" t="str">
        <f t="shared" si="232"/>
        <v/>
      </c>
      <c r="I3034" s="93" t="str">
        <f t="shared" si="233"/>
        <v/>
      </c>
      <c r="J3034" s="94"/>
      <c r="K3034" s="1" t="str">
        <f t="shared" si="234"/>
        <v/>
      </c>
    </row>
    <row r="3035" spans="2:11" x14ac:dyDescent="0.2">
      <c r="B3035" s="1">
        <v>30221</v>
      </c>
      <c r="C3035" s="92" t="str">
        <f t="shared" si="232"/>
        <v/>
      </c>
      <c r="I3035" s="93" t="str">
        <f t="shared" si="233"/>
        <v/>
      </c>
      <c r="J3035" s="94"/>
      <c r="K3035" s="1" t="str">
        <f t="shared" si="234"/>
        <v/>
      </c>
    </row>
    <row r="3036" spans="2:11" x14ac:dyDescent="0.2">
      <c r="B3036" s="1">
        <v>30222</v>
      </c>
      <c r="C3036" s="92" t="str">
        <f t="shared" si="232"/>
        <v/>
      </c>
      <c r="I3036" s="93" t="str">
        <f t="shared" si="233"/>
        <v/>
      </c>
      <c r="J3036" s="94"/>
      <c r="K3036" s="1" t="str">
        <f t="shared" si="234"/>
        <v/>
      </c>
    </row>
    <row r="3037" spans="2:11" x14ac:dyDescent="0.2">
      <c r="B3037" s="1">
        <v>30223</v>
      </c>
      <c r="C3037" s="92" t="str">
        <f t="shared" si="232"/>
        <v/>
      </c>
      <c r="I3037" s="93" t="str">
        <f t="shared" si="233"/>
        <v/>
      </c>
      <c r="J3037" s="94"/>
      <c r="K3037" s="1" t="str">
        <f t="shared" si="234"/>
        <v/>
      </c>
    </row>
    <row r="3038" spans="2:11" x14ac:dyDescent="0.2">
      <c r="B3038" s="1">
        <v>30224</v>
      </c>
      <c r="C3038" s="92" t="str">
        <f t="shared" si="232"/>
        <v/>
      </c>
      <c r="I3038" s="93" t="str">
        <f t="shared" si="233"/>
        <v/>
      </c>
      <c r="J3038" s="94"/>
      <c r="K3038" s="1" t="str">
        <f t="shared" si="234"/>
        <v/>
      </c>
    </row>
    <row r="3039" spans="2:11" x14ac:dyDescent="0.2">
      <c r="B3039" s="1">
        <v>30225</v>
      </c>
      <c r="C3039" s="92" t="str">
        <f t="shared" si="232"/>
        <v/>
      </c>
      <c r="I3039" s="93" t="str">
        <f t="shared" si="233"/>
        <v/>
      </c>
      <c r="J3039" s="94"/>
      <c r="K3039" s="1" t="str">
        <f t="shared" si="234"/>
        <v/>
      </c>
    </row>
    <row r="3040" spans="2:11" x14ac:dyDescent="0.2">
      <c r="B3040" s="1">
        <v>30226</v>
      </c>
      <c r="C3040" s="92" t="str">
        <f t="shared" si="232"/>
        <v/>
      </c>
      <c r="I3040" s="93" t="str">
        <f t="shared" si="233"/>
        <v/>
      </c>
      <c r="J3040" s="94"/>
      <c r="K3040" s="1" t="str">
        <f t="shared" si="234"/>
        <v/>
      </c>
    </row>
    <row r="3041" spans="2:11" x14ac:dyDescent="0.2">
      <c r="B3041" s="1">
        <v>30227</v>
      </c>
      <c r="C3041" s="92" t="str">
        <f t="shared" si="232"/>
        <v/>
      </c>
      <c r="I3041" s="93" t="str">
        <f t="shared" si="233"/>
        <v/>
      </c>
      <c r="J3041" s="94"/>
      <c r="K3041" s="1" t="str">
        <f t="shared" si="234"/>
        <v/>
      </c>
    </row>
    <row r="3042" spans="2:11" x14ac:dyDescent="0.2">
      <c r="B3042" s="1">
        <v>30228</v>
      </c>
      <c r="C3042" s="92" t="str">
        <f t="shared" si="232"/>
        <v/>
      </c>
      <c r="I3042" s="93" t="str">
        <f t="shared" si="233"/>
        <v/>
      </c>
      <c r="J3042" s="94"/>
      <c r="K3042" s="1" t="str">
        <f t="shared" si="234"/>
        <v/>
      </c>
    </row>
    <row r="3043" spans="2:11" x14ac:dyDescent="0.2">
      <c r="B3043" s="1">
        <v>30229</v>
      </c>
      <c r="C3043" s="92" t="str">
        <f t="shared" si="232"/>
        <v/>
      </c>
      <c r="I3043" s="93" t="str">
        <f t="shared" si="233"/>
        <v/>
      </c>
      <c r="J3043" s="94"/>
      <c r="K3043" s="1" t="str">
        <f t="shared" si="234"/>
        <v/>
      </c>
    </row>
    <row r="3044" spans="2:11" x14ac:dyDescent="0.2">
      <c r="B3044" s="1">
        <v>30230</v>
      </c>
      <c r="C3044" s="92" t="str">
        <f t="shared" si="232"/>
        <v/>
      </c>
      <c r="I3044" s="93" t="str">
        <f t="shared" si="233"/>
        <v/>
      </c>
      <c r="J3044" s="94"/>
      <c r="K3044" s="1" t="str">
        <f t="shared" si="234"/>
        <v/>
      </c>
    </row>
    <row r="3045" spans="2:11" x14ac:dyDescent="0.2">
      <c r="B3045" s="1">
        <v>30231</v>
      </c>
      <c r="C3045" s="92" t="str">
        <f t="shared" ref="C3045:C3108" si="235">IF(D3045="","",DATE(E$7,G$7+D3045,IF(H$8=31,0,H$8)))</f>
        <v/>
      </c>
      <c r="I3045" s="93" t="str">
        <f t="shared" ref="I3045:I3108" si="236">IF(D3045="","",I3044-SUM(E3045:G3045))</f>
        <v/>
      </c>
      <c r="J3045" s="94"/>
      <c r="K3045" s="1" t="str">
        <f t="shared" si="234"/>
        <v/>
      </c>
    </row>
    <row r="3046" spans="2:11" x14ac:dyDescent="0.2">
      <c r="B3046" s="1">
        <v>30232</v>
      </c>
      <c r="C3046" s="92" t="str">
        <f t="shared" si="235"/>
        <v/>
      </c>
      <c r="I3046" s="93" t="str">
        <f t="shared" si="236"/>
        <v/>
      </c>
      <c r="J3046" s="94"/>
      <c r="K3046" s="1" t="str">
        <f t="shared" si="234"/>
        <v/>
      </c>
    </row>
    <row r="3047" spans="2:11" x14ac:dyDescent="0.2">
      <c r="B3047" s="1">
        <v>30233</v>
      </c>
      <c r="C3047" s="92" t="str">
        <f t="shared" si="235"/>
        <v/>
      </c>
      <c r="I3047" s="93" t="str">
        <f t="shared" si="236"/>
        <v/>
      </c>
      <c r="J3047" s="94"/>
      <c r="K3047" s="1" t="str">
        <f t="shared" si="234"/>
        <v/>
      </c>
    </row>
    <row r="3048" spans="2:11" x14ac:dyDescent="0.2">
      <c r="B3048" s="1">
        <v>30234</v>
      </c>
      <c r="C3048" s="92" t="str">
        <f t="shared" si="235"/>
        <v/>
      </c>
      <c r="I3048" s="93" t="str">
        <f t="shared" si="236"/>
        <v/>
      </c>
      <c r="J3048" s="94"/>
      <c r="K3048" s="1" t="str">
        <f t="shared" si="234"/>
        <v/>
      </c>
    </row>
    <row r="3049" spans="2:11" x14ac:dyDescent="0.2">
      <c r="B3049" s="1">
        <v>30235</v>
      </c>
      <c r="C3049" s="92" t="str">
        <f t="shared" si="235"/>
        <v/>
      </c>
      <c r="I3049" s="93" t="str">
        <f t="shared" si="236"/>
        <v/>
      </c>
      <c r="J3049" s="94"/>
      <c r="K3049" s="1" t="str">
        <f t="shared" si="234"/>
        <v/>
      </c>
    </row>
    <row r="3050" spans="2:11" x14ac:dyDescent="0.2">
      <c r="B3050" s="1">
        <v>30236</v>
      </c>
      <c r="C3050" s="92" t="str">
        <f t="shared" si="235"/>
        <v/>
      </c>
      <c r="I3050" s="93" t="str">
        <f t="shared" si="236"/>
        <v/>
      </c>
      <c r="J3050" s="94"/>
      <c r="K3050" s="1" t="str">
        <f t="shared" si="234"/>
        <v/>
      </c>
    </row>
    <row r="3051" spans="2:11" x14ac:dyDescent="0.2">
      <c r="B3051" s="1">
        <v>30237</v>
      </c>
      <c r="C3051" s="92" t="str">
        <f t="shared" si="235"/>
        <v/>
      </c>
      <c r="I3051" s="93" t="str">
        <f t="shared" si="236"/>
        <v/>
      </c>
      <c r="J3051" s="94"/>
      <c r="K3051" s="1" t="str">
        <f t="shared" si="234"/>
        <v/>
      </c>
    </row>
    <row r="3052" spans="2:11" x14ac:dyDescent="0.2">
      <c r="B3052" s="1">
        <v>30238</v>
      </c>
      <c r="C3052" s="92" t="str">
        <f t="shared" si="235"/>
        <v/>
      </c>
      <c r="I3052" s="93" t="str">
        <f t="shared" si="236"/>
        <v/>
      </c>
      <c r="J3052" s="94"/>
      <c r="K3052" s="1" t="str">
        <f t="shared" si="234"/>
        <v/>
      </c>
    </row>
    <row r="3053" spans="2:11" x14ac:dyDescent="0.2">
      <c r="B3053" s="1">
        <v>30239</v>
      </c>
      <c r="C3053" s="92" t="str">
        <f t="shared" si="235"/>
        <v/>
      </c>
      <c r="I3053" s="93" t="str">
        <f t="shared" si="236"/>
        <v/>
      </c>
      <c r="J3053" s="94"/>
      <c r="K3053" s="1" t="str">
        <f t="shared" si="234"/>
        <v/>
      </c>
    </row>
    <row r="3054" spans="2:11" x14ac:dyDescent="0.2">
      <c r="B3054" s="1">
        <v>30240</v>
      </c>
      <c r="C3054" s="92" t="str">
        <f t="shared" si="235"/>
        <v/>
      </c>
      <c r="I3054" s="93" t="str">
        <f t="shared" si="236"/>
        <v/>
      </c>
      <c r="J3054" s="94"/>
      <c r="K3054" s="1" t="str">
        <f t="shared" si="234"/>
        <v/>
      </c>
    </row>
    <row r="3055" spans="2:11" x14ac:dyDescent="0.2">
      <c r="B3055" s="1">
        <v>30241</v>
      </c>
      <c r="C3055" s="92" t="str">
        <f t="shared" si="235"/>
        <v/>
      </c>
      <c r="I3055" s="93" t="str">
        <f t="shared" si="236"/>
        <v/>
      </c>
      <c r="J3055" s="94"/>
      <c r="K3055" s="1" t="str">
        <f t="shared" si="234"/>
        <v/>
      </c>
    </row>
    <row r="3056" spans="2:11" x14ac:dyDescent="0.2">
      <c r="B3056" s="1">
        <v>30242</v>
      </c>
      <c r="C3056" s="92" t="str">
        <f t="shared" si="235"/>
        <v/>
      </c>
      <c r="I3056" s="93" t="str">
        <f t="shared" si="236"/>
        <v/>
      </c>
      <c r="J3056" s="94"/>
      <c r="K3056" s="1" t="str">
        <f t="shared" si="234"/>
        <v/>
      </c>
    </row>
    <row r="3057" spans="2:11" x14ac:dyDescent="0.2">
      <c r="B3057" s="1">
        <v>30243</v>
      </c>
      <c r="C3057" s="92" t="str">
        <f t="shared" si="235"/>
        <v/>
      </c>
      <c r="I3057" s="93" t="str">
        <f t="shared" si="236"/>
        <v/>
      </c>
      <c r="J3057" s="94"/>
      <c r="K3057" s="1" t="str">
        <f t="shared" si="234"/>
        <v/>
      </c>
    </row>
    <row r="3058" spans="2:11" x14ac:dyDescent="0.2">
      <c r="B3058" s="1">
        <v>30244</v>
      </c>
      <c r="C3058" s="92" t="str">
        <f t="shared" si="235"/>
        <v/>
      </c>
      <c r="I3058" s="93" t="str">
        <f t="shared" si="236"/>
        <v/>
      </c>
      <c r="J3058" s="94"/>
      <c r="K3058" s="1" t="str">
        <f t="shared" si="234"/>
        <v/>
      </c>
    </row>
    <row r="3059" spans="2:11" x14ac:dyDescent="0.2">
      <c r="B3059" s="1">
        <v>30245</v>
      </c>
      <c r="C3059" s="92" t="str">
        <f t="shared" si="235"/>
        <v/>
      </c>
      <c r="I3059" s="93" t="str">
        <f t="shared" si="236"/>
        <v/>
      </c>
      <c r="J3059" s="94"/>
      <c r="K3059" s="1" t="str">
        <f t="shared" si="234"/>
        <v/>
      </c>
    </row>
    <row r="3060" spans="2:11" x14ac:dyDescent="0.2">
      <c r="B3060" s="1">
        <v>30246</v>
      </c>
      <c r="C3060" s="92" t="str">
        <f t="shared" si="235"/>
        <v/>
      </c>
      <c r="I3060" s="93" t="str">
        <f t="shared" si="236"/>
        <v/>
      </c>
      <c r="J3060" s="94"/>
      <c r="K3060" s="1" t="str">
        <f t="shared" si="234"/>
        <v/>
      </c>
    </row>
    <row r="3061" spans="2:11" x14ac:dyDescent="0.2">
      <c r="B3061" s="1">
        <v>30247</v>
      </c>
      <c r="C3061" s="92" t="str">
        <f t="shared" si="235"/>
        <v/>
      </c>
      <c r="I3061" s="93" t="str">
        <f t="shared" si="236"/>
        <v/>
      </c>
      <c r="J3061" s="94"/>
      <c r="K3061" s="1" t="str">
        <f t="shared" si="234"/>
        <v/>
      </c>
    </row>
    <row r="3062" spans="2:11" x14ac:dyDescent="0.2">
      <c r="B3062" s="1">
        <v>30248</v>
      </c>
      <c r="C3062" s="92" t="str">
        <f t="shared" si="235"/>
        <v/>
      </c>
      <c r="I3062" s="93" t="str">
        <f t="shared" si="236"/>
        <v/>
      </c>
      <c r="J3062" s="94"/>
      <c r="K3062" s="1" t="str">
        <f t="shared" si="234"/>
        <v/>
      </c>
    </row>
    <row r="3063" spans="2:11" x14ac:dyDescent="0.2">
      <c r="B3063" s="1">
        <v>30249</v>
      </c>
      <c r="C3063" s="92" t="str">
        <f t="shared" si="235"/>
        <v/>
      </c>
      <c r="I3063" s="93" t="str">
        <f t="shared" si="236"/>
        <v/>
      </c>
      <c r="J3063" s="94"/>
      <c r="K3063" s="1" t="str">
        <f t="shared" si="234"/>
        <v/>
      </c>
    </row>
    <row r="3064" spans="2:11" x14ac:dyDescent="0.2">
      <c r="B3064" s="1">
        <v>30250</v>
      </c>
      <c r="C3064" s="92" t="str">
        <f t="shared" si="235"/>
        <v/>
      </c>
      <c r="I3064" s="93" t="str">
        <f t="shared" si="236"/>
        <v/>
      </c>
      <c r="J3064" s="94"/>
      <c r="K3064" s="1" t="str">
        <f t="shared" si="234"/>
        <v/>
      </c>
    </row>
    <row r="3065" spans="2:11" x14ac:dyDescent="0.2">
      <c r="B3065" s="1">
        <v>30251</v>
      </c>
      <c r="C3065" s="92" t="str">
        <f t="shared" si="235"/>
        <v/>
      </c>
      <c r="I3065" s="93" t="str">
        <f t="shared" si="236"/>
        <v/>
      </c>
      <c r="J3065" s="94"/>
      <c r="K3065" s="1" t="str">
        <f t="shared" si="234"/>
        <v/>
      </c>
    </row>
    <row r="3066" spans="2:11" x14ac:dyDescent="0.2">
      <c r="B3066" s="1">
        <v>30252</v>
      </c>
      <c r="C3066" s="92" t="str">
        <f t="shared" si="235"/>
        <v/>
      </c>
      <c r="I3066" s="93" t="str">
        <f t="shared" si="236"/>
        <v/>
      </c>
      <c r="J3066" s="94"/>
      <c r="K3066" s="1" t="str">
        <f t="shared" si="234"/>
        <v/>
      </c>
    </row>
    <row r="3067" spans="2:11" x14ac:dyDescent="0.2">
      <c r="B3067" s="1">
        <v>30253</v>
      </c>
      <c r="C3067" s="92" t="str">
        <f t="shared" si="235"/>
        <v/>
      </c>
      <c r="I3067" s="93" t="str">
        <f t="shared" si="236"/>
        <v/>
      </c>
      <c r="J3067" s="94"/>
      <c r="K3067" s="1" t="str">
        <f t="shared" si="234"/>
        <v/>
      </c>
    </row>
    <row r="3068" spans="2:11" x14ac:dyDescent="0.2">
      <c r="B3068" s="1">
        <v>30254</v>
      </c>
      <c r="C3068" s="92" t="str">
        <f t="shared" si="235"/>
        <v/>
      </c>
      <c r="I3068" s="93" t="str">
        <f t="shared" si="236"/>
        <v/>
      </c>
      <c r="J3068" s="94"/>
      <c r="K3068" s="1" t="str">
        <f t="shared" si="234"/>
        <v/>
      </c>
    </row>
    <row r="3069" spans="2:11" x14ac:dyDescent="0.2">
      <c r="B3069" s="1">
        <v>30255</v>
      </c>
      <c r="C3069" s="92" t="str">
        <f t="shared" si="235"/>
        <v/>
      </c>
      <c r="I3069" s="93" t="str">
        <f t="shared" si="236"/>
        <v/>
      </c>
      <c r="J3069" s="94"/>
      <c r="K3069" s="1" t="str">
        <f t="shared" si="234"/>
        <v/>
      </c>
    </row>
    <row r="3070" spans="2:11" x14ac:dyDescent="0.2">
      <c r="B3070" s="1">
        <v>30256</v>
      </c>
      <c r="C3070" s="92" t="str">
        <f t="shared" si="235"/>
        <v/>
      </c>
      <c r="I3070" s="93" t="str">
        <f t="shared" si="236"/>
        <v/>
      </c>
      <c r="J3070" s="94"/>
      <c r="K3070" s="1" t="str">
        <f t="shared" si="234"/>
        <v/>
      </c>
    </row>
    <row r="3071" spans="2:11" x14ac:dyDescent="0.2">
      <c r="B3071" s="1">
        <v>30257</v>
      </c>
      <c r="C3071" s="92" t="str">
        <f t="shared" si="235"/>
        <v/>
      </c>
      <c r="I3071" s="93" t="str">
        <f t="shared" si="236"/>
        <v/>
      </c>
      <c r="J3071" s="94"/>
      <c r="K3071" s="1" t="str">
        <f t="shared" si="234"/>
        <v/>
      </c>
    </row>
    <row r="3072" spans="2:11" x14ac:dyDescent="0.2">
      <c r="B3072" s="1">
        <v>30258</v>
      </c>
      <c r="C3072" s="92" t="str">
        <f t="shared" si="235"/>
        <v/>
      </c>
      <c r="I3072" s="93" t="str">
        <f t="shared" si="236"/>
        <v/>
      </c>
      <c r="J3072" s="94"/>
      <c r="K3072" s="1" t="str">
        <f t="shared" si="234"/>
        <v/>
      </c>
    </row>
    <row r="3073" spans="2:11" x14ac:dyDescent="0.2">
      <c r="B3073" s="1">
        <v>30259</v>
      </c>
      <c r="C3073" s="92" t="str">
        <f t="shared" si="235"/>
        <v/>
      </c>
      <c r="I3073" s="93" t="str">
        <f t="shared" si="236"/>
        <v/>
      </c>
      <c r="J3073" s="94"/>
      <c r="K3073" s="1" t="str">
        <f t="shared" si="234"/>
        <v/>
      </c>
    </row>
    <row r="3074" spans="2:11" x14ac:dyDescent="0.2">
      <c r="B3074" s="1">
        <v>30260</v>
      </c>
      <c r="C3074" s="92" t="str">
        <f t="shared" si="235"/>
        <v/>
      </c>
      <c r="I3074" s="93" t="str">
        <f t="shared" si="236"/>
        <v/>
      </c>
      <c r="J3074" s="94"/>
      <c r="K3074" s="1" t="str">
        <f t="shared" si="234"/>
        <v/>
      </c>
    </row>
    <row r="3075" spans="2:11" x14ac:dyDescent="0.2">
      <c r="B3075" s="1">
        <v>30261</v>
      </c>
      <c r="C3075" s="92" t="str">
        <f t="shared" si="235"/>
        <v/>
      </c>
      <c r="I3075" s="93" t="str">
        <f t="shared" si="236"/>
        <v/>
      </c>
      <c r="J3075" s="94"/>
      <c r="K3075" s="1" t="str">
        <f t="shared" si="234"/>
        <v/>
      </c>
    </row>
    <row r="3076" spans="2:11" x14ac:dyDescent="0.2">
      <c r="B3076" s="1">
        <v>30262</v>
      </c>
      <c r="C3076" s="92" t="str">
        <f t="shared" si="235"/>
        <v/>
      </c>
      <c r="I3076" s="93" t="str">
        <f t="shared" si="236"/>
        <v/>
      </c>
      <c r="J3076" s="94"/>
      <c r="K3076" s="1" t="str">
        <f t="shared" si="234"/>
        <v/>
      </c>
    </row>
    <row r="3077" spans="2:11" x14ac:dyDescent="0.2">
      <c r="B3077" s="1">
        <v>30263</v>
      </c>
      <c r="C3077" s="92" t="str">
        <f t="shared" si="235"/>
        <v/>
      </c>
      <c r="I3077" s="93" t="str">
        <f t="shared" si="236"/>
        <v/>
      </c>
      <c r="J3077" s="94"/>
      <c r="K3077" s="1" t="str">
        <f t="shared" si="234"/>
        <v/>
      </c>
    </row>
    <row r="3078" spans="2:11" x14ac:dyDescent="0.2">
      <c r="B3078" s="1">
        <v>30264</v>
      </c>
      <c r="C3078" s="92" t="str">
        <f t="shared" si="235"/>
        <v/>
      </c>
      <c r="I3078" s="93" t="str">
        <f t="shared" si="236"/>
        <v/>
      </c>
      <c r="J3078" s="94"/>
      <c r="K3078" s="1" t="str">
        <f t="shared" si="234"/>
        <v/>
      </c>
    </row>
    <row r="3079" spans="2:11" x14ac:dyDescent="0.2">
      <c r="B3079" s="1">
        <v>30265</v>
      </c>
      <c r="C3079" s="92" t="str">
        <f t="shared" si="235"/>
        <v/>
      </c>
      <c r="I3079" s="93" t="str">
        <f t="shared" si="236"/>
        <v/>
      </c>
      <c r="J3079" s="94"/>
      <c r="K3079" s="1" t="str">
        <f t="shared" si="234"/>
        <v/>
      </c>
    </row>
    <row r="3080" spans="2:11" x14ac:dyDescent="0.2">
      <c r="B3080" s="1">
        <v>30266</v>
      </c>
      <c r="C3080" s="92" t="str">
        <f t="shared" si="235"/>
        <v/>
      </c>
      <c r="I3080" s="93" t="str">
        <f t="shared" si="236"/>
        <v/>
      </c>
      <c r="J3080" s="94"/>
      <c r="K3080" s="1" t="str">
        <f t="shared" si="234"/>
        <v/>
      </c>
    </row>
    <row r="3081" spans="2:11" x14ac:dyDescent="0.2">
      <c r="B3081" s="1">
        <v>30267</v>
      </c>
      <c r="C3081" s="92" t="str">
        <f t="shared" si="235"/>
        <v/>
      </c>
      <c r="I3081" s="93" t="str">
        <f t="shared" si="236"/>
        <v/>
      </c>
      <c r="J3081" s="94"/>
      <c r="K3081" s="1" t="str">
        <f t="shared" si="234"/>
        <v/>
      </c>
    </row>
    <row r="3082" spans="2:11" x14ac:dyDescent="0.2">
      <c r="B3082" s="1">
        <v>30268</v>
      </c>
      <c r="C3082" s="92" t="str">
        <f t="shared" si="235"/>
        <v/>
      </c>
      <c r="I3082" s="93" t="str">
        <f t="shared" si="236"/>
        <v/>
      </c>
      <c r="J3082" s="94"/>
      <c r="K3082" s="1" t="str">
        <f t="shared" si="234"/>
        <v/>
      </c>
    </row>
    <row r="3083" spans="2:11" x14ac:dyDescent="0.2">
      <c r="B3083" s="1">
        <v>30269</v>
      </c>
      <c r="C3083" s="92" t="str">
        <f t="shared" si="235"/>
        <v/>
      </c>
      <c r="I3083" s="93" t="str">
        <f t="shared" si="236"/>
        <v/>
      </c>
      <c r="J3083" s="94"/>
      <c r="K3083" s="1" t="str">
        <f t="shared" si="234"/>
        <v/>
      </c>
    </row>
    <row r="3084" spans="2:11" x14ac:dyDescent="0.2">
      <c r="B3084" s="1">
        <v>30270</v>
      </c>
      <c r="C3084" s="92" t="str">
        <f t="shared" si="235"/>
        <v/>
      </c>
      <c r="I3084" s="93" t="str">
        <f t="shared" si="236"/>
        <v/>
      </c>
      <c r="J3084" s="94"/>
      <c r="K3084" s="1" t="str">
        <f t="shared" ref="K3084:K3147" si="237">IF(N$5&gt;=B3084,B3084,"")</f>
        <v/>
      </c>
    </row>
    <row r="3085" spans="2:11" x14ac:dyDescent="0.2">
      <c r="B3085" s="1">
        <v>30271</v>
      </c>
      <c r="C3085" s="92" t="str">
        <f t="shared" si="235"/>
        <v/>
      </c>
      <c r="I3085" s="93" t="str">
        <f t="shared" si="236"/>
        <v/>
      </c>
      <c r="J3085" s="94"/>
      <c r="K3085" s="1" t="str">
        <f t="shared" si="237"/>
        <v/>
      </c>
    </row>
    <row r="3086" spans="2:11" x14ac:dyDescent="0.2">
      <c r="B3086" s="1">
        <v>30272</v>
      </c>
      <c r="C3086" s="92" t="str">
        <f t="shared" si="235"/>
        <v/>
      </c>
      <c r="I3086" s="93" t="str">
        <f t="shared" si="236"/>
        <v/>
      </c>
      <c r="J3086" s="94"/>
      <c r="K3086" s="1" t="str">
        <f t="shared" si="237"/>
        <v/>
      </c>
    </row>
    <row r="3087" spans="2:11" x14ac:dyDescent="0.2">
      <c r="B3087" s="1">
        <v>30273</v>
      </c>
      <c r="C3087" s="92" t="str">
        <f t="shared" si="235"/>
        <v/>
      </c>
      <c r="I3087" s="93" t="str">
        <f t="shared" si="236"/>
        <v/>
      </c>
      <c r="J3087" s="94"/>
      <c r="K3087" s="1" t="str">
        <f t="shared" si="237"/>
        <v/>
      </c>
    </row>
    <row r="3088" spans="2:11" x14ac:dyDescent="0.2">
      <c r="B3088" s="1">
        <v>30274</v>
      </c>
      <c r="C3088" s="92" t="str">
        <f t="shared" si="235"/>
        <v/>
      </c>
      <c r="I3088" s="93" t="str">
        <f t="shared" si="236"/>
        <v/>
      </c>
      <c r="J3088" s="94"/>
      <c r="K3088" s="1" t="str">
        <f t="shared" si="237"/>
        <v/>
      </c>
    </row>
    <row r="3089" spans="2:11" x14ac:dyDescent="0.2">
      <c r="B3089" s="1">
        <v>30275</v>
      </c>
      <c r="C3089" s="92" t="str">
        <f t="shared" si="235"/>
        <v/>
      </c>
      <c r="I3089" s="93" t="str">
        <f t="shared" si="236"/>
        <v/>
      </c>
      <c r="J3089" s="94"/>
      <c r="K3089" s="1" t="str">
        <f t="shared" si="237"/>
        <v/>
      </c>
    </row>
    <row r="3090" spans="2:11" x14ac:dyDescent="0.2">
      <c r="B3090" s="1">
        <v>30276</v>
      </c>
      <c r="C3090" s="92" t="str">
        <f t="shared" si="235"/>
        <v/>
      </c>
      <c r="I3090" s="93" t="str">
        <f t="shared" si="236"/>
        <v/>
      </c>
      <c r="J3090" s="94"/>
      <c r="K3090" s="1" t="str">
        <f t="shared" si="237"/>
        <v/>
      </c>
    </row>
    <row r="3091" spans="2:11" x14ac:dyDescent="0.2">
      <c r="B3091" s="1">
        <v>30277</v>
      </c>
      <c r="C3091" s="92" t="str">
        <f t="shared" si="235"/>
        <v/>
      </c>
      <c r="I3091" s="93" t="str">
        <f t="shared" si="236"/>
        <v/>
      </c>
      <c r="J3091" s="94"/>
      <c r="K3091" s="1" t="str">
        <f t="shared" si="237"/>
        <v/>
      </c>
    </row>
    <row r="3092" spans="2:11" x14ac:dyDescent="0.2">
      <c r="B3092" s="1">
        <v>30278</v>
      </c>
      <c r="C3092" s="92" t="str">
        <f t="shared" si="235"/>
        <v/>
      </c>
      <c r="I3092" s="93" t="str">
        <f t="shared" si="236"/>
        <v/>
      </c>
      <c r="J3092" s="94"/>
      <c r="K3092" s="1" t="str">
        <f t="shared" si="237"/>
        <v/>
      </c>
    </row>
    <row r="3093" spans="2:11" x14ac:dyDescent="0.2">
      <c r="B3093" s="1">
        <v>30279</v>
      </c>
      <c r="C3093" s="92" t="str">
        <f t="shared" si="235"/>
        <v/>
      </c>
      <c r="I3093" s="93" t="str">
        <f t="shared" si="236"/>
        <v/>
      </c>
      <c r="J3093" s="94"/>
      <c r="K3093" s="1" t="str">
        <f t="shared" si="237"/>
        <v/>
      </c>
    </row>
    <row r="3094" spans="2:11" x14ac:dyDescent="0.2">
      <c r="B3094" s="1">
        <v>30280</v>
      </c>
      <c r="C3094" s="92" t="str">
        <f t="shared" si="235"/>
        <v/>
      </c>
      <c r="I3094" s="93" t="str">
        <f t="shared" si="236"/>
        <v/>
      </c>
      <c r="J3094" s="94"/>
      <c r="K3094" s="1" t="str">
        <f t="shared" si="237"/>
        <v/>
      </c>
    </row>
    <row r="3095" spans="2:11" x14ac:dyDescent="0.2">
      <c r="B3095" s="1">
        <v>30281</v>
      </c>
      <c r="C3095" s="92" t="str">
        <f t="shared" si="235"/>
        <v/>
      </c>
      <c r="I3095" s="93" t="str">
        <f t="shared" si="236"/>
        <v/>
      </c>
      <c r="J3095" s="94"/>
      <c r="K3095" s="1" t="str">
        <f t="shared" si="237"/>
        <v/>
      </c>
    </row>
    <row r="3096" spans="2:11" x14ac:dyDescent="0.2">
      <c r="B3096" s="1">
        <v>30282</v>
      </c>
      <c r="C3096" s="92" t="str">
        <f t="shared" si="235"/>
        <v/>
      </c>
      <c r="I3096" s="93" t="str">
        <f t="shared" si="236"/>
        <v/>
      </c>
      <c r="J3096" s="94"/>
      <c r="K3096" s="1" t="str">
        <f t="shared" si="237"/>
        <v/>
      </c>
    </row>
    <row r="3097" spans="2:11" x14ac:dyDescent="0.2">
      <c r="B3097" s="1">
        <v>30283</v>
      </c>
      <c r="C3097" s="92" t="str">
        <f t="shared" si="235"/>
        <v/>
      </c>
      <c r="I3097" s="93" t="str">
        <f t="shared" si="236"/>
        <v/>
      </c>
      <c r="J3097" s="94"/>
      <c r="K3097" s="1" t="str">
        <f t="shared" si="237"/>
        <v/>
      </c>
    </row>
    <row r="3098" spans="2:11" x14ac:dyDescent="0.2">
      <c r="B3098" s="1">
        <v>30284</v>
      </c>
      <c r="C3098" s="92" t="str">
        <f t="shared" si="235"/>
        <v/>
      </c>
      <c r="I3098" s="93" t="str">
        <f t="shared" si="236"/>
        <v/>
      </c>
      <c r="J3098" s="94"/>
      <c r="K3098" s="1" t="str">
        <f t="shared" si="237"/>
        <v/>
      </c>
    </row>
    <row r="3099" spans="2:11" x14ac:dyDescent="0.2">
      <c r="B3099" s="1">
        <v>30285</v>
      </c>
      <c r="C3099" s="92" t="str">
        <f t="shared" si="235"/>
        <v/>
      </c>
      <c r="I3099" s="93" t="str">
        <f t="shared" si="236"/>
        <v/>
      </c>
      <c r="J3099" s="94"/>
      <c r="K3099" s="1" t="str">
        <f t="shared" si="237"/>
        <v/>
      </c>
    </row>
    <row r="3100" spans="2:11" x14ac:dyDescent="0.2">
      <c r="B3100" s="1">
        <v>30286</v>
      </c>
      <c r="C3100" s="92" t="str">
        <f t="shared" si="235"/>
        <v/>
      </c>
      <c r="I3100" s="93" t="str">
        <f t="shared" si="236"/>
        <v/>
      </c>
      <c r="J3100" s="94"/>
      <c r="K3100" s="1" t="str">
        <f t="shared" si="237"/>
        <v/>
      </c>
    </row>
    <row r="3101" spans="2:11" x14ac:dyDescent="0.2">
      <c r="B3101" s="1">
        <v>30287</v>
      </c>
      <c r="C3101" s="92" t="str">
        <f t="shared" si="235"/>
        <v/>
      </c>
      <c r="I3101" s="93" t="str">
        <f t="shared" si="236"/>
        <v/>
      </c>
      <c r="J3101" s="94"/>
      <c r="K3101" s="1" t="str">
        <f t="shared" si="237"/>
        <v/>
      </c>
    </row>
    <row r="3102" spans="2:11" x14ac:dyDescent="0.2">
      <c r="B3102" s="1">
        <v>30288</v>
      </c>
      <c r="C3102" s="92" t="str">
        <f t="shared" si="235"/>
        <v/>
      </c>
      <c r="I3102" s="93" t="str">
        <f t="shared" si="236"/>
        <v/>
      </c>
      <c r="J3102" s="94"/>
      <c r="K3102" s="1" t="str">
        <f t="shared" si="237"/>
        <v/>
      </c>
    </row>
    <row r="3103" spans="2:11" x14ac:dyDescent="0.2">
      <c r="B3103" s="1">
        <v>30289</v>
      </c>
      <c r="C3103" s="92" t="str">
        <f t="shared" si="235"/>
        <v/>
      </c>
      <c r="I3103" s="93" t="str">
        <f t="shared" si="236"/>
        <v/>
      </c>
      <c r="J3103" s="94"/>
      <c r="K3103" s="1" t="str">
        <f t="shared" si="237"/>
        <v/>
      </c>
    </row>
    <row r="3104" spans="2:11" x14ac:dyDescent="0.2">
      <c r="B3104" s="1">
        <v>30290</v>
      </c>
      <c r="C3104" s="92" t="str">
        <f t="shared" si="235"/>
        <v/>
      </c>
      <c r="I3104" s="93" t="str">
        <f t="shared" si="236"/>
        <v/>
      </c>
      <c r="J3104" s="94"/>
      <c r="K3104" s="1" t="str">
        <f t="shared" si="237"/>
        <v/>
      </c>
    </row>
    <row r="3105" spans="2:11" x14ac:dyDescent="0.2">
      <c r="B3105" s="1">
        <v>30291</v>
      </c>
      <c r="C3105" s="92" t="str">
        <f t="shared" si="235"/>
        <v/>
      </c>
      <c r="I3105" s="93" t="str">
        <f t="shared" si="236"/>
        <v/>
      </c>
      <c r="J3105" s="94"/>
      <c r="K3105" s="1" t="str">
        <f t="shared" si="237"/>
        <v/>
      </c>
    </row>
    <row r="3106" spans="2:11" x14ac:dyDescent="0.2">
      <c r="B3106" s="1">
        <v>30292</v>
      </c>
      <c r="C3106" s="92" t="str">
        <f t="shared" si="235"/>
        <v/>
      </c>
      <c r="I3106" s="93" t="str">
        <f t="shared" si="236"/>
        <v/>
      </c>
      <c r="J3106" s="94"/>
      <c r="K3106" s="1" t="str">
        <f t="shared" si="237"/>
        <v/>
      </c>
    </row>
    <row r="3107" spans="2:11" x14ac:dyDescent="0.2">
      <c r="B3107" s="1">
        <v>30293</v>
      </c>
      <c r="C3107" s="92" t="str">
        <f t="shared" si="235"/>
        <v/>
      </c>
      <c r="I3107" s="93" t="str">
        <f t="shared" si="236"/>
        <v/>
      </c>
      <c r="J3107" s="94"/>
      <c r="K3107" s="1" t="str">
        <f t="shared" si="237"/>
        <v/>
      </c>
    </row>
    <row r="3108" spans="2:11" x14ac:dyDescent="0.2">
      <c r="B3108" s="1">
        <v>30294</v>
      </c>
      <c r="C3108" s="92" t="str">
        <f t="shared" si="235"/>
        <v/>
      </c>
      <c r="I3108" s="93" t="str">
        <f t="shared" si="236"/>
        <v/>
      </c>
      <c r="J3108" s="94"/>
      <c r="K3108" s="1" t="str">
        <f t="shared" si="237"/>
        <v/>
      </c>
    </row>
    <row r="3109" spans="2:11" x14ac:dyDescent="0.2">
      <c r="B3109" s="1">
        <v>30295</v>
      </c>
      <c r="C3109" s="92" t="str">
        <f t="shared" ref="C3109:C3172" si="238">IF(D3109="","",DATE(E$7,G$7+D3109,IF(H$8=31,0,H$8)))</f>
        <v/>
      </c>
      <c r="I3109" s="93" t="str">
        <f t="shared" ref="I3109:I3172" si="239">IF(D3109="","",I3108-SUM(E3109:G3109))</f>
        <v/>
      </c>
      <c r="J3109" s="94"/>
      <c r="K3109" s="1" t="str">
        <f t="shared" si="237"/>
        <v/>
      </c>
    </row>
    <row r="3110" spans="2:11" x14ac:dyDescent="0.2">
      <c r="B3110" s="1">
        <v>30296</v>
      </c>
      <c r="C3110" s="92" t="str">
        <f t="shared" si="238"/>
        <v/>
      </c>
      <c r="I3110" s="93" t="str">
        <f t="shared" si="239"/>
        <v/>
      </c>
      <c r="J3110" s="94"/>
      <c r="K3110" s="1" t="str">
        <f t="shared" si="237"/>
        <v/>
      </c>
    </row>
    <row r="3111" spans="2:11" x14ac:dyDescent="0.2">
      <c r="B3111" s="1">
        <v>30297</v>
      </c>
      <c r="C3111" s="92" t="str">
        <f t="shared" si="238"/>
        <v/>
      </c>
      <c r="I3111" s="93" t="str">
        <f t="shared" si="239"/>
        <v/>
      </c>
      <c r="J3111" s="94"/>
      <c r="K3111" s="1" t="str">
        <f t="shared" si="237"/>
        <v/>
      </c>
    </row>
    <row r="3112" spans="2:11" x14ac:dyDescent="0.2">
      <c r="B3112" s="1">
        <v>30298</v>
      </c>
      <c r="C3112" s="92" t="str">
        <f t="shared" si="238"/>
        <v/>
      </c>
      <c r="I3112" s="93" t="str">
        <f t="shared" si="239"/>
        <v/>
      </c>
      <c r="J3112" s="94"/>
      <c r="K3112" s="1" t="str">
        <f t="shared" si="237"/>
        <v/>
      </c>
    </row>
    <row r="3113" spans="2:11" x14ac:dyDescent="0.2">
      <c r="B3113" s="1">
        <v>30299</v>
      </c>
      <c r="C3113" s="92" t="str">
        <f t="shared" si="238"/>
        <v/>
      </c>
      <c r="I3113" s="93" t="str">
        <f t="shared" si="239"/>
        <v/>
      </c>
      <c r="J3113" s="94"/>
      <c r="K3113" s="1" t="str">
        <f t="shared" si="237"/>
        <v/>
      </c>
    </row>
    <row r="3114" spans="2:11" x14ac:dyDescent="0.2">
      <c r="B3114" s="1">
        <v>30300</v>
      </c>
      <c r="C3114" s="92" t="str">
        <f t="shared" si="238"/>
        <v/>
      </c>
      <c r="I3114" s="93" t="str">
        <f t="shared" si="239"/>
        <v/>
      </c>
      <c r="J3114" s="94"/>
      <c r="K3114" s="1" t="str">
        <f t="shared" si="237"/>
        <v/>
      </c>
    </row>
    <row r="3115" spans="2:11" x14ac:dyDescent="0.2">
      <c r="B3115" s="1">
        <v>30301</v>
      </c>
      <c r="C3115" s="92" t="str">
        <f t="shared" si="238"/>
        <v/>
      </c>
      <c r="I3115" s="93" t="str">
        <f t="shared" si="239"/>
        <v/>
      </c>
      <c r="J3115" s="94"/>
      <c r="K3115" s="1" t="str">
        <f t="shared" si="237"/>
        <v/>
      </c>
    </row>
    <row r="3116" spans="2:11" x14ac:dyDescent="0.2">
      <c r="B3116" s="1">
        <v>30302</v>
      </c>
      <c r="C3116" s="92" t="str">
        <f t="shared" si="238"/>
        <v/>
      </c>
      <c r="I3116" s="93" t="str">
        <f t="shared" si="239"/>
        <v/>
      </c>
      <c r="J3116" s="94"/>
      <c r="K3116" s="1" t="str">
        <f t="shared" si="237"/>
        <v/>
      </c>
    </row>
    <row r="3117" spans="2:11" x14ac:dyDescent="0.2">
      <c r="B3117" s="1">
        <v>30303</v>
      </c>
      <c r="C3117" s="92" t="str">
        <f t="shared" si="238"/>
        <v/>
      </c>
      <c r="I3117" s="93" t="str">
        <f t="shared" si="239"/>
        <v/>
      </c>
      <c r="J3117" s="94"/>
      <c r="K3117" s="1" t="str">
        <f t="shared" si="237"/>
        <v/>
      </c>
    </row>
    <row r="3118" spans="2:11" x14ac:dyDescent="0.2">
      <c r="B3118" s="1">
        <v>30304</v>
      </c>
      <c r="C3118" s="92" t="str">
        <f t="shared" si="238"/>
        <v/>
      </c>
      <c r="I3118" s="93" t="str">
        <f t="shared" si="239"/>
        <v/>
      </c>
      <c r="J3118" s="94"/>
      <c r="K3118" s="1" t="str">
        <f t="shared" si="237"/>
        <v/>
      </c>
    </row>
    <row r="3119" spans="2:11" x14ac:dyDescent="0.2">
      <c r="B3119" s="1">
        <v>30305</v>
      </c>
      <c r="C3119" s="92" t="str">
        <f t="shared" si="238"/>
        <v/>
      </c>
      <c r="I3119" s="93" t="str">
        <f t="shared" si="239"/>
        <v/>
      </c>
      <c r="J3119" s="94"/>
      <c r="K3119" s="1" t="str">
        <f t="shared" si="237"/>
        <v/>
      </c>
    </row>
    <row r="3120" spans="2:11" x14ac:dyDescent="0.2">
      <c r="B3120" s="1">
        <v>30306</v>
      </c>
      <c r="C3120" s="92" t="str">
        <f t="shared" si="238"/>
        <v/>
      </c>
      <c r="I3120" s="93" t="str">
        <f t="shared" si="239"/>
        <v/>
      </c>
      <c r="J3120" s="94"/>
      <c r="K3120" s="1" t="str">
        <f t="shared" si="237"/>
        <v/>
      </c>
    </row>
    <row r="3121" spans="2:11" x14ac:dyDescent="0.2">
      <c r="B3121" s="1">
        <v>30307</v>
      </c>
      <c r="C3121" s="92" t="str">
        <f t="shared" si="238"/>
        <v/>
      </c>
      <c r="I3121" s="93" t="str">
        <f t="shared" si="239"/>
        <v/>
      </c>
      <c r="J3121" s="94"/>
      <c r="K3121" s="1" t="str">
        <f t="shared" si="237"/>
        <v/>
      </c>
    </row>
    <row r="3122" spans="2:11" x14ac:dyDescent="0.2">
      <c r="B3122" s="1">
        <v>30308</v>
      </c>
      <c r="C3122" s="92" t="str">
        <f t="shared" si="238"/>
        <v/>
      </c>
      <c r="I3122" s="93" t="str">
        <f t="shared" si="239"/>
        <v/>
      </c>
      <c r="J3122" s="94"/>
      <c r="K3122" s="1" t="str">
        <f t="shared" si="237"/>
        <v/>
      </c>
    </row>
    <row r="3123" spans="2:11" x14ac:dyDescent="0.2">
      <c r="B3123" s="1">
        <v>30309</v>
      </c>
      <c r="C3123" s="92" t="str">
        <f t="shared" si="238"/>
        <v/>
      </c>
      <c r="I3123" s="93" t="str">
        <f t="shared" si="239"/>
        <v/>
      </c>
      <c r="J3123" s="94"/>
      <c r="K3123" s="1" t="str">
        <f t="shared" si="237"/>
        <v/>
      </c>
    </row>
    <row r="3124" spans="2:11" x14ac:dyDescent="0.2">
      <c r="B3124" s="1">
        <v>30310</v>
      </c>
      <c r="C3124" s="92" t="str">
        <f t="shared" si="238"/>
        <v/>
      </c>
      <c r="I3124" s="93" t="str">
        <f t="shared" si="239"/>
        <v/>
      </c>
      <c r="J3124" s="94"/>
      <c r="K3124" s="1" t="str">
        <f t="shared" si="237"/>
        <v/>
      </c>
    </row>
    <row r="3125" spans="2:11" x14ac:dyDescent="0.2">
      <c r="B3125" s="1">
        <v>30311</v>
      </c>
      <c r="C3125" s="92" t="str">
        <f t="shared" si="238"/>
        <v/>
      </c>
      <c r="I3125" s="93" t="str">
        <f t="shared" si="239"/>
        <v/>
      </c>
      <c r="J3125" s="94"/>
      <c r="K3125" s="1" t="str">
        <f t="shared" si="237"/>
        <v/>
      </c>
    </row>
    <row r="3126" spans="2:11" x14ac:dyDescent="0.2">
      <c r="B3126" s="1">
        <v>30312</v>
      </c>
      <c r="C3126" s="92" t="str">
        <f t="shared" si="238"/>
        <v/>
      </c>
      <c r="I3126" s="93" t="str">
        <f t="shared" si="239"/>
        <v/>
      </c>
      <c r="J3126" s="94"/>
      <c r="K3126" s="1" t="str">
        <f t="shared" si="237"/>
        <v/>
      </c>
    </row>
    <row r="3127" spans="2:11" x14ac:dyDescent="0.2">
      <c r="B3127" s="1">
        <v>30313</v>
      </c>
      <c r="C3127" s="92" t="str">
        <f t="shared" si="238"/>
        <v/>
      </c>
      <c r="I3127" s="93" t="str">
        <f t="shared" si="239"/>
        <v/>
      </c>
      <c r="J3127" s="94"/>
      <c r="K3127" s="1" t="str">
        <f t="shared" si="237"/>
        <v/>
      </c>
    </row>
    <row r="3128" spans="2:11" x14ac:dyDescent="0.2">
      <c r="B3128" s="1">
        <v>30314</v>
      </c>
      <c r="C3128" s="92" t="str">
        <f t="shared" si="238"/>
        <v/>
      </c>
      <c r="I3128" s="93" t="str">
        <f t="shared" si="239"/>
        <v/>
      </c>
      <c r="J3128" s="94"/>
      <c r="K3128" s="1" t="str">
        <f t="shared" si="237"/>
        <v/>
      </c>
    </row>
    <row r="3129" spans="2:11" x14ac:dyDescent="0.2">
      <c r="B3129" s="1">
        <v>30315</v>
      </c>
      <c r="C3129" s="92" t="str">
        <f t="shared" si="238"/>
        <v/>
      </c>
      <c r="I3129" s="93" t="str">
        <f t="shared" si="239"/>
        <v/>
      </c>
      <c r="J3129" s="94"/>
      <c r="K3129" s="1" t="str">
        <f t="shared" si="237"/>
        <v/>
      </c>
    </row>
    <row r="3130" spans="2:11" x14ac:dyDescent="0.2">
      <c r="B3130" s="1">
        <v>30316</v>
      </c>
      <c r="C3130" s="92" t="str">
        <f t="shared" si="238"/>
        <v/>
      </c>
      <c r="I3130" s="93" t="str">
        <f t="shared" si="239"/>
        <v/>
      </c>
      <c r="J3130" s="94"/>
      <c r="K3130" s="1" t="str">
        <f t="shared" si="237"/>
        <v/>
      </c>
    </row>
    <row r="3131" spans="2:11" x14ac:dyDescent="0.2">
      <c r="B3131" s="1">
        <v>30317</v>
      </c>
      <c r="C3131" s="92" t="str">
        <f t="shared" si="238"/>
        <v/>
      </c>
      <c r="I3131" s="93" t="str">
        <f t="shared" si="239"/>
        <v/>
      </c>
      <c r="J3131" s="94"/>
      <c r="K3131" s="1" t="str">
        <f t="shared" si="237"/>
        <v/>
      </c>
    </row>
    <row r="3132" spans="2:11" x14ac:dyDescent="0.2">
      <c r="B3132" s="1">
        <v>30318</v>
      </c>
      <c r="C3132" s="92" t="str">
        <f t="shared" si="238"/>
        <v/>
      </c>
      <c r="I3132" s="93" t="str">
        <f t="shared" si="239"/>
        <v/>
      </c>
      <c r="J3132" s="94"/>
      <c r="K3132" s="1" t="str">
        <f t="shared" si="237"/>
        <v/>
      </c>
    </row>
    <row r="3133" spans="2:11" x14ac:dyDescent="0.2">
      <c r="B3133" s="1">
        <v>30319</v>
      </c>
      <c r="C3133" s="92" t="str">
        <f t="shared" si="238"/>
        <v/>
      </c>
      <c r="I3133" s="93" t="str">
        <f t="shared" si="239"/>
        <v/>
      </c>
      <c r="J3133" s="94"/>
      <c r="K3133" s="1" t="str">
        <f t="shared" si="237"/>
        <v/>
      </c>
    </row>
    <row r="3134" spans="2:11" x14ac:dyDescent="0.2">
      <c r="B3134" s="1">
        <v>30320</v>
      </c>
      <c r="C3134" s="92" t="str">
        <f t="shared" si="238"/>
        <v/>
      </c>
      <c r="I3134" s="93" t="str">
        <f t="shared" si="239"/>
        <v/>
      </c>
      <c r="J3134" s="94"/>
      <c r="K3134" s="1" t="str">
        <f t="shared" si="237"/>
        <v/>
      </c>
    </row>
    <row r="3135" spans="2:11" x14ac:dyDescent="0.2">
      <c r="B3135" s="1">
        <v>30321</v>
      </c>
      <c r="C3135" s="92" t="str">
        <f t="shared" si="238"/>
        <v/>
      </c>
      <c r="I3135" s="93" t="str">
        <f t="shared" si="239"/>
        <v/>
      </c>
      <c r="J3135" s="94"/>
      <c r="K3135" s="1" t="str">
        <f t="shared" si="237"/>
        <v/>
      </c>
    </row>
    <row r="3136" spans="2:11" x14ac:dyDescent="0.2">
      <c r="B3136" s="1">
        <v>30322</v>
      </c>
      <c r="C3136" s="92" t="str">
        <f t="shared" si="238"/>
        <v/>
      </c>
      <c r="I3136" s="93" t="str">
        <f t="shared" si="239"/>
        <v/>
      </c>
      <c r="J3136" s="94"/>
      <c r="K3136" s="1" t="str">
        <f t="shared" si="237"/>
        <v/>
      </c>
    </row>
    <row r="3137" spans="2:11" x14ac:dyDescent="0.2">
      <c r="B3137" s="1">
        <v>30323</v>
      </c>
      <c r="C3137" s="92" t="str">
        <f t="shared" si="238"/>
        <v/>
      </c>
      <c r="I3137" s="93" t="str">
        <f t="shared" si="239"/>
        <v/>
      </c>
      <c r="J3137" s="94"/>
      <c r="K3137" s="1" t="str">
        <f t="shared" si="237"/>
        <v/>
      </c>
    </row>
    <row r="3138" spans="2:11" x14ac:dyDescent="0.2">
      <c r="B3138" s="1">
        <v>30324</v>
      </c>
      <c r="C3138" s="92" t="str">
        <f t="shared" si="238"/>
        <v/>
      </c>
      <c r="I3138" s="93" t="str">
        <f t="shared" si="239"/>
        <v/>
      </c>
      <c r="J3138" s="94"/>
      <c r="K3138" s="1" t="str">
        <f t="shared" si="237"/>
        <v/>
      </c>
    </row>
    <row r="3139" spans="2:11" x14ac:dyDescent="0.2">
      <c r="B3139" s="1">
        <v>30325</v>
      </c>
      <c r="C3139" s="92" t="str">
        <f t="shared" si="238"/>
        <v/>
      </c>
      <c r="I3139" s="93" t="str">
        <f t="shared" si="239"/>
        <v/>
      </c>
      <c r="J3139" s="94"/>
      <c r="K3139" s="1" t="str">
        <f t="shared" si="237"/>
        <v/>
      </c>
    </row>
    <row r="3140" spans="2:11" x14ac:dyDescent="0.2">
      <c r="B3140" s="1">
        <v>30326</v>
      </c>
      <c r="C3140" s="92" t="str">
        <f t="shared" si="238"/>
        <v/>
      </c>
      <c r="I3140" s="93" t="str">
        <f t="shared" si="239"/>
        <v/>
      </c>
      <c r="J3140" s="94"/>
      <c r="K3140" s="1" t="str">
        <f t="shared" si="237"/>
        <v/>
      </c>
    </row>
    <row r="3141" spans="2:11" x14ac:dyDescent="0.2">
      <c r="B3141" s="1">
        <v>30327</v>
      </c>
      <c r="C3141" s="92" t="str">
        <f t="shared" si="238"/>
        <v/>
      </c>
      <c r="I3141" s="93" t="str">
        <f t="shared" si="239"/>
        <v/>
      </c>
      <c r="J3141" s="94"/>
      <c r="K3141" s="1" t="str">
        <f t="shared" si="237"/>
        <v/>
      </c>
    </row>
    <row r="3142" spans="2:11" x14ac:dyDescent="0.2">
      <c r="B3142" s="1">
        <v>30328</v>
      </c>
      <c r="C3142" s="92" t="str">
        <f t="shared" si="238"/>
        <v/>
      </c>
      <c r="I3142" s="93" t="str">
        <f t="shared" si="239"/>
        <v/>
      </c>
      <c r="J3142" s="94"/>
      <c r="K3142" s="1" t="str">
        <f t="shared" si="237"/>
        <v/>
      </c>
    </row>
    <row r="3143" spans="2:11" x14ac:dyDescent="0.2">
      <c r="B3143" s="1">
        <v>30329</v>
      </c>
      <c r="C3143" s="92" t="str">
        <f t="shared" si="238"/>
        <v/>
      </c>
      <c r="I3143" s="93" t="str">
        <f t="shared" si="239"/>
        <v/>
      </c>
      <c r="J3143" s="94"/>
      <c r="K3143" s="1" t="str">
        <f t="shared" si="237"/>
        <v/>
      </c>
    </row>
    <row r="3144" spans="2:11" x14ac:dyDescent="0.2">
      <c r="B3144" s="1">
        <v>30330</v>
      </c>
      <c r="C3144" s="92" t="str">
        <f t="shared" si="238"/>
        <v/>
      </c>
      <c r="I3144" s="93" t="str">
        <f t="shared" si="239"/>
        <v/>
      </c>
      <c r="J3144" s="94"/>
      <c r="K3144" s="1" t="str">
        <f t="shared" si="237"/>
        <v/>
      </c>
    </row>
    <row r="3145" spans="2:11" x14ac:dyDescent="0.2">
      <c r="B3145" s="1">
        <v>30331</v>
      </c>
      <c r="C3145" s="92" t="str">
        <f t="shared" si="238"/>
        <v/>
      </c>
      <c r="I3145" s="93" t="str">
        <f t="shared" si="239"/>
        <v/>
      </c>
      <c r="J3145" s="94"/>
      <c r="K3145" s="1" t="str">
        <f t="shared" si="237"/>
        <v/>
      </c>
    </row>
    <row r="3146" spans="2:11" x14ac:dyDescent="0.2">
      <c r="B3146" s="1">
        <v>30332</v>
      </c>
      <c r="C3146" s="92" t="str">
        <f t="shared" si="238"/>
        <v/>
      </c>
      <c r="I3146" s="93" t="str">
        <f t="shared" si="239"/>
        <v/>
      </c>
      <c r="J3146" s="94"/>
      <c r="K3146" s="1" t="str">
        <f t="shared" si="237"/>
        <v/>
      </c>
    </row>
    <row r="3147" spans="2:11" x14ac:dyDescent="0.2">
      <c r="B3147" s="1">
        <v>30333</v>
      </c>
      <c r="C3147" s="92" t="str">
        <f t="shared" si="238"/>
        <v/>
      </c>
      <c r="I3147" s="93" t="str">
        <f t="shared" si="239"/>
        <v/>
      </c>
      <c r="J3147" s="94"/>
      <c r="K3147" s="1" t="str">
        <f t="shared" si="237"/>
        <v/>
      </c>
    </row>
    <row r="3148" spans="2:11" x14ac:dyDescent="0.2">
      <c r="B3148" s="1">
        <v>30334</v>
      </c>
      <c r="C3148" s="92" t="str">
        <f t="shared" si="238"/>
        <v/>
      </c>
      <c r="I3148" s="93" t="str">
        <f t="shared" si="239"/>
        <v/>
      </c>
      <c r="J3148" s="94"/>
      <c r="K3148" s="1" t="str">
        <f t="shared" ref="K3148:K3211" si="240">IF(N$5&gt;=B3148,B3148,"")</f>
        <v/>
      </c>
    </row>
    <row r="3149" spans="2:11" x14ac:dyDescent="0.2">
      <c r="B3149" s="1">
        <v>30335</v>
      </c>
      <c r="C3149" s="92" t="str">
        <f t="shared" si="238"/>
        <v/>
      </c>
      <c r="I3149" s="93" t="str">
        <f t="shared" si="239"/>
        <v/>
      </c>
      <c r="J3149" s="94"/>
      <c r="K3149" s="1" t="str">
        <f t="shared" si="240"/>
        <v/>
      </c>
    </row>
    <row r="3150" spans="2:11" x14ac:dyDescent="0.2">
      <c r="B3150" s="1">
        <v>30336</v>
      </c>
      <c r="C3150" s="92" t="str">
        <f t="shared" si="238"/>
        <v/>
      </c>
      <c r="I3150" s="93" t="str">
        <f t="shared" si="239"/>
        <v/>
      </c>
      <c r="J3150" s="94"/>
      <c r="K3150" s="1" t="str">
        <f t="shared" si="240"/>
        <v/>
      </c>
    </row>
    <row r="3151" spans="2:11" x14ac:dyDescent="0.2">
      <c r="B3151" s="1">
        <v>30337</v>
      </c>
      <c r="C3151" s="92" t="str">
        <f t="shared" si="238"/>
        <v/>
      </c>
      <c r="I3151" s="93" t="str">
        <f t="shared" si="239"/>
        <v/>
      </c>
      <c r="J3151" s="94"/>
      <c r="K3151" s="1" t="str">
        <f t="shared" si="240"/>
        <v/>
      </c>
    </row>
    <row r="3152" spans="2:11" x14ac:dyDescent="0.2">
      <c r="B3152" s="1">
        <v>30338</v>
      </c>
      <c r="C3152" s="92" t="str">
        <f t="shared" si="238"/>
        <v/>
      </c>
      <c r="I3152" s="93" t="str">
        <f t="shared" si="239"/>
        <v/>
      </c>
      <c r="J3152" s="94"/>
      <c r="K3152" s="1" t="str">
        <f t="shared" si="240"/>
        <v/>
      </c>
    </row>
    <row r="3153" spans="2:11" x14ac:dyDescent="0.2">
      <c r="B3153" s="1">
        <v>30339</v>
      </c>
      <c r="C3153" s="92" t="str">
        <f t="shared" si="238"/>
        <v/>
      </c>
      <c r="I3153" s="93" t="str">
        <f t="shared" si="239"/>
        <v/>
      </c>
      <c r="J3153" s="94"/>
      <c r="K3153" s="1" t="str">
        <f t="shared" si="240"/>
        <v/>
      </c>
    </row>
    <row r="3154" spans="2:11" x14ac:dyDescent="0.2">
      <c r="B3154" s="1">
        <v>30340</v>
      </c>
      <c r="C3154" s="92" t="str">
        <f t="shared" si="238"/>
        <v/>
      </c>
      <c r="I3154" s="93" t="str">
        <f t="shared" si="239"/>
        <v/>
      </c>
      <c r="J3154" s="94"/>
      <c r="K3154" s="1" t="str">
        <f t="shared" si="240"/>
        <v/>
      </c>
    </row>
    <row r="3155" spans="2:11" x14ac:dyDescent="0.2">
      <c r="B3155" s="1">
        <v>30341</v>
      </c>
      <c r="C3155" s="92" t="str">
        <f t="shared" si="238"/>
        <v/>
      </c>
      <c r="I3155" s="93" t="str">
        <f t="shared" si="239"/>
        <v/>
      </c>
      <c r="J3155" s="94"/>
      <c r="K3155" s="1" t="str">
        <f t="shared" si="240"/>
        <v/>
      </c>
    </row>
    <row r="3156" spans="2:11" x14ac:dyDescent="0.2">
      <c r="B3156" s="1">
        <v>30342</v>
      </c>
      <c r="C3156" s="92" t="str">
        <f t="shared" si="238"/>
        <v/>
      </c>
      <c r="I3156" s="93" t="str">
        <f t="shared" si="239"/>
        <v/>
      </c>
      <c r="J3156" s="94"/>
      <c r="K3156" s="1" t="str">
        <f t="shared" si="240"/>
        <v/>
      </c>
    </row>
    <row r="3157" spans="2:11" x14ac:dyDescent="0.2">
      <c r="B3157" s="1">
        <v>30343</v>
      </c>
      <c r="C3157" s="92" t="str">
        <f t="shared" si="238"/>
        <v/>
      </c>
      <c r="I3157" s="93" t="str">
        <f t="shared" si="239"/>
        <v/>
      </c>
      <c r="J3157" s="94"/>
      <c r="K3157" s="1" t="str">
        <f t="shared" si="240"/>
        <v/>
      </c>
    </row>
    <row r="3158" spans="2:11" x14ac:dyDescent="0.2">
      <c r="B3158" s="1">
        <v>30344</v>
      </c>
      <c r="C3158" s="92" t="str">
        <f t="shared" si="238"/>
        <v/>
      </c>
      <c r="I3158" s="93" t="str">
        <f t="shared" si="239"/>
        <v/>
      </c>
      <c r="J3158" s="94"/>
      <c r="K3158" s="1" t="str">
        <f t="shared" si="240"/>
        <v/>
      </c>
    </row>
    <row r="3159" spans="2:11" x14ac:dyDescent="0.2">
      <c r="B3159" s="1">
        <v>30345</v>
      </c>
      <c r="C3159" s="92" t="str">
        <f t="shared" si="238"/>
        <v/>
      </c>
      <c r="I3159" s="93" t="str">
        <f t="shared" si="239"/>
        <v/>
      </c>
      <c r="J3159" s="94"/>
      <c r="K3159" s="1" t="str">
        <f t="shared" si="240"/>
        <v/>
      </c>
    </row>
    <row r="3160" spans="2:11" x14ac:dyDescent="0.2">
      <c r="B3160" s="1">
        <v>30346</v>
      </c>
      <c r="C3160" s="92" t="str">
        <f t="shared" si="238"/>
        <v/>
      </c>
      <c r="I3160" s="93" t="str">
        <f t="shared" si="239"/>
        <v/>
      </c>
      <c r="J3160" s="94"/>
      <c r="K3160" s="1" t="str">
        <f t="shared" si="240"/>
        <v/>
      </c>
    </row>
    <row r="3161" spans="2:11" x14ac:dyDescent="0.2">
      <c r="B3161" s="1">
        <v>30347</v>
      </c>
      <c r="C3161" s="92" t="str">
        <f t="shared" si="238"/>
        <v/>
      </c>
      <c r="I3161" s="93" t="str">
        <f t="shared" si="239"/>
        <v/>
      </c>
      <c r="J3161" s="94"/>
      <c r="K3161" s="1" t="str">
        <f t="shared" si="240"/>
        <v/>
      </c>
    </row>
    <row r="3162" spans="2:11" x14ac:dyDescent="0.2">
      <c r="B3162" s="1">
        <v>30348</v>
      </c>
      <c r="C3162" s="92" t="str">
        <f t="shared" si="238"/>
        <v/>
      </c>
      <c r="I3162" s="93" t="str">
        <f t="shared" si="239"/>
        <v/>
      </c>
      <c r="J3162" s="94"/>
      <c r="K3162" s="1" t="str">
        <f t="shared" si="240"/>
        <v/>
      </c>
    </row>
    <row r="3163" spans="2:11" x14ac:dyDescent="0.2">
      <c r="B3163" s="1">
        <v>30349</v>
      </c>
      <c r="C3163" s="92" t="str">
        <f t="shared" si="238"/>
        <v/>
      </c>
      <c r="I3163" s="93" t="str">
        <f t="shared" si="239"/>
        <v/>
      </c>
      <c r="J3163" s="94"/>
      <c r="K3163" s="1" t="str">
        <f t="shared" si="240"/>
        <v/>
      </c>
    </row>
    <row r="3164" spans="2:11" x14ac:dyDescent="0.2">
      <c r="B3164" s="1">
        <v>30350</v>
      </c>
      <c r="C3164" s="92" t="str">
        <f t="shared" si="238"/>
        <v/>
      </c>
      <c r="I3164" s="93" t="str">
        <f t="shared" si="239"/>
        <v/>
      </c>
      <c r="J3164" s="94"/>
      <c r="K3164" s="1" t="str">
        <f t="shared" si="240"/>
        <v/>
      </c>
    </row>
    <row r="3165" spans="2:11" x14ac:dyDescent="0.2">
      <c r="B3165" s="1">
        <v>30351</v>
      </c>
      <c r="C3165" s="92" t="str">
        <f t="shared" si="238"/>
        <v/>
      </c>
      <c r="I3165" s="93" t="str">
        <f t="shared" si="239"/>
        <v/>
      </c>
      <c r="J3165" s="94"/>
      <c r="K3165" s="1" t="str">
        <f t="shared" si="240"/>
        <v/>
      </c>
    </row>
    <row r="3166" spans="2:11" x14ac:dyDescent="0.2">
      <c r="B3166" s="1">
        <v>30352</v>
      </c>
      <c r="C3166" s="92" t="str">
        <f t="shared" si="238"/>
        <v/>
      </c>
      <c r="I3166" s="93" t="str">
        <f t="shared" si="239"/>
        <v/>
      </c>
      <c r="J3166" s="94"/>
      <c r="K3166" s="1" t="str">
        <f t="shared" si="240"/>
        <v/>
      </c>
    </row>
    <row r="3167" spans="2:11" x14ac:dyDescent="0.2">
      <c r="B3167" s="1">
        <v>30353</v>
      </c>
      <c r="C3167" s="92" t="str">
        <f t="shared" si="238"/>
        <v/>
      </c>
      <c r="I3167" s="93" t="str">
        <f t="shared" si="239"/>
        <v/>
      </c>
      <c r="J3167" s="94"/>
      <c r="K3167" s="1" t="str">
        <f t="shared" si="240"/>
        <v/>
      </c>
    </row>
    <row r="3168" spans="2:11" x14ac:dyDescent="0.2">
      <c r="B3168" s="1">
        <v>30354</v>
      </c>
      <c r="C3168" s="92" t="str">
        <f t="shared" si="238"/>
        <v/>
      </c>
      <c r="I3168" s="93" t="str">
        <f t="shared" si="239"/>
        <v/>
      </c>
      <c r="J3168" s="94"/>
      <c r="K3168" s="1" t="str">
        <f t="shared" si="240"/>
        <v/>
      </c>
    </row>
    <row r="3169" spans="2:11" x14ac:dyDescent="0.2">
      <c r="B3169" s="1">
        <v>30355</v>
      </c>
      <c r="C3169" s="92" t="str">
        <f t="shared" si="238"/>
        <v/>
      </c>
      <c r="I3169" s="93" t="str">
        <f t="shared" si="239"/>
        <v/>
      </c>
      <c r="J3169" s="94"/>
      <c r="K3169" s="1" t="str">
        <f t="shared" si="240"/>
        <v/>
      </c>
    </row>
    <row r="3170" spans="2:11" x14ac:dyDescent="0.2">
      <c r="B3170" s="1">
        <v>30356</v>
      </c>
      <c r="C3170" s="92" t="str">
        <f t="shared" si="238"/>
        <v/>
      </c>
      <c r="I3170" s="93" t="str">
        <f t="shared" si="239"/>
        <v/>
      </c>
      <c r="J3170" s="94"/>
      <c r="K3170" s="1" t="str">
        <f t="shared" si="240"/>
        <v/>
      </c>
    </row>
    <row r="3171" spans="2:11" x14ac:dyDescent="0.2">
      <c r="B3171" s="1">
        <v>30357</v>
      </c>
      <c r="C3171" s="92" t="str">
        <f t="shared" si="238"/>
        <v/>
      </c>
      <c r="I3171" s="93" t="str">
        <f t="shared" si="239"/>
        <v/>
      </c>
      <c r="J3171" s="94"/>
      <c r="K3171" s="1" t="str">
        <f t="shared" si="240"/>
        <v/>
      </c>
    </row>
    <row r="3172" spans="2:11" x14ac:dyDescent="0.2">
      <c r="B3172" s="1">
        <v>30358</v>
      </c>
      <c r="C3172" s="92" t="str">
        <f t="shared" si="238"/>
        <v/>
      </c>
      <c r="I3172" s="93" t="str">
        <f t="shared" si="239"/>
        <v/>
      </c>
      <c r="J3172" s="94"/>
      <c r="K3172" s="1" t="str">
        <f t="shared" si="240"/>
        <v/>
      </c>
    </row>
    <row r="3173" spans="2:11" x14ac:dyDescent="0.2">
      <c r="B3173" s="1">
        <v>30359</v>
      </c>
      <c r="C3173" s="92" t="str">
        <f t="shared" ref="C3173:C3236" si="241">IF(D3173="","",DATE(E$7,G$7+D3173,IF(H$8=31,0,H$8)))</f>
        <v/>
      </c>
      <c r="I3173" s="93" t="str">
        <f t="shared" ref="I3173:I3236" si="242">IF(D3173="","",I3172-SUM(E3173:G3173))</f>
        <v/>
      </c>
      <c r="J3173" s="94"/>
      <c r="K3173" s="1" t="str">
        <f t="shared" si="240"/>
        <v/>
      </c>
    </row>
    <row r="3174" spans="2:11" x14ac:dyDescent="0.2">
      <c r="B3174" s="1">
        <v>30360</v>
      </c>
      <c r="C3174" s="92" t="str">
        <f t="shared" si="241"/>
        <v/>
      </c>
      <c r="I3174" s="93" t="str">
        <f t="shared" si="242"/>
        <v/>
      </c>
      <c r="J3174" s="94"/>
      <c r="K3174" s="1" t="str">
        <f t="shared" si="240"/>
        <v/>
      </c>
    </row>
    <row r="3175" spans="2:11" x14ac:dyDescent="0.2">
      <c r="B3175" s="1">
        <v>30361</v>
      </c>
      <c r="C3175" s="92" t="str">
        <f t="shared" si="241"/>
        <v/>
      </c>
      <c r="I3175" s="93" t="str">
        <f t="shared" si="242"/>
        <v/>
      </c>
      <c r="J3175" s="94"/>
      <c r="K3175" s="1" t="str">
        <f t="shared" si="240"/>
        <v/>
      </c>
    </row>
    <row r="3176" spans="2:11" x14ac:dyDescent="0.2">
      <c r="B3176" s="1">
        <v>30362</v>
      </c>
      <c r="C3176" s="92" t="str">
        <f t="shared" si="241"/>
        <v/>
      </c>
      <c r="I3176" s="93" t="str">
        <f t="shared" si="242"/>
        <v/>
      </c>
      <c r="J3176" s="94"/>
      <c r="K3176" s="1" t="str">
        <f t="shared" si="240"/>
        <v/>
      </c>
    </row>
    <row r="3177" spans="2:11" x14ac:dyDescent="0.2">
      <c r="B3177" s="1">
        <v>30363</v>
      </c>
      <c r="C3177" s="92" t="str">
        <f t="shared" si="241"/>
        <v/>
      </c>
      <c r="I3177" s="93" t="str">
        <f t="shared" si="242"/>
        <v/>
      </c>
      <c r="J3177" s="94"/>
      <c r="K3177" s="1" t="str">
        <f t="shared" si="240"/>
        <v/>
      </c>
    </row>
    <row r="3178" spans="2:11" x14ac:dyDescent="0.2">
      <c r="B3178" s="1">
        <v>30364</v>
      </c>
      <c r="C3178" s="92" t="str">
        <f t="shared" si="241"/>
        <v/>
      </c>
      <c r="I3178" s="93" t="str">
        <f t="shared" si="242"/>
        <v/>
      </c>
      <c r="J3178" s="94"/>
      <c r="K3178" s="1" t="str">
        <f t="shared" si="240"/>
        <v/>
      </c>
    </row>
    <row r="3179" spans="2:11" x14ac:dyDescent="0.2">
      <c r="B3179" s="1">
        <v>30365</v>
      </c>
      <c r="C3179" s="92" t="str">
        <f t="shared" si="241"/>
        <v/>
      </c>
      <c r="I3179" s="93" t="str">
        <f t="shared" si="242"/>
        <v/>
      </c>
      <c r="J3179" s="94"/>
      <c r="K3179" s="1" t="str">
        <f t="shared" si="240"/>
        <v/>
      </c>
    </row>
    <row r="3180" spans="2:11" x14ac:dyDescent="0.2">
      <c r="B3180" s="1">
        <v>30366</v>
      </c>
      <c r="C3180" s="92" t="str">
        <f t="shared" si="241"/>
        <v/>
      </c>
      <c r="I3180" s="93" t="str">
        <f t="shared" si="242"/>
        <v/>
      </c>
      <c r="J3180" s="94"/>
      <c r="K3180" s="1" t="str">
        <f t="shared" si="240"/>
        <v/>
      </c>
    </row>
    <row r="3181" spans="2:11" x14ac:dyDescent="0.2">
      <c r="B3181" s="1">
        <v>30367</v>
      </c>
      <c r="C3181" s="92" t="str">
        <f t="shared" si="241"/>
        <v/>
      </c>
      <c r="I3181" s="93" t="str">
        <f t="shared" si="242"/>
        <v/>
      </c>
      <c r="J3181" s="94"/>
      <c r="K3181" s="1" t="str">
        <f t="shared" si="240"/>
        <v/>
      </c>
    </row>
    <row r="3182" spans="2:11" x14ac:dyDescent="0.2">
      <c r="B3182" s="1">
        <v>30368</v>
      </c>
      <c r="C3182" s="92" t="str">
        <f t="shared" si="241"/>
        <v/>
      </c>
      <c r="I3182" s="93" t="str">
        <f t="shared" si="242"/>
        <v/>
      </c>
      <c r="J3182" s="94"/>
      <c r="K3182" s="1" t="str">
        <f t="shared" si="240"/>
        <v/>
      </c>
    </row>
    <row r="3183" spans="2:11" x14ac:dyDescent="0.2">
      <c r="B3183" s="1">
        <v>30369</v>
      </c>
      <c r="C3183" s="92" t="str">
        <f t="shared" si="241"/>
        <v/>
      </c>
      <c r="I3183" s="93" t="str">
        <f t="shared" si="242"/>
        <v/>
      </c>
      <c r="J3183" s="94"/>
      <c r="K3183" s="1" t="str">
        <f t="shared" si="240"/>
        <v/>
      </c>
    </row>
    <row r="3184" spans="2:11" x14ac:dyDescent="0.2">
      <c r="B3184" s="1">
        <v>30370</v>
      </c>
      <c r="C3184" s="92" t="str">
        <f t="shared" si="241"/>
        <v/>
      </c>
      <c r="I3184" s="93" t="str">
        <f t="shared" si="242"/>
        <v/>
      </c>
      <c r="J3184" s="94"/>
      <c r="K3184" s="1" t="str">
        <f t="shared" si="240"/>
        <v/>
      </c>
    </row>
    <row r="3185" spans="2:11" x14ac:dyDescent="0.2">
      <c r="B3185" s="1">
        <v>30371</v>
      </c>
      <c r="C3185" s="92" t="str">
        <f t="shared" si="241"/>
        <v/>
      </c>
      <c r="I3185" s="93" t="str">
        <f t="shared" si="242"/>
        <v/>
      </c>
      <c r="J3185" s="94"/>
      <c r="K3185" s="1" t="str">
        <f t="shared" si="240"/>
        <v/>
      </c>
    </row>
    <row r="3186" spans="2:11" x14ac:dyDescent="0.2">
      <c r="B3186" s="1">
        <v>30372</v>
      </c>
      <c r="C3186" s="92" t="str">
        <f t="shared" si="241"/>
        <v/>
      </c>
      <c r="I3186" s="93" t="str">
        <f t="shared" si="242"/>
        <v/>
      </c>
      <c r="J3186" s="94"/>
      <c r="K3186" s="1" t="str">
        <f t="shared" si="240"/>
        <v/>
      </c>
    </row>
    <row r="3187" spans="2:11" x14ac:dyDescent="0.2">
      <c r="B3187" s="1">
        <v>30373</v>
      </c>
      <c r="C3187" s="92" t="str">
        <f t="shared" si="241"/>
        <v/>
      </c>
      <c r="I3187" s="93" t="str">
        <f t="shared" si="242"/>
        <v/>
      </c>
      <c r="J3187" s="94"/>
      <c r="K3187" s="1" t="str">
        <f t="shared" si="240"/>
        <v/>
      </c>
    </row>
    <row r="3188" spans="2:11" x14ac:dyDescent="0.2">
      <c r="B3188" s="1">
        <v>30374</v>
      </c>
      <c r="C3188" s="92" t="str">
        <f t="shared" si="241"/>
        <v/>
      </c>
      <c r="I3188" s="93" t="str">
        <f t="shared" si="242"/>
        <v/>
      </c>
      <c r="J3188" s="94"/>
      <c r="K3188" s="1" t="str">
        <f t="shared" si="240"/>
        <v/>
      </c>
    </row>
    <row r="3189" spans="2:11" x14ac:dyDescent="0.2">
      <c r="B3189" s="1">
        <v>30375</v>
      </c>
      <c r="C3189" s="92" t="str">
        <f t="shared" si="241"/>
        <v/>
      </c>
      <c r="I3189" s="93" t="str">
        <f t="shared" si="242"/>
        <v/>
      </c>
      <c r="J3189" s="94"/>
      <c r="K3189" s="1" t="str">
        <f t="shared" si="240"/>
        <v/>
      </c>
    </row>
    <row r="3190" spans="2:11" x14ac:dyDescent="0.2">
      <c r="B3190" s="1">
        <v>30376</v>
      </c>
      <c r="C3190" s="92" t="str">
        <f t="shared" si="241"/>
        <v/>
      </c>
      <c r="I3190" s="93" t="str">
        <f t="shared" si="242"/>
        <v/>
      </c>
      <c r="J3190" s="94"/>
      <c r="K3190" s="1" t="str">
        <f t="shared" si="240"/>
        <v/>
      </c>
    </row>
    <row r="3191" spans="2:11" x14ac:dyDescent="0.2">
      <c r="B3191" s="1">
        <v>30377</v>
      </c>
      <c r="C3191" s="92" t="str">
        <f t="shared" si="241"/>
        <v/>
      </c>
      <c r="I3191" s="93" t="str">
        <f t="shared" si="242"/>
        <v/>
      </c>
      <c r="J3191" s="94"/>
      <c r="K3191" s="1" t="str">
        <f t="shared" si="240"/>
        <v/>
      </c>
    </row>
    <row r="3192" spans="2:11" x14ac:dyDescent="0.2">
      <c r="B3192" s="1">
        <v>30378</v>
      </c>
      <c r="C3192" s="92" t="str">
        <f t="shared" si="241"/>
        <v/>
      </c>
      <c r="I3192" s="93" t="str">
        <f t="shared" si="242"/>
        <v/>
      </c>
      <c r="J3192" s="94"/>
      <c r="K3192" s="1" t="str">
        <f t="shared" si="240"/>
        <v/>
      </c>
    </row>
    <row r="3193" spans="2:11" x14ac:dyDescent="0.2">
      <c r="B3193" s="1">
        <v>30379</v>
      </c>
      <c r="C3193" s="92" t="str">
        <f t="shared" si="241"/>
        <v/>
      </c>
      <c r="I3193" s="93" t="str">
        <f t="shared" si="242"/>
        <v/>
      </c>
      <c r="J3193" s="94"/>
      <c r="K3193" s="1" t="str">
        <f t="shared" si="240"/>
        <v/>
      </c>
    </row>
    <row r="3194" spans="2:11" x14ac:dyDescent="0.2">
      <c r="B3194" s="1">
        <v>30380</v>
      </c>
      <c r="C3194" s="92" t="str">
        <f t="shared" si="241"/>
        <v/>
      </c>
      <c r="I3194" s="93" t="str">
        <f t="shared" si="242"/>
        <v/>
      </c>
      <c r="J3194" s="94"/>
      <c r="K3194" s="1" t="str">
        <f t="shared" si="240"/>
        <v/>
      </c>
    </row>
    <row r="3195" spans="2:11" x14ac:dyDescent="0.2">
      <c r="B3195" s="1">
        <v>30381</v>
      </c>
      <c r="C3195" s="92" t="str">
        <f t="shared" si="241"/>
        <v/>
      </c>
      <c r="I3195" s="93" t="str">
        <f t="shared" si="242"/>
        <v/>
      </c>
      <c r="J3195" s="94"/>
      <c r="K3195" s="1" t="str">
        <f t="shared" si="240"/>
        <v/>
      </c>
    </row>
    <row r="3196" spans="2:11" x14ac:dyDescent="0.2">
      <c r="B3196" s="1">
        <v>30382</v>
      </c>
      <c r="C3196" s="92" t="str">
        <f t="shared" si="241"/>
        <v/>
      </c>
      <c r="I3196" s="93" t="str">
        <f t="shared" si="242"/>
        <v/>
      </c>
      <c r="J3196" s="94"/>
      <c r="K3196" s="1" t="str">
        <f t="shared" si="240"/>
        <v/>
      </c>
    </row>
    <row r="3197" spans="2:11" x14ac:dyDescent="0.2">
      <c r="B3197" s="1">
        <v>30383</v>
      </c>
      <c r="C3197" s="92" t="str">
        <f t="shared" si="241"/>
        <v/>
      </c>
      <c r="I3197" s="93" t="str">
        <f t="shared" si="242"/>
        <v/>
      </c>
      <c r="J3197" s="94"/>
      <c r="K3197" s="1" t="str">
        <f t="shared" si="240"/>
        <v/>
      </c>
    </row>
    <row r="3198" spans="2:11" x14ac:dyDescent="0.2">
      <c r="B3198" s="1">
        <v>30384</v>
      </c>
      <c r="C3198" s="92" t="str">
        <f t="shared" si="241"/>
        <v/>
      </c>
      <c r="I3198" s="93" t="str">
        <f t="shared" si="242"/>
        <v/>
      </c>
      <c r="J3198" s="94"/>
      <c r="K3198" s="1" t="str">
        <f t="shared" si="240"/>
        <v/>
      </c>
    </row>
    <row r="3199" spans="2:11" x14ac:dyDescent="0.2">
      <c r="B3199" s="1">
        <v>30385</v>
      </c>
      <c r="C3199" s="92" t="str">
        <f t="shared" si="241"/>
        <v/>
      </c>
      <c r="I3199" s="93" t="str">
        <f t="shared" si="242"/>
        <v/>
      </c>
      <c r="J3199" s="94"/>
      <c r="K3199" s="1" t="str">
        <f t="shared" si="240"/>
        <v/>
      </c>
    </row>
    <row r="3200" spans="2:11" x14ac:dyDescent="0.2">
      <c r="B3200" s="1">
        <v>30386</v>
      </c>
      <c r="C3200" s="92" t="str">
        <f t="shared" si="241"/>
        <v/>
      </c>
      <c r="I3200" s="93" t="str">
        <f t="shared" si="242"/>
        <v/>
      </c>
      <c r="J3200" s="94"/>
      <c r="K3200" s="1" t="str">
        <f t="shared" si="240"/>
        <v/>
      </c>
    </row>
    <row r="3201" spans="2:11" x14ac:dyDescent="0.2">
      <c r="B3201" s="1">
        <v>30387</v>
      </c>
      <c r="C3201" s="92" t="str">
        <f t="shared" si="241"/>
        <v/>
      </c>
      <c r="I3201" s="93" t="str">
        <f t="shared" si="242"/>
        <v/>
      </c>
      <c r="J3201" s="94"/>
      <c r="K3201" s="1" t="str">
        <f t="shared" si="240"/>
        <v/>
      </c>
    </row>
    <row r="3202" spans="2:11" x14ac:dyDescent="0.2">
      <c r="B3202" s="1">
        <v>30388</v>
      </c>
      <c r="C3202" s="92" t="str">
        <f t="shared" si="241"/>
        <v/>
      </c>
      <c r="I3202" s="93" t="str">
        <f t="shared" si="242"/>
        <v/>
      </c>
      <c r="J3202" s="94"/>
      <c r="K3202" s="1" t="str">
        <f t="shared" si="240"/>
        <v/>
      </c>
    </row>
    <row r="3203" spans="2:11" x14ac:dyDescent="0.2">
      <c r="B3203" s="1">
        <v>30389</v>
      </c>
      <c r="C3203" s="92" t="str">
        <f t="shared" si="241"/>
        <v/>
      </c>
      <c r="I3203" s="93" t="str">
        <f t="shared" si="242"/>
        <v/>
      </c>
      <c r="J3203" s="94"/>
      <c r="K3203" s="1" t="str">
        <f t="shared" si="240"/>
        <v/>
      </c>
    </row>
    <row r="3204" spans="2:11" x14ac:dyDescent="0.2">
      <c r="B3204" s="1">
        <v>30390</v>
      </c>
      <c r="C3204" s="92" t="str">
        <f t="shared" si="241"/>
        <v/>
      </c>
      <c r="I3204" s="93" t="str">
        <f t="shared" si="242"/>
        <v/>
      </c>
      <c r="J3204" s="94"/>
      <c r="K3204" s="1" t="str">
        <f t="shared" si="240"/>
        <v/>
      </c>
    </row>
    <row r="3205" spans="2:11" x14ac:dyDescent="0.2">
      <c r="B3205" s="1">
        <v>30391</v>
      </c>
      <c r="C3205" s="92" t="str">
        <f t="shared" si="241"/>
        <v/>
      </c>
      <c r="I3205" s="93" t="str">
        <f t="shared" si="242"/>
        <v/>
      </c>
      <c r="J3205" s="94"/>
      <c r="K3205" s="1" t="str">
        <f t="shared" si="240"/>
        <v/>
      </c>
    </row>
    <row r="3206" spans="2:11" x14ac:dyDescent="0.2">
      <c r="B3206" s="1">
        <v>30392</v>
      </c>
      <c r="C3206" s="92" t="str">
        <f t="shared" si="241"/>
        <v/>
      </c>
      <c r="I3206" s="93" t="str">
        <f t="shared" si="242"/>
        <v/>
      </c>
      <c r="J3206" s="94"/>
      <c r="K3206" s="1" t="str">
        <f t="shared" si="240"/>
        <v/>
      </c>
    </row>
    <row r="3207" spans="2:11" x14ac:dyDescent="0.2">
      <c r="B3207" s="1">
        <v>30393</v>
      </c>
      <c r="C3207" s="92" t="str">
        <f t="shared" si="241"/>
        <v/>
      </c>
      <c r="I3207" s="93" t="str">
        <f t="shared" si="242"/>
        <v/>
      </c>
      <c r="J3207" s="94"/>
      <c r="K3207" s="1" t="str">
        <f t="shared" si="240"/>
        <v/>
      </c>
    </row>
    <row r="3208" spans="2:11" x14ac:dyDescent="0.2">
      <c r="B3208" s="1">
        <v>30394</v>
      </c>
      <c r="C3208" s="92" t="str">
        <f t="shared" si="241"/>
        <v/>
      </c>
      <c r="I3208" s="93" t="str">
        <f t="shared" si="242"/>
        <v/>
      </c>
      <c r="J3208" s="94"/>
      <c r="K3208" s="1" t="str">
        <f t="shared" si="240"/>
        <v/>
      </c>
    </row>
    <row r="3209" spans="2:11" x14ac:dyDescent="0.2">
      <c r="B3209" s="1">
        <v>30395</v>
      </c>
      <c r="C3209" s="92" t="str">
        <f t="shared" si="241"/>
        <v/>
      </c>
      <c r="I3209" s="93" t="str">
        <f t="shared" si="242"/>
        <v/>
      </c>
      <c r="J3209" s="94"/>
      <c r="K3209" s="1" t="str">
        <f t="shared" si="240"/>
        <v/>
      </c>
    </row>
    <row r="3210" spans="2:11" x14ac:dyDescent="0.2">
      <c r="B3210" s="1">
        <v>30396</v>
      </c>
      <c r="C3210" s="92" t="str">
        <f t="shared" si="241"/>
        <v/>
      </c>
      <c r="I3210" s="93" t="str">
        <f t="shared" si="242"/>
        <v/>
      </c>
      <c r="J3210" s="94"/>
      <c r="K3210" s="1" t="str">
        <f t="shared" si="240"/>
        <v/>
      </c>
    </row>
    <row r="3211" spans="2:11" x14ac:dyDescent="0.2">
      <c r="B3211" s="1">
        <v>30397</v>
      </c>
      <c r="C3211" s="92" t="str">
        <f t="shared" si="241"/>
        <v/>
      </c>
      <c r="I3211" s="93" t="str">
        <f t="shared" si="242"/>
        <v/>
      </c>
      <c r="J3211" s="94"/>
      <c r="K3211" s="1" t="str">
        <f t="shared" si="240"/>
        <v/>
      </c>
    </row>
    <row r="3212" spans="2:11" x14ac:dyDescent="0.2">
      <c r="B3212" s="1">
        <v>30398</v>
      </c>
      <c r="C3212" s="92" t="str">
        <f t="shared" si="241"/>
        <v/>
      </c>
      <c r="I3212" s="93" t="str">
        <f t="shared" si="242"/>
        <v/>
      </c>
      <c r="J3212" s="94"/>
      <c r="K3212" s="1" t="str">
        <f t="shared" ref="K3212:K3275" si="243">IF(N$5&gt;=B3212,B3212,"")</f>
        <v/>
      </c>
    </row>
    <row r="3213" spans="2:11" x14ac:dyDescent="0.2">
      <c r="B3213" s="1">
        <v>30399</v>
      </c>
      <c r="C3213" s="92" t="str">
        <f t="shared" si="241"/>
        <v/>
      </c>
      <c r="I3213" s="93" t="str">
        <f t="shared" si="242"/>
        <v/>
      </c>
      <c r="J3213" s="94"/>
      <c r="K3213" s="1" t="str">
        <f t="shared" si="243"/>
        <v/>
      </c>
    </row>
    <row r="3214" spans="2:11" x14ac:dyDescent="0.2">
      <c r="B3214" s="1">
        <v>30400</v>
      </c>
      <c r="C3214" s="92" t="str">
        <f t="shared" si="241"/>
        <v/>
      </c>
      <c r="I3214" s="93" t="str">
        <f t="shared" si="242"/>
        <v/>
      </c>
      <c r="J3214" s="94"/>
      <c r="K3214" s="1" t="str">
        <f t="shared" si="243"/>
        <v/>
      </c>
    </row>
    <row r="3215" spans="2:11" x14ac:dyDescent="0.2">
      <c r="B3215" s="1">
        <v>30401</v>
      </c>
      <c r="C3215" s="92" t="str">
        <f t="shared" si="241"/>
        <v/>
      </c>
      <c r="I3215" s="93" t="str">
        <f t="shared" si="242"/>
        <v/>
      </c>
      <c r="J3215" s="94"/>
      <c r="K3215" s="1" t="str">
        <f t="shared" si="243"/>
        <v/>
      </c>
    </row>
    <row r="3216" spans="2:11" x14ac:dyDescent="0.2">
      <c r="B3216" s="1">
        <v>30402</v>
      </c>
      <c r="C3216" s="92" t="str">
        <f t="shared" si="241"/>
        <v/>
      </c>
      <c r="I3216" s="93" t="str">
        <f t="shared" si="242"/>
        <v/>
      </c>
      <c r="J3216" s="94"/>
      <c r="K3216" s="1" t="str">
        <f t="shared" si="243"/>
        <v/>
      </c>
    </row>
    <row r="3217" spans="2:11" x14ac:dyDescent="0.2">
      <c r="B3217" s="1">
        <v>30403</v>
      </c>
      <c r="C3217" s="92" t="str">
        <f t="shared" si="241"/>
        <v/>
      </c>
      <c r="I3217" s="93" t="str">
        <f t="shared" si="242"/>
        <v/>
      </c>
      <c r="J3217" s="94"/>
      <c r="K3217" s="1" t="str">
        <f t="shared" si="243"/>
        <v/>
      </c>
    </row>
    <row r="3218" spans="2:11" x14ac:dyDescent="0.2">
      <c r="B3218" s="1">
        <v>30404</v>
      </c>
      <c r="C3218" s="92" t="str">
        <f t="shared" si="241"/>
        <v/>
      </c>
      <c r="I3218" s="93" t="str">
        <f t="shared" si="242"/>
        <v/>
      </c>
      <c r="J3218" s="94"/>
      <c r="K3218" s="1" t="str">
        <f t="shared" si="243"/>
        <v/>
      </c>
    </row>
    <row r="3219" spans="2:11" x14ac:dyDescent="0.2">
      <c r="B3219" s="1">
        <v>30405</v>
      </c>
      <c r="C3219" s="92" t="str">
        <f t="shared" si="241"/>
        <v/>
      </c>
      <c r="I3219" s="93" t="str">
        <f t="shared" si="242"/>
        <v/>
      </c>
      <c r="J3219" s="94"/>
      <c r="K3219" s="1" t="str">
        <f t="shared" si="243"/>
        <v/>
      </c>
    </row>
    <row r="3220" spans="2:11" x14ac:dyDescent="0.2">
      <c r="B3220" s="1">
        <v>30406</v>
      </c>
      <c r="C3220" s="92" t="str">
        <f t="shared" si="241"/>
        <v/>
      </c>
      <c r="I3220" s="93" t="str">
        <f t="shared" si="242"/>
        <v/>
      </c>
      <c r="J3220" s="94"/>
      <c r="K3220" s="1" t="str">
        <f t="shared" si="243"/>
        <v/>
      </c>
    </row>
    <row r="3221" spans="2:11" x14ac:dyDescent="0.2">
      <c r="B3221" s="1">
        <v>30407</v>
      </c>
      <c r="C3221" s="92" t="str">
        <f t="shared" si="241"/>
        <v/>
      </c>
      <c r="I3221" s="93" t="str">
        <f t="shared" si="242"/>
        <v/>
      </c>
      <c r="J3221" s="94"/>
      <c r="K3221" s="1" t="str">
        <f t="shared" si="243"/>
        <v/>
      </c>
    </row>
    <row r="3222" spans="2:11" x14ac:dyDescent="0.2">
      <c r="B3222" s="1">
        <v>30408</v>
      </c>
      <c r="C3222" s="92" t="str">
        <f t="shared" si="241"/>
        <v/>
      </c>
      <c r="I3222" s="93" t="str">
        <f t="shared" si="242"/>
        <v/>
      </c>
      <c r="J3222" s="94"/>
      <c r="K3222" s="1" t="str">
        <f t="shared" si="243"/>
        <v/>
      </c>
    </row>
    <row r="3223" spans="2:11" x14ac:dyDescent="0.2">
      <c r="B3223" s="1">
        <v>30409</v>
      </c>
      <c r="C3223" s="92" t="str">
        <f t="shared" si="241"/>
        <v/>
      </c>
      <c r="I3223" s="93" t="str">
        <f t="shared" si="242"/>
        <v/>
      </c>
      <c r="J3223" s="94"/>
      <c r="K3223" s="1" t="str">
        <f t="shared" si="243"/>
        <v/>
      </c>
    </row>
    <row r="3224" spans="2:11" x14ac:dyDescent="0.2">
      <c r="B3224" s="1">
        <v>30410</v>
      </c>
      <c r="C3224" s="92" t="str">
        <f t="shared" si="241"/>
        <v/>
      </c>
      <c r="I3224" s="93" t="str">
        <f t="shared" si="242"/>
        <v/>
      </c>
      <c r="J3224" s="94"/>
      <c r="K3224" s="1" t="str">
        <f t="shared" si="243"/>
        <v/>
      </c>
    </row>
    <row r="3225" spans="2:11" x14ac:dyDescent="0.2">
      <c r="B3225" s="1">
        <v>30411</v>
      </c>
      <c r="C3225" s="92" t="str">
        <f t="shared" si="241"/>
        <v/>
      </c>
      <c r="I3225" s="93" t="str">
        <f t="shared" si="242"/>
        <v/>
      </c>
      <c r="J3225" s="94"/>
      <c r="K3225" s="1" t="str">
        <f t="shared" si="243"/>
        <v/>
      </c>
    </row>
    <row r="3226" spans="2:11" x14ac:dyDescent="0.2">
      <c r="B3226" s="1">
        <v>30412</v>
      </c>
      <c r="C3226" s="92" t="str">
        <f t="shared" si="241"/>
        <v/>
      </c>
      <c r="I3226" s="93" t="str">
        <f t="shared" si="242"/>
        <v/>
      </c>
      <c r="J3226" s="94"/>
      <c r="K3226" s="1" t="str">
        <f t="shared" si="243"/>
        <v/>
      </c>
    </row>
    <row r="3227" spans="2:11" x14ac:dyDescent="0.2">
      <c r="B3227" s="1">
        <v>30413</v>
      </c>
      <c r="C3227" s="92" t="str">
        <f t="shared" si="241"/>
        <v/>
      </c>
      <c r="I3227" s="93" t="str">
        <f t="shared" si="242"/>
        <v/>
      </c>
      <c r="J3227" s="94"/>
      <c r="K3227" s="1" t="str">
        <f t="shared" si="243"/>
        <v/>
      </c>
    </row>
    <row r="3228" spans="2:11" x14ac:dyDescent="0.2">
      <c r="B3228" s="1">
        <v>30414</v>
      </c>
      <c r="C3228" s="92" t="str">
        <f t="shared" si="241"/>
        <v/>
      </c>
      <c r="I3228" s="93" t="str">
        <f t="shared" si="242"/>
        <v/>
      </c>
      <c r="J3228" s="94"/>
      <c r="K3228" s="1" t="str">
        <f t="shared" si="243"/>
        <v/>
      </c>
    </row>
    <row r="3229" spans="2:11" x14ac:dyDescent="0.2">
      <c r="B3229" s="1">
        <v>30415</v>
      </c>
      <c r="C3229" s="92" t="str">
        <f t="shared" si="241"/>
        <v/>
      </c>
      <c r="I3229" s="93" t="str">
        <f t="shared" si="242"/>
        <v/>
      </c>
      <c r="J3229" s="94"/>
      <c r="K3229" s="1" t="str">
        <f t="shared" si="243"/>
        <v/>
      </c>
    </row>
    <row r="3230" spans="2:11" x14ac:dyDescent="0.2">
      <c r="B3230" s="1">
        <v>30416</v>
      </c>
      <c r="C3230" s="92" t="str">
        <f t="shared" si="241"/>
        <v/>
      </c>
      <c r="I3230" s="93" t="str">
        <f t="shared" si="242"/>
        <v/>
      </c>
      <c r="J3230" s="94"/>
      <c r="K3230" s="1" t="str">
        <f t="shared" si="243"/>
        <v/>
      </c>
    </row>
    <row r="3231" spans="2:11" x14ac:dyDescent="0.2">
      <c r="B3231" s="1">
        <v>30417</v>
      </c>
      <c r="C3231" s="92" t="str">
        <f t="shared" si="241"/>
        <v/>
      </c>
      <c r="I3231" s="93" t="str">
        <f t="shared" si="242"/>
        <v/>
      </c>
      <c r="J3231" s="94"/>
      <c r="K3231" s="1" t="str">
        <f t="shared" si="243"/>
        <v/>
      </c>
    </row>
    <row r="3232" spans="2:11" x14ac:dyDescent="0.2">
      <c r="B3232" s="1">
        <v>30418</v>
      </c>
      <c r="C3232" s="92" t="str">
        <f t="shared" si="241"/>
        <v/>
      </c>
      <c r="I3232" s="93" t="str">
        <f t="shared" si="242"/>
        <v/>
      </c>
      <c r="J3232" s="94"/>
      <c r="K3232" s="1" t="str">
        <f t="shared" si="243"/>
        <v/>
      </c>
    </row>
    <row r="3233" spans="2:11" x14ac:dyDescent="0.2">
      <c r="B3233" s="1">
        <v>30419</v>
      </c>
      <c r="C3233" s="92" t="str">
        <f t="shared" si="241"/>
        <v/>
      </c>
      <c r="I3233" s="93" t="str">
        <f t="shared" si="242"/>
        <v/>
      </c>
      <c r="J3233" s="94"/>
      <c r="K3233" s="1" t="str">
        <f t="shared" si="243"/>
        <v/>
      </c>
    </row>
    <row r="3234" spans="2:11" x14ac:dyDescent="0.2">
      <c r="B3234" s="1">
        <v>30420</v>
      </c>
      <c r="C3234" s="92" t="str">
        <f t="shared" si="241"/>
        <v/>
      </c>
      <c r="I3234" s="93" t="str">
        <f t="shared" si="242"/>
        <v/>
      </c>
      <c r="J3234" s="94"/>
      <c r="K3234" s="1" t="str">
        <f t="shared" si="243"/>
        <v/>
      </c>
    </row>
    <row r="3235" spans="2:11" x14ac:dyDescent="0.2">
      <c r="B3235" s="1">
        <v>30421</v>
      </c>
      <c r="C3235" s="92" t="str">
        <f t="shared" si="241"/>
        <v/>
      </c>
      <c r="I3235" s="93" t="str">
        <f t="shared" si="242"/>
        <v/>
      </c>
      <c r="J3235" s="94"/>
      <c r="K3235" s="1" t="str">
        <f t="shared" si="243"/>
        <v/>
      </c>
    </row>
    <row r="3236" spans="2:11" x14ac:dyDescent="0.2">
      <c r="B3236" s="1">
        <v>30422</v>
      </c>
      <c r="C3236" s="92" t="str">
        <f t="shared" si="241"/>
        <v/>
      </c>
      <c r="I3236" s="93" t="str">
        <f t="shared" si="242"/>
        <v/>
      </c>
      <c r="J3236" s="94"/>
      <c r="K3236" s="1" t="str">
        <f t="shared" si="243"/>
        <v/>
      </c>
    </row>
    <row r="3237" spans="2:11" x14ac:dyDescent="0.2">
      <c r="B3237" s="1">
        <v>30423</v>
      </c>
      <c r="C3237" s="92" t="str">
        <f t="shared" ref="C3237:C3300" si="244">IF(D3237="","",DATE(E$7,G$7+D3237,IF(H$8=31,0,H$8)))</f>
        <v/>
      </c>
      <c r="I3237" s="93" t="str">
        <f t="shared" ref="I3237:I3300" si="245">IF(D3237="","",I3236-SUM(E3237:G3237))</f>
        <v/>
      </c>
      <c r="J3237" s="94"/>
      <c r="K3237" s="1" t="str">
        <f t="shared" si="243"/>
        <v/>
      </c>
    </row>
    <row r="3238" spans="2:11" x14ac:dyDescent="0.2">
      <c r="B3238" s="1">
        <v>30424</v>
      </c>
      <c r="C3238" s="92" t="str">
        <f t="shared" si="244"/>
        <v/>
      </c>
      <c r="I3238" s="93" t="str">
        <f t="shared" si="245"/>
        <v/>
      </c>
      <c r="J3238" s="94"/>
      <c r="K3238" s="1" t="str">
        <f t="shared" si="243"/>
        <v/>
      </c>
    </row>
    <row r="3239" spans="2:11" x14ac:dyDescent="0.2">
      <c r="B3239" s="1">
        <v>30425</v>
      </c>
      <c r="C3239" s="92" t="str">
        <f t="shared" si="244"/>
        <v/>
      </c>
      <c r="I3239" s="93" t="str">
        <f t="shared" si="245"/>
        <v/>
      </c>
      <c r="J3239" s="94"/>
      <c r="K3239" s="1" t="str">
        <f t="shared" si="243"/>
        <v/>
      </c>
    </row>
    <row r="3240" spans="2:11" x14ac:dyDescent="0.2">
      <c r="B3240" s="1">
        <v>30426</v>
      </c>
      <c r="C3240" s="92" t="str">
        <f t="shared" si="244"/>
        <v/>
      </c>
      <c r="I3240" s="93" t="str">
        <f t="shared" si="245"/>
        <v/>
      </c>
      <c r="J3240" s="94"/>
      <c r="K3240" s="1" t="str">
        <f t="shared" si="243"/>
        <v/>
      </c>
    </row>
    <row r="3241" spans="2:11" x14ac:dyDescent="0.2">
      <c r="B3241" s="1">
        <v>30427</v>
      </c>
      <c r="C3241" s="92" t="str">
        <f t="shared" si="244"/>
        <v/>
      </c>
      <c r="I3241" s="93" t="str">
        <f t="shared" si="245"/>
        <v/>
      </c>
      <c r="J3241" s="94"/>
      <c r="K3241" s="1" t="str">
        <f t="shared" si="243"/>
        <v/>
      </c>
    </row>
    <row r="3242" spans="2:11" x14ac:dyDescent="0.2">
      <c r="B3242" s="1">
        <v>30428</v>
      </c>
      <c r="C3242" s="92" t="str">
        <f t="shared" si="244"/>
        <v/>
      </c>
      <c r="I3242" s="93" t="str">
        <f t="shared" si="245"/>
        <v/>
      </c>
      <c r="J3242" s="94"/>
      <c r="K3242" s="1" t="str">
        <f t="shared" si="243"/>
        <v/>
      </c>
    </row>
    <row r="3243" spans="2:11" x14ac:dyDescent="0.2">
      <c r="B3243" s="1">
        <v>30429</v>
      </c>
      <c r="C3243" s="92" t="str">
        <f t="shared" si="244"/>
        <v/>
      </c>
      <c r="I3243" s="93" t="str">
        <f t="shared" si="245"/>
        <v/>
      </c>
      <c r="J3243" s="94"/>
      <c r="K3243" s="1" t="str">
        <f t="shared" si="243"/>
        <v/>
      </c>
    </row>
    <row r="3244" spans="2:11" x14ac:dyDescent="0.2">
      <c r="B3244" s="1">
        <v>30430</v>
      </c>
      <c r="C3244" s="92" t="str">
        <f t="shared" si="244"/>
        <v/>
      </c>
      <c r="I3244" s="93" t="str">
        <f t="shared" si="245"/>
        <v/>
      </c>
      <c r="J3244" s="94"/>
      <c r="K3244" s="1" t="str">
        <f t="shared" si="243"/>
        <v/>
      </c>
    </row>
    <row r="3245" spans="2:11" x14ac:dyDescent="0.2">
      <c r="B3245" s="1">
        <v>30431</v>
      </c>
      <c r="C3245" s="92" t="str">
        <f t="shared" si="244"/>
        <v/>
      </c>
      <c r="I3245" s="93" t="str">
        <f t="shared" si="245"/>
        <v/>
      </c>
      <c r="J3245" s="94"/>
      <c r="K3245" s="1" t="str">
        <f t="shared" si="243"/>
        <v/>
      </c>
    </row>
    <row r="3246" spans="2:11" x14ac:dyDescent="0.2">
      <c r="B3246" s="1">
        <v>30432</v>
      </c>
      <c r="C3246" s="92" t="str">
        <f t="shared" si="244"/>
        <v/>
      </c>
      <c r="I3246" s="93" t="str">
        <f t="shared" si="245"/>
        <v/>
      </c>
      <c r="J3246" s="94"/>
      <c r="K3246" s="1" t="str">
        <f t="shared" si="243"/>
        <v/>
      </c>
    </row>
    <row r="3247" spans="2:11" x14ac:dyDescent="0.2">
      <c r="B3247" s="1">
        <v>30433</v>
      </c>
      <c r="C3247" s="92" t="str">
        <f t="shared" si="244"/>
        <v/>
      </c>
      <c r="I3247" s="93" t="str">
        <f t="shared" si="245"/>
        <v/>
      </c>
      <c r="J3247" s="94"/>
      <c r="K3247" s="1" t="str">
        <f t="shared" si="243"/>
        <v/>
      </c>
    </row>
    <row r="3248" spans="2:11" x14ac:dyDescent="0.2">
      <c r="B3248" s="1">
        <v>30434</v>
      </c>
      <c r="C3248" s="92" t="str">
        <f t="shared" si="244"/>
        <v/>
      </c>
      <c r="I3248" s="93" t="str">
        <f t="shared" si="245"/>
        <v/>
      </c>
      <c r="J3248" s="94"/>
      <c r="K3248" s="1" t="str">
        <f t="shared" si="243"/>
        <v/>
      </c>
    </row>
    <row r="3249" spans="2:11" x14ac:dyDescent="0.2">
      <c r="B3249" s="1">
        <v>30435</v>
      </c>
      <c r="C3249" s="92" t="str">
        <f t="shared" si="244"/>
        <v/>
      </c>
      <c r="I3249" s="93" t="str">
        <f t="shared" si="245"/>
        <v/>
      </c>
      <c r="J3249" s="94"/>
      <c r="K3249" s="1" t="str">
        <f t="shared" si="243"/>
        <v/>
      </c>
    </row>
    <row r="3250" spans="2:11" x14ac:dyDescent="0.2">
      <c r="B3250" s="1">
        <v>30436</v>
      </c>
      <c r="C3250" s="92" t="str">
        <f t="shared" si="244"/>
        <v/>
      </c>
      <c r="I3250" s="93" t="str">
        <f t="shared" si="245"/>
        <v/>
      </c>
      <c r="J3250" s="94"/>
      <c r="K3250" s="1" t="str">
        <f t="shared" si="243"/>
        <v/>
      </c>
    </row>
    <row r="3251" spans="2:11" x14ac:dyDescent="0.2">
      <c r="B3251" s="1">
        <v>30437</v>
      </c>
      <c r="C3251" s="92" t="str">
        <f t="shared" si="244"/>
        <v/>
      </c>
      <c r="I3251" s="93" t="str">
        <f t="shared" si="245"/>
        <v/>
      </c>
      <c r="J3251" s="94"/>
      <c r="K3251" s="1" t="str">
        <f t="shared" si="243"/>
        <v/>
      </c>
    </row>
    <row r="3252" spans="2:11" x14ac:dyDescent="0.2">
      <c r="B3252" s="1">
        <v>30438</v>
      </c>
      <c r="C3252" s="92" t="str">
        <f t="shared" si="244"/>
        <v/>
      </c>
      <c r="I3252" s="93" t="str">
        <f t="shared" si="245"/>
        <v/>
      </c>
      <c r="J3252" s="94"/>
      <c r="K3252" s="1" t="str">
        <f t="shared" si="243"/>
        <v/>
      </c>
    </row>
    <row r="3253" spans="2:11" x14ac:dyDescent="0.2">
      <c r="B3253" s="1">
        <v>30439</v>
      </c>
      <c r="C3253" s="92" t="str">
        <f t="shared" si="244"/>
        <v/>
      </c>
      <c r="I3253" s="93" t="str">
        <f t="shared" si="245"/>
        <v/>
      </c>
      <c r="J3253" s="94"/>
      <c r="K3253" s="1" t="str">
        <f t="shared" si="243"/>
        <v/>
      </c>
    </row>
    <row r="3254" spans="2:11" x14ac:dyDescent="0.2">
      <c r="B3254" s="1">
        <v>30440</v>
      </c>
      <c r="C3254" s="92" t="str">
        <f t="shared" si="244"/>
        <v/>
      </c>
      <c r="I3254" s="93" t="str">
        <f t="shared" si="245"/>
        <v/>
      </c>
      <c r="J3254" s="94"/>
      <c r="K3254" s="1" t="str">
        <f t="shared" si="243"/>
        <v/>
      </c>
    </row>
    <row r="3255" spans="2:11" x14ac:dyDescent="0.2">
      <c r="B3255" s="1">
        <v>30441</v>
      </c>
      <c r="C3255" s="92" t="str">
        <f t="shared" si="244"/>
        <v/>
      </c>
      <c r="I3255" s="93" t="str">
        <f t="shared" si="245"/>
        <v/>
      </c>
      <c r="J3255" s="94"/>
      <c r="K3255" s="1" t="str">
        <f t="shared" si="243"/>
        <v/>
      </c>
    </row>
    <row r="3256" spans="2:11" x14ac:dyDescent="0.2">
      <c r="B3256" s="1">
        <v>30442</v>
      </c>
      <c r="C3256" s="92" t="str">
        <f t="shared" si="244"/>
        <v/>
      </c>
      <c r="I3256" s="93" t="str">
        <f t="shared" si="245"/>
        <v/>
      </c>
      <c r="J3256" s="94"/>
      <c r="K3256" s="1" t="str">
        <f t="shared" si="243"/>
        <v/>
      </c>
    </row>
    <row r="3257" spans="2:11" x14ac:dyDescent="0.2">
      <c r="B3257" s="1">
        <v>30443</v>
      </c>
      <c r="C3257" s="92" t="str">
        <f t="shared" si="244"/>
        <v/>
      </c>
      <c r="I3257" s="93" t="str">
        <f t="shared" si="245"/>
        <v/>
      </c>
      <c r="J3257" s="94"/>
      <c r="K3257" s="1" t="str">
        <f t="shared" si="243"/>
        <v/>
      </c>
    </row>
    <row r="3258" spans="2:11" x14ac:dyDescent="0.2">
      <c r="B3258" s="1">
        <v>30444</v>
      </c>
      <c r="C3258" s="92" t="str">
        <f t="shared" si="244"/>
        <v/>
      </c>
      <c r="I3258" s="93" t="str">
        <f t="shared" si="245"/>
        <v/>
      </c>
      <c r="J3258" s="94"/>
      <c r="K3258" s="1" t="str">
        <f t="shared" si="243"/>
        <v/>
      </c>
    </row>
    <row r="3259" spans="2:11" x14ac:dyDescent="0.2">
      <c r="B3259" s="1">
        <v>30445</v>
      </c>
      <c r="C3259" s="92" t="str">
        <f t="shared" si="244"/>
        <v/>
      </c>
      <c r="I3259" s="93" t="str">
        <f t="shared" si="245"/>
        <v/>
      </c>
      <c r="J3259" s="94"/>
      <c r="K3259" s="1" t="str">
        <f t="shared" si="243"/>
        <v/>
      </c>
    </row>
    <row r="3260" spans="2:11" x14ac:dyDescent="0.2">
      <c r="B3260" s="1">
        <v>30446</v>
      </c>
      <c r="C3260" s="92" t="str">
        <f t="shared" si="244"/>
        <v/>
      </c>
      <c r="I3260" s="93" t="str">
        <f t="shared" si="245"/>
        <v/>
      </c>
      <c r="J3260" s="94"/>
      <c r="K3260" s="1" t="str">
        <f t="shared" si="243"/>
        <v/>
      </c>
    </row>
    <row r="3261" spans="2:11" x14ac:dyDescent="0.2">
      <c r="B3261" s="1">
        <v>30447</v>
      </c>
      <c r="C3261" s="92" t="str">
        <f t="shared" si="244"/>
        <v/>
      </c>
      <c r="I3261" s="93" t="str">
        <f t="shared" si="245"/>
        <v/>
      </c>
      <c r="J3261" s="94"/>
      <c r="K3261" s="1" t="str">
        <f t="shared" si="243"/>
        <v/>
      </c>
    </row>
    <row r="3262" spans="2:11" x14ac:dyDescent="0.2">
      <c r="B3262" s="1">
        <v>30448</v>
      </c>
      <c r="C3262" s="92" t="str">
        <f t="shared" si="244"/>
        <v/>
      </c>
      <c r="I3262" s="93" t="str">
        <f t="shared" si="245"/>
        <v/>
      </c>
      <c r="J3262" s="94"/>
      <c r="K3262" s="1" t="str">
        <f t="shared" si="243"/>
        <v/>
      </c>
    </row>
    <row r="3263" spans="2:11" x14ac:dyDescent="0.2">
      <c r="B3263" s="1">
        <v>30449</v>
      </c>
      <c r="C3263" s="92" t="str">
        <f t="shared" si="244"/>
        <v/>
      </c>
      <c r="I3263" s="93" t="str">
        <f t="shared" si="245"/>
        <v/>
      </c>
      <c r="J3263" s="94"/>
      <c r="K3263" s="1" t="str">
        <f t="shared" si="243"/>
        <v/>
      </c>
    </row>
    <row r="3264" spans="2:11" x14ac:dyDescent="0.2">
      <c r="B3264" s="1">
        <v>30450</v>
      </c>
      <c r="C3264" s="92" t="str">
        <f t="shared" si="244"/>
        <v/>
      </c>
      <c r="I3264" s="93" t="str">
        <f t="shared" si="245"/>
        <v/>
      </c>
      <c r="J3264" s="94"/>
      <c r="K3264" s="1" t="str">
        <f t="shared" si="243"/>
        <v/>
      </c>
    </row>
    <row r="3265" spans="2:11" x14ac:dyDescent="0.2">
      <c r="B3265" s="1">
        <v>30451</v>
      </c>
      <c r="C3265" s="92" t="str">
        <f t="shared" si="244"/>
        <v/>
      </c>
      <c r="I3265" s="93" t="str">
        <f t="shared" si="245"/>
        <v/>
      </c>
      <c r="J3265" s="94"/>
      <c r="K3265" s="1" t="str">
        <f t="shared" si="243"/>
        <v/>
      </c>
    </row>
    <row r="3266" spans="2:11" x14ac:dyDescent="0.2">
      <c r="B3266" s="1">
        <v>30452</v>
      </c>
      <c r="C3266" s="92" t="str">
        <f t="shared" si="244"/>
        <v/>
      </c>
      <c r="I3266" s="93" t="str">
        <f t="shared" si="245"/>
        <v/>
      </c>
      <c r="J3266" s="94"/>
      <c r="K3266" s="1" t="str">
        <f t="shared" si="243"/>
        <v/>
      </c>
    </row>
    <row r="3267" spans="2:11" x14ac:dyDescent="0.2">
      <c r="B3267" s="1">
        <v>30453</v>
      </c>
      <c r="C3267" s="92" t="str">
        <f t="shared" si="244"/>
        <v/>
      </c>
      <c r="I3267" s="93" t="str">
        <f t="shared" si="245"/>
        <v/>
      </c>
      <c r="J3267" s="94"/>
      <c r="K3267" s="1" t="str">
        <f t="shared" si="243"/>
        <v/>
      </c>
    </row>
    <row r="3268" spans="2:11" x14ac:dyDescent="0.2">
      <c r="B3268" s="1">
        <v>30454</v>
      </c>
      <c r="C3268" s="92" t="str">
        <f t="shared" si="244"/>
        <v/>
      </c>
      <c r="I3268" s="93" t="str">
        <f t="shared" si="245"/>
        <v/>
      </c>
      <c r="J3268" s="94"/>
      <c r="K3268" s="1" t="str">
        <f t="shared" si="243"/>
        <v/>
      </c>
    </row>
    <row r="3269" spans="2:11" x14ac:dyDescent="0.2">
      <c r="B3269" s="1">
        <v>30455</v>
      </c>
      <c r="C3269" s="92" t="str">
        <f t="shared" si="244"/>
        <v/>
      </c>
      <c r="I3269" s="93" t="str">
        <f t="shared" si="245"/>
        <v/>
      </c>
      <c r="J3269" s="94"/>
      <c r="K3269" s="1" t="str">
        <f t="shared" si="243"/>
        <v/>
      </c>
    </row>
    <row r="3270" spans="2:11" x14ac:dyDescent="0.2">
      <c r="B3270" s="1">
        <v>30456</v>
      </c>
      <c r="C3270" s="92" t="str">
        <f t="shared" si="244"/>
        <v/>
      </c>
      <c r="I3270" s="93" t="str">
        <f t="shared" si="245"/>
        <v/>
      </c>
      <c r="J3270" s="94"/>
      <c r="K3270" s="1" t="str">
        <f t="shared" si="243"/>
        <v/>
      </c>
    </row>
    <row r="3271" spans="2:11" x14ac:dyDescent="0.2">
      <c r="B3271" s="1">
        <v>30457</v>
      </c>
      <c r="C3271" s="92" t="str">
        <f t="shared" si="244"/>
        <v/>
      </c>
      <c r="I3271" s="93" t="str">
        <f t="shared" si="245"/>
        <v/>
      </c>
      <c r="J3271" s="94"/>
      <c r="K3271" s="1" t="str">
        <f t="shared" si="243"/>
        <v/>
      </c>
    </row>
    <row r="3272" spans="2:11" x14ac:dyDescent="0.2">
      <c r="B3272" s="1">
        <v>30458</v>
      </c>
      <c r="C3272" s="92" t="str">
        <f t="shared" si="244"/>
        <v/>
      </c>
      <c r="I3272" s="93" t="str">
        <f t="shared" si="245"/>
        <v/>
      </c>
      <c r="J3272" s="94"/>
      <c r="K3272" s="1" t="str">
        <f t="shared" si="243"/>
        <v/>
      </c>
    </row>
    <row r="3273" spans="2:11" x14ac:dyDescent="0.2">
      <c r="B3273" s="1">
        <v>30459</v>
      </c>
      <c r="C3273" s="92" t="str">
        <f t="shared" si="244"/>
        <v/>
      </c>
      <c r="I3273" s="93" t="str">
        <f t="shared" si="245"/>
        <v/>
      </c>
      <c r="J3273" s="94"/>
      <c r="K3273" s="1" t="str">
        <f t="shared" si="243"/>
        <v/>
      </c>
    </row>
    <row r="3274" spans="2:11" x14ac:dyDescent="0.2">
      <c r="B3274" s="1">
        <v>30460</v>
      </c>
      <c r="C3274" s="92" t="str">
        <f t="shared" si="244"/>
        <v/>
      </c>
      <c r="I3274" s="93" t="str">
        <f t="shared" si="245"/>
        <v/>
      </c>
      <c r="J3274" s="94"/>
      <c r="K3274" s="1" t="str">
        <f t="shared" si="243"/>
        <v/>
      </c>
    </row>
    <row r="3275" spans="2:11" x14ac:dyDescent="0.2">
      <c r="B3275" s="1">
        <v>30461</v>
      </c>
      <c r="C3275" s="92" t="str">
        <f t="shared" si="244"/>
        <v/>
      </c>
      <c r="I3275" s="93" t="str">
        <f t="shared" si="245"/>
        <v/>
      </c>
      <c r="J3275" s="94"/>
      <c r="K3275" s="1" t="str">
        <f t="shared" si="243"/>
        <v/>
      </c>
    </row>
    <row r="3276" spans="2:11" x14ac:dyDescent="0.2">
      <c r="B3276" s="1">
        <v>30462</v>
      </c>
      <c r="C3276" s="92" t="str">
        <f t="shared" si="244"/>
        <v/>
      </c>
      <c r="I3276" s="93" t="str">
        <f t="shared" si="245"/>
        <v/>
      </c>
      <c r="J3276" s="94"/>
      <c r="K3276" s="1" t="str">
        <f t="shared" ref="K3276:K3339" si="246">IF(N$5&gt;=B3276,B3276,"")</f>
        <v/>
      </c>
    </row>
    <row r="3277" spans="2:11" x14ac:dyDescent="0.2">
      <c r="B3277" s="1">
        <v>30463</v>
      </c>
      <c r="C3277" s="92" t="str">
        <f t="shared" si="244"/>
        <v/>
      </c>
      <c r="I3277" s="93" t="str">
        <f t="shared" si="245"/>
        <v/>
      </c>
      <c r="J3277" s="94"/>
      <c r="K3277" s="1" t="str">
        <f t="shared" si="246"/>
        <v/>
      </c>
    </row>
    <row r="3278" spans="2:11" x14ac:dyDescent="0.2">
      <c r="B3278" s="1">
        <v>30464</v>
      </c>
      <c r="C3278" s="92" t="str">
        <f t="shared" si="244"/>
        <v/>
      </c>
      <c r="I3278" s="93" t="str">
        <f t="shared" si="245"/>
        <v/>
      </c>
      <c r="J3278" s="94"/>
      <c r="K3278" s="1" t="str">
        <f t="shared" si="246"/>
        <v/>
      </c>
    </row>
    <row r="3279" spans="2:11" x14ac:dyDescent="0.2">
      <c r="B3279" s="1">
        <v>30465</v>
      </c>
      <c r="C3279" s="92" t="str">
        <f t="shared" si="244"/>
        <v/>
      </c>
      <c r="I3279" s="93" t="str">
        <f t="shared" si="245"/>
        <v/>
      </c>
      <c r="J3279" s="94"/>
      <c r="K3279" s="1" t="str">
        <f t="shared" si="246"/>
        <v/>
      </c>
    </row>
    <row r="3280" spans="2:11" x14ac:dyDescent="0.2">
      <c r="B3280" s="1">
        <v>30466</v>
      </c>
      <c r="C3280" s="92" t="str">
        <f t="shared" si="244"/>
        <v/>
      </c>
      <c r="I3280" s="93" t="str">
        <f t="shared" si="245"/>
        <v/>
      </c>
      <c r="J3280" s="94"/>
      <c r="K3280" s="1" t="str">
        <f t="shared" si="246"/>
        <v/>
      </c>
    </row>
    <row r="3281" spans="2:11" x14ac:dyDescent="0.2">
      <c r="B3281" s="1">
        <v>30467</v>
      </c>
      <c r="C3281" s="92" t="str">
        <f t="shared" si="244"/>
        <v/>
      </c>
      <c r="I3281" s="93" t="str">
        <f t="shared" si="245"/>
        <v/>
      </c>
      <c r="J3281" s="94"/>
      <c r="K3281" s="1" t="str">
        <f t="shared" si="246"/>
        <v/>
      </c>
    </row>
    <row r="3282" spans="2:11" x14ac:dyDescent="0.2">
      <c r="B3282" s="1">
        <v>30468</v>
      </c>
      <c r="C3282" s="92" t="str">
        <f t="shared" si="244"/>
        <v/>
      </c>
      <c r="I3282" s="93" t="str">
        <f t="shared" si="245"/>
        <v/>
      </c>
      <c r="J3282" s="94"/>
      <c r="K3282" s="1" t="str">
        <f t="shared" si="246"/>
        <v/>
      </c>
    </row>
    <row r="3283" spans="2:11" x14ac:dyDescent="0.2">
      <c r="B3283" s="1">
        <v>30469</v>
      </c>
      <c r="C3283" s="92" t="str">
        <f t="shared" si="244"/>
        <v/>
      </c>
      <c r="I3283" s="93" t="str">
        <f t="shared" si="245"/>
        <v/>
      </c>
      <c r="J3283" s="94"/>
      <c r="K3283" s="1" t="str">
        <f t="shared" si="246"/>
        <v/>
      </c>
    </row>
    <row r="3284" spans="2:11" x14ac:dyDescent="0.2">
      <c r="B3284" s="1">
        <v>30470</v>
      </c>
      <c r="C3284" s="92" t="str">
        <f t="shared" si="244"/>
        <v/>
      </c>
      <c r="I3284" s="93" t="str">
        <f t="shared" si="245"/>
        <v/>
      </c>
      <c r="J3284" s="94"/>
      <c r="K3284" s="1" t="str">
        <f t="shared" si="246"/>
        <v/>
      </c>
    </row>
    <row r="3285" spans="2:11" x14ac:dyDescent="0.2">
      <c r="B3285" s="1">
        <v>30471</v>
      </c>
      <c r="C3285" s="92" t="str">
        <f t="shared" si="244"/>
        <v/>
      </c>
      <c r="I3285" s="93" t="str">
        <f t="shared" si="245"/>
        <v/>
      </c>
      <c r="J3285" s="94"/>
      <c r="K3285" s="1" t="str">
        <f t="shared" si="246"/>
        <v/>
      </c>
    </row>
    <row r="3286" spans="2:11" x14ac:dyDescent="0.2">
      <c r="B3286" s="1">
        <v>30472</v>
      </c>
      <c r="C3286" s="92" t="str">
        <f t="shared" si="244"/>
        <v/>
      </c>
      <c r="I3286" s="93" t="str">
        <f t="shared" si="245"/>
        <v/>
      </c>
      <c r="J3286" s="94"/>
      <c r="K3286" s="1" t="str">
        <f t="shared" si="246"/>
        <v/>
      </c>
    </row>
    <row r="3287" spans="2:11" x14ac:dyDescent="0.2">
      <c r="B3287" s="1">
        <v>30473</v>
      </c>
      <c r="C3287" s="92" t="str">
        <f t="shared" si="244"/>
        <v/>
      </c>
      <c r="I3287" s="93" t="str">
        <f t="shared" si="245"/>
        <v/>
      </c>
      <c r="J3287" s="94"/>
      <c r="K3287" s="1" t="str">
        <f t="shared" si="246"/>
        <v/>
      </c>
    </row>
    <row r="3288" spans="2:11" x14ac:dyDescent="0.2">
      <c r="B3288" s="1">
        <v>30474</v>
      </c>
      <c r="C3288" s="92" t="str">
        <f t="shared" si="244"/>
        <v/>
      </c>
      <c r="I3288" s="93" t="str">
        <f t="shared" si="245"/>
        <v/>
      </c>
      <c r="J3288" s="94"/>
      <c r="K3288" s="1" t="str">
        <f t="shared" si="246"/>
        <v/>
      </c>
    </row>
    <row r="3289" spans="2:11" x14ac:dyDescent="0.2">
      <c r="B3289" s="1">
        <v>30475</v>
      </c>
      <c r="C3289" s="92" t="str">
        <f t="shared" si="244"/>
        <v/>
      </c>
      <c r="I3289" s="93" t="str">
        <f t="shared" si="245"/>
        <v/>
      </c>
      <c r="J3289" s="94"/>
      <c r="K3289" s="1" t="str">
        <f t="shared" si="246"/>
        <v/>
      </c>
    </row>
    <row r="3290" spans="2:11" x14ac:dyDescent="0.2">
      <c r="B3290" s="1">
        <v>30476</v>
      </c>
      <c r="C3290" s="92" t="str">
        <f t="shared" si="244"/>
        <v/>
      </c>
      <c r="I3290" s="93" t="str">
        <f t="shared" si="245"/>
        <v/>
      </c>
      <c r="J3290" s="94"/>
      <c r="K3290" s="1" t="str">
        <f t="shared" si="246"/>
        <v/>
      </c>
    </row>
    <row r="3291" spans="2:11" x14ac:dyDescent="0.2">
      <c r="B3291" s="1">
        <v>30477</v>
      </c>
      <c r="C3291" s="92" t="str">
        <f t="shared" si="244"/>
        <v/>
      </c>
      <c r="I3291" s="93" t="str">
        <f t="shared" si="245"/>
        <v/>
      </c>
      <c r="J3291" s="94"/>
      <c r="K3291" s="1" t="str">
        <f t="shared" si="246"/>
        <v/>
      </c>
    </row>
    <row r="3292" spans="2:11" x14ac:dyDescent="0.2">
      <c r="B3292" s="1">
        <v>30478</v>
      </c>
      <c r="C3292" s="92" t="str">
        <f t="shared" si="244"/>
        <v/>
      </c>
      <c r="I3292" s="93" t="str">
        <f t="shared" si="245"/>
        <v/>
      </c>
      <c r="J3292" s="94"/>
      <c r="K3292" s="1" t="str">
        <f t="shared" si="246"/>
        <v/>
      </c>
    </row>
    <row r="3293" spans="2:11" x14ac:dyDescent="0.2">
      <c r="B3293" s="1">
        <v>30479</v>
      </c>
      <c r="C3293" s="92" t="str">
        <f t="shared" si="244"/>
        <v/>
      </c>
      <c r="I3293" s="93" t="str">
        <f t="shared" si="245"/>
        <v/>
      </c>
      <c r="J3293" s="94"/>
      <c r="K3293" s="1" t="str">
        <f t="shared" si="246"/>
        <v/>
      </c>
    </row>
    <row r="3294" spans="2:11" x14ac:dyDescent="0.2">
      <c r="B3294" s="1">
        <v>30480</v>
      </c>
      <c r="C3294" s="92" t="str">
        <f t="shared" si="244"/>
        <v/>
      </c>
      <c r="I3294" s="93" t="str">
        <f t="shared" si="245"/>
        <v/>
      </c>
      <c r="J3294" s="94"/>
      <c r="K3294" s="1" t="str">
        <f t="shared" si="246"/>
        <v/>
      </c>
    </row>
    <row r="3295" spans="2:11" x14ac:dyDescent="0.2">
      <c r="B3295" s="1">
        <v>30481</v>
      </c>
      <c r="C3295" s="92" t="str">
        <f t="shared" si="244"/>
        <v/>
      </c>
      <c r="I3295" s="93" t="str">
        <f t="shared" si="245"/>
        <v/>
      </c>
      <c r="J3295" s="94"/>
      <c r="K3295" s="1" t="str">
        <f t="shared" si="246"/>
        <v/>
      </c>
    </row>
    <row r="3296" spans="2:11" x14ac:dyDescent="0.2">
      <c r="B3296" s="1">
        <v>30482</v>
      </c>
      <c r="C3296" s="92" t="str">
        <f t="shared" si="244"/>
        <v/>
      </c>
      <c r="I3296" s="93" t="str">
        <f t="shared" si="245"/>
        <v/>
      </c>
      <c r="J3296" s="94"/>
      <c r="K3296" s="1" t="str">
        <f t="shared" si="246"/>
        <v/>
      </c>
    </row>
    <row r="3297" spans="2:11" x14ac:dyDescent="0.2">
      <c r="B3297" s="1">
        <v>30483</v>
      </c>
      <c r="C3297" s="92" t="str">
        <f t="shared" si="244"/>
        <v/>
      </c>
      <c r="I3297" s="93" t="str">
        <f t="shared" si="245"/>
        <v/>
      </c>
      <c r="J3297" s="94"/>
      <c r="K3297" s="1" t="str">
        <f t="shared" si="246"/>
        <v/>
      </c>
    </row>
    <row r="3298" spans="2:11" x14ac:dyDescent="0.2">
      <c r="B3298" s="1">
        <v>30484</v>
      </c>
      <c r="C3298" s="92" t="str">
        <f t="shared" si="244"/>
        <v/>
      </c>
      <c r="I3298" s="93" t="str">
        <f t="shared" si="245"/>
        <v/>
      </c>
      <c r="J3298" s="94"/>
      <c r="K3298" s="1" t="str">
        <f t="shared" si="246"/>
        <v/>
      </c>
    </row>
    <row r="3299" spans="2:11" x14ac:dyDescent="0.2">
      <c r="B3299" s="1">
        <v>30485</v>
      </c>
      <c r="C3299" s="92" t="str">
        <f t="shared" si="244"/>
        <v/>
      </c>
      <c r="I3299" s="93" t="str">
        <f t="shared" si="245"/>
        <v/>
      </c>
      <c r="J3299" s="94"/>
      <c r="K3299" s="1" t="str">
        <f t="shared" si="246"/>
        <v/>
      </c>
    </row>
    <row r="3300" spans="2:11" x14ac:dyDescent="0.2">
      <c r="B3300" s="1">
        <v>30486</v>
      </c>
      <c r="C3300" s="92" t="str">
        <f t="shared" si="244"/>
        <v/>
      </c>
      <c r="I3300" s="93" t="str">
        <f t="shared" si="245"/>
        <v/>
      </c>
      <c r="J3300" s="94"/>
      <c r="K3300" s="1" t="str">
        <f t="shared" si="246"/>
        <v/>
      </c>
    </row>
    <row r="3301" spans="2:11" x14ac:dyDescent="0.2">
      <c r="B3301" s="1">
        <v>30487</v>
      </c>
      <c r="C3301" s="92" t="str">
        <f t="shared" ref="C3301:C3364" si="247">IF(D3301="","",DATE(E$7,G$7+D3301,IF(H$8=31,0,H$8)))</f>
        <v/>
      </c>
      <c r="I3301" s="93" t="str">
        <f t="shared" ref="I3301:I3364" si="248">IF(D3301="","",I3300-SUM(E3301:G3301))</f>
        <v/>
      </c>
      <c r="J3301" s="94"/>
      <c r="K3301" s="1" t="str">
        <f t="shared" si="246"/>
        <v/>
      </c>
    </row>
    <row r="3302" spans="2:11" x14ac:dyDescent="0.2">
      <c r="B3302" s="1">
        <v>30488</v>
      </c>
      <c r="C3302" s="92" t="str">
        <f t="shared" si="247"/>
        <v/>
      </c>
      <c r="I3302" s="93" t="str">
        <f t="shared" si="248"/>
        <v/>
      </c>
      <c r="J3302" s="94"/>
      <c r="K3302" s="1" t="str">
        <f t="shared" si="246"/>
        <v/>
      </c>
    </row>
    <row r="3303" spans="2:11" x14ac:dyDescent="0.2">
      <c r="B3303" s="1">
        <v>30489</v>
      </c>
      <c r="C3303" s="92" t="str">
        <f t="shared" si="247"/>
        <v/>
      </c>
      <c r="I3303" s="93" t="str">
        <f t="shared" si="248"/>
        <v/>
      </c>
      <c r="J3303" s="94"/>
      <c r="K3303" s="1" t="str">
        <f t="shared" si="246"/>
        <v/>
      </c>
    </row>
    <row r="3304" spans="2:11" x14ac:dyDescent="0.2">
      <c r="B3304" s="1">
        <v>30490</v>
      </c>
      <c r="C3304" s="92" t="str">
        <f t="shared" si="247"/>
        <v/>
      </c>
      <c r="I3304" s="93" t="str">
        <f t="shared" si="248"/>
        <v/>
      </c>
      <c r="J3304" s="94"/>
      <c r="K3304" s="1" t="str">
        <f t="shared" si="246"/>
        <v/>
      </c>
    </row>
    <row r="3305" spans="2:11" x14ac:dyDescent="0.2">
      <c r="B3305" s="1">
        <v>30491</v>
      </c>
      <c r="C3305" s="92" t="str">
        <f t="shared" si="247"/>
        <v/>
      </c>
      <c r="I3305" s="93" t="str">
        <f t="shared" si="248"/>
        <v/>
      </c>
      <c r="J3305" s="94"/>
      <c r="K3305" s="1" t="str">
        <f t="shared" si="246"/>
        <v/>
      </c>
    </row>
    <row r="3306" spans="2:11" x14ac:dyDescent="0.2">
      <c r="B3306" s="1">
        <v>30492</v>
      </c>
      <c r="C3306" s="92" t="str">
        <f t="shared" si="247"/>
        <v/>
      </c>
      <c r="I3306" s="93" t="str">
        <f t="shared" si="248"/>
        <v/>
      </c>
      <c r="J3306" s="94"/>
      <c r="K3306" s="1" t="str">
        <f t="shared" si="246"/>
        <v/>
      </c>
    </row>
    <row r="3307" spans="2:11" x14ac:dyDescent="0.2">
      <c r="B3307" s="1">
        <v>30493</v>
      </c>
      <c r="C3307" s="92" t="str">
        <f t="shared" si="247"/>
        <v/>
      </c>
      <c r="I3307" s="93" t="str">
        <f t="shared" si="248"/>
        <v/>
      </c>
      <c r="J3307" s="94"/>
      <c r="K3307" s="1" t="str">
        <f t="shared" si="246"/>
        <v/>
      </c>
    </row>
    <row r="3308" spans="2:11" x14ac:dyDescent="0.2">
      <c r="B3308" s="1">
        <v>30494</v>
      </c>
      <c r="C3308" s="92" t="str">
        <f t="shared" si="247"/>
        <v/>
      </c>
      <c r="I3308" s="93" t="str">
        <f t="shared" si="248"/>
        <v/>
      </c>
      <c r="J3308" s="94"/>
      <c r="K3308" s="1" t="str">
        <f t="shared" si="246"/>
        <v/>
      </c>
    </row>
    <row r="3309" spans="2:11" x14ac:dyDescent="0.2">
      <c r="B3309" s="1">
        <v>30495</v>
      </c>
      <c r="C3309" s="92" t="str">
        <f t="shared" si="247"/>
        <v/>
      </c>
      <c r="I3309" s="93" t="str">
        <f t="shared" si="248"/>
        <v/>
      </c>
      <c r="J3309" s="94"/>
      <c r="K3309" s="1" t="str">
        <f t="shared" si="246"/>
        <v/>
      </c>
    </row>
    <row r="3310" spans="2:11" x14ac:dyDescent="0.2">
      <c r="B3310" s="1">
        <v>30496</v>
      </c>
      <c r="C3310" s="92" t="str">
        <f t="shared" si="247"/>
        <v/>
      </c>
      <c r="I3310" s="93" t="str">
        <f t="shared" si="248"/>
        <v/>
      </c>
      <c r="J3310" s="94"/>
      <c r="K3310" s="1" t="str">
        <f t="shared" si="246"/>
        <v/>
      </c>
    </row>
    <row r="3311" spans="2:11" x14ac:dyDescent="0.2">
      <c r="B3311" s="1">
        <v>30497</v>
      </c>
      <c r="C3311" s="92" t="str">
        <f t="shared" si="247"/>
        <v/>
      </c>
      <c r="I3311" s="93" t="str">
        <f t="shared" si="248"/>
        <v/>
      </c>
      <c r="J3311" s="94"/>
      <c r="K3311" s="1" t="str">
        <f t="shared" si="246"/>
        <v/>
      </c>
    </row>
    <row r="3312" spans="2:11" x14ac:dyDescent="0.2">
      <c r="B3312" s="1">
        <v>30498</v>
      </c>
      <c r="C3312" s="92" t="str">
        <f t="shared" si="247"/>
        <v/>
      </c>
      <c r="I3312" s="93" t="str">
        <f t="shared" si="248"/>
        <v/>
      </c>
      <c r="J3312" s="94"/>
      <c r="K3312" s="1" t="str">
        <f t="shared" si="246"/>
        <v/>
      </c>
    </row>
    <row r="3313" spans="2:11" x14ac:dyDescent="0.2">
      <c r="B3313" s="1">
        <v>30499</v>
      </c>
      <c r="C3313" s="92" t="str">
        <f t="shared" si="247"/>
        <v/>
      </c>
      <c r="I3313" s="93" t="str">
        <f t="shared" si="248"/>
        <v/>
      </c>
      <c r="J3313" s="94"/>
      <c r="K3313" s="1" t="str">
        <f t="shared" si="246"/>
        <v/>
      </c>
    </row>
    <row r="3314" spans="2:11" x14ac:dyDescent="0.2">
      <c r="B3314" s="1">
        <v>30500</v>
      </c>
      <c r="C3314" s="92" t="str">
        <f t="shared" si="247"/>
        <v/>
      </c>
      <c r="I3314" s="93" t="str">
        <f t="shared" si="248"/>
        <v/>
      </c>
      <c r="J3314" s="94"/>
      <c r="K3314" s="1" t="str">
        <f t="shared" si="246"/>
        <v/>
      </c>
    </row>
    <row r="3315" spans="2:11" x14ac:dyDescent="0.2">
      <c r="B3315" s="1">
        <v>30501</v>
      </c>
      <c r="C3315" s="92" t="str">
        <f t="shared" si="247"/>
        <v/>
      </c>
      <c r="I3315" s="93" t="str">
        <f t="shared" si="248"/>
        <v/>
      </c>
      <c r="J3315" s="94"/>
      <c r="K3315" s="1" t="str">
        <f t="shared" si="246"/>
        <v/>
      </c>
    </row>
    <row r="3316" spans="2:11" x14ac:dyDescent="0.2">
      <c r="B3316" s="1">
        <v>30502</v>
      </c>
      <c r="C3316" s="92" t="str">
        <f t="shared" si="247"/>
        <v/>
      </c>
      <c r="I3316" s="93" t="str">
        <f t="shared" si="248"/>
        <v/>
      </c>
      <c r="J3316" s="94"/>
      <c r="K3316" s="1" t="str">
        <f t="shared" si="246"/>
        <v/>
      </c>
    </row>
    <row r="3317" spans="2:11" x14ac:dyDescent="0.2">
      <c r="B3317" s="1">
        <v>30503</v>
      </c>
      <c r="C3317" s="92" t="str">
        <f t="shared" si="247"/>
        <v/>
      </c>
      <c r="I3317" s="93" t="str">
        <f t="shared" si="248"/>
        <v/>
      </c>
      <c r="J3317" s="94"/>
      <c r="K3317" s="1" t="str">
        <f t="shared" si="246"/>
        <v/>
      </c>
    </row>
    <row r="3318" spans="2:11" x14ac:dyDescent="0.2">
      <c r="B3318" s="1">
        <v>30504</v>
      </c>
      <c r="C3318" s="92" t="str">
        <f t="shared" si="247"/>
        <v/>
      </c>
      <c r="I3318" s="93" t="str">
        <f t="shared" si="248"/>
        <v/>
      </c>
      <c r="J3318" s="94"/>
      <c r="K3318" s="1" t="str">
        <f t="shared" si="246"/>
        <v/>
      </c>
    </row>
    <row r="3319" spans="2:11" x14ac:dyDescent="0.2">
      <c r="B3319" s="1">
        <v>30505</v>
      </c>
      <c r="C3319" s="92" t="str">
        <f t="shared" si="247"/>
        <v/>
      </c>
      <c r="I3319" s="93" t="str">
        <f t="shared" si="248"/>
        <v/>
      </c>
      <c r="J3319" s="94"/>
      <c r="K3319" s="1" t="str">
        <f t="shared" si="246"/>
        <v/>
      </c>
    </row>
    <row r="3320" spans="2:11" x14ac:dyDescent="0.2">
      <c r="B3320" s="1">
        <v>30506</v>
      </c>
      <c r="C3320" s="92" t="str">
        <f t="shared" si="247"/>
        <v/>
      </c>
      <c r="I3320" s="93" t="str">
        <f t="shared" si="248"/>
        <v/>
      </c>
      <c r="J3320" s="94"/>
      <c r="K3320" s="1" t="str">
        <f t="shared" si="246"/>
        <v/>
      </c>
    </row>
    <row r="3321" spans="2:11" x14ac:dyDescent="0.2">
      <c r="B3321" s="1">
        <v>30507</v>
      </c>
      <c r="C3321" s="92" t="str">
        <f t="shared" si="247"/>
        <v/>
      </c>
      <c r="I3321" s="93" t="str">
        <f t="shared" si="248"/>
        <v/>
      </c>
      <c r="J3321" s="94"/>
      <c r="K3321" s="1" t="str">
        <f t="shared" si="246"/>
        <v/>
      </c>
    </row>
    <row r="3322" spans="2:11" x14ac:dyDescent="0.2">
      <c r="B3322" s="1">
        <v>30508</v>
      </c>
      <c r="C3322" s="92" t="str">
        <f t="shared" si="247"/>
        <v/>
      </c>
      <c r="I3322" s="93" t="str">
        <f t="shared" si="248"/>
        <v/>
      </c>
      <c r="J3322" s="94"/>
      <c r="K3322" s="1" t="str">
        <f t="shared" si="246"/>
        <v/>
      </c>
    </row>
    <row r="3323" spans="2:11" x14ac:dyDescent="0.2">
      <c r="B3323" s="1">
        <v>30509</v>
      </c>
      <c r="C3323" s="92" t="str">
        <f t="shared" si="247"/>
        <v/>
      </c>
      <c r="I3323" s="93" t="str">
        <f t="shared" si="248"/>
        <v/>
      </c>
      <c r="J3323" s="94"/>
      <c r="K3323" s="1" t="str">
        <f t="shared" si="246"/>
        <v/>
      </c>
    </row>
    <row r="3324" spans="2:11" x14ac:dyDescent="0.2">
      <c r="B3324" s="1">
        <v>30510</v>
      </c>
      <c r="C3324" s="92" t="str">
        <f t="shared" si="247"/>
        <v/>
      </c>
      <c r="I3324" s="93" t="str">
        <f t="shared" si="248"/>
        <v/>
      </c>
      <c r="J3324" s="94"/>
      <c r="K3324" s="1" t="str">
        <f t="shared" si="246"/>
        <v/>
      </c>
    </row>
    <row r="3325" spans="2:11" x14ac:dyDescent="0.2">
      <c r="B3325" s="1">
        <v>30511</v>
      </c>
      <c r="C3325" s="92" t="str">
        <f t="shared" si="247"/>
        <v/>
      </c>
      <c r="I3325" s="93" t="str">
        <f t="shared" si="248"/>
        <v/>
      </c>
      <c r="J3325" s="94"/>
      <c r="K3325" s="1" t="str">
        <f t="shared" si="246"/>
        <v/>
      </c>
    </row>
    <row r="3326" spans="2:11" x14ac:dyDescent="0.2">
      <c r="B3326" s="1">
        <v>30512</v>
      </c>
      <c r="C3326" s="92" t="str">
        <f t="shared" si="247"/>
        <v/>
      </c>
      <c r="I3326" s="93" t="str">
        <f t="shared" si="248"/>
        <v/>
      </c>
      <c r="J3326" s="94"/>
      <c r="K3326" s="1" t="str">
        <f t="shared" si="246"/>
        <v/>
      </c>
    </row>
    <row r="3327" spans="2:11" x14ac:dyDescent="0.2">
      <c r="B3327" s="1">
        <v>30513</v>
      </c>
      <c r="C3327" s="92" t="str">
        <f t="shared" si="247"/>
        <v/>
      </c>
      <c r="I3327" s="93" t="str">
        <f t="shared" si="248"/>
        <v/>
      </c>
      <c r="J3327" s="94"/>
      <c r="K3327" s="1" t="str">
        <f t="shared" si="246"/>
        <v/>
      </c>
    </row>
    <row r="3328" spans="2:11" x14ac:dyDescent="0.2">
      <c r="B3328" s="1">
        <v>30514</v>
      </c>
      <c r="C3328" s="92" t="str">
        <f t="shared" si="247"/>
        <v/>
      </c>
      <c r="I3328" s="93" t="str">
        <f t="shared" si="248"/>
        <v/>
      </c>
      <c r="J3328" s="94"/>
      <c r="K3328" s="1" t="str">
        <f t="shared" si="246"/>
        <v/>
      </c>
    </row>
    <row r="3329" spans="2:11" x14ac:dyDescent="0.2">
      <c r="B3329" s="1">
        <v>30515</v>
      </c>
      <c r="C3329" s="92" t="str">
        <f t="shared" si="247"/>
        <v/>
      </c>
      <c r="I3329" s="93" t="str">
        <f t="shared" si="248"/>
        <v/>
      </c>
      <c r="J3329" s="94"/>
      <c r="K3329" s="1" t="str">
        <f t="shared" si="246"/>
        <v/>
      </c>
    </row>
    <row r="3330" spans="2:11" x14ac:dyDescent="0.2">
      <c r="B3330" s="1">
        <v>30516</v>
      </c>
      <c r="C3330" s="92" t="str">
        <f t="shared" si="247"/>
        <v/>
      </c>
      <c r="I3330" s="93" t="str">
        <f t="shared" si="248"/>
        <v/>
      </c>
      <c r="J3330" s="94"/>
      <c r="K3330" s="1" t="str">
        <f t="shared" si="246"/>
        <v/>
      </c>
    </row>
    <row r="3331" spans="2:11" x14ac:dyDescent="0.2">
      <c r="B3331" s="1">
        <v>30517</v>
      </c>
      <c r="C3331" s="92" t="str">
        <f t="shared" si="247"/>
        <v/>
      </c>
      <c r="I3331" s="93" t="str">
        <f t="shared" si="248"/>
        <v/>
      </c>
      <c r="J3331" s="94"/>
      <c r="K3331" s="1" t="str">
        <f t="shared" si="246"/>
        <v/>
      </c>
    </row>
    <row r="3332" spans="2:11" x14ac:dyDescent="0.2">
      <c r="B3332" s="1">
        <v>30518</v>
      </c>
      <c r="C3332" s="92" t="str">
        <f t="shared" si="247"/>
        <v/>
      </c>
      <c r="I3332" s="93" t="str">
        <f t="shared" si="248"/>
        <v/>
      </c>
      <c r="J3332" s="94"/>
      <c r="K3332" s="1" t="str">
        <f t="shared" si="246"/>
        <v/>
      </c>
    </row>
    <row r="3333" spans="2:11" x14ac:dyDescent="0.2">
      <c r="B3333" s="1">
        <v>30519</v>
      </c>
      <c r="C3333" s="92" t="str">
        <f t="shared" si="247"/>
        <v/>
      </c>
      <c r="I3333" s="93" t="str">
        <f t="shared" si="248"/>
        <v/>
      </c>
      <c r="J3333" s="94"/>
      <c r="K3333" s="1" t="str">
        <f t="shared" si="246"/>
        <v/>
      </c>
    </row>
    <row r="3334" spans="2:11" x14ac:dyDescent="0.2">
      <c r="B3334" s="1">
        <v>30520</v>
      </c>
      <c r="C3334" s="92" t="str">
        <f t="shared" si="247"/>
        <v/>
      </c>
      <c r="I3334" s="93" t="str">
        <f t="shared" si="248"/>
        <v/>
      </c>
      <c r="J3334" s="94"/>
      <c r="K3334" s="1" t="str">
        <f t="shared" si="246"/>
        <v/>
      </c>
    </row>
    <row r="3335" spans="2:11" x14ac:dyDescent="0.2">
      <c r="B3335" s="1">
        <v>30521</v>
      </c>
      <c r="C3335" s="92" t="str">
        <f t="shared" si="247"/>
        <v/>
      </c>
      <c r="I3335" s="93" t="str">
        <f t="shared" si="248"/>
        <v/>
      </c>
      <c r="J3335" s="94"/>
      <c r="K3335" s="1" t="str">
        <f t="shared" si="246"/>
        <v/>
      </c>
    </row>
    <row r="3336" spans="2:11" x14ac:dyDescent="0.2">
      <c r="B3336" s="1">
        <v>30522</v>
      </c>
      <c r="C3336" s="92" t="str">
        <f t="shared" si="247"/>
        <v/>
      </c>
      <c r="I3336" s="93" t="str">
        <f t="shared" si="248"/>
        <v/>
      </c>
      <c r="J3336" s="94"/>
      <c r="K3336" s="1" t="str">
        <f t="shared" si="246"/>
        <v/>
      </c>
    </row>
    <row r="3337" spans="2:11" x14ac:dyDescent="0.2">
      <c r="B3337" s="1">
        <v>30523</v>
      </c>
      <c r="C3337" s="92" t="str">
        <f t="shared" si="247"/>
        <v/>
      </c>
      <c r="I3337" s="93" t="str">
        <f t="shared" si="248"/>
        <v/>
      </c>
      <c r="J3337" s="94"/>
      <c r="K3337" s="1" t="str">
        <f t="shared" si="246"/>
        <v/>
      </c>
    </row>
    <row r="3338" spans="2:11" x14ac:dyDescent="0.2">
      <c r="B3338" s="1">
        <v>30524</v>
      </c>
      <c r="C3338" s="92" t="str">
        <f t="shared" si="247"/>
        <v/>
      </c>
      <c r="I3338" s="93" t="str">
        <f t="shared" si="248"/>
        <v/>
      </c>
      <c r="J3338" s="94"/>
      <c r="K3338" s="1" t="str">
        <f t="shared" si="246"/>
        <v/>
      </c>
    </row>
    <row r="3339" spans="2:11" x14ac:dyDescent="0.2">
      <c r="B3339" s="1">
        <v>30525</v>
      </c>
      <c r="C3339" s="92" t="str">
        <f t="shared" si="247"/>
        <v/>
      </c>
      <c r="I3339" s="93" t="str">
        <f t="shared" si="248"/>
        <v/>
      </c>
      <c r="J3339" s="94"/>
      <c r="K3339" s="1" t="str">
        <f t="shared" si="246"/>
        <v/>
      </c>
    </row>
    <row r="3340" spans="2:11" x14ac:dyDescent="0.2">
      <c r="B3340" s="1">
        <v>30526</v>
      </c>
      <c r="C3340" s="92" t="str">
        <f t="shared" si="247"/>
        <v/>
      </c>
      <c r="I3340" s="93" t="str">
        <f t="shared" si="248"/>
        <v/>
      </c>
      <c r="J3340" s="94"/>
      <c r="K3340" s="1" t="str">
        <f t="shared" ref="K3340:K3403" si="249">IF(N$5&gt;=B3340,B3340,"")</f>
        <v/>
      </c>
    </row>
    <row r="3341" spans="2:11" x14ac:dyDescent="0.2">
      <c r="B3341" s="1">
        <v>30527</v>
      </c>
      <c r="C3341" s="92" t="str">
        <f t="shared" si="247"/>
        <v/>
      </c>
      <c r="I3341" s="93" t="str">
        <f t="shared" si="248"/>
        <v/>
      </c>
      <c r="J3341" s="94"/>
      <c r="K3341" s="1" t="str">
        <f t="shared" si="249"/>
        <v/>
      </c>
    </row>
    <row r="3342" spans="2:11" x14ac:dyDescent="0.2">
      <c r="B3342" s="1">
        <v>30528</v>
      </c>
      <c r="C3342" s="92" t="str">
        <f t="shared" si="247"/>
        <v/>
      </c>
      <c r="I3342" s="93" t="str">
        <f t="shared" si="248"/>
        <v/>
      </c>
      <c r="J3342" s="94"/>
      <c r="K3342" s="1" t="str">
        <f t="shared" si="249"/>
        <v/>
      </c>
    </row>
    <row r="3343" spans="2:11" x14ac:dyDescent="0.2">
      <c r="B3343" s="1">
        <v>30529</v>
      </c>
      <c r="C3343" s="92" t="str">
        <f t="shared" si="247"/>
        <v/>
      </c>
      <c r="I3343" s="93" t="str">
        <f t="shared" si="248"/>
        <v/>
      </c>
      <c r="J3343" s="94"/>
      <c r="K3343" s="1" t="str">
        <f t="shared" si="249"/>
        <v/>
      </c>
    </row>
    <row r="3344" spans="2:11" x14ac:dyDescent="0.2">
      <c r="B3344" s="1">
        <v>30530</v>
      </c>
      <c r="C3344" s="92" t="str">
        <f t="shared" si="247"/>
        <v/>
      </c>
      <c r="I3344" s="93" t="str">
        <f t="shared" si="248"/>
        <v/>
      </c>
      <c r="J3344" s="94"/>
      <c r="K3344" s="1" t="str">
        <f t="shared" si="249"/>
        <v/>
      </c>
    </row>
    <row r="3345" spans="2:11" x14ac:dyDescent="0.2">
      <c r="B3345" s="1">
        <v>30531</v>
      </c>
      <c r="C3345" s="92" t="str">
        <f t="shared" si="247"/>
        <v/>
      </c>
      <c r="I3345" s="93" t="str">
        <f t="shared" si="248"/>
        <v/>
      </c>
      <c r="J3345" s="94"/>
      <c r="K3345" s="1" t="str">
        <f t="shared" si="249"/>
        <v/>
      </c>
    </row>
    <row r="3346" spans="2:11" x14ac:dyDescent="0.2">
      <c r="B3346" s="1">
        <v>30532</v>
      </c>
      <c r="C3346" s="92" t="str">
        <f t="shared" si="247"/>
        <v/>
      </c>
      <c r="I3346" s="93" t="str">
        <f t="shared" si="248"/>
        <v/>
      </c>
      <c r="J3346" s="94"/>
      <c r="K3346" s="1" t="str">
        <f t="shared" si="249"/>
        <v/>
      </c>
    </row>
    <row r="3347" spans="2:11" x14ac:dyDescent="0.2">
      <c r="B3347" s="1">
        <v>30533</v>
      </c>
      <c r="C3347" s="92" t="str">
        <f t="shared" si="247"/>
        <v/>
      </c>
      <c r="I3347" s="93" t="str">
        <f t="shared" si="248"/>
        <v/>
      </c>
      <c r="J3347" s="94"/>
      <c r="K3347" s="1" t="str">
        <f t="shared" si="249"/>
        <v/>
      </c>
    </row>
    <row r="3348" spans="2:11" x14ac:dyDescent="0.2">
      <c r="B3348" s="1">
        <v>30534</v>
      </c>
      <c r="C3348" s="92" t="str">
        <f t="shared" si="247"/>
        <v/>
      </c>
      <c r="I3348" s="93" t="str">
        <f t="shared" si="248"/>
        <v/>
      </c>
      <c r="J3348" s="94"/>
      <c r="K3348" s="1" t="str">
        <f t="shared" si="249"/>
        <v/>
      </c>
    </row>
    <row r="3349" spans="2:11" x14ac:dyDescent="0.2">
      <c r="B3349" s="1">
        <v>30535</v>
      </c>
      <c r="C3349" s="92" t="str">
        <f t="shared" si="247"/>
        <v/>
      </c>
      <c r="I3349" s="93" t="str">
        <f t="shared" si="248"/>
        <v/>
      </c>
      <c r="J3349" s="94"/>
      <c r="K3349" s="1" t="str">
        <f t="shared" si="249"/>
        <v/>
      </c>
    </row>
    <row r="3350" spans="2:11" x14ac:dyDescent="0.2">
      <c r="B3350" s="1">
        <v>30536</v>
      </c>
      <c r="C3350" s="92" t="str">
        <f t="shared" si="247"/>
        <v/>
      </c>
      <c r="I3350" s="93" t="str">
        <f t="shared" si="248"/>
        <v/>
      </c>
      <c r="J3350" s="94"/>
      <c r="K3350" s="1" t="str">
        <f t="shared" si="249"/>
        <v/>
      </c>
    </row>
    <row r="3351" spans="2:11" x14ac:dyDescent="0.2">
      <c r="B3351" s="1">
        <v>30537</v>
      </c>
      <c r="C3351" s="92" t="str">
        <f t="shared" si="247"/>
        <v/>
      </c>
      <c r="I3351" s="93" t="str">
        <f t="shared" si="248"/>
        <v/>
      </c>
      <c r="J3351" s="94"/>
      <c r="K3351" s="1" t="str">
        <f t="shared" si="249"/>
        <v/>
      </c>
    </row>
    <row r="3352" spans="2:11" x14ac:dyDescent="0.2">
      <c r="B3352" s="1">
        <v>30538</v>
      </c>
      <c r="C3352" s="92" t="str">
        <f t="shared" si="247"/>
        <v/>
      </c>
      <c r="I3352" s="93" t="str">
        <f t="shared" si="248"/>
        <v/>
      </c>
      <c r="J3352" s="94"/>
      <c r="K3352" s="1" t="str">
        <f t="shared" si="249"/>
        <v/>
      </c>
    </row>
    <row r="3353" spans="2:11" x14ac:dyDescent="0.2">
      <c r="B3353" s="1">
        <v>30539</v>
      </c>
      <c r="C3353" s="92" t="str">
        <f t="shared" si="247"/>
        <v/>
      </c>
      <c r="I3353" s="93" t="str">
        <f t="shared" si="248"/>
        <v/>
      </c>
      <c r="J3353" s="94"/>
      <c r="K3353" s="1" t="str">
        <f t="shared" si="249"/>
        <v/>
      </c>
    </row>
    <row r="3354" spans="2:11" x14ac:dyDescent="0.2">
      <c r="B3354" s="1">
        <v>30540</v>
      </c>
      <c r="C3354" s="92" t="str">
        <f t="shared" si="247"/>
        <v/>
      </c>
      <c r="I3354" s="93" t="str">
        <f t="shared" si="248"/>
        <v/>
      </c>
      <c r="J3354" s="94"/>
      <c r="K3354" s="1" t="str">
        <f t="shared" si="249"/>
        <v/>
      </c>
    </row>
    <row r="3355" spans="2:11" x14ac:dyDescent="0.2">
      <c r="B3355" s="1">
        <v>30541</v>
      </c>
      <c r="C3355" s="92" t="str">
        <f t="shared" si="247"/>
        <v/>
      </c>
      <c r="I3355" s="93" t="str">
        <f t="shared" si="248"/>
        <v/>
      </c>
      <c r="J3355" s="94"/>
      <c r="K3355" s="1" t="str">
        <f t="shared" si="249"/>
        <v/>
      </c>
    </row>
    <row r="3356" spans="2:11" x14ac:dyDescent="0.2">
      <c r="B3356" s="1">
        <v>30542</v>
      </c>
      <c r="C3356" s="92" t="str">
        <f t="shared" si="247"/>
        <v/>
      </c>
      <c r="I3356" s="93" t="str">
        <f t="shared" si="248"/>
        <v/>
      </c>
      <c r="J3356" s="94"/>
      <c r="K3356" s="1" t="str">
        <f t="shared" si="249"/>
        <v/>
      </c>
    </row>
    <row r="3357" spans="2:11" x14ac:dyDescent="0.2">
      <c r="B3357" s="1">
        <v>30543</v>
      </c>
      <c r="C3357" s="92" t="str">
        <f t="shared" si="247"/>
        <v/>
      </c>
      <c r="I3357" s="93" t="str">
        <f t="shared" si="248"/>
        <v/>
      </c>
      <c r="J3357" s="94"/>
      <c r="K3357" s="1" t="str">
        <f t="shared" si="249"/>
        <v/>
      </c>
    </row>
    <row r="3358" spans="2:11" x14ac:dyDescent="0.2">
      <c r="B3358" s="1">
        <v>30544</v>
      </c>
      <c r="C3358" s="92" t="str">
        <f t="shared" si="247"/>
        <v/>
      </c>
      <c r="I3358" s="93" t="str">
        <f t="shared" si="248"/>
        <v/>
      </c>
      <c r="J3358" s="94"/>
      <c r="K3358" s="1" t="str">
        <f t="shared" si="249"/>
        <v/>
      </c>
    </row>
    <row r="3359" spans="2:11" x14ac:dyDescent="0.2">
      <c r="B3359" s="1">
        <v>30545</v>
      </c>
      <c r="C3359" s="92" t="str">
        <f t="shared" si="247"/>
        <v/>
      </c>
      <c r="I3359" s="93" t="str">
        <f t="shared" si="248"/>
        <v/>
      </c>
      <c r="J3359" s="94"/>
      <c r="K3359" s="1" t="str">
        <f t="shared" si="249"/>
        <v/>
      </c>
    </row>
    <row r="3360" spans="2:11" x14ac:dyDescent="0.2">
      <c r="B3360" s="1">
        <v>30546</v>
      </c>
      <c r="C3360" s="92" t="str">
        <f t="shared" si="247"/>
        <v/>
      </c>
      <c r="I3360" s="93" t="str">
        <f t="shared" si="248"/>
        <v/>
      </c>
      <c r="J3360" s="94"/>
      <c r="K3360" s="1" t="str">
        <f t="shared" si="249"/>
        <v/>
      </c>
    </row>
    <row r="3361" spans="2:11" x14ac:dyDescent="0.2">
      <c r="B3361" s="1">
        <v>30547</v>
      </c>
      <c r="C3361" s="92" t="str">
        <f t="shared" si="247"/>
        <v/>
      </c>
      <c r="I3361" s="93" t="str">
        <f t="shared" si="248"/>
        <v/>
      </c>
      <c r="J3361" s="94"/>
      <c r="K3361" s="1" t="str">
        <f t="shared" si="249"/>
        <v/>
      </c>
    </row>
    <row r="3362" spans="2:11" x14ac:dyDescent="0.2">
      <c r="B3362" s="1">
        <v>30548</v>
      </c>
      <c r="C3362" s="92" t="str">
        <f t="shared" si="247"/>
        <v/>
      </c>
      <c r="I3362" s="93" t="str">
        <f t="shared" si="248"/>
        <v/>
      </c>
      <c r="J3362" s="94"/>
      <c r="K3362" s="1" t="str">
        <f t="shared" si="249"/>
        <v/>
      </c>
    </row>
    <row r="3363" spans="2:11" x14ac:dyDescent="0.2">
      <c r="B3363" s="1">
        <v>30549</v>
      </c>
      <c r="C3363" s="92" t="str">
        <f t="shared" si="247"/>
        <v/>
      </c>
      <c r="I3363" s="93" t="str">
        <f t="shared" si="248"/>
        <v/>
      </c>
      <c r="J3363" s="94"/>
      <c r="K3363" s="1" t="str">
        <f t="shared" si="249"/>
        <v/>
      </c>
    </row>
    <row r="3364" spans="2:11" x14ac:dyDescent="0.2">
      <c r="B3364" s="1">
        <v>30550</v>
      </c>
      <c r="C3364" s="92" t="str">
        <f t="shared" si="247"/>
        <v/>
      </c>
      <c r="I3364" s="93" t="str">
        <f t="shared" si="248"/>
        <v/>
      </c>
      <c r="J3364" s="94"/>
      <c r="K3364" s="1" t="str">
        <f t="shared" si="249"/>
        <v/>
      </c>
    </row>
    <row r="3365" spans="2:11" x14ac:dyDescent="0.2">
      <c r="B3365" s="1">
        <v>30551</v>
      </c>
      <c r="C3365" s="92" t="str">
        <f t="shared" ref="C3365:C3428" si="250">IF(D3365="","",DATE(E$7,G$7+D3365,IF(H$8=31,0,H$8)))</f>
        <v/>
      </c>
      <c r="I3365" s="93" t="str">
        <f t="shared" ref="I3365:I3428" si="251">IF(D3365="","",I3364-SUM(E3365:G3365))</f>
        <v/>
      </c>
      <c r="J3365" s="94"/>
      <c r="K3365" s="1" t="str">
        <f t="shared" si="249"/>
        <v/>
      </c>
    </row>
    <row r="3366" spans="2:11" x14ac:dyDescent="0.2">
      <c r="B3366" s="1">
        <v>30552</v>
      </c>
      <c r="C3366" s="92" t="str">
        <f t="shared" si="250"/>
        <v/>
      </c>
      <c r="I3366" s="93" t="str">
        <f t="shared" si="251"/>
        <v/>
      </c>
      <c r="J3366" s="94"/>
      <c r="K3366" s="1" t="str">
        <f t="shared" si="249"/>
        <v/>
      </c>
    </row>
    <row r="3367" spans="2:11" x14ac:dyDescent="0.2">
      <c r="B3367" s="1">
        <v>30553</v>
      </c>
      <c r="C3367" s="92" t="str">
        <f t="shared" si="250"/>
        <v/>
      </c>
      <c r="I3367" s="93" t="str">
        <f t="shared" si="251"/>
        <v/>
      </c>
      <c r="J3367" s="94"/>
      <c r="K3367" s="1" t="str">
        <f t="shared" si="249"/>
        <v/>
      </c>
    </row>
    <row r="3368" spans="2:11" x14ac:dyDescent="0.2">
      <c r="B3368" s="1">
        <v>30554</v>
      </c>
      <c r="C3368" s="92" t="str">
        <f t="shared" si="250"/>
        <v/>
      </c>
      <c r="I3368" s="93" t="str">
        <f t="shared" si="251"/>
        <v/>
      </c>
      <c r="J3368" s="94"/>
      <c r="K3368" s="1" t="str">
        <f t="shared" si="249"/>
        <v/>
      </c>
    </row>
    <row r="3369" spans="2:11" x14ac:dyDescent="0.2">
      <c r="B3369" s="1">
        <v>30555</v>
      </c>
      <c r="C3369" s="92" t="str">
        <f t="shared" si="250"/>
        <v/>
      </c>
      <c r="I3369" s="93" t="str">
        <f t="shared" si="251"/>
        <v/>
      </c>
      <c r="J3369" s="94"/>
      <c r="K3369" s="1" t="str">
        <f t="shared" si="249"/>
        <v/>
      </c>
    </row>
    <row r="3370" spans="2:11" x14ac:dyDescent="0.2">
      <c r="B3370" s="1">
        <v>30556</v>
      </c>
      <c r="C3370" s="92" t="str">
        <f t="shared" si="250"/>
        <v/>
      </c>
      <c r="I3370" s="93" t="str">
        <f t="shared" si="251"/>
        <v/>
      </c>
      <c r="J3370" s="94"/>
      <c r="K3370" s="1" t="str">
        <f t="shared" si="249"/>
        <v/>
      </c>
    </row>
    <row r="3371" spans="2:11" x14ac:dyDescent="0.2">
      <c r="B3371" s="1">
        <v>30557</v>
      </c>
      <c r="C3371" s="92" t="str">
        <f t="shared" si="250"/>
        <v/>
      </c>
      <c r="I3371" s="93" t="str">
        <f t="shared" si="251"/>
        <v/>
      </c>
      <c r="J3371" s="94"/>
      <c r="K3371" s="1" t="str">
        <f t="shared" si="249"/>
        <v/>
      </c>
    </row>
    <row r="3372" spans="2:11" x14ac:dyDescent="0.2">
      <c r="B3372" s="1">
        <v>30558</v>
      </c>
      <c r="C3372" s="92" t="str">
        <f t="shared" si="250"/>
        <v/>
      </c>
      <c r="I3372" s="93" t="str">
        <f t="shared" si="251"/>
        <v/>
      </c>
      <c r="J3372" s="94"/>
      <c r="K3372" s="1" t="str">
        <f t="shared" si="249"/>
        <v/>
      </c>
    </row>
    <row r="3373" spans="2:11" x14ac:dyDescent="0.2">
      <c r="B3373" s="1">
        <v>30559</v>
      </c>
      <c r="C3373" s="92" t="str">
        <f t="shared" si="250"/>
        <v/>
      </c>
      <c r="I3373" s="93" t="str">
        <f t="shared" si="251"/>
        <v/>
      </c>
      <c r="J3373" s="94"/>
      <c r="K3373" s="1" t="str">
        <f t="shared" si="249"/>
        <v/>
      </c>
    </row>
    <row r="3374" spans="2:11" x14ac:dyDescent="0.2">
      <c r="B3374" s="1">
        <v>30560</v>
      </c>
      <c r="C3374" s="92" t="str">
        <f t="shared" si="250"/>
        <v/>
      </c>
      <c r="I3374" s="93" t="str">
        <f t="shared" si="251"/>
        <v/>
      </c>
      <c r="J3374" s="94"/>
      <c r="K3374" s="1" t="str">
        <f t="shared" si="249"/>
        <v/>
      </c>
    </row>
    <row r="3375" spans="2:11" x14ac:dyDescent="0.2">
      <c r="B3375" s="1">
        <v>30561</v>
      </c>
      <c r="C3375" s="92" t="str">
        <f t="shared" si="250"/>
        <v/>
      </c>
      <c r="I3375" s="93" t="str">
        <f t="shared" si="251"/>
        <v/>
      </c>
      <c r="J3375" s="94"/>
      <c r="K3375" s="1" t="str">
        <f t="shared" si="249"/>
        <v/>
      </c>
    </row>
    <row r="3376" spans="2:11" x14ac:dyDescent="0.2">
      <c r="B3376" s="1">
        <v>30562</v>
      </c>
      <c r="C3376" s="92" t="str">
        <f t="shared" si="250"/>
        <v/>
      </c>
      <c r="I3376" s="93" t="str">
        <f t="shared" si="251"/>
        <v/>
      </c>
      <c r="J3376" s="94"/>
      <c r="K3376" s="1" t="str">
        <f t="shared" si="249"/>
        <v/>
      </c>
    </row>
    <row r="3377" spans="2:11" x14ac:dyDescent="0.2">
      <c r="B3377" s="1">
        <v>30563</v>
      </c>
      <c r="C3377" s="92" t="str">
        <f t="shared" si="250"/>
        <v/>
      </c>
      <c r="I3377" s="93" t="str">
        <f t="shared" si="251"/>
        <v/>
      </c>
      <c r="J3377" s="94"/>
      <c r="K3377" s="1" t="str">
        <f t="shared" si="249"/>
        <v/>
      </c>
    </row>
    <row r="3378" spans="2:11" x14ac:dyDescent="0.2">
      <c r="B3378" s="1">
        <v>30564</v>
      </c>
      <c r="C3378" s="92" t="str">
        <f t="shared" si="250"/>
        <v/>
      </c>
      <c r="I3378" s="93" t="str">
        <f t="shared" si="251"/>
        <v/>
      </c>
      <c r="J3378" s="94"/>
      <c r="K3378" s="1" t="str">
        <f t="shared" si="249"/>
        <v/>
      </c>
    </row>
    <row r="3379" spans="2:11" x14ac:dyDescent="0.2">
      <c r="B3379" s="1">
        <v>30565</v>
      </c>
      <c r="C3379" s="92" t="str">
        <f t="shared" si="250"/>
        <v/>
      </c>
      <c r="I3379" s="93" t="str">
        <f t="shared" si="251"/>
        <v/>
      </c>
      <c r="J3379" s="94"/>
      <c r="K3379" s="1" t="str">
        <f t="shared" si="249"/>
        <v/>
      </c>
    </row>
    <row r="3380" spans="2:11" x14ac:dyDescent="0.2">
      <c r="B3380" s="1">
        <v>30566</v>
      </c>
      <c r="C3380" s="92" t="str">
        <f t="shared" si="250"/>
        <v/>
      </c>
      <c r="I3380" s="93" t="str">
        <f t="shared" si="251"/>
        <v/>
      </c>
      <c r="J3380" s="94"/>
      <c r="K3380" s="1" t="str">
        <f t="shared" si="249"/>
        <v/>
      </c>
    </row>
    <row r="3381" spans="2:11" x14ac:dyDescent="0.2">
      <c r="B3381" s="1">
        <v>30567</v>
      </c>
      <c r="C3381" s="92" t="str">
        <f t="shared" si="250"/>
        <v/>
      </c>
      <c r="I3381" s="93" t="str">
        <f t="shared" si="251"/>
        <v/>
      </c>
      <c r="J3381" s="94"/>
      <c r="K3381" s="1" t="str">
        <f t="shared" si="249"/>
        <v/>
      </c>
    </row>
    <row r="3382" spans="2:11" x14ac:dyDescent="0.2">
      <c r="B3382" s="1">
        <v>30568</v>
      </c>
      <c r="C3382" s="92" t="str">
        <f t="shared" si="250"/>
        <v/>
      </c>
      <c r="I3382" s="93" t="str">
        <f t="shared" si="251"/>
        <v/>
      </c>
      <c r="J3382" s="94"/>
      <c r="K3382" s="1" t="str">
        <f t="shared" si="249"/>
        <v/>
      </c>
    </row>
    <row r="3383" spans="2:11" x14ac:dyDescent="0.2">
      <c r="B3383" s="1">
        <v>30569</v>
      </c>
      <c r="C3383" s="92" t="str">
        <f t="shared" si="250"/>
        <v/>
      </c>
      <c r="I3383" s="93" t="str">
        <f t="shared" si="251"/>
        <v/>
      </c>
      <c r="J3383" s="94"/>
      <c r="K3383" s="1" t="str">
        <f t="shared" si="249"/>
        <v/>
      </c>
    </row>
    <row r="3384" spans="2:11" x14ac:dyDescent="0.2">
      <c r="B3384" s="1">
        <v>30570</v>
      </c>
      <c r="C3384" s="92" t="str">
        <f t="shared" si="250"/>
        <v/>
      </c>
      <c r="I3384" s="93" t="str">
        <f t="shared" si="251"/>
        <v/>
      </c>
      <c r="J3384" s="94"/>
      <c r="K3384" s="1" t="str">
        <f t="shared" si="249"/>
        <v/>
      </c>
    </row>
    <row r="3385" spans="2:11" x14ac:dyDescent="0.2">
      <c r="B3385" s="1">
        <v>30571</v>
      </c>
      <c r="C3385" s="92" t="str">
        <f t="shared" si="250"/>
        <v/>
      </c>
      <c r="I3385" s="93" t="str">
        <f t="shared" si="251"/>
        <v/>
      </c>
      <c r="J3385" s="94"/>
      <c r="K3385" s="1" t="str">
        <f t="shared" si="249"/>
        <v/>
      </c>
    </row>
    <row r="3386" spans="2:11" x14ac:dyDescent="0.2">
      <c r="B3386" s="1">
        <v>30572</v>
      </c>
      <c r="C3386" s="92" t="str">
        <f t="shared" si="250"/>
        <v/>
      </c>
      <c r="I3386" s="93" t="str">
        <f t="shared" si="251"/>
        <v/>
      </c>
      <c r="J3386" s="94"/>
      <c r="K3386" s="1" t="str">
        <f t="shared" si="249"/>
        <v/>
      </c>
    </row>
    <row r="3387" spans="2:11" x14ac:dyDescent="0.2">
      <c r="B3387" s="1">
        <v>30573</v>
      </c>
      <c r="C3387" s="92" t="str">
        <f t="shared" si="250"/>
        <v/>
      </c>
      <c r="I3387" s="93" t="str">
        <f t="shared" si="251"/>
        <v/>
      </c>
      <c r="J3387" s="94"/>
      <c r="K3387" s="1" t="str">
        <f t="shared" si="249"/>
        <v/>
      </c>
    </row>
    <row r="3388" spans="2:11" x14ac:dyDescent="0.2">
      <c r="B3388" s="1">
        <v>30574</v>
      </c>
      <c r="C3388" s="92" t="str">
        <f t="shared" si="250"/>
        <v/>
      </c>
      <c r="I3388" s="93" t="str">
        <f t="shared" si="251"/>
        <v/>
      </c>
      <c r="J3388" s="94"/>
      <c r="K3388" s="1" t="str">
        <f t="shared" si="249"/>
        <v/>
      </c>
    </row>
    <row r="3389" spans="2:11" x14ac:dyDescent="0.2">
      <c r="B3389" s="1">
        <v>30575</v>
      </c>
      <c r="C3389" s="92" t="str">
        <f t="shared" si="250"/>
        <v/>
      </c>
      <c r="I3389" s="93" t="str">
        <f t="shared" si="251"/>
        <v/>
      </c>
      <c r="J3389" s="94"/>
      <c r="K3389" s="1" t="str">
        <f t="shared" si="249"/>
        <v/>
      </c>
    </row>
    <row r="3390" spans="2:11" x14ac:dyDescent="0.2">
      <c r="B3390" s="1">
        <v>30576</v>
      </c>
      <c r="C3390" s="92" t="str">
        <f t="shared" si="250"/>
        <v/>
      </c>
      <c r="I3390" s="93" t="str">
        <f t="shared" si="251"/>
        <v/>
      </c>
      <c r="J3390" s="94"/>
      <c r="K3390" s="1" t="str">
        <f t="shared" si="249"/>
        <v/>
      </c>
    </row>
    <row r="3391" spans="2:11" x14ac:dyDescent="0.2">
      <c r="B3391" s="1">
        <v>30577</v>
      </c>
      <c r="C3391" s="92" t="str">
        <f t="shared" si="250"/>
        <v/>
      </c>
      <c r="I3391" s="93" t="str">
        <f t="shared" si="251"/>
        <v/>
      </c>
      <c r="J3391" s="94"/>
      <c r="K3391" s="1" t="str">
        <f t="shared" si="249"/>
        <v/>
      </c>
    </row>
    <row r="3392" spans="2:11" x14ac:dyDescent="0.2">
      <c r="B3392" s="1">
        <v>30578</v>
      </c>
      <c r="C3392" s="92" t="str">
        <f t="shared" si="250"/>
        <v/>
      </c>
      <c r="I3392" s="93" t="str">
        <f t="shared" si="251"/>
        <v/>
      </c>
      <c r="J3392" s="94"/>
      <c r="K3392" s="1" t="str">
        <f t="shared" si="249"/>
        <v/>
      </c>
    </row>
    <row r="3393" spans="2:11" x14ac:dyDescent="0.2">
      <c r="B3393" s="1">
        <v>30579</v>
      </c>
      <c r="C3393" s="92" t="str">
        <f t="shared" si="250"/>
        <v/>
      </c>
      <c r="I3393" s="93" t="str">
        <f t="shared" si="251"/>
        <v/>
      </c>
      <c r="J3393" s="94"/>
      <c r="K3393" s="1" t="str">
        <f t="shared" si="249"/>
        <v/>
      </c>
    </row>
    <row r="3394" spans="2:11" x14ac:dyDescent="0.2">
      <c r="B3394" s="1">
        <v>30580</v>
      </c>
      <c r="C3394" s="92" t="str">
        <f t="shared" si="250"/>
        <v/>
      </c>
      <c r="I3394" s="93" t="str">
        <f t="shared" si="251"/>
        <v/>
      </c>
      <c r="J3394" s="94"/>
      <c r="K3394" s="1" t="str">
        <f t="shared" si="249"/>
        <v/>
      </c>
    </row>
    <row r="3395" spans="2:11" x14ac:dyDescent="0.2">
      <c r="B3395" s="1">
        <v>30581</v>
      </c>
      <c r="C3395" s="92" t="str">
        <f t="shared" si="250"/>
        <v/>
      </c>
      <c r="I3395" s="93" t="str">
        <f t="shared" si="251"/>
        <v/>
      </c>
      <c r="J3395" s="94"/>
      <c r="K3395" s="1" t="str">
        <f t="shared" si="249"/>
        <v/>
      </c>
    </row>
    <row r="3396" spans="2:11" x14ac:dyDescent="0.2">
      <c r="B3396" s="1">
        <v>30582</v>
      </c>
      <c r="C3396" s="92" t="str">
        <f t="shared" si="250"/>
        <v/>
      </c>
      <c r="I3396" s="93" t="str">
        <f t="shared" si="251"/>
        <v/>
      </c>
      <c r="J3396" s="94"/>
      <c r="K3396" s="1" t="str">
        <f t="shared" si="249"/>
        <v/>
      </c>
    </row>
    <row r="3397" spans="2:11" x14ac:dyDescent="0.2">
      <c r="B3397" s="1">
        <v>30583</v>
      </c>
      <c r="C3397" s="92" t="str">
        <f t="shared" si="250"/>
        <v/>
      </c>
      <c r="I3397" s="93" t="str">
        <f t="shared" si="251"/>
        <v/>
      </c>
      <c r="J3397" s="94"/>
      <c r="K3397" s="1" t="str">
        <f t="shared" si="249"/>
        <v/>
      </c>
    </row>
    <row r="3398" spans="2:11" x14ac:dyDescent="0.2">
      <c r="B3398" s="1">
        <v>30584</v>
      </c>
      <c r="C3398" s="92" t="str">
        <f t="shared" si="250"/>
        <v/>
      </c>
      <c r="I3398" s="93" t="str">
        <f t="shared" si="251"/>
        <v/>
      </c>
      <c r="J3398" s="94"/>
      <c r="K3398" s="1" t="str">
        <f t="shared" si="249"/>
        <v/>
      </c>
    </row>
    <row r="3399" spans="2:11" x14ac:dyDescent="0.2">
      <c r="B3399" s="1">
        <v>30585</v>
      </c>
      <c r="C3399" s="92" t="str">
        <f t="shared" si="250"/>
        <v/>
      </c>
      <c r="I3399" s="93" t="str">
        <f t="shared" si="251"/>
        <v/>
      </c>
      <c r="J3399" s="94"/>
      <c r="K3399" s="1" t="str">
        <f t="shared" si="249"/>
        <v/>
      </c>
    </row>
    <row r="3400" spans="2:11" x14ac:dyDescent="0.2">
      <c r="B3400" s="1">
        <v>30586</v>
      </c>
      <c r="C3400" s="92" t="str">
        <f t="shared" si="250"/>
        <v/>
      </c>
      <c r="I3400" s="93" t="str">
        <f t="shared" si="251"/>
        <v/>
      </c>
      <c r="J3400" s="94"/>
      <c r="K3400" s="1" t="str">
        <f t="shared" si="249"/>
        <v/>
      </c>
    </row>
    <row r="3401" spans="2:11" x14ac:dyDescent="0.2">
      <c r="B3401" s="1">
        <v>30587</v>
      </c>
      <c r="C3401" s="92" t="str">
        <f t="shared" si="250"/>
        <v/>
      </c>
      <c r="I3401" s="93" t="str">
        <f t="shared" si="251"/>
        <v/>
      </c>
      <c r="J3401" s="94"/>
      <c r="K3401" s="1" t="str">
        <f t="shared" si="249"/>
        <v/>
      </c>
    </row>
    <row r="3402" spans="2:11" x14ac:dyDescent="0.2">
      <c r="B3402" s="1">
        <v>30588</v>
      </c>
      <c r="C3402" s="92" t="str">
        <f t="shared" si="250"/>
        <v/>
      </c>
      <c r="I3402" s="93" t="str">
        <f t="shared" si="251"/>
        <v/>
      </c>
      <c r="J3402" s="94"/>
      <c r="K3402" s="1" t="str">
        <f t="shared" si="249"/>
        <v/>
      </c>
    </row>
    <row r="3403" spans="2:11" x14ac:dyDescent="0.2">
      <c r="B3403" s="1">
        <v>30589</v>
      </c>
      <c r="C3403" s="92" t="str">
        <f t="shared" si="250"/>
        <v/>
      </c>
      <c r="I3403" s="93" t="str">
        <f t="shared" si="251"/>
        <v/>
      </c>
      <c r="J3403" s="94"/>
      <c r="K3403" s="1" t="str">
        <f t="shared" si="249"/>
        <v/>
      </c>
    </row>
    <row r="3404" spans="2:11" x14ac:dyDescent="0.2">
      <c r="B3404" s="1">
        <v>30590</v>
      </c>
      <c r="C3404" s="92" t="str">
        <f t="shared" si="250"/>
        <v/>
      </c>
      <c r="I3404" s="93" t="str">
        <f t="shared" si="251"/>
        <v/>
      </c>
      <c r="J3404" s="94"/>
      <c r="K3404" s="1" t="str">
        <f t="shared" ref="K3404:K3467" si="252">IF(N$5&gt;=B3404,B3404,"")</f>
        <v/>
      </c>
    </row>
    <row r="3405" spans="2:11" x14ac:dyDescent="0.2">
      <c r="B3405" s="1">
        <v>30591</v>
      </c>
      <c r="C3405" s="92" t="str">
        <f t="shared" si="250"/>
        <v/>
      </c>
      <c r="I3405" s="93" t="str">
        <f t="shared" si="251"/>
        <v/>
      </c>
      <c r="J3405" s="94"/>
      <c r="K3405" s="1" t="str">
        <f t="shared" si="252"/>
        <v/>
      </c>
    </row>
    <row r="3406" spans="2:11" x14ac:dyDescent="0.2">
      <c r="B3406" s="1">
        <v>30592</v>
      </c>
      <c r="C3406" s="92" t="str">
        <f t="shared" si="250"/>
        <v/>
      </c>
      <c r="I3406" s="93" t="str">
        <f t="shared" si="251"/>
        <v/>
      </c>
      <c r="J3406" s="94"/>
      <c r="K3406" s="1" t="str">
        <f t="shared" si="252"/>
        <v/>
      </c>
    </row>
    <row r="3407" spans="2:11" x14ac:dyDescent="0.2">
      <c r="B3407" s="1">
        <v>30593</v>
      </c>
      <c r="C3407" s="92" t="str">
        <f t="shared" si="250"/>
        <v/>
      </c>
      <c r="I3407" s="93" t="str">
        <f t="shared" si="251"/>
        <v/>
      </c>
      <c r="J3407" s="94"/>
      <c r="K3407" s="1" t="str">
        <f t="shared" si="252"/>
        <v/>
      </c>
    </row>
    <row r="3408" spans="2:11" x14ac:dyDescent="0.2">
      <c r="B3408" s="1">
        <v>30594</v>
      </c>
      <c r="C3408" s="92" t="str">
        <f t="shared" si="250"/>
        <v/>
      </c>
      <c r="I3408" s="93" t="str">
        <f t="shared" si="251"/>
        <v/>
      </c>
      <c r="J3408" s="94"/>
      <c r="K3408" s="1" t="str">
        <f t="shared" si="252"/>
        <v/>
      </c>
    </row>
    <row r="3409" spans="2:11" x14ac:dyDescent="0.2">
      <c r="B3409" s="1">
        <v>30595</v>
      </c>
      <c r="C3409" s="92" t="str">
        <f t="shared" si="250"/>
        <v/>
      </c>
      <c r="I3409" s="93" t="str">
        <f t="shared" si="251"/>
        <v/>
      </c>
      <c r="J3409" s="94"/>
      <c r="K3409" s="1" t="str">
        <f t="shared" si="252"/>
        <v/>
      </c>
    </row>
    <row r="3410" spans="2:11" x14ac:dyDescent="0.2">
      <c r="B3410" s="1">
        <v>30596</v>
      </c>
      <c r="C3410" s="92" t="str">
        <f t="shared" si="250"/>
        <v/>
      </c>
      <c r="I3410" s="93" t="str">
        <f t="shared" si="251"/>
        <v/>
      </c>
      <c r="J3410" s="94"/>
      <c r="K3410" s="1" t="str">
        <f t="shared" si="252"/>
        <v/>
      </c>
    </row>
    <row r="3411" spans="2:11" x14ac:dyDescent="0.2">
      <c r="B3411" s="1">
        <v>30597</v>
      </c>
      <c r="C3411" s="92" t="str">
        <f t="shared" si="250"/>
        <v/>
      </c>
      <c r="I3411" s="93" t="str">
        <f t="shared" si="251"/>
        <v/>
      </c>
      <c r="J3411" s="94"/>
      <c r="K3411" s="1" t="str">
        <f t="shared" si="252"/>
        <v/>
      </c>
    </row>
    <row r="3412" spans="2:11" x14ac:dyDescent="0.2">
      <c r="B3412" s="1">
        <v>30598</v>
      </c>
      <c r="C3412" s="92" t="str">
        <f t="shared" si="250"/>
        <v/>
      </c>
      <c r="I3412" s="93" t="str">
        <f t="shared" si="251"/>
        <v/>
      </c>
      <c r="J3412" s="94"/>
      <c r="K3412" s="1" t="str">
        <f t="shared" si="252"/>
        <v/>
      </c>
    </row>
    <row r="3413" spans="2:11" x14ac:dyDescent="0.2">
      <c r="B3413" s="1">
        <v>30599</v>
      </c>
      <c r="C3413" s="92" t="str">
        <f t="shared" si="250"/>
        <v/>
      </c>
      <c r="I3413" s="93" t="str">
        <f t="shared" si="251"/>
        <v/>
      </c>
      <c r="J3413" s="94"/>
      <c r="K3413" s="1" t="str">
        <f t="shared" si="252"/>
        <v/>
      </c>
    </row>
    <row r="3414" spans="2:11" x14ac:dyDescent="0.2">
      <c r="B3414" s="1">
        <v>30600</v>
      </c>
      <c r="C3414" s="92" t="str">
        <f t="shared" si="250"/>
        <v/>
      </c>
      <c r="I3414" s="93" t="str">
        <f t="shared" si="251"/>
        <v/>
      </c>
      <c r="J3414" s="94"/>
      <c r="K3414" s="1" t="str">
        <f t="shared" si="252"/>
        <v/>
      </c>
    </row>
    <row r="3415" spans="2:11" x14ac:dyDescent="0.2">
      <c r="B3415" s="1">
        <v>30601</v>
      </c>
      <c r="C3415" s="92" t="str">
        <f t="shared" si="250"/>
        <v/>
      </c>
      <c r="I3415" s="93" t="str">
        <f t="shared" si="251"/>
        <v/>
      </c>
      <c r="J3415" s="94"/>
      <c r="K3415" s="1" t="str">
        <f t="shared" si="252"/>
        <v/>
      </c>
    </row>
    <row r="3416" spans="2:11" x14ac:dyDescent="0.2">
      <c r="B3416" s="1">
        <v>30602</v>
      </c>
      <c r="C3416" s="92" t="str">
        <f t="shared" si="250"/>
        <v/>
      </c>
      <c r="I3416" s="93" t="str">
        <f t="shared" si="251"/>
        <v/>
      </c>
      <c r="J3416" s="94"/>
      <c r="K3416" s="1" t="str">
        <f t="shared" si="252"/>
        <v/>
      </c>
    </row>
    <row r="3417" spans="2:11" x14ac:dyDescent="0.2">
      <c r="B3417" s="1">
        <v>30603</v>
      </c>
      <c r="C3417" s="92" t="str">
        <f t="shared" si="250"/>
        <v/>
      </c>
      <c r="I3417" s="93" t="str">
        <f t="shared" si="251"/>
        <v/>
      </c>
      <c r="J3417" s="94"/>
      <c r="K3417" s="1" t="str">
        <f t="shared" si="252"/>
        <v/>
      </c>
    </row>
    <row r="3418" spans="2:11" x14ac:dyDescent="0.2">
      <c r="B3418" s="1">
        <v>30604</v>
      </c>
      <c r="C3418" s="92" t="str">
        <f t="shared" si="250"/>
        <v/>
      </c>
      <c r="I3418" s="93" t="str">
        <f t="shared" si="251"/>
        <v/>
      </c>
      <c r="J3418" s="94"/>
      <c r="K3418" s="1" t="str">
        <f t="shared" si="252"/>
        <v/>
      </c>
    </row>
    <row r="3419" spans="2:11" x14ac:dyDescent="0.2">
      <c r="B3419" s="1">
        <v>30605</v>
      </c>
      <c r="C3419" s="92" t="str">
        <f t="shared" si="250"/>
        <v/>
      </c>
      <c r="I3419" s="93" t="str">
        <f t="shared" si="251"/>
        <v/>
      </c>
      <c r="J3419" s="94"/>
      <c r="K3419" s="1" t="str">
        <f t="shared" si="252"/>
        <v/>
      </c>
    </row>
    <row r="3420" spans="2:11" x14ac:dyDescent="0.2">
      <c r="B3420" s="1">
        <v>30606</v>
      </c>
      <c r="C3420" s="92" t="str">
        <f t="shared" si="250"/>
        <v/>
      </c>
      <c r="I3420" s="93" t="str">
        <f t="shared" si="251"/>
        <v/>
      </c>
      <c r="J3420" s="94"/>
      <c r="K3420" s="1" t="str">
        <f t="shared" si="252"/>
        <v/>
      </c>
    </row>
    <row r="3421" spans="2:11" x14ac:dyDescent="0.2">
      <c r="B3421" s="1">
        <v>30607</v>
      </c>
      <c r="C3421" s="92" t="str">
        <f t="shared" si="250"/>
        <v/>
      </c>
      <c r="I3421" s="93" t="str">
        <f t="shared" si="251"/>
        <v/>
      </c>
      <c r="J3421" s="94"/>
      <c r="K3421" s="1" t="str">
        <f t="shared" si="252"/>
        <v/>
      </c>
    </row>
    <row r="3422" spans="2:11" x14ac:dyDescent="0.2">
      <c r="B3422" s="1">
        <v>30608</v>
      </c>
      <c r="C3422" s="92" t="str">
        <f t="shared" si="250"/>
        <v/>
      </c>
      <c r="I3422" s="93" t="str">
        <f t="shared" si="251"/>
        <v/>
      </c>
      <c r="J3422" s="94"/>
      <c r="K3422" s="1" t="str">
        <f t="shared" si="252"/>
        <v/>
      </c>
    </row>
    <row r="3423" spans="2:11" x14ac:dyDescent="0.2">
      <c r="B3423" s="1">
        <v>30609</v>
      </c>
      <c r="C3423" s="92" t="str">
        <f t="shared" si="250"/>
        <v/>
      </c>
      <c r="I3423" s="93" t="str">
        <f t="shared" si="251"/>
        <v/>
      </c>
      <c r="J3423" s="94"/>
      <c r="K3423" s="1" t="str">
        <f t="shared" si="252"/>
        <v/>
      </c>
    </row>
    <row r="3424" spans="2:11" x14ac:dyDescent="0.2">
      <c r="B3424" s="1">
        <v>30610</v>
      </c>
      <c r="C3424" s="92" t="str">
        <f t="shared" si="250"/>
        <v/>
      </c>
      <c r="I3424" s="93" t="str">
        <f t="shared" si="251"/>
        <v/>
      </c>
      <c r="J3424" s="94"/>
      <c r="K3424" s="1" t="str">
        <f t="shared" si="252"/>
        <v/>
      </c>
    </row>
    <row r="3425" spans="2:11" x14ac:dyDescent="0.2">
      <c r="B3425" s="1">
        <v>30611</v>
      </c>
      <c r="C3425" s="92" t="str">
        <f t="shared" si="250"/>
        <v/>
      </c>
      <c r="I3425" s="93" t="str">
        <f t="shared" si="251"/>
        <v/>
      </c>
      <c r="J3425" s="94"/>
      <c r="K3425" s="1" t="str">
        <f t="shared" si="252"/>
        <v/>
      </c>
    </row>
    <row r="3426" spans="2:11" x14ac:dyDescent="0.2">
      <c r="B3426" s="1">
        <v>30612</v>
      </c>
      <c r="C3426" s="92" t="str">
        <f t="shared" si="250"/>
        <v/>
      </c>
      <c r="I3426" s="93" t="str">
        <f t="shared" si="251"/>
        <v/>
      </c>
      <c r="J3426" s="94"/>
      <c r="K3426" s="1" t="str">
        <f t="shared" si="252"/>
        <v/>
      </c>
    </row>
    <row r="3427" spans="2:11" x14ac:dyDescent="0.2">
      <c r="B3427" s="1">
        <v>30613</v>
      </c>
      <c r="C3427" s="92" t="str">
        <f t="shared" si="250"/>
        <v/>
      </c>
      <c r="I3427" s="93" t="str">
        <f t="shared" si="251"/>
        <v/>
      </c>
      <c r="J3427" s="94"/>
      <c r="K3427" s="1" t="str">
        <f t="shared" si="252"/>
        <v/>
      </c>
    </row>
    <row r="3428" spans="2:11" x14ac:dyDescent="0.2">
      <c r="B3428" s="1">
        <v>30614</v>
      </c>
      <c r="C3428" s="92" t="str">
        <f t="shared" si="250"/>
        <v/>
      </c>
      <c r="I3428" s="93" t="str">
        <f t="shared" si="251"/>
        <v/>
      </c>
      <c r="J3428" s="94"/>
      <c r="K3428" s="1" t="str">
        <f t="shared" si="252"/>
        <v/>
      </c>
    </row>
    <row r="3429" spans="2:11" x14ac:dyDescent="0.2">
      <c r="B3429" s="1">
        <v>30615</v>
      </c>
      <c r="C3429" s="92" t="str">
        <f t="shared" ref="C3429:C3492" si="253">IF(D3429="","",DATE(E$7,G$7+D3429,IF(H$8=31,0,H$8)))</f>
        <v/>
      </c>
      <c r="I3429" s="93" t="str">
        <f t="shared" ref="I3429:I3492" si="254">IF(D3429="","",I3428-SUM(E3429:G3429))</f>
        <v/>
      </c>
      <c r="J3429" s="94"/>
      <c r="K3429" s="1" t="str">
        <f t="shared" si="252"/>
        <v/>
      </c>
    </row>
    <row r="3430" spans="2:11" x14ac:dyDescent="0.2">
      <c r="B3430" s="1">
        <v>30616</v>
      </c>
      <c r="C3430" s="92" t="str">
        <f t="shared" si="253"/>
        <v/>
      </c>
      <c r="I3430" s="93" t="str">
        <f t="shared" si="254"/>
        <v/>
      </c>
      <c r="J3430" s="94"/>
      <c r="K3430" s="1" t="str">
        <f t="shared" si="252"/>
        <v/>
      </c>
    </row>
    <row r="3431" spans="2:11" x14ac:dyDescent="0.2">
      <c r="B3431" s="1">
        <v>30617</v>
      </c>
      <c r="C3431" s="92" t="str">
        <f t="shared" si="253"/>
        <v/>
      </c>
      <c r="I3431" s="93" t="str">
        <f t="shared" si="254"/>
        <v/>
      </c>
      <c r="J3431" s="94"/>
      <c r="K3431" s="1" t="str">
        <f t="shared" si="252"/>
        <v/>
      </c>
    </row>
    <row r="3432" spans="2:11" x14ac:dyDescent="0.2">
      <c r="B3432" s="1">
        <v>30618</v>
      </c>
      <c r="C3432" s="92" t="str">
        <f t="shared" si="253"/>
        <v/>
      </c>
      <c r="I3432" s="93" t="str">
        <f t="shared" si="254"/>
        <v/>
      </c>
      <c r="J3432" s="94"/>
      <c r="K3432" s="1" t="str">
        <f t="shared" si="252"/>
        <v/>
      </c>
    </row>
    <row r="3433" spans="2:11" x14ac:dyDescent="0.2">
      <c r="B3433" s="1">
        <v>30619</v>
      </c>
      <c r="C3433" s="92" t="str">
        <f t="shared" si="253"/>
        <v/>
      </c>
      <c r="I3433" s="93" t="str">
        <f t="shared" si="254"/>
        <v/>
      </c>
      <c r="J3433" s="94"/>
      <c r="K3433" s="1" t="str">
        <f t="shared" si="252"/>
        <v/>
      </c>
    </row>
    <row r="3434" spans="2:11" x14ac:dyDescent="0.2">
      <c r="B3434" s="1">
        <v>30620</v>
      </c>
      <c r="C3434" s="92" t="str">
        <f t="shared" si="253"/>
        <v/>
      </c>
      <c r="I3434" s="93" t="str">
        <f t="shared" si="254"/>
        <v/>
      </c>
      <c r="J3434" s="94"/>
      <c r="K3434" s="1" t="str">
        <f t="shared" si="252"/>
        <v/>
      </c>
    </row>
    <row r="3435" spans="2:11" x14ac:dyDescent="0.2">
      <c r="B3435" s="1">
        <v>30621</v>
      </c>
      <c r="C3435" s="92" t="str">
        <f t="shared" si="253"/>
        <v/>
      </c>
      <c r="I3435" s="93" t="str">
        <f t="shared" si="254"/>
        <v/>
      </c>
      <c r="J3435" s="94"/>
      <c r="K3435" s="1" t="str">
        <f t="shared" si="252"/>
        <v/>
      </c>
    </row>
    <row r="3436" spans="2:11" x14ac:dyDescent="0.2">
      <c r="B3436" s="1">
        <v>30622</v>
      </c>
      <c r="C3436" s="92" t="str">
        <f t="shared" si="253"/>
        <v/>
      </c>
      <c r="I3436" s="93" t="str">
        <f t="shared" si="254"/>
        <v/>
      </c>
      <c r="J3436" s="94"/>
      <c r="K3436" s="1" t="str">
        <f t="shared" si="252"/>
        <v/>
      </c>
    </row>
    <row r="3437" spans="2:11" x14ac:dyDescent="0.2">
      <c r="B3437" s="1">
        <v>30623</v>
      </c>
      <c r="C3437" s="92" t="str">
        <f t="shared" si="253"/>
        <v/>
      </c>
      <c r="I3437" s="93" t="str">
        <f t="shared" si="254"/>
        <v/>
      </c>
      <c r="J3437" s="94"/>
      <c r="K3437" s="1" t="str">
        <f t="shared" si="252"/>
        <v/>
      </c>
    </row>
    <row r="3438" spans="2:11" x14ac:dyDescent="0.2">
      <c r="B3438" s="1">
        <v>30624</v>
      </c>
      <c r="C3438" s="92" t="str">
        <f t="shared" si="253"/>
        <v/>
      </c>
      <c r="I3438" s="93" t="str">
        <f t="shared" si="254"/>
        <v/>
      </c>
      <c r="J3438" s="94"/>
      <c r="K3438" s="1" t="str">
        <f t="shared" si="252"/>
        <v/>
      </c>
    </row>
    <row r="3439" spans="2:11" x14ac:dyDescent="0.2">
      <c r="B3439" s="1">
        <v>30625</v>
      </c>
      <c r="C3439" s="92" t="str">
        <f t="shared" si="253"/>
        <v/>
      </c>
      <c r="I3439" s="93" t="str">
        <f t="shared" si="254"/>
        <v/>
      </c>
      <c r="J3439" s="94"/>
      <c r="K3439" s="1" t="str">
        <f t="shared" si="252"/>
        <v/>
      </c>
    </row>
    <row r="3440" spans="2:11" x14ac:dyDescent="0.2">
      <c r="B3440" s="1">
        <v>30626</v>
      </c>
      <c r="C3440" s="92" t="str">
        <f t="shared" si="253"/>
        <v/>
      </c>
      <c r="I3440" s="93" t="str">
        <f t="shared" si="254"/>
        <v/>
      </c>
      <c r="J3440" s="94"/>
      <c r="K3440" s="1" t="str">
        <f t="shared" si="252"/>
        <v/>
      </c>
    </row>
    <row r="3441" spans="2:11" x14ac:dyDescent="0.2">
      <c r="B3441" s="1">
        <v>30627</v>
      </c>
      <c r="C3441" s="92" t="str">
        <f t="shared" si="253"/>
        <v/>
      </c>
      <c r="I3441" s="93" t="str">
        <f t="shared" si="254"/>
        <v/>
      </c>
      <c r="J3441" s="94"/>
      <c r="K3441" s="1" t="str">
        <f t="shared" si="252"/>
        <v/>
      </c>
    </row>
    <row r="3442" spans="2:11" x14ac:dyDescent="0.2">
      <c r="B3442" s="1">
        <v>30628</v>
      </c>
      <c r="C3442" s="92" t="str">
        <f t="shared" si="253"/>
        <v/>
      </c>
      <c r="I3442" s="93" t="str">
        <f t="shared" si="254"/>
        <v/>
      </c>
      <c r="J3442" s="94"/>
      <c r="K3442" s="1" t="str">
        <f t="shared" si="252"/>
        <v/>
      </c>
    </row>
    <row r="3443" spans="2:11" x14ac:dyDescent="0.2">
      <c r="B3443" s="1">
        <v>30629</v>
      </c>
      <c r="C3443" s="92" t="str">
        <f t="shared" si="253"/>
        <v/>
      </c>
      <c r="I3443" s="93" t="str">
        <f t="shared" si="254"/>
        <v/>
      </c>
      <c r="J3443" s="94"/>
      <c r="K3443" s="1" t="str">
        <f t="shared" si="252"/>
        <v/>
      </c>
    </row>
    <row r="3444" spans="2:11" x14ac:dyDescent="0.2">
      <c r="B3444" s="1">
        <v>30630</v>
      </c>
      <c r="C3444" s="92" t="str">
        <f t="shared" si="253"/>
        <v/>
      </c>
      <c r="I3444" s="93" t="str">
        <f t="shared" si="254"/>
        <v/>
      </c>
      <c r="J3444" s="94"/>
      <c r="K3444" s="1" t="str">
        <f t="shared" si="252"/>
        <v/>
      </c>
    </row>
    <row r="3445" spans="2:11" x14ac:dyDescent="0.2">
      <c r="B3445" s="1">
        <v>30631</v>
      </c>
      <c r="C3445" s="92" t="str">
        <f t="shared" si="253"/>
        <v/>
      </c>
      <c r="I3445" s="93" t="str">
        <f t="shared" si="254"/>
        <v/>
      </c>
      <c r="J3445" s="94"/>
      <c r="K3445" s="1" t="str">
        <f t="shared" si="252"/>
        <v/>
      </c>
    </row>
    <row r="3446" spans="2:11" x14ac:dyDescent="0.2">
      <c r="B3446" s="1">
        <v>30632</v>
      </c>
      <c r="C3446" s="92" t="str">
        <f t="shared" si="253"/>
        <v/>
      </c>
      <c r="I3446" s="93" t="str">
        <f t="shared" si="254"/>
        <v/>
      </c>
      <c r="J3446" s="94"/>
      <c r="K3446" s="1" t="str">
        <f t="shared" si="252"/>
        <v/>
      </c>
    </row>
    <row r="3447" spans="2:11" x14ac:dyDescent="0.2">
      <c r="B3447" s="1">
        <v>30633</v>
      </c>
      <c r="C3447" s="92" t="str">
        <f t="shared" si="253"/>
        <v/>
      </c>
      <c r="I3447" s="93" t="str">
        <f t="shared" si="254"/>
        <v/>
      </c>
      <c r="J3447" s="94"/>
      <c r="K3447" s="1" t="str">
        <f t="shared" si="252"/>
        <v/>
      </c>
    </row>
    <row r="3448" spans="2:11" x14ac:dyDescent="0.2">
      <c r="B3448" s="1">
        <v>30634</v>
      </c>
      <c r="C3448" s="92" t="str">
        <f t="shared" si="253"/>
        <v/>
      </c>
      <c r="I3448" s="93" t="str">
        <f t="shared" si="254"/>
        <v/>
      </c>
      <c r="J3448" s="94"/>
      <c r="K3448" s="1" t="str">
        <f t="shared" si="252"/>
        <v/>
      </c>
    </row>
    <row r="3449" spans="2:11" x14ac:dyDescent="0.2">
      <c r="B3449" s="1">
        <v>30635</v>
      </c>
      <c r="C3449" s="92" t="str">
        <f t="shared" si="253"/>
        <v/>
      </c>
      <c r="I3449" s="93" t="str">
        <f t="shared" si="254"/>
        <v/>
      </c>
      <c r="J3449" s="94"/>
      <c r="K3449" s="1" t="str">
        <f t="shared" si="252"/>
        <v/>
      </c>
    </row>
    <row r="3450" spans="2:11" x14ac:dyDescent="0.2">
      <c r="B3450" s="1">
        <v>30636</v>
      </c>
      <c r="C3450" s="92" t="str">
        <f t="shared" si="253"/>
        <v/>
      </c>
      <c r="I3450" s="93" t="str">
        <f t="shared" si="254"/>
        <v/>
      </c>
      <c r="J3450" s="94"/>
      <c r="K3450" s="1" t="str">
        <f t="shared" si="252"/>
        <v/>
      </c>
    </row>
    <row r="3451" spans="2:11" x14ac:dyDescent="0.2">
      <c r="B3451" s="1">
        <v>30637</v>
      </c>
      <c r="C3451" s="92" t="str">
        <f t="shared" si="253"/>
        <v/>
      </c>
      <c r="I3451" s="93" t="str">
        <f t="shared" si="254"/>
        <v/>
      </c>
      <c r="J3451" s="94"/>
      <c r="K3451" s="1" t="str">
        <f t="shared" si="252"/>
        <v/>
      </c>
    </row>
    <row r="3452" spans="2:11" x14ac:dyDescent="0.2">
      <c r="B3452" s="1">
        <v>30638</v>
      </c>
      <c r="C3452" s="92" t="str">
        <f t="shared" si="253"/>
        <v/>
      </c>
      <c r="I3452" s="93" t="str">
        <f t="shared" si="254"/>
        <v/>
      </c>
      <c r="J3452" s="94"/>
      <c r="K3452" s="1" t="str">
        <f t="shared" si="252"/>
        <v/>
      </c>
    </row>
    <row r="3453" spans="2:11" x14ac:dyDescent="0.2">
      <c r="B3453" s="1">
        <v>30639</v>
      </c>
      <c r="C3453" s="92" t="str">
        <f t="shared" si="253"/>
        <v/>
      </c>
      <c r="I3453" s="93" t="str">
        <f t="shared" si="254"/>
        <v/>
      </c>
      <c r="J3453" s="94"/>
      <c r="K3453" s="1" t="str">
        <f t="shared" si="252"/>
        <v/>
      </c>
    </row>
    <row r="3454" spans="2:11" x14ac:dyDescent="0.2">
      <c r="B3454" s="1">
        <v>30640</v>
      </c>
      <c r="C3454" s="92" t="str">
        <f t="shared" si="253"/>
        <v/>
      </c>
      <c r="I3454" s="93" t="str">
        <f t="shared" si="254"/>
        <v/>
      </c>
      <c r="J3454" s="94"/>
      <c r="K3454" s="1" t="str">
        <f t="shared" si="252"/>
        <v/>
      </c>
    </row>
    <row r="3455" spans="2:11" x14ac:dyDescent="0.2">
      <c r="B3455" s="1">
        <v>30641</v>
      </c>
      <c r="C3455" s="92" t="str">
        <f t="shared" si="253"/>
        <v/>
      </c>
      <c r="I3455" s="93" t="str">
        <f t="shared" si="254"/>
        <v/>
      </c>
      <c r="J3455" s="94"/>
      <c r="K3455" s="1" t="str">
        <f t="shared" si="252"/>
        <v/>
      </c>
    </row>
    <row r="3456" spans="2:11" x14ac:dyDescent="0.2">
      <c r="B3456" s="1">
        <v>30642</v>
      </c>
      <c r="C3456" s="92" t="str">
        <f t="shared" si="253"/>
        <v/>
      </c>
      <c r="I3456" s="93" t="str">
        <f t="shared" si="254"/>
        <v/>
      </c>
      <c r="J3456" s="94"/>
      <c r="K3456" s="1" t="str">
        <f t="shared" si="252"/>
        <v/>
      </c>
    </row>
    <row r="3457" spans="2:11" x14ac:dyDescent="0.2">
      <c r="B3457" s="1">
        <v>30643</v>
      </c>
      <c r="C3457" s="92" t="str">
        <f t="shared" si="253"/>
        <v/>
      </c>
      <c r="I3457" s="93" t="str">
        <f t="shared" si="254"/>
        <v/>
      </c>
      <c r="J3457" s="94"/>
      <c r="K3457" s="1" t="str">
        <f t="shared" si="252"/>
        <v/>
      </c>
    </row>
    <row r="3458" spans="2:11" x14ac:dyDescent="0.2">
      <c r="B3458" s="1">
        <v>30644</v>
      </c>
      <c r="C3458" s="92" t="str">
        <f t="shared" si="253"/>
        <v/>
      </c>
      <c r="I3458" s="93" t="str">
        <f t="shared" si="254"/>
        <v/>
      </c>
      <c r="J3458" s="94"/>
      <c r="K3458" s="1" t="str">
        <f t="shared" si="252"/>
        <v/>
      </c>
    </row>
    <row r="3459" spans="2:11" x14ac:dyDescent="0.2">
      <c r="B3459" s="1">
        <v>30645</v>
      </c>
      <c r="C3459" s="92" t="str">
        <f t="shared" si="253"/>
        <v/>
      </c>
      <c r="I3459" s="93" t="str">
        <f t="shared" si="254"/>
        <v/>
      </c>
      <c r="J3459" s="94"/>
      <c r="K3459" s="1" t="str">
        <f t="shared" si="252"/>
        <v/>
      </c>
    </row>
    <row r="3460" spans="2:11" x14ac:dyDescent="0.2">
      <c r="B3460" s="1">
        <v>30646</v>
      </c>
      <c r="C3460" s="92" t="str">
        <f t="shared" si="253"/>
        <v/>
      </c>
      <c r="I3460" s="93" t="str">
        <f t="shared" si="254"/>
        <v/>
      </c>
      <c r="J3460" s="94"/>
      <c r="K3460" s="1" t="str">
        <f t="shared" si="252"/>
        <v/>
      </c>
    </row>
    <row r="3461" spans="2:11" x14ac:dyDescent="0.2">
      <c r="B3461" s="1">
        <v>30647</v>
      </c>
      <c r="C3461" s="92" t="str">
        <f t="shared" si="253"/>
        <v/>
      </c>
      <c r="I3461" s="93" t="str">
        <f t="shared" si="254"/>
        <v/>
      </c>
      <c r="J3461" s="94"/>
      <c r="K3461" s="1" t="str">
        <f t="shared" si="252"/>
        <v/>
      </c>
    </row>
    <row r="3462" spans="2:11" x14ac:dyDescent="0.2">
      <c r="B3462" s="1">
        <v>30648</v>
      </c>
      <c r="C3462" s="92" t="str">
        <f t="shared" si="253"/>
        <v/>
      </c>
      <c r="I3462" s="93" t="str">
        <f t="shared" si="254"/>
        <v/>
      </c>
      <c r="J3462" s="94"/>
      <c r="K3462" s="1" t="str">
        <f t="shared" si="252"/>
        <v/>
      </c>
    </row>
    <row r="3463" spans="2:11" x14ac:dyDescent="0.2">
      <c r="B3463" s="1">
        <v>30649</v>
      </c>
      <c r="C3463" s="92" t="str">
        <f t="shared" si="253"/>
        <v/>
      </c>
      <c r="I3463" s="93" t="str">
        <f t="shared" si="254"/>
        <v/>
      </c>
      <c r="J3463" s="94"/>
      <c r="K3463" s="1" t="str">
        <f t="shared" si="252"/>
        <v/>
      </c>
    </row>
    <row r="3464" spans="2:11" x14ac:dyDescent="0.2">
      <c r="B3464" s="1">
        <v>30650</v>
      </c>
      <c r="C3464" s="92" t="str">
        <f t="shared" si="253"/>
        <v/>
      </c>
      <c r="I3464" s="93" t="str">
        <f t="shared" si="254"/>
        <v/>
      </c>
      <c r="J3464" s="94"/>
      <c r="K3464" s="1" t="str">
        <f t="shared" si="252"/>
        <v/>
      </c>
    </row>
    <row r="3465" spans="2:11" x14ac:dyDescent="0.2">
      <c r="B3465" s="1">
        <v>30651</v>
      </c>
      <c r="C3465" s="92" t="str">
        <f t="shared" si="253"/>
        <v/>
      </c>
      <c r="I3465" s="93" t="str">
        <f t="shared" si="254"/>
        <v/>
      </c>
      <c r="J3465" s="94"/>
      <c r="K3465" s="1" t="str">
        <f t="shared" si="252"/>
        <v/>
      </c>
    </row>
    <row r="3466" spans="2:11" x14ac:dyDescent="0.2">
      <c r="B3466" s="1">
        <v>30652</v>
      </c>
      <c r="C3466" s="92" t="str">
        <f t="shared" si="253"/>
        <v/>
      </c>
      <c r="I3466" s="93" t="str">
        <f t="shared" si="254"/>
        <v/>
      </c>
      <c r="J3466" s="94"/>
      <c r="K3466" s="1" t="str">
        <f t="shared" si="252"/>
        <v/>
      </c>
    </row>
    <row r="3467" spans="2:11" x14ac:dyDescent="0.2">
      <c r="B3467" s="1">
        <v>30653</v>
      </c>
      <c r="C3467" s="92" t="str">
        <f t="shared" si="253"/>
        <v/>
      </c>
      <c r="I3467" s="93" t="str">
        <f t="shared" si="254"/>
        <v/>
      </c>
      <c r="J3467" s="94"/>
      <c r="K3467" s="1" t="str">
        <f t="shared" si="252"/>
        <v/>
      </c>
    </row>
    <row r="3468" spans="2:11" x14ac:dyDescent="0.2">
      <c r="B3468" s="1">
        <v>30654</v>
      </c>
      <c r="C3468" s="92" t="str">
        <f t="shared" si="253"/>
        <v/>
      </c>
      <c r="I3468" s="93" t="str">
        <f t="shared" si="254"/>
        <v/>
      </c>
      <c r="J3468" s="94"/>
      <c r="K3468" s="1" t="str">
        <f t="shared" ref="K3468:K3531" si="255">IF(N$5&gt;=B3468,B3468,"")</f>
        <v/>
      </c>
    </row>
    <row r="3469" spans="2:11" x14ac:dyDescent="0.2">
      <c r="B3469" s="1">
        <v>30655</v>
      </c>
      <c r="C3469" s="92" t="str">
        <f t="shared" si="253"/>
        <v/>
      </c>
      <c r="I3469" s="93" t="str">
        <f t="shared" si="254"/>
        <v/>
      </c>
      <c r="J3469" s="94"/>
      <c r="K3469" s="1" t="str">
        <f t="shared" si="255"/>
        <v/>
      </c>
    </row>
    <row r="3470" spans="2:11" x14ac:dyDescent="0.2">
      <c r="B3470" s="1">
        <v>30656</v>
      </c>
      <c r="C3470" s="92" t="str">
        <f t="shared" si="253"/>
        <v/>
      </c>
      <c r="I3470" s="93" t="str">
        <f t="shared" si="254"/>
        <v/>
      </c>
      <c r="J3470" s="94"/>
      <c r="K3470" s="1" t="str">
        <f t="shared" si="255"/>
        <v/>
      </c>
    </row>
    <row r="3471" spans="2:11" x14ac:dyDescent="0.2">
      <c r="B3471" s="1">
        <v>30657</v>
      </c>
      <c r="C3471" s="92" t="str">
        <f t="shared" si="253"/>
        <v/>
      </c>
      <c r="I3471" s="93" t="str">
        <f t="shared" si="254"/>
        <v/>
      </c>
      <c r="J3471" s="94"/>
      <c r="K3471" s="1" t="str">
        <f t="shared" si="255"/>
        <v/>
      </c>
    </row>
    <row r="3472" spans="2:11" x14ac:dyDescent="0.2">
      <c r="B3472" s="1">
        <v>30658</v>
      </c>
      <c r="C3472" s="92" t="str">
        <f t="shared" si="253"/>
        <v/>
      </c>
      <c r="I3472" s="93" t="str">
        <f t="shared" si="254"/>
        <v/>
      </c>
      <c r="J3472" s="94"/>
      <c r="K3472" s="1" t="str">
        <f t="shared" si="255"/>
        <v/>
      </c>
    </row>
    <row r="3473" spans="2:11" x14ac:dyDescent="0.2">
      <c r="B3473" s="1">
        <v>30659</v>
      </c>
      <c r="C3473" s="92" t="str">
        <f t="shared" si="253"/>
        <v/>
      </c>
      <c r="I3473" s="93" t="str">
        <f t="shared" si="254"/>
        <v/>
      </c>
      <c r="J3473" s="94"/>
      <c r="K3473" s="1" t="str">
        <f t="shared" si="255"/>
        <v/>
      </c>
    </row>
    <row r="3474" spans="2:11" x14ac:dyDescent="0.2">
      <c r="B3474" s="1">
        <v>30660</v>
      </c>
      <c r="C3474" s="92" t="str">
        <f t="shared" si="253"/>
        <v/>
      </c>
      <c r="I3474" s="93" t="str">
        <f t="shared" si="254"/>
        <v/>
      </c>
      <c r="J3474" s="94"/>
      <c r="K3474" s="1" t="str">
        <f t="shared" si="255"/>
        <v/>
      </c>
    </row>
    <row r="3475" spans="2:11" x14ac:dyDescent="0.2">
      <c r="B3475" s="1">
        <v>30661</v>
      </c>
      <c r="C3475" s="92" t="str">
        <f t="shared" si="253"/>
        <v/>
      </c>
      <c r="I3475" s="93" t="str">
        <f t="shared" si="254"/>
        <v/>
      </c>
      <c r="J3475" s="94"/>
      <c r="K3475" s="1" t="str">
        <f t="shared" si="255"/>
        <v/>
      </c>
    </row>
    <row r="3476" spans="2:11" x14ac:dyDescent="0.2">
      <c r="B3476" s="1">
        <v>30662</v>
      </c>
      <c r="C3476" s="92" t="str">
        <f t="shared" si="253"/>
        <v/>
      </c>
      <c r="I3476" s="93" t="str">
        <f t="shared" si="254"/>
        <v/>
      </c>
      <c r="J3476" s="94"/>
      <c r="K3476" s="1" t="str">
        <f t="shared" si="255"/>
        <v/>
      </c>
    </row>
    <row r="3477" spans="2:11" x14ac:dyDescent="0.2">
      <c r="B3477" s="1">
        <v>30663</v>
      </c>
      <c r="C3477" s="92" t="str">
        <f t="shared" si="253"/>
        <v/>
      </c>
      <c r="I3477" s="93" t="str">
        <f t="shared" si="254"/>
        <v/>
      </c>
      <c r="J3477" s="94"/>
      <c r="K3477" s="1" t="str">
        <f t="shared" si="255"/>
        <v/>
      </c>
    </row>
    <row r="3478" spans="2:11" x14ac:dyDescent="0.2">
      <c r="B3478" s="1">
        <v>30664</v>
      </c>
      <c r="C3478" s="92" t="str">
        <f t="shared" si="253"/>
        <v/>
      </c>
      <c r="I3478" s="93" t="str">
        <f t="shared" si="254"/>
        <v/>
      </c>
      <c r="J3478" s="94"/>
      <c r="K3478" s="1" t="str">
        <f t="shared" si="255"/>
        <v/>
      </c>
    </row>
    <row r="3479" spans="2:11" x14ac:dyDescent="0.2">
      <c r="B3479" s="1">
        <v>30665</v>
      </c>
      <c r="C3479" s="92" t="str">
        <f t="shared" si="253"/>
        <v/>
      </c>
      <c r="I3479" s="93" t="str">
        <f t="shared" si="254"/>
        <v/>
      </c>
      <c r="J3479" s="94"/>
      <c r="K3479" s="1" t="str">
        <f t="shared" si="255"/>
        <v/>
      </c>
    </row>
    <row r="3480" spans="2:11" x14ac:dyDescent="0.2">
      <c r="B3480" s="1">
        <v>30666</v>
      </c>
      <c r="C3480" s="92" t="str">
        <f t="shared" si="253"/>
        <v/>
      </c>
      <c r="I3480" s="93" t="str">
        <f t="shared" si="254"/>
        <v/>
      </c>
      <c r="J3480" s="94"/>
      <c r="K3480" s="1" t="str">
        <f t="shared" si="255"/>
        <v/>
      </c>
    </row>
    <row r="3481" spans="2:11" x14ac:dyDescent="0.2">
      <c r="B3481" s="1">
        <v>30667</v>
      </c>
      <c r="C3481" s="92" t="str">
        <f t="shared" si="253"/>
        <v/>
      </c>
      <c r="I3481" s="93" t="str">
        <f t="shared" si="254"/>
        <v/>
      </c>
      <c r="J3481" s="94"/>
      <c r="K3481" s="1" t="str">
        <f t="shared" si="255"/>
        <v/>
      </c>
    </row>
    <row r="3482" spans="2:11" x14ac:dyDescent="0.2">
      <c r="B3482" s="1">
        <v>30668</v>
      </c>
      <c r="C3482" s="92" t="str">
        <f t="shared" si="253"/>
        <v/>
      </c>
      <c r="I3482" s="93" t="str">
        <f t="shared" si="254"/>
        <v/>
      </c>
      <c r="J3482" s="94"/>
      <c r="K3482" s="1" t="str">
        <f t="shared" si="255"/>
        <v/>
      </c>
    </row>
    <row r="3483" spans="2:11" x14ac:dyDescent="0.2">
      <c r="B3483" s="1">
        <v>30669</v>
      </c>
      <c r="C3483" s="92" t="str">
        <f t="shared" si="253"/>
        <v/>
      </c>
      <c r="I3483" s="93" t="str">
        <f t="shared" si="254"/>
        <v/>
      </c>
      <c r="J3483" s="94"/>
      <c r="K3483" s="1" t="str">
        <f t="shared" si="255"/>
        <v/>
      </c>
    </row>
    <row r="3484" spans="2:11" x14ac:dyDescent="0.2">
      <c r="B3484" s="1">
        <v>30670</v>
      </c>
      <c r="C3484" s="92" t="str">
        <f t="shared" si="253"/>
        <v/>
      </c>
      <c r="I3484" s="93" t="str">
        <f t="shared" si="254"/>
        <v/>
      </c>
      <c r="J3484" s="94"/>
      <c r="K3484" s="1" t="str">
        <f t="shared" si="255"/>
        <v/>
      </c>
    </row>
    <row r="3485" spans="2:11" x14ac:dyDescent="0.2">
      <c r="B3485" s="1">
        <v>30671</v>
      </c>
      <c r="C3485" s="92" t="str">
        <f t="shared" si="253"/>
        <v/>
      </c>
      <c r="I3485" s="93" t="str">
        <f t="shared" si="254"/>
        <v/>
      </c>
      <c r="J3485" s="94"/>
      <c r="K3485" s="1" t="str">
        <f t="shared" si="255"/>
        <v/>
      </c>
    </row>
    <row r="3486" spans="2:11" x14ac:dyDescent="0.2">
      <c r="B3486" s="1">
        <v>30672</v>
      </c>
      <c r="C3486" s="92" t="str">
        <f t="shared" si="253"/>
        <v/>
      </c>
      <c r="I3486" s="93" t="str">
        <f t="shared" si="254"/>
        <v/>
      </c>
      <c r="J3486" s="94"/>
      <c r="K3486" s="1" t="str">
        <f t="shared" si="255"/>
        <v/>
      </c>
    </row>
    <row r="3487" spans="2:11" x14ac:dyDescent="0.2">
      <c r="B3487" s="1">
        <v>30673</v>
      </c>
      <c r="C3487" s="92" t="str">
        <f t="shared" si="253"/>
        <v/>
      </c>
      <c r="I3487" s="93" t="str">
        <f t="shared" si="254"/>
        <v/>
      </c>
      <c r="J3487" s="94"/>
      <c r="K3487" s="1" t="str">
        <f t="shared" si="255"/>
        <v/>
      </c>
    </row>
    <row r="3488" spans="2:11" x14ac:dyDescent="0.2">
      <c r="B3488" s="1">
        <v>30674</v>
      </c>
      <c r="C3488" s="92" t="str">
        <f t="shared" si="253"/>
        <v/>
      </c>
      <c r="I3488" s="93" t="str">
        <f t="shared" si="254"/>
        <v/>
      </c>
      <c r="J3488" s="94"/>
      <c r="K3488" s="1" t="str">
        <f t="shared" si="255"/>
        <v/>
      </c>
    </row>
    <row r="3489" spans="2:11" x14ac:dyDescent="0.2">
      <c r="B3489" s="1">
        <v>30675</v>
      </c>
      <c r="C3489" s="92" t="str">
        <f t="shared" si="253"/>
        <v/>
      </c>
      <c r="I3489" s="93" t="str">
        <f t="shared" si="254"/>
        <v/>
      </c>
      <c r="J3489" s="94"/>
      <c r="K3489" s="1" t="str">
        <f t="shared" si="255"/>
        <v/>
      </c>
    </row>
    <row r="3490" spans="2:11" x14ac:dyDescent="0.2">
      <c r="B3490" s="1">
        <v>30676</v>
      </c>
      <c r="C3490" s="92" t="str">
        <f t="shared" si="253"/>
        <v/>
      </c>
      <c r="I3490" s="93" t="str">
        <f t="shared" si="254"/>
        <v/>
      </c>
      <c r="J3490" s="94"/>
      <c r="K3490" s="1" t="str">
        <f t="shared" si="255"/>
        <v/>
      </c>
    </row>
    <row r="3491" spans="2:11" x14ac:dyDescent="0.2">
      <c r="B3491" s="1">
        <v>30677</v>
      </c>
      <c r="C3491" s="92" t="str">
        <f t="shared" si="253"/>
        <v/>
      </c>
      <c r="I3491" s="93" t="str">
        <f t="shared" si="254"/>
        <v/>
      </c>
      <c r="J3491" s="94"/>
      <c r="K3491" s="1" t="str">
        <f t="shared" si="255"/>
        <v/>
      </c>
    </row>
    <row r="3492" spans="2:11" x14ac:dyDescent="0.2">
      <c r="B3492" s="1">
        <v>30678</v>
      </c>
      <c r="C3492" s="92" t="str">
        <f t="shared" si="253"/>
        <v/>
      </c>
      <c r="I3492" s="93" t="str">
        <f t="shared" si="254"/>
        <v/>
      </c>
      <c r="J3492" s="94"/>
      <c r="K3492" s="1" t="str">
        <f t="shared" si="255"/>
        <v/>
      </c>
    </row>
    <row r="3493" spans="2:11" x14ac:dyDescent="0.2">
      <c r="B3493" s="1">
        <v>30679</v>
      </c>
      <c r="C3493" s="92" t="str">
        <f t="shared" ref="C3493:C3556" si="256">IF(D3493="","",DATE(E$7,G$7+D3493,IF(H$8=31,0,H$8)))</f>
        <v/>
      </c>
      <c r="I3493" s="93" t="str">
        <f t="shared" ref="I3493:I3556" si="257">IF(D3493="","",I3492-SUM(E3493:G3493))</f>
        <v/>
      </c>
      <c r="J3493" s="94"/>
      <c r="K3493" s="1" t="str">
        <f t="shared" si="255"/>
        <v/>
      </c>
    </row>
    <row r="3494" spans="2:11" x14ac:dyDescent="0.2">
      <c r="B3494" s="1">
        <v>30680</v>
      </c>
      <c r="C3494" s="92" t="str">
        <f t="shared" si="256"/>
        <v/>
      </c>
      <c r="I3494" s="93" t="str">
        <f t="shared" si="257"/>
        <v/>
      </c>
      <c r="J3494" s="94"/>
      <c r="K3494" s="1" t="str">
        <f t="shared" si="255"/>
        <v/>
      </c>
    </row>
    <row r="3495" spans="2:11" x14ac:dyDescent="0.2">
      <c r="B3495" s="1">
        <v>30681</v>
      </c>
      <c r="C3495" s="92" t="str">
        <f t="shared" si="256"/>
        <v/>
      </c>
      <c r="I3495" s="93" t="str">
        <f t="shared" si="257"/>
        <v/>
      </c>
      <c r="J3495" s="94"/>
      <c r="K3495" s="1" t="str">
        <f t="shared" si="255"/>
        <v/>
      </c>
    </row>
    <row r="3496" spans="2:11" x14ac:dyDescent="0.2">
      <c r="B3496" s="1">
        <v>30682</v>
      </c>
      <c r="C3496" s="92" t="str">
        <f t="shared" si="256"/>
        <v/>
      </c>
      <c r="I3496" s="93" t="str">
        <f t="shared" si="257"/>
        <v/>
      </c>
      <c r="J3496" s="94"/>
      <c r="K3496" s="1" t="str">
        <f t="shared" si="255"/>
        <v/>
      </c>
    </row>
    <row r="3497" spans="2:11" x14ac:dyDescent="0.2">
      <c r="B3497" s="1">
        <v>30683</v>
      </c>
      <c r="C3497" s="92" t="str">
        <f t="shared" si="256"/>
        <v/>
      </c>
      <c r="I3497" s="93" t="str">
        <f t="shared" si="257"/>
        <v/>
      </c>
      <c r="J3497" s="94"/>
      <c r="K3497" s="1" t="str">
        <f t="shared" si="255"/>
        <v/>
      </c>
    </row>
    <row r="3498" spans="2:11" x14ac:dyDescent="0.2">
      <c r="B3498" s="1">
        <v>30684</v>
      </c>
      <c r="C3498" s="92" t="str">
        <f t="shared" si="256"/>
        <v/>
      </c>
      <c r="I3498" s="93" t="str">
        <f t="shared" si="257"/>
        <v/>
      </c>
      <c r="J3498" s="94"/>
      <c r="K3498" s="1" t="str">
        <f t="shared" si="255"/>
        <v/>
      </c>
    </row>
    <row r="3499" spans="2:11" x14ac:dyDescent="0.2">
      <c r="B3499" s="1">
        <v>30685</v>
      </c>
      <c r="C3499" s="92" t="str">
        <f t="shared" si="256"/>
        <v/>
      </c>
      <c r="I3499" s="93" t="str">
        <f t="shared" si="257"/>
        <v/>
      </c>
      <c r="J3499" s="94"/>
      <c r="K3499" s="1" t="str">
        <f t="shared" si="255"/>
        <v/>
      </c>
    </row>
    <row r="3500" spans="2:11" x14ac:dyDescent="0.2">
      <c r="B3500" s="1">
        <v>30686</v>
      </c>
      <c r="C3500" s="92" t="str">
        <f t="shared" si="256"/>
        <v/>
      </c>
      <c r="I3500" s="93" t="str">
        <f t="shared" si="257"/>
        <v/>
      </c>
      <c r="J3500" s="94"/>
      <c r="K3500" s="1" t="str">
        <f t="shared" si="255"/>
        <v/>
      </c>
    </row>
    <row r="3501" spans="2:11" x14ac:dyDescent="0.2">
      <c r="B3501" s="1">
        <v>30687</v>
      </c>
      <c r="C3501" s="92" t="str">
        <f t="shared" si="256"/>
        <v/>
      </c>
      <c r="I3501" s="93" t="str">
        <f t="shared" si="257"/>
        <v/>
      </c>
      <c r="J3501" s="94"/>
      <c r="K3501" s="1" t="str">
        <f t="shared" si="255"/>
        <v/>
      </c>
    </row>
    <row r="3502" spans="2:11" x14ac:dyDescent="0.2">
      <c r="B3502" s="1">
        <v>30688</v>
      </c>
      <c r="C3502" s="92" t="str">
        <f t="shared" si="256"/>
        <v/>
      </c>
      <c r="I3502" s="93" t="str">
        <f t="shared" si="257"/>
        <v/>
      </c>
      <c r="J3502" s="94"/>
      <c r="K3502" s="1" t="str">
        <f t="shared" si="255"/>
        <v/>
      </c>
    </row>
    <row r="3503" spans="2:11" x14ac:dyDescent="0.2">
      <c r="B3503" s="1">
        <v>30689</v>
      </c>
      <c r="C3503" s="92" t="str">
        <f t="shared" si="256"/>
        <v/>
      </c>
      <c r="I3503" s="93" t="str">
        <f t="shared" si="257"/>
        <v/>
      </c>
      <c r="J3503" s="94"/>
      <c r="K3503" s="1" t="str">
        <f t="shared" si="255"/>
        <v/>
      </c>
    </row>
    <row r="3504" spans="2:11" x14ac:dyDescent="0.2">
      <c r="B3504" s="1">
        <v>30690</v>
      </c>
      <c r="C3504" s="92" t="str">
        <f t="shared" si="256"/>
        <v/>
      </c>
      <c r="I3504" s="93" t="str">
        <f t="shared" si="257"/>
        <v/>
      </c>
      <c r="J3504" s="94"/>
      <c r="K3504" s="1" t="str">
        <f t="shared" si="255"/>
        <v/>
      </c>
    </row>
    <row r="3505" spans="2:11" x14ac:dyDescent="0.2">
      <c r="B3505" s="1">
        <v>30691</v>
      </c>
      <c r="C3505" s="92" t="str">
        <f t="shared" si="256"/>
        <v/>
      </c>
      <c r="I3505" s="93" t="str">
        <f t="shared" si="257"/>
        <v/>
      </c>
      <c r="J3505" s="94"/>
      <c r="K3505" s="1" t="str">
        <f t="shared" si="255"/>
        <v/>
      </c>
    </row>
    <row r="3506" spans="2:11" x14ac:dyDescent="0.2">
      <c r="B3506" s="1">
        <v>30692</v>
      </c>
      <c r="C3506" s="92" t="str">
        <f t="shared" si="256"/>
        <v/>
      </c>
      <c r="I3506" s="93" t="str">
        <f t="shared" si="257"/>
        <v/>
      </c>
      <c r="J3506" s="94"/>
      <c r="K3506" s="1" t="str">
        <f t="shared" si="255"/>
        <v/>
      </c>
    </row>
    <row r="3507" spans="2:11" x14ac:dyDescent="0.2">
      <c r="B3507" s="1">
        <v>30693</v>
      </c>
      <c r="C3507" s="92" t="str">
        <f t="shared" si="256"/>
        <v/>
      </c>
      <c r="I3507" s="93" t="str">
        <f t="shared" si="257"/>
        <v/>
      </c>
      <c r="J3507" s="94"/>
      <c r="K3507" s="1" t="str">
        <f t="shared" si="255"/>
        <v/>
      </c>
    </row>
    <row r="3508" spans="2:11" x14ac:dyDescent="0.2">
      <c r="B3508" s="1">
        <v>30694</v>
      </c>
      <c r="C3508" s="92" t="str">
        <f t="shared" si="256"/>
        <v/>
      </c>
      <c r="I3508" s="93" t="str">
        <f t="shared" si="257"/>
        <v/>
      </c>
      <c r="J3508" s="94"/>
      <c r="K3508" s="1" t="str">
        <f t="shared" si="255"/>
        <v/>
      </c>
    </row>
    <row r="3509" spans="2:11" x14ac:dyDescent="0.2">
      <c r="B3509" s="1">
        <v>30695</v>
      </c>
      <c r="C3509" s="92" t="str">
        <f t="shared" si="256"/>
        <v/>
      </c>
      <c r="I3509" s="93" t="str">
        <f t="shared" si="257"/>
        <v/>
      </c>
      <c r="J3509" s="94"/>
      <c r="K3509" s="1" t="str">
        <f t="shared" si="255"/>
        <v/>
      </c>
    </row>
    <row r="3510" spans="2:11" x14ac:dyDescent="0.2">
      <c r="B3510" s="1">
        <v>30696</v>
      </c>
      <c r="C3510" s="92" t="str">
        <f t="shared" si="256"/>
        <v/>
      </c>
      <c r="I3510" s="93" t="str">
        <f t="shared" si="257"/>
        <v/>
      </c>
      <c r="J3510" s="94"/>
      <c r="K3510" s="1" t="str">
        <f t="shared" si="255"/>
        <v/>
      </c>
    </row>
    <row r="3511" spans="2:11" x14ac:dyDescent="0.2">
      <c r="B3511" s="1">
        <v>30697</v>
      </c>
      <c r="C3511" s="92" t="str">
        <f t="shared" si="256"/>
        <v/>
      </c>
      <c r="I3511" s="93" t="str">
        <f t="shared" si="257"/>
        <v/>
      </c>
      <c r="J3511" s="94"/>
      <c r="K3511" s="1" t="str">
        <f t="shared" si="255"/>
        <v/>
      </c>
    </row>
    <row r="3512" spans="2:11" x14ac:dyDescent="0.2">
      <c r="B3512" s="1">
        <v>30698</v>
      </c>
      <c r="C3512" s="92" t="str">
        <f t="shared" si="256"/>
        <v/>
      </c>
      <c r="I3512" s="93" t="str">
        <f t="shared" si="257"/>
        <v/>
      </c>
      <c r="J3512" s="94"/>
      <c r="K3512" s="1" t="str">
        <f t="shared" si="255"/>
        <v/>
      </c>
    </row>
    <row r="3513" spans="2:11" x14ac:dyDescent="0.2">
      <c r="B3513" s="1">
        <v>30699</v>
      </c>
      <c r="C3513" s="92" t="str">
        <f t="shared" si="256"/>
        <v/>
      </c>
      <c r="I3513" s="93" t="str">
        <f t="shared" si="257"/>
        <v/>
      </c>
      <c r="J3513" s="94"/>
      <c r="K3513" s="1" t="str">
        <f t="shared" si="255"/>
        <v/>
      </c>
    </row>
    <row r="3514" spans="2:11" x14ac:dyDescent="0.2">
      <c r="B3514" s="1">
        <v>30700</v>
      </c>
      <c r="C3514" s="92" t="str">
        <f t="shared" si="256"/>
        <v/>
      </c>
      <c r="I3514" s="93" t="str">
        <f t="shared" si="257"/>
        <v/>
      </c>
      <c r="J3514" s="94"/>
      <c r="K3514" s="1" t="str">
        <f t="shared" si="255"/>
        <v/>
      </c>
    </row>
    <row r="3515" spans="2:11" x14ac:dyDescent="0.2">
      <c r="B3515" s="1">
        <v>30701</v>
      </c>
      <c r="C3515" s="92" t="str">
        <f t="shared" si="256"/>
        <v/>
      </c>
      <c r="I3515" s="93" t="str">
        <f t="shared" si="257"/>
        <v/>
      </c>
      <c r="J3515" s="94"/>
      <c r="K3515" s="1" t="str">
        <f t="shared" si="255"/>
        <v/>
      </c>
    </row>
    <row r="3516" spans="2:11" x14ac:dyDescent="0.2">
      <c r="B3516" s="1">
        <v>30702</v>
      </c>
      <c r="C3516" s="92" t="str">
        <f t="shared" si="256"/>
        <v/>
      </c>
      <c r="I3516" s="93" t="str">
        <f t="shared" si="257"/>
        <v/>
      </c>
      <c r="J3516" s="94"/>
      <c r="K3516" s="1" t="str">
        <f t="shared" si="255"/>
        <v/>
      </c>
    </row>
    <row r="3517" spans="2:11" x14ac:dyDescent="0.2">
      <c r="B3517" s="1">
        <v>30703</v>
      </c>
      <c r="C3517" s="92" t="str">
        <f t="shared" si="256"/>
        <v/>
      </c>
      <c r="I3517" s="93" t="str">
        <f t="shared" si="257"/>
        <v/>
      </c>
      <c r="J3517" s="94"/>
      <c r="K3517" s="1" t="str">
        <f t="shared" si="255"/>
        <v/>
      </c>
    </row>
    <row r="3518" spans="2:11" x14ac:dyDescent="0.2">
      <c r="B3518" s="1">
        <v>30704</v>
      </c>
      <c r="C3518" s="92" t="str">
        <f t="shared" si="256"/>
        <v/>
      </c>
      <c r="I3518" s="93" t="str">
        <f t="shared" si="257"/>
        <v/>
      </c>
      <c r="J3518" s="94"/>
      <c r="K3518" s="1" t="str">
        <f t="shared" si="255"/>
        <v/>
      </c>
    </row>
    <row r="3519" spans="2:11" x14ac:dyDescent="0.2">
      <c r="B3519" s="1">
        <v>30705</v>
      </c>
      <c r="C3519" s="92" t="str">
        <f t="shared" si="256"/>
        <v/>
      </c>
      <c r="I3519" s="93" t="str">
        <f t="shared" si="257"/>
        <v/>
      </c>
      <c r="J3519" s="94"/>
      <c r="K3519" s="1" t="str">
        <f t="shared" si="255"/>
        <v/>
      </c>
    </row>
    <row r="3520" spans="2:11" x14ac:dyDescent="0.2">
      <c r="B3520" s="1">
        <v>30706</v>
      </c>
      <c r="C3520" s="92" t="str">
        <f t="shared" si="256"/>
        <v/>
      </c>
      <c r="I3520" s="93" t="str">
        <f t="shared" si="257"/>
        <v/>
      </c>
      <c r="J3520" s="94"/>
      <c r="K3520" s="1" t="str">
        <f t="shared" si="255"/>
        <v/>
      </c>
    </row>
    <row r="3521" spans="2:11" x14ac:dyDescent="0.2">
      <c r="B3521" s="1">
        <v>30707</v>
      </c>
      <c r="C3521" s="92" t="str">
        <f t="shared" si="256"/>
        <v/>
      </c>
      <c r="I3521" s="93" t="str">
        <f t="shared" si="257"/>
        <v/>
      </c>
      <c r="J3521" s="94"/>
      <c r="K3521" s="1" t="str">
        <f t="shared" si="255"/>
        <v/>
      </c>
    </row>
    <row r="3522" spans="2:11" x14ac:dyDescent="0.2">
      <c r="B3522" s="1">
        <v>30708</v>
      </c>
      <c r="C3522" s="92" t="str">
        <f t="shared" si="256"/>
        <v/>
      </c>
      <c r="I3522" s="93" t="str">
        <f t="shared" si="257"/>
        <v/>
      </c>
      <c r="J3522" s="94"/>
      <c r="K3522" s="1" t="str">
        <f t="shared" si="255"/>
        <v/>
      </c>
    </row>
    <row r="3523" spans="2:11" x14ac:dyDescent="0.2">
      <c r="B3523" s="1">
        <v>30709</v>
      </c>
      <c r="C3523" s="92" t="str">
        <f t="shared" si="256"/>
        <v/>
      </c>
      <c r="I3523" s="93" t="str">
        <f t="shared" si="257"/>
        <v/>
      </c>
      <c r="J3523" s="94"/>
      <c r="K3523" s="1" t="str">
        <f t="shared" si="255"/>
        <v/>
      </c>
    </row>
    <row r="3524" spans="2:11" x14ac:dyDescent="0.2">
      <c r="B3524" s="1">
        <v>30710</v>
      </c>
      <c r="C3524" s="92" t="str">
        <f t="shared" si="256"/>
        <v/>
      </c>
      <c r="I3524" s="93" t="str">
        <f t="shared" si="257"/>
        <v/>
      </c>
      <c r="J3524" s="94"/>
      <c r="K3524" s="1" t="str">
        <f t="shared" si="255"/>
        <v/>
      </c>
    </row>
    <row r="3525" spans="2:11" x14ac:dyDescent="0.2">
      <c r="B3525" s="1">
        <v>30711</v>
      </c>
      <c r="C3525" s="92" t="str">
        <f t="shared" si="256"/>
        <v/>
      </c>
      <c r="I3525" s="93" t="str">
        <f t="shared" si="257"/>
        <v/>
      </c>
      <c r="J3525" s="94"/>
      <c r="K3525" s="1" t="str">
        <f t="shared" si="255"/>
        <v/>
      </c>
    </row>
    <row r="3526" spans="2:11" x14ac:dyDescent="0.2">
      <c r="B3526" s="1">
        <v>30712</v>
      </c>
      <c r="C3526" s="92" t="str">
        <f t="shared" si="256"/>
        <v/>
      </c>
      <c r="I3526" s="93" t="str">
        <f t="shared" si="257"/>
        <v/>
      </c>
      <c r="J3526" s="94"/>
      <c r="K3526" s="1" t="str">
        <f t="shared" si="255"/>
        <v/>
      </c>
    </row>
    <row r="3527" spans="2:11" x14ac:dyDescent="0.2">
      <c r="B3527" s="1">
        <v>30713</v>
      </c>
      <c r="C3527" s="92" t="str">
        <f t="shared" si="256"/>
        <v/>
      </c>
      <c r="I3527" s="93" t="str">
        <f t="shared" si="257"/>
        <v/>
      </c>
      <c r="J3527" s="94"/>
      <c r="K3527" s="1" t="str">
        <f t="shared" si="255"/>
        <v/>
      </c>
    </row>
    <row r="3528" spans="2:11" x14ac:dyDescent="0.2">
      <c r="B3528" s="1">
        <v>30714</v>
      </c>
      <c r="C3528" s="92" t="str">
        <f t="shared" si="256"/>
        <v/>
      </c>
      <c r="I3528" s="93" t="str">
        <f t="shared" si="257"/>
        <v/>
      </c>
      <c r="J3528" s="94"/>
      <c r="K3528" s="1" t="str">
        <f t="shared" si="255"/>
        <v/>
      </c>
    </row>
    <row r="3529" spans="2:11" x14ac:dyDescent="0.2">
      <c r="B3529" s="1">
        <v>30715</v>
      </c>
      <c r="C3529" s="92" t="str">
        <f t="shared" si="256"/>
        <v/>
      </c>
      <c r="I3529" s="93" t="str">
        <f t="shared" si="257"/>
        <v/>
      </c>
      <c r="J3529" s="94"/>
      <c r="K3529" s="1" t="str">
        <f t="shared" si="255"/>
        <v/>
      </c>
    </row>
    <row r="3530" spans="2:11" x14ac:dyDescent="0.2">
      <c r="B3530" s="1">
        <v>30716</v>
      </c>
      <c r="C3530" s="92" t="str">
        <f t="shared" si="256"/>
        <v/>
      </c>
      <c r="I3530" s="93" t="str">
        <f t="shared" si="257"/>
        <v/>
      </c>
      <c r="J3530" s="94"/>
      <c r="K3530" s="1" t="str">
        <f t="shared" si="255"/>
        <v/>
      </c>
    </row>
    <row r="3531" spans="2:11" x14ac:dyDescent="0.2">
      <c r="B3531" s="1">
        <v>30717</v>
      </c>
      <c r="C3531" s="92" t="str">
        <f t="shared" si="256"/>
        <v/>
      </c>
      <c r="I3531" s="93" t="str">
        <f t="shared" si="257"/>
        <v/>
      </c>
      <c r="J3531" s="94"/>
      <c r="K3531" s="1" t="str">
        <f t="shared" si="255"/>
        <v/>
      </c>
    </row>
    <row r="3532" spans="2:11" x14ac:dyDescent="0.2">
      <c r="B3532" s="1">
        <v>30718</v>
      </c>
      <c r="C3532" s="92" t="str">
        <f t="shared" si="256"/>
        <v/>
      </c>
      <c r="I3532" s="93" t="str">
        <f t="shared" si="257"/>
        <v/>
      </c>
      <c r="J3532" s="94"/>
      <c r="K3532" s="1" t="str">
        <f t="shared" ref="K3532:K3595" si="258">IF(N$5&gt;=B3532,B3532,"")</f>
        <v/>
      </c>
    </row>
    <row r="3533" spans="2:11" x14ac:dyDescent="0.2">
      <c r="B3533" s="1">
        <v>30719</v>
      </c>
      <c r="C3533" s="92" t="str">
        <f t="shared" si="256"/>
        <v/>
      </c>
      <c r="I3533" s="93" t="str">
        <f t="shared" si="257"/>
        <v/>
      </c>
      <c r="J3533" s="94"/>
      <c r="K3533" s="1" t="str">
        <f t="shared" si="258"/>
        <v/>
      </c>
    </row>
    <row r="3534" spans="2:11" x14ac:dyDescent="0.2">
      <c r="B3534" s="1">
        <v>30720</v>
      </c>
      <c r="C3534" s="92" t="str">
        <f t="shared" si="256"/>
        <v/>
      </c>
      <c r="I3534" s="93" t="str">
        <f t="shared" si="257"/>
        <v/>
      </c>
      <c r="J3534" s="94"/>
      <c r="K3534" s="1" t="str">
        <f t="shared" si="258"/>
        <v/>
      </c>
    </row>
    <row r="3535" spans="2:11" x14ac:dyDescent="0.2">
      <c r="B3535" s="1">
        <v>30721</v>
      </c>
      <c r="C3535" s="92" t="str">
        <f t="shared" si="256"/>
        <v/>
      </c>
      <c r="I3535" s="93" t="str">
        <f t="shared" si="257"/>
        <v/>
      </c>
      <c r="J3535" s="94"/>
      <c r="K3535" s="1" t="str">
        <f t="shared" si="258"/>
        <v/>
      </c>
    </row>
    <row r="3536" spans="2:11" x14ac:dyDescent="0.2">
      <c r="B3536" s="1">
        <v>30722</v>
      </c>
      <c r="C3536" s="92" t="str">
        <f t="shared" si="256"/>
        <v/>
      </c>
      <c r="I3536" s="93" t="str">
        <f t="shared" si="257"/>
        <v/>
      </c>
      <c r="J3536" s="94"/>
      <c r="K3536" s="1" t="str">
        <f t="shared" si="258"/>
        <v/>
      </c>
    </row>
    <row r="3537" spans="2:11" x14ac:dyDescent="0.2">
      <c r="B3537" s="1">
        <v>30723</v>
      </c>
      <c r="C3537" s="92" t="str">
        <f t="shared" si="256"/>
        <v/>
      </c>
      <c r="I3537" s="93" t="str">
        <f t="shared" si="257"/>
        <v/>
      </c>
      <c r="J3537" s="94"/>
      <c r="K3537" s="1" t="str">
        <f t="shared" si="258"/>
        <v/>
      </c>
    </row>
    <row r="3538" spans="2:11" x14ac:dyDescent="0.2">
      <c r="B3538" s="1">
        <v>30724</v>
      </c>
      <c r="C3538" s="92" t="str">
        <f t="shared" si="256"/>
        <v/>
      </c>
      <c r="I3538" s="93" t="str">
        <f t="shared" si="257"/>
        <v/>
      </c>
      <c r="J3538" s="94"/>
      <c r="K3538" s="1" t="str">
        <f t="shared" si="258"/>
        <v/>
      </c>
    </row>
    <row r="3539" spans="2:11" x14ac:dyDescent="0.2">
      <c r="B3539" s="1">
        <v>30725</v>
      </c>
      <c r="C3539" s="92" t="str">
        <f t="shared" si="256"/>
        <v/>
      </c>
      <c r="I3539" s="93" t="str">
        <f t="shared" si="257"/>
        <v/>
      </c>
      <c r="J3539" s="94"/>
      <c r="K3539" s="1" t="str">
        <f t="shared" si="258"/>
        <v/>
      </c>
    </row>
    <row r="3540" spans="2:11" x14ac:dyDescent="0.2">
      <c r="B3540" s="1">
        <v>30726</v>
      </c>
      <c r="C3540" s="92" t="str">
        <f t="shared" si="256"/>
        <v/>
      </c>
      <c r="I3540" s="93" t="str">
        <f t="shared" si="257"/>
        <v/>
      </c>
      <c r="J3540" s="94"/>
      <c r="K3540" s="1" t="str">
        <f t="shared" si="258"/>
        <v/>
      </c>
    </row>
    <row r="3541" spans="2:11" x14ac:dyDescent="0.2">
      <c r="B3541" s="1">
        <v>30727</v>
      </c>
      <c r="C3541" s="92" t="str">
        <f t="shared" si="256"/>
        <v/>
      </c>
      <c r="I3541" s="93" t="str">
        <f t="shared" si="257"/>
        <v/>
      </c>
      <c r="J3541" s="94"/>
      <c r="K3541" s="1" t="str">
        <f t="shared" si="258"/>
        <v/>
      </c>
    </row>
    <row r="3542" spans="2:11" x14ac:dyDescent="0.2">
      <c r="B3542" s="1">
        <v>30728</v>
      </c>
      <c r="C3542" s="92" t="str">
        <f t="shared" si="256"/>
        <v/>
      </c>
      <c r="I3542" s="93" t="str">
        <f t="shared" si="257"/>
        <v/>
      </c>
      <c r="J3542" s="94"/>
      <c r="K3542" s="1" t="str">
        <f t="shared" si="258"/>
        <v/>
      </c>
    </row>
    <row r="3543" spans="2:11" x14ac:dyDescent="0.2">
      <c r="B3543" s="1">
        <v>30729</v>
      </c>
      <c r="C3543" s="92" t="str">
        <f t="shared" si="256"/>
        <v/>
      </c>
      <c r="I3543" s="93" t="str">
        <f t="shared" si="257"/>
        <v/>
      </c>
      <c r="J3543" s="94"/>
      <c r="K3543" s="1" t="str">
        <f t="shared" si="258"/>
        <v/>
      </c>
    </row>
    <row r="3544" spans="2:11" x14ac:dyDescent="0.2">
      <c r="B3544" s="1">
        <v>30730</v>
      </c>
      <c r="C3544" s="92" t="str">
        <f t="shared" si="256"/>
        <v/>
      </c>
      <c r="I3544" s="93" t="str">
        <f t="shared" si="257"/>
        <v/>
      </c>
      <c r="J3544" s="94"/>
      <c r="K3544" s="1" t="str">
        <f t="shared" si="258"/>
        <v/>
      </c>
    </row>
    <row r="3545" spans="2:11" x14ac:dyDescent="0.2">
      <c r="B3545" s="1">
        <v>30731</v>
      </c>
      <c r="C3545" s="92" t="str">
        <f t="shared" si="256"/>
        <v/>
      </c>
      <c r="I3545" s="93" t="str">
        <f t="shared" si="257"/>
        <v/>
      </c>
      <c r="J3545" s="94"/>
      <c r="K3545" s="1" t="str">
        <f t="shared" si="258"/>
        <v/>
      </c>
    </row>
    <row r="3546" spans="2:11" x14ac:dyDescent="0.2">
      <c r="B3546" s="1">
        <v>30732</v>
      </c>
      <c r="C3546" s="92" t="str">
        <f t="shared" si="256"/>
        <v/>
      </c>
      <c r="I3546" s="93" t="str">
        <f t="shared" si="257"/>
        <v/>
      </c>
      <c r="J3546" s="94"/>
      <c r="K3546" s="1" t="str">
        <f t="shared" si="258"/>
        <v/>
      </c>
    </row>
    <row r="3547" spans="2:11" x14ac:dyDescent="0.2">
      <c r="B3547" s="1">
        <v>30733</v>
      </c>
      <c r="C3547" s="92" t="str">
        <f t="shared" si="256"/>
        <v/>
      </c>
      <c r="I3547" s="93" t="str">
        <f t="shared" si="257"/>
        <v/>
      </c>
      <c r="J3547" s="94"/>
      <c r="K3547" s="1" t="str">
        <f t="shared" si="258"/>
        <v/>
      </c>
    </row>
    <row r="3548" spans="2:11" x14ac:dyDescent="0.2">
      <c r="B3548" s="1">
        <v>30734</v>
      </c>
      <c r="C3548" s="92" t="str">
        <f t="shared" si="256"/>
        <v/>
      </c>
      <c r="I3548" s="93" t="str">
        <f t="shared" si="257"/>
        <v/>
      </c>
      <c r="J3548" s="94"/>
      <c r="K3548" s="1" t="str">
        <f t="shared" si="258"/>
        <v/>
      </c>
    </row>
    <row r="3549" spans="2:11" x14ac:dyDescent="0.2">
      <c r="B3549" s="1">
        <v>30735</v>
      </c>
      <c r="C3549" s="92" t="str">
        <f t="shared" si="256"/>
        <v/>
      </c>
      <c r="I3549" s="93" t="str">
        <f t="shared" si="257"/>
        <v/>
      </c>
      <c r="J3549" s="94"/>
      <c r="K3549" s="1" t="str">
        <f t="shared" si="258"/>
        <v/>
      </c>
    </row>
    <row r="3550" spans="2:11" x14ac:dyDescent="0.2">
      <c r="B3550" s="1">
        <v>30736</v>
      </c>
      <c r="C3550" s="92" t="str">
        <f t="shared" si="256"/>
        <v/>
      </c>
      <c r="I3550" s="93" t="str">
        <f t="shared" si="257"/>
        <v/>
      </c>
      <c r="J3550" s="94"/>
      <c r="K3550" s="1" t="str">
        <f t="shared" si="258"/>
        <v/>
      </c>
    </row>
    <row r="3551" spans="2:11" x14ac:dyDescent="0.2">
      <c r="B3551" s="1">
        <v>30737</v>
      </c>
      <c r="C3551" s="92" t="str">
        <f t="shared" si="256"/>
        <v/>
      </c>
      <c r="I3551" s="93" t="str">
        <f t="shared" si="257"/>
        <v/>
      </c>
      <c r="J3551" s="94"/>
      <c r="K3551" s="1" t="str">
        <f t="shared" si="258"/>
        <v/>
      </c>
    </row>
    <row r="3552" spans="2:11" x14ac:dyDescent="0.2">
      <c r="B3552" s="1">
        <v>30738</v>
      </c>
      <c r="C3552" s="92" t="str">
        <f t="shared" si="256"/>
        <v/>
      </c>
      <c r="I3552" s="93" t="str">
        <f t="shared" si="257"/>
        <v/>
      </c>
      <c r="J3552" s="94"/>
      <c r="K3552" s="1" t="str">
        <f t="shared" si="258"/>
        <v/>
      </c>
    </row>
    <row r="3553" spans="2:11" x14ac:dyDescent="0.2">
      <c r="B3553" s="1">
        <v>30739</v>
      </c>
      <c r="C3553" s="92" t="str">
        <f t="shared" si="256"/>
        <v/>
      </c>
      <c r="I3553" s="93" t="str">
        <f t="shared" si="257"/>
        <v/>
      </c>
      <c r="J3553" s="94"/>
      <c r="K3553" s="1" t="str">
        <f t="shared" si="258"/>
        <v/>
      </c>
    </row>
    <row r="3554" spans="2:11" x14ac:dyDescent="0.2">
      <c r="B3554" s="1">
        <v>30740</v>
      </c>
      <c r="C3554" s="92" t="str">
        <f t="shared" si="256"/>
        <v/>
      </c>
      <c r="I3554" s="93" t="str">
        <f t="shared" si="257"/>
        <v/>
      </c>
      <c r="J3554" s="94"/>
      <c r="K3554" s="1" t="str">
        <f t="shared" si="258"/>
        <v/>
      </c>
    </row>
    <row r="3555" spans="2:11" x14ac:dyDescent="0.2">
      <c r="B3555" s="1">
        <v>30741</v>
      </c>
      <c r="C3555" s="92" t="str">
        <f t="shared" si="256"/>
        <v/>
      </c>
      <c r="I3555" s="93" t="str">
        <f t="shared" si="257"/>
        <v/>
      </c>
      <c r="J3555" s="94"/>
      <c r="K3555" s="1" t="str">
        <f t="shared" si="258"/>
        <v/>
      </c>
    </row>
    <row r="3556" spans="2:11" x14ac:dyDescent="0.2">
      <c r="B3556" s="1">
        <v>30742</v>
      </c>
      <c r="C3556" s="92" t="str">
        <f t="shared" si="256"/>
        <v/>
      </c>
      <c r="I3556" s="93" t="str">
        <f t="shared" si="257"/>
        <v/>
      </c>
      <c r="J3556" s="94"/>
      <c r="K3556" s="1" t="str">
        <f t="shared" si="258"/>
        <v/>
      </c>
    </row>
    <row r="3557" spans="2:11" x14ac:dyDescent="0.2">
      <c r="B3557" s="1">
        <v>30743</v>
      </c>
      <c r="C3557" s="92" t="str">
        <f t="shared" ref="C3557:C3620" si="259">IF(D3557="","",DATE(E$7,G$7+D3557,IF(H$8=31,0,H$8)))</f>
        <v/>
      </c>
      <c r="I3557" s="93" t="str">
        <f t="shared" ref="I3557:I3620" si="260">IF(D3557="","",I3556-SUM(E3557:G3557))</f>
        <v/>
      </c>
      <c r="J3557" s="94"/>
      <c r="K3557" s="1" t="str">
        <f t="shared" si="258"/>
        <v/>
      </c>
    </row>
    <row r="3558" spans="2:11" x14ac:dyDescent="0.2">
      <c r="B3558" s="1">
        <v>30744</v>
      </c>
      <c r="C3558" s="92" t="str">
        <f t="shared" si="259"/>
        <v/>
      </c>
      <c r="I3558" s="93" t="str">
        <f t="shared" si="260"/>
        <v/>
      </c>
      <c r="J3558" s="94"/>
      <c r="K3558" s="1" t="str">
        <f t="shared" si="258"/>
        <v/>
      </c>
    </row>
    <row r="3559" spans="2:11" x14ac:dyDescent="0.2">
      <c r="B3559" s="1">
        <v>30745</v>
      </c>
      <c r="C3559" s="92" t="str">
        <f t="shared" si="259"/>
        <v/>
      </c>
      <c r="I3559" s="93" t="str">
        <f t="shared" si="260"/>
        <v/>
      </c>
      <c r="J3559" s="94"/>
      <c r="K3559" s="1" t="str">
        <f t="shared" si="258"/>
        <v/>
      </c>
    </row>
    <row r="3560" spans="2:11" x14ac:dyDescent="0.2">
      <c r="B3560" s="1">
        <v>30746</v>
      </c>
      <c r="C3560" s="92" t="str">
        <f t="shared" si="259"/>
        <v/>
      </c>
      <c r="I3560" s="93" t="str">
        <f t="shared" si="260"/>
        <v/>
      </c>
      <c r="J3560" s="94"/>
      <c r="K3560" s="1" t="str">
        <f t="shared" si="258"/>
        <v/>
      </c>
    </row>
    <row r="3561" spans="2:11" x14ac:dyDescent="0.2">
      <c r="B3561" s="1">
        <v>30747</v>
      </c>
      <c r="C3561" s="92" t="str">
        <f t="shared" si="259"/>
        <v/>
      </c>
      <c r="I3561" s="93" t="str">
        <f t="shared" si="260"/>
        <v/>
      </c>
      <c r="J3561" s="94"/>
      <c r="K3561" s="1" t="str">
        <f t="shared" si="258"/>
        <v/>
      </c>
    </row>
    <row r="3562" spans="2:11" x14ac:dyDescent="0.2">
      <c r="B3562" s="1">
        <v>30748</v>
      </c>
      <c r="C3562" s="92" t="str">
        <f t="shared" si="259"/>
        <v/>
      </c>
      <c r="I3562" s="93" t="str">
        <f t="shared" si="260"/>
        <v/>
      </c>
      <c r="J3562" s="94"/>
      <c r="K3562" s="1" t="str">
        <f t="shared" si="258"/>
        <v/>
      </c>
    </row>
    <row r="3563" spans="2:11" x14ac:dyDescent="0.2">
      <c r="B3563" s="1">
        <v>30749</v>
      </c>
      <c r="C3563" s="92" t="str">
        <f t="shared" si="259"/>
        <v/>
      </c>
      <c r="I3563" s="93" t="str">
        <f t="shared" si="260"/>
        <v/>
      </c>
      <c r="J3563" s="94"/>
      <c r="K3563" s="1" t="str">
        <f t="shared" si="258"/>
        <v/>
      </c>
    </row>
    <row r="3564" spans="2:11" x14ac:dyDescent="0.2">
      <c r="B3564" s="1">
        <v>30750</v>
      </c>
      <c r="C3564" s="92" t="str">
        <f t="shared" si="259"/>
        <v/>
      </c>
      <c r="I3564" s="93" t="str">
        <f t="shared" si="260"/>
        <v/>
      </c>
      <c r="J3564" s="94"/>
      <c r="K3564" s="1" t="str">
        <f t="shared" si="258"/>
        <v/>
      </c>
    </row>
    <row r="3565" spans="2:11" x14ac:dyDescent="0.2">
      <c r="B3565" s="1">
        <v>30751</v>
      </c>
      <c r="C3565" s="92" t="str">
        <f t="shared" si="259"/>
        <v/>
      </c>
      <c r="I3565" s="93" t="str">
        <f t="shared" si="260"/>
        <v/>
      </c>
      <c r="J3565" s="94"/>
      <c r="K3565" s="1" t="str">
        <f t="shared" si="258"/>
        <v/>
      </c>
    </row>
    <row r="3566" spans="2:11" x14ac:dyDescent="0.2">
      <c r="B3566" s="1">
        <v>30752</v>
      </c>
      <c r="C3566" s="92" t="str">
        <f t="shared" si="259"/>
        <v/>
      </c>
      <c r="I3566" s="93" t="str">
        <f t="shared" si="260"/>
        <v/>
      </c>
      <c r="J3566" s="94"/>
      <c r="K3566" s="1" t="str">
        <f t="shared" si="258"/>
        <v/>
      </c>
    </row>
    <row r="3567" spans="2:11" x14ac:dyDescent="0.2">
      <c r="B3567" s="1">
        <v>30753</v>
      </c>
      <c r="C3567" s="92" t="str">
        <f t="shared" si="259"/>
        <v/>
      </c>
      <c r="I3567" s="93" t="str">
        <f t="shared" si="260"/>
        <v/>
      </c>
      <c r="J3567" s="94"/>
      <c r="K3567" s="1" t="str">
        <f t="shared" si="258"/>
        <v/>
      </c>
    </row>
    <row r="3568" spans="2:11" x14ac:dyDescent="0.2">
      <c r="B3568" s="1">
        <v>30754</v>
      </c>
      <c r="C3568" s="92" t="str">
        <f t="shared" si="259"/>
        <v/>
      </c>
      <c r="I3568" s="93" t="str">
        <f t="shared" si="260"/>
        <v/>
      </c>
      <c r="J3568" s="94"/>
      <c r="K3568" s="1" t="str">
        <f t="shared" si="258"/>
        <v/>
      </c>
    </row>
    <row r="3569" spans="2:11" x14ac:dyDescent="0.2">
      <c r="B3569" s="1">
        <v>30755</v>
      </c>
      <c r="C3569" s="92" t="str">
        <f t="shared" si="259"/>
        <v/>
      </c>
      <c r="I3569" s="93" t="str">
        <f t="shared" si="260"/>
        <v/>
      </c>
      <c r="J3569" s="94"/>
      <c r="K3569" s="1" t="str">
        <f t="shared" si="258"/>
        <v/>
      </c>
    </row>
    <row r="3570" spans="2:11" x14ac:dyDescent="0.2">
      <c r="B3570" s="1">
        <v>30756</v>
      </c>
      <c r="C3570" s="92" t="str">
        <f t="shared" si="259"/>
        <v/>
      </c>
      <c r="I3570" s="93" t="str">
        <f t="shared" si="260"/>
        <v/>
      </c>
      <c r="J3570" s="94"/>
      <c r="K3570" s="1" t="str">
        <f t="shared" si="258"/>
        <v/>
      </c>
    </row>
    <row r="3571" spans="2:11" x14ac:dyDescent="0.2">
      <c r="B3571" s="1">
        <v>30757</v>
      </c>
      <c r="C3571" s="92" t="str">
        <f t="shared" si="259"/>
        <v/>
      </c>
      <c r="I3571" s="93" t="str">
        <f t="shared" si="260"/>
        <v/>
      </c>
      <c r="J3571" s="94"/>
      <c r="K3571" s="1" t="str">
        <f t="shared" si="258"/>
        <v/>
      </c>
    </row>
    <row r="3572" spans="2:11" x14ac:dyDescent="0.2">
      <c r="B3572" s="1">
        <v>30758</v>
      </c>
      <c r="C3572" s="92" t="str">
        <f t="shared" si="259"/>
        <v/>
      </c>
      <c r="I3572" s="93" t="str">
        <f t="shared" si="260"/>
        <v/>
      </c>
      <c r="J3572" s="94"/>
      <c r="K3572" s="1" t="str">
        <f t="shared" si="258"/>
        <v/>
      </c>
    </row>
    <row r="3573" spans="2:11" x14ac:dyDescent="0.2">
      <c r="B3573" s="1">
        <v>30759</v>
      </c>
      <c r="C3573" s="92" t="str">
        <f t="shared" si="259"/>
        <v/>
      </c>
      <c r="I3573" s="93" t="str">
        <f t="shared" si="260"/>
        <v/>
      </c>
      <c r="J3573" s="94"/>
      <c r="K3573" s="1" t="str">
        <f t="shared" si="258"/>
        <v/>
      </c>
    </row>
    <row r="3574" spans="2:11" x14ac:dyDescent="0.2">
      <c r="B3574" s="1">
        <v>30760</v>
      </c>
      <c r="C3574" s="92" t="str">
        <f t="shared" si="259"/>
        <v/>
      </c>
      <c r="I3574" s="93" t="str">
        <f t="shared" si="260"/>
        <v/>
      </c>
      <c r="J3574" s="94"/>
      <c r="K3574" s="1" t="str">
        <f t="shared" si="258"/>
        <v/>
      </c>
    </row>
    <row r="3575" spans="2:11" x14ac:dyDescent="0.2">
      <c r="B3575" s="1">
        <v>30761</v>
      </c>
      <c r="C3575" s="92" t="str">
        <f t="shared" si="259"/>
        <v/>
      </c>
      <c r="I3575" s="93" t="str">
        <f t="shared" si="260"/>
        <v/>
      </c>
      <c r="J3575" s="94"/>
      <c r="K3575" s="1" t="str">
        <f t="shared" si="258"/>
        <v/>
      </c>
    </row>
    <row r="3576" spans="2:11" x14ac:dyDescent="0.2">
      <c r="B3576" s="1">
        <v>30762</v>
      </c>
      <c r="C3576" s="92" t="str">
        <f t="shared" si="259"/>
        <v/>
      </c>
      <c r="I3576" s="93" t="str">
        <f t="shared" si="260"/>
        <v/>
      </c>
      <c r="J3576" s="94"/>
      <c r="K3576" s="1" t="str">
        <f t="shared" si="258"/>
        <v/>
      </c>
    </row>
    <row r="3577" spans="2:11" x14ac:dyDescent="0.2">
      <c r="B3577" s="1">
        <v>30763</v>
      </c>
      <c r="C3577" s="92" t="str">
        <f t="shared" si="259"/>
        <v/>
      </c>
      <c r="I3577" s="93" t="str">
        <f t="shared" si="260"/>
        <v/>
      </c>
      <c r="J3577" s="94"/>
      <c r="K3577" s="1" t="str">
        <f t="shared" si="258"/>
        <v/>
      </c>
    </row>
    <row r="3578" spans="2:11" x14ac:dyDescent="0.2">
      <c r="B3578" s="1">
        <v>30764</v>
      </c>
      <c r="C3578" s="92" t="str">
        <f t="shared" si="259"/>
        <v/>
      </c>
      <c r="I3578" s="93" t="str">
        <f t="shared" si="260"/>
        <v/>
      </c>
      <c r="J3578" s="94"/>
      <c r="K3578" s="1" t="str">
        <f t="shared" si="258"/>
        <v/>
      </c>
    </row>
    <row r="3579" spans="2:11" x14ac:dyDescent="0.2">
      <c r="B3579" s="1">
        <v>30765</v>
      </c>
      <c r="C3579" s="92" t="str">
        <f t="shared" si="259"/>
        <v/>
      </c>
      <c r="I3579" s="93" t="str">
        <f t="shared" si="260"/>
        <v/>
      </c>
      <c r="J3579" s="94"/>
      <c r="K3579" s="1" t="str">
        <f t="shared" si="258"/>
        <v/>
      </c>
    </row>
    <row r="3580" spans="2:11" x14ac:dyDescent="0.2">
      <c r="B3580" s="1">
        <v>30766</v>
      </c>
      <c r="C3580" s="92" t="str">
        <f t="shared" si="259"/>
        <v/>
      </c>
      <c r="I3580" s="93" t="str">
        <f t="shared" si="260"/>
        <v/>
      </c>
      <c r="J3580" s="94"/>
      <c r="K3580" s="1" t="str">
        <f t="shared" si="258"/>
        <v/>
      </c>
    </row>
    <row r="3581" spans="2:11" x14ac:dyDescent="0.2">
      <c r="B3581" s="1">
        <v>30767</v>
      </c>
      <c r="C3581" s="92" t="str">
        <f t="shared" si="259"/>
        <v/>
      </c>
      <c r="I3581" s="93" t="str">
        <f t="shared" si="260"/>
        <v/>
      </c>
      <c r="J3581" s="94"/>
      <c r="K3581" s="1" t="str">
        <f t="shared" si="258"/>
        <v/>
      </c>
    </row>
    <row r="3582" spans="2:11" x14ac:dyDescent="0.2">
      <c r="B3582" s="1">
        <v>30768</v>
      </c>
      <c r="C3582" s="92" t="str">
        <f t="shared" si="259"/>
        <v/>
      </c>
      <c r="I3582" s="93" t="str">
        <f t="shared" si="260"/>
        <v/>
      </c>
      <c r="J3582" s="94"/>
      <c r="K3582" s="1" t="str">
        <f t="shared" si="258"/>
        <v/>
      </c>
    </row>
    <row r="3583" spans="2:11" x14ac:dyDescent="0.2">
      <c r="B3583" s="1">
        <v>30769</v>
      </c>
      <c r="C3583" s="92" t="str">
        <f t="shared" si="259"/>
        <v/>
      </c>
      <c r="I3583" s="93" t="str">
        <f t="shared" si="260"/>
        <v/>
      </c>
      <c r="J3583" s="94"/>
      <c r="K3583" s="1" t="str">
        <f t="shared" si="258"/>
        <v/>
      </c>
    </row>
    <row r="3584" spans="2:11" x14ac:dyDescent="0.2">
      <c r="B3584" s="1">
        <v>30770</v>
      </c>
      <c r="C3584" s="92" t="str">
        <f t="shared" si="259"/>
        <v/>
      </c>
      <c r="I3584" s="93" t="str">
        <f t="shared" si="260"/>
        <v/>
      </c>
      <c r="J3584" s="94"/>
      <c r="K3584" s="1" t="str">
        <f t="shared" si="258"/>
        <v/>
      </c>
    </row>
    <row r="3585" spans="2:11" x14ac:dyDescent="0.2">
      <c r="B3585" s="1">
        <v>30771</v>
      </c>
      <c r="C3585" s="92" t="str">
        <f t="shared" si="259"/>
        <v/>
      </c>
      <c r="I3585" s="93" t="str">
        <f t="shared" si="260"/>
        <v/>
      </c>
      <c r="J3585" s="94"/>
      <c r="K3585" s="1" t="str">
        <f t="shared" si="258"/>
        <v/>
      </c>
    </row>
    <row r="3586" spans="2:11" x14ac:dyDescent="0.2">
      <c r="B3586" s="1">
        <v>30772</v>
      </c>
      <c r="C3586" s="92" t="str">
        <f t="shared" si="259"/>
        <v/>
      </c>
      <c r="I3586" s="93" t="str">
        <f t="shared" si="260"/>
        <v/>
      </c>
      <c r="J3586" s="94"/>
      <c r="K3586" s="1" t="str">
        <f t="shared" si="258"/>
        <v/>
      </c>
    </row>
    <row r="3587" spans="2:11" x14ac:dyDescent="0.2">
      <c r="B3587" s="1">
        <v>30773</v>
      </c>
      <c r="C3587" s="92" t="str">
        <f t="shared" si="259"/>
        <v/>
      </c>
      <c r="I3587" s="93" t="str">
        <f t="shared" si="260"/>
        <v/>
      </c>
      <c r="J3587" s="94"/>
      <c r="K3587" s="1" t="str">
        <f t="shared" si="258"/>
        <v/>
      </c>
    </row>
    <row r="3588" spans="2:11" x14ac:dyDescent="0.2">
      <c r="B3588" s="1">
        <v>30774</v>
      </c>
      <c r="C3588" s="92" t="str">
        <f t="shared" si="259"/>
        <v/>
      </c>
      <c r="I3588" s="93" t="str">
        <f t="shared" si="260"/>
        <v/>
      </c>
      <c r="J3588" s="94"/>
      <c r="K3588" s="1" t="str">
        <f t="shared" si="258"/>
        <v/>
      </c>
    </row>
    <row r="3589" spans="2:11" x14ac:dyDescent="0.2">
      <c r="B3589" s="1">
        <v>30775</v>
      </c>
      <c r="C3589" s="92" t="str">
        <f t="shared" si="259"/>
        <v/>
      </c>
      <c r="I3589" s="93" t="str">
        <f t="shared" si="260"/>
        <v/>
      </c>
      <c r="J3589" s="94"/>
      <c r="K3589" s="1" t="str">
        <f t="shared" si="258"/>
        <v/>
      </c>
    </row>
    <row r="3590" spans="2:11" x14ac:dyDescent="0.2">
      <c r="B3590" s="1">
        <v>30776</v>
      </c>
      <c r="C3590" s="92" t="str">
        <f t="shared" si="259"/>
        <v/>
      </c>
      <c r="I3590" s="93" t="str">
        <f t="shared" si="260"/>
        <v/>
      </c>
      <c r="J3590" s="94"/>
      <c r="K3590" s="1" t="str">
        <f t="shared" si="258"/>
        <v/>
      </c>
    </row>
    <row r="3591" spans="2:11" x14ac:dyDescent="0.2">
      <c r="B3591" s="1">
        <v>30777</v>
      </c>
      <c r="C3591" s="92" t="str">
        <f t="shared" si="259"/>
        <v/>
      </c>
      <c r="I3591" s="93" t="str">
        <f t="shared" si="260"/>
        <v/>
      </c>
      <c r="J3591" s="94"/>
      <c r="K3591" s="1" t="str">
        <f t="shared" si="258"/>
        <v/>
      </c>
    </row>
    <row r="3592" spans="2:11" x14ac:dyDescent="0.2">
      <c r="B3592" s="1">
        <v>30778</v>
      </c>
      <c r="C3592" s="92" t="str">
        <f t="shared" si="259"/>
        <v/>
      </c>
      <c r="I3592" s="93" t="str">
        <f t="shared" si="260"/>
        <v/>
      </c>
      <c r="J3592" s="94"/>
      <c r="K3592" s="1" t="str">
        <f t="shared" si="258"/>
        <v/>
      </c>
    </row>
    <row r="3593" spans="2:11" x14ac:dyDescent="0.2">
      <c r="B3593" s="1">
        <v>30779</v>
      </c>
      <c r="C3593" s="92" t="str">
        <f t="shared" si="259"/>
        <v/>
      </c>
      <c r="I3593" s="93" t="str">
        <f t="shared" si="260"/>
        <v/>
      </c>
      <c r="J3593" s="94"/>
      <c r="K3593" s="1" t="str">
        <f t="shared" si="258"/>
        <v/>
      </c>
    </row>
    <row r="3594" spans="2:11" x14ac:dyDescent="0.2">
      <c r="B3594" s="1">
        <v>30780</v>
      </c>
      <c r="C3594" s="92" t="str">
        <f t="shared" si="259"/>
        <v/>
      </c>
      <c r="I3594" s="93" t="str">
        <f t="shared" si="260"/>
        <v/>
      </c>
      <c r="J3594" s="94"/>
      <c r="K3594" s="1" t="str">
        <f t="shared" si="258"/>
        <v/>
      </c>
    </row>
    <row r="3595" spans="2:11" x14ac:dyDescent="0.2">
      <c r="B3595" s="1">
        <v>30781</v>
      </c>
      <c r="C3595" s="92" t="str">
        <f t="shared" si="259"/>
        <v/>
      </c>
      <c r="I3595" s="93" t="str">
        <f t="shared" si="260"/>
        <v/>
      </c>
      <c r="J3595" s="94"/>
      <c r="K3595" s="1" t="str">
        <f t="shared" si="258"/>
        <v/>
      </c>
    </row>
    <row r="3596" spans="2:11" x14ac:dyDescent="0.2">
      <c r="B3596" s="1">
        <v>30782</v>
      </c>
      <c r="C3596" s="92" t="str">
        <f t="shared" si="259"/>
        <v/>
      </c>
      <c r="I3596" s="93" t="str">
        <f t="shared" si="260"/>
        <v/>
      </c>
      <c r="J3596" s="94"/>
      <c r="K3596" s="1" t="str">
        <f t="shared" ref="K3596:K3659" si="261">IF(N$5&gt;=B3596,B3596,"")</f>
        <v/>
      </c>
    </row>
    <row r="3597" spans="2:11" x14ac:dyDescent="0.2">
      <c r="B3597" s="1">
        <v>30783</v>
      </c>
      <c r="C3597" s="92" t="str">
        <f t="shared" si="259"/>
        <v/>
      </c>
      <c r="I3597" s="93" t="str">
        <f t="shared" si="260"/>
        <v/>
      </c>
      <c r="J3597" s="94"/>
      <c r="K3597" s="1" t="str">
        <f t="shared" si="261"/>
        <v/>
      </c>
    </row>
    <row r="3598" spans="2:11" x14ac:dyDescent="0.2">
      <c r="B3598" s="1">
        <v>30784</v>
      </c>
      <c r="C3598" s="92" t="str">
        <f t="shared" si="259"/>
        <v/>
      </c>
      <c r="I3598" s="93" t="str">
        <f t="shared" si="260"/>
        <v/>
      </c>
      <c r="J3598" s="94"/>
      <c r="K3598" s="1" t="str">
        <f t="shared" si="261"/>
        <v/>
      </c>
    </row>
    <row r="3599" spans="2:11" x14ac:dyDescent="0.2">
      <c r="B3599" s="1">
        <v>30785</v>
      </c>
      <c r="C3599" s="92" t="str">
        <f t="shared" si="259"/>
        <v/>
      </c>
      <c r="I3599" s="93" t="str">
        <f t="shared" si="260"/>
        <v/>
      </c>
      <c r="J3599" s="94"/>
      <c r="K3599" s="1" t="str">
        <f t="shared" si="261"/>
        <v/>
      </c>
    </row>
    <row r="3600" spans="2:11" x14ac:dyDescent="0.2">
      <c r="B3600" s="1">
        <v>30786</v>
      </c>
      <c r="C3600" s="92" t="str">
        <f t="shared" si="259"/>
        <v/>
      </c>
      <c r="I3600" s="93" t="str">
        <f t="shared" si="260"/>
        <v/>
      </c>
      <c r="J3600" s="94"/>
      <c r="K3600" s="1" t="str">
        <f t="shared" si="261"/>
        <v/>
      </c>
    </row>
    <row r="3601" spans="2:11" x14ac:dyDescent="0.2">
      <c r="B3601" s="1">
        <v>30787</v>
      </c>
      <c r="C3601" s="92" t="str">
        <f t="shared" si="259"/>
        <v/>
      </c>
      <c r="I3601" s="93" t="str">
        <f t="shared" si="260"/>
        <v/>
      </c>
      <c r="J3601" s="94"/>
      <c r="K3601" s="1" t="str">
        <f t="shared" si="261"/>
        <v/>
      </c>
    </row>
    <row r="3602" spans="2:11" x14ac:dyDescent="0.2">
      <c r="B3602" s="1">
        <v>30788</v>
      </c>
      <c r="C3602" s="92" t="str">
        <f t="shared" si="259"/>
        <v/>
      </c>
      <c r="I3602" s="93" t="str">
        <f t="shared" si="260"/>
        <v/>
      </c>
      <c r="J3602" s="94"/>
      <c r="K3602" s="1" t="str">
        <f t="shared" si="261"/>
        <v/>
      </c>
    </row>
    <row r="3603" spans="2:11" x14ac:dyDescent="0.2">
      <c r="B3603" s="1">
        <v>30789</v>
      </c>
      <c r="C3603" s="92" t="str">
        <f t="shared" si="259"/>
        <v/>
      </c>
      <c r="I3603" s="93" t="str">
        <f t="shared" si="260"/>
        <v/>
      </c>
      <c r="J3603" s="94"/>
      <c r="K3603" s="1" t="str">
        <f t="shared" si="261"/>
        <v/>
      </c>
    </row>
    <row r="3604" spans="2:11" x14ac:dyDescent="0.2">
      <c r="B3604" s="1">
        <v>30790</v>
      </c>
      <c r="C3604" s="92" t="str">
        <f t="shared" si="259"/>
        <v/>
      </c>
      <c r="I3604" s="93" t="str">
        <f t="shared" si="260"/>
        <v/>
      </c>
      <c r="J3604" s="94"/>
      <c r="K3604" s="1" t="str">
        <f t="shared" si="261"/>
        <v/>
      </c>
    </row>
    <row r="3605" spans="2:11" x14ac:dyDescent="0.2">
      <c r="B3605" s="1">
        <v>30791</v>
      </c>
      <c r="C3605" s="92" t="str">
        <f t="shared" si="259"/>
        <v/>
      </c>
      <c r="I3605" s="93" t="str">
        <f t="shared" si="260"/>
        <v/>
      </c>
      <c r="J3605" s="94"/>
      <c r="K3605" s="1" t="str">
        <f t="shared" si="261"/>
        <v/>
      </c>
    </row>
    <row r="3606" spans="2:11" x14ac:dyDescent="0.2">
      <c r="B3606" s="1">
        <v>30792</v>
      </c>
      <c r="C3606" s="92" t="str">
        <f t="shared" si="259"/>
        <v/>
      </c>
      <c r="I3606" s="93" t="str">
        <f t="shared" si="260"/>
        <v/>
      </c>
      <c r="J3606" s="94"/>
      <c r="K3606" s="1" t="str">
        <f t="shared" si="261"/>
        <v/>
      </c>
    </row>
    <row r="3607" spans="2:11" x14ac:dyDescent="0.2">
      <c r="B3607" s="1">
        <v>30793</v>
      </c>
      <c r="C3607" s="92" t="str">
        <f t="shared" si="259"/>
        <v/>
      </c>
      <c r="I3607" s="93" t="str">
        <f t="shared" si="260"/>
        <v/>
      </c>
      <c r="J3607" s="94"/>
      <c r="K3607" s="1" t="str">
        <f t="shared" si="261"/>
        <v/>
      </c>
    </row>
    <row r="3608" spans="2:11" x14ac:dyDescent="0.2">
      <c r="B3608" s="1">
        <v>30794</v>
      </c>
      <c r="C3608" s="92" t="str">
        <f t="shared" si="259"/>
        <v/>
      </c>
      <c r="I3608" s="93" t="str">
        <f t="shared" si="260"/>
        <v/>
      </c>
      <c r="J3608" s="94"/>
      <c r="K3608" s="1" t="str">
        <f t="shared" si="261"/>
        <v/>
      </c>
    </row>
    <row r="3609" spans="2:11" x14ac:dyDescent="0.2">
      <c r="B3609" s="1">
        <v>30795</v>
      </c>
      <c r="C3609" s="92" t="str">
        <f t="shared" si="259"/>
        <v/>
      </c>
      <c r="I3609" s="93" t="str">
        <f t="shared" si="260"/>
        <v/>
      </c>
      <c r="J3609" s="94"/>
      <c r="K3609" s="1" t="str">
        <f t="shared" si="261"/>
        <v/>
      </c>
    </row>
    <row r="3610" spans="2:11" x14ac:dyDescent="0.2">
      <c r="B3610" s="1">
        <v>30796</v>
      </c>
      <c r="C3610" s="92" t="str">
        <f t="shared" si="259"/>
        <v/>
      </c>
      <c r="I3610" s="93" t="str">
        <f t="shared" si="260"/>
        <v/>
      </c>
      <c r="J3610" s="94"/>
      <c r="K3610" s="1" t="str">
        <f t="shared" si="261"/>
        <v/>
      </c>
    </row>
    <row r="3611" spans="2:11" x14ac:dyDescent="0.2">
      <c r="B3611" s="1">
        <v>30797</v>
      </c>
      <c r="C3611" s="92" t="str">
        <f t="shared" si="259"/>
        <v/>
      </c>
      <c r="I3611" s="93" t="str">
        <f t="shared" si="260"/>
        <v/>
      </c>
      <c r="J3611" s="94"/>
      <c r="K3611" s="1" t="str">
        <f t="shared" si="261"/>
        <v/>
      </c>
    </row>
    <row r="3612" spans="2:11" x14ac:dyDescent="0.2">
      <c r="B3612" s="1">
        <v>30798</v>
      </c>
      <c r="C3612" s="92" t="str">
        <f t="shared" si="259"/>
        <v/>
      </c>
      <c r="I3612" s="93" t="str">
        <f t="shared" si="260"/>
        <v/>
      </c>
      <c r="J3612" s="94"/>
      <c r="K3612" s="1" t="str">
        <f t="shared" si="261"/>
        <v/>
      </c>
    </row>
    <row r="3613" spans="2:11" x14ac:dyDescent="0.2">
      <c r="B3613" s="1">
        <v>30799</v>
      </c>
      <c r="C3613" s="92" t="str">
        <f t="shared" si="259"/>
        <v/>
      </c>
      <c r="I3613" s="93" t="str">
        <f t="shared" si="260"/>
        <v/>
      </c>
      <c r="J3613" s="94"/>
      <c r="K3613" s="1" t="str">
        <f t="shared" si="261"/>
        <v/>
      </c>
    </row>
    <row r="3614" spans="2:11" x14ac:dyDescent="0.2">
      <c r="B3614" s="1">
        <v>30800</v>
      </c>
      <c r="C3614" s="92" t="str">
        <f t="shared" si="259"/>
        <v/>
      </c>
      <c r="I3614" s="93" t="str">
        <f t="shared" si="260"/>
        <v/>
      </c>
      <c r="J3614" s="94"/>
      <c r="K3614" s="1" t="str">
        <f t="shared" si="261"/>
        <v/>
      </c>
    </row>
    <row r="3615" spans="2:11" x14ac:dyDescent="0.2">
      <c r="B3615" s="1">
        <v>30801</v>
      </c>
      <c r="C3615" s="92" t="str">
        <f t="shared" si="259"/>
        <v/>
      </c>
      <c r="I3615" s="93" t="str">
        <f t="shared" si="260"/>
        <v/>
      </c>
      <c r="J3615" s="94"/>
      <c r="K3615" s="1" t="str">
        <f t="shared" si="261"/>
        <v/>
      </c>
    </row>
    <row r="3616" spans="2:11" x14ac:dyDescent="0.2">
      <c r="B3616" s="1">
        <v>30802</v>
      </c>
      <c r="C3616" s="92" t="str">
        <f t="shared" si="259"/>
        <v/>
      </c>
      <c r="I3616" s="93" t="str">
        <f t="shared" si="260"/>
        <v/>
      </c>
      <c r="J3616" s="94"/>
      <c r="K3616" s="1" t="str">
        <f t="shared" si="261"/>
        <v/>
      </c>
    </row>
    <row r="3617" spans="2:11" x14ac:dyDescent="0.2">
      <c r="B3617" s="1">
        <v>30803</v>
      </c>
      <c r="C3617" s="92" t="str">
        <f t="shared" si="259"/>
        <v/>
      </c>
      <c r="I3617" s="93" t="str">
        <f t="shared" si="260"/>
        <v/>
      </c>
      <c r="J3617" s="94"/>
      <c r="K3617" s="1" t="str">
        <f t="shared" si="261"/>
        <v/>
      </c>
    </row>
    <row r="3618" spans="2:11" x14ac:dyDescent="0.2">
      <c r="B3618" s="1">
        <v>30804</v>
      </c>
      <c r="C3618" s="92" t="str">
        <f t="shared" si="259"/>
        <v/>
      </c>
      <c r="I3618" s="93" t="str">
        <f t="shared" si="260"/>
        <v/>
      </c>
      <c r="J3618" s="94"/>
      <c r="K3618" s="1" t="str">
        <f t="shared" si="261"/>
        <v/>
      </c>
    </row>
    <row r="3619" spans="2:11" x14ac:dyDescent="0.2">
      <c r="B3619" s="1">
        <v>30805</v>
      </c>
      <c r="C3619" s="92" t="str">
        <f t="shared" si="259"/>
        <v/>
      </c>
      <c r="I3619" s="93" t="str">
        <f t="shared" si="260"/>
        <v/>
      </c>
      <c r="J3619" s="94"/>
      <c r="K3619" s="1" t="str">
        <f t="shared" si="261"/>
        <v/>
      </c>
    </row>
    <row r="3620" spans="2:11" x14ac:dyDescent="0.2">
      <c r="B3620" s="1">
        <v>30806</v>
      </c>
      <c r="C3620" s="92" t="str">
        <f t="shared" si="259"/>
        <v/>
      </c>
      <c r="I3620" s="93" t="str">
        <f t="shared" si="260"/>
        <v/>
      </c>
      <c r="J3620" s="94"/>
      <c r="K3620" s="1" t="str">
        <f t="shared" si="261"/>
        <v/>
      </c>
    </row>
    <row r="3621" spans="2:11" x14ac:dyDescent="0.2">
      <c r="B3621" s="1">
        <v>30807</v>
      </c>
      <c r="C3621" s="92" t="str">
        <f t="shared" ref="C3621:C3684" si="262">IF(D3621="","",DATE(E$7,G$7+D3621,IF(H$8=31,0,H$8)))</f>
        <v/>
      </c>
      <c r="I3621" s="93" t="str">
        <f t="shared" ref="I3621:I3684" si="263">IF(D3621="","",I3620-SUM(E3621:G3621))</f>
        <v/>
      </c>
      <c r="J3621" s="94"/>
      <c r="K3621" s="1" t="str">
        <f t="shared" si="261"/>
        <v/>
      </c>
    </row>
    <row r="3622" spans="2:11" x14ac:dyDescent="0.2">
      <c r="B3622" s="1">
        <v>30808</v>
      </c>
      <c r="C3622" s="92" t="str">
        <f t="shared" si="262"/>
        <v/>
      </c>
      <c r="I3622" s="93" t="str">
        <f t="shared" si="263"/>
        <v/>
      </c>
      <c r="J3622" s="94"/>
      <c r="K3622" s="1" t="str">
        <f t="shared" si="261"/>
        <v/>
      </c>
    </row>
    <row r="3623" spans="2:11" x14ac:dyDescent="0.2">
      <c r="B3623" s="1">
        <v>30809</v>
      </c>
      <c r="C3623" s="92" t="str">
        <f t="shared" si="262"/>
        <v/>
      </c>
      <c r="I3623" s="93" t="str">
        <f t="shared" si="263"/>
        <v/>
      </c>
      <c r="J3623" s="94"/>
      <c r="K3623" s="1" t="str">
        <f t="shared" si="261"/>
        <v/>
      </c>
    </row>
    <row r="3624" spans="2:11" x14ac:dyDescent="0.2">
      <c r="B3624" s="1">
        <v>30810</v>
      </c>
      <c r="C3624" s="92" t="str">
        <f t="shared" si="262"/>
        <v/>
      </c>
      <c r="I3624" s="93" t="str">
        <f t="shared" si="263"/>
        <v/>
      </c>
      <c r="J3624" s="94"/>
      <c r="K3624" s="1" t="str">
        <f t="shared" si="261"/>
        <v/>
      </c>
    </row>
    <row r="3625" spans="2:11" x14ac:dyDescent="0.2">
      <c r="B3625" s="1">
        <v>30811</v>
      </c>
      <c r="C3625" s="92" t="str">
        <f t="shared" si="262"/>
        <v/>
      </c>
      <c r="I3625" s="93" t="str">
        <f t="shared" si="263"/>
        <v/>
      </c>
      <c r="J3625" s="94"/>
      <c r="K3625" s="1" t="str">
        <f t="shared" si="261"/>
        <v/>
      </c>
    </row>
    <row r="3626" spans="2:11" x14ac:dyDescent="0.2">
      <c r="B3626" s="1">
        <v>30812</v>
      </c>
      <c r="C3626" s="92" t="str">
        <f t="shared" si="262"/>
        <v/>
      </c>
      <c r="I3626" s="93" t="str">
        <f t="shared" si="263"/>
        <v/>
      </c>
      <c r="J3626" s="94"/>
      <c r="K3626" s="1" t="str">
        <f t="shared" si="261"/>
        <v/>
      </c>
    </row>
    <row r="3627" spans="2:11" x14ac:dyDescent="0.2">
      <c r="B3627" s="1">
        <v>30813</v>
      </c>
      <c r="C3627" s="92" t="str">
        <f t="shared" si="262"/>
        <v/>
      </c>
      <c r="I3627" s="93" t="str">
        <f t="shared" si="263"/>
        <v/>
      </c>
      <c r="J3627" s="94"/>
      <c r="K3627" s="1" t="str">
        <f t="shared" si="261"/>
        <v/>
      </c>
    </row>
    <row r="3628" spans="2:11" x14ac:dyDescent="0.2">
      <c r="B3628" s="1">
        <v>30814</v>
      </c>
      <c r="C3628" s="92" t="str">
        <f t="shared" si="262"/>
        <v/>
      </c>
      <c r="I3628" s="93" t="str">
        <f t="shared" si="263"/>
        <v/>
      </c>
      <c r="J3628" s="94"/>
      <c r="K3628" s="1" t="str">
        <f t="shared" si="261"/>
        <v/>
      </c>
    </row>
    <row r="3629" spans="2:11" x14ac:dyDescent="0.2">
      <c r="B3629" s="1">
        <v>30815</v>
      </c>
      <c r="C3629" s="92" t="str">
        <f t="shared" si="262"/>
        <v/>
      </c>
      <c r="I3629" s="93" t="str">
        <f t="shared" si="263"/>
        <v/>
      </c>
      <c r="J3629" s="94"/>
      <c r="K3629" s="1" t="str">
        <f t="shared" si="261"/>
        <v/>
      </c>
    </row>
    <row r="3630" spans="2:11" x14ac:dyDescent="0.2">
      <c r="B3630" s="1">
        <v>30816</v>
      </c>
      <c r="C3630" s="92" t="str">
        <f t="shared" si="262"/>
        <v/>
      </c>
      <c r="I3630" s="93" t="str">
        <f t="shared" si="263"/>
        <v/>
      </c>
      <c r="J3630" s="94"/>
      <c r="K3630" s="1" t="str">
        <f t="shared" si="261"/>
        <v/>
      </c>
    </row>
    <row r="3631" spans="2:11" x14ac:dyDescent="0.2">
      <c r="B3631" s="1">
        <v>30817</v>
      </c>
      <c r="C3631" s="92" t="str">
        <f t="shared" si="262"/>
        <v/>
      </c>
      <c r="I3631" s="93" t="str">
        <f t="shared" si="263"/>
        <v/>
      </c>
      <c r="J3631" s="94"/>
      <c r="K3631" s="1" t="str">
        <f t="shared" si="261"/>
        <v/>
      </c>
    </row>
    <row r="3632" spans="2:11" x14ac:dyDescent="0.2">
      <c r="B3632" s="1">
        <v>30818</v>
      </c>
      <c r="C3632" s="92" t="str">
        <f t="shared" si="262"/>
        <v/>
      </c>
      <c r="I3632" s="93" t="str">
        <f t="shared" si="263"/>
        <v/>
      </c>
      <c r="J3632" s="94"/>
      <c r="K3632" s="1" t="str">
        <f t="shared" si="261"/>
        <v/>
      </c>
    </row>
    <row r="3633" spans="2:11" x14ac:dyDescent="0.2">
      <c r="B3633" s="1">
        <v>30819</v>
      </c>
      <c r="C3633" s="92" t="str">
        <f t="shared" si="262"/>
        <v/>
      </c>
      <c r="I3633" s="93" t="str">
        <f t="shared" si="263"/>
        <v/>
      </c>
      <c r="J3633" s="94"/>
      <c r="K3633" s="1" t="str">
        <f t="shared" si="261"/>
        <v/>
      </c>
    </row>
    <row r="3634" spans="2:11" x14ac:dyDescent="0.2">
      <c r="B3634" s="1">
        <v>30820</v>
      </c>
      <c r="C3634" s="92" t="str">
        <f t="shared" si="262"/>
        <v/>
      </c>
      <c r="I3634" s="93" t="str">
        <f t="shared" si="263"/>
        <v/>
      </c>
      <c r="J3634" s="94"/>
      <c r="K3634" s="1" t="str">
        <f t="shared" si="261"/>
        <v/>
      </c>
    </row>
    <row r="3635" spans="2:11" x14ac:dyDescent="0.2">
      <c r="B3635" s="1">
        <v>30821</v>
      </c>
      <c r="C3635" s="92" t="str">
        <f t="shared" si="262"/>
        <v/>
      </c>
      <c r="I3635" s="93" t="str">
        <f t="shared" si="263"/>
        <v/>
      </c>
      <c r="J3635" s="94"/>
      <c r="K3635" s="1" t="str">
        <f t="shared" si="261"/>
        <v/>
      </c>
    </row>
    <row r="3636" spans="2:11" x14ac:dyDescent="0.2">
      <c r="B3636" s="1">
        <v>30822</v>
      </c>
      <c r="C3636" s="92" t="str">
        <f t="shared" si="262"/>
        <v/>
      </c>
      <c r="I3636" s="93" t="str">
        <f t="shared" si="263"/>
        <v/>
      </c>
      <c r="J3636" s="94"/>
      <c r="K3636" s="1" t="str">
        <f t="shared" si="261"/>
        <v/>
      </c>
    </row>
    <row r="3637" spans="2:11" x14ac:dyDescent="0.2">
      <c r="B3637" s="1">
        <v>30823</v>
      </c>
      <c r="C3637" s="92" t="str">
        <f t="shared" si="262"/>
        <v/>
      </c>
      <c r="I3637" s="93" t="str">
        <f t="shared" si="263"/>
        <v/>
      </c>
      <c r="J3637" s="94"/>
      <c r="K3637" s="1" t="str">
        <f t="shared" si="261"/>
        <v/>
      </c>
    </row>
    <row r="3638" spans="2:11" x14ac:dyDescent="0.2">
      <c r="B3638" s="1">
        <v>30824</v>
      </c>
      <c r="C3638" s="92" t="str">
        <f t="shared" si="262"/>
        <v/>
      </c>
      <c r="I3638" s="93" t="str">
        <f t="shared" si="263"/>
        <v/>
      </c>
      <c r="J3638" s="94"/>
      <c r="K3638" s="1" t="str">
        <f t="shared" si="261"/>
        <v/>
      </c>
    </row>
    <row r="3639" spans="2:11" x14ac:dyDescent="0.2">
      <c r="B3639" s="1">
        <v>30825</v>
      </c>
      <c r="C3639" s="92" t="str">
        <f t="shared" si="262"/>
        <v/>
      </c>
      <c r="I3639" s="93" t="str">
        <f t="shared" si="263"/>
        <v/>
      </c>
      <c r="J3639" s="94"/>
      <c r="K3639" s="1" t="str">
        <f t="shared" si="261"/>
        <v/>
      </c>
    </row>
    <row r="3640" spans="2:11" x14ac:dyDescent="0.2">
      <c r="B3640" s="1">
        <v>30826</v>
      </c>
      <c r="C3640" s="92" t="str">
        <f t="shared" si="262"/>
        <v/>
      </c>
      <c r="I3640" s="93" t="str">
        <f t="shared" si="263"/>
        <v/>
      </c>
      <c r="J3640" s="94"/>
      <c r="K3640" s="1" t="str">
        <f t="shared" si="261"/>
        <v/>
      </c>
    </row>
    <row r="3641" spans="2:11" x14ac:dyDescent="0.2">
      <c r="B3641" s="1">
        <v>30827</v>
      </c>
      <c r="C3641" s="92" t="str">
        <f t="shared" si="262"/>
        <v/>
      </c>
      <c r="I3641" s="93" t="str">
        <f t="shared" si="263"/>
        <v/>
      </c>
      <c r="J3641" s="94"/>
      <c r="K3641" s="1" t="str">
        <f t="shared" si="261"/>
        <v/>
      </c>
    </row>
    <row r="3642" spans="2:11" x14ac:dyDescent="0.2">
      <c r="B3642" s="1">
        <v>30828</v>
      </c>
      <c r="C3642" s="92" t="str">
        <f t="shared" si="262"/>
        <v/>
      </c>
      <c r="I3642" s="93" t="str">
        <f t="shared" si="263"/>
        <v/>
      </c>
      <c r="J3642" s="94"/>
      <c r="K3642" s="1" t="str">
        <f t="shared" si="261"/>
        <v/>
      </c>
    </row>
    <row r="3643" spans="2:11" x14ac:dyDescent="0.2">
      <c r="B3643" s="1">
        <v>30829</v>
      </c>
      <c r="C3643" s="92" t="str">
        <f t="shared" si="262"/>
        <v/>
      </c>
      <c r="I3643" s="93" t="str">
        <f t="shared" si="263"/>
        <v/>
      </c>
      <c r="J3643" s="94"/>
      <c r="K3643" s="1" t="str">
        <f t="shared" si="261"/>
        <v/>
      </c>
    </row>
    <row r="3644" spans="2:11" x14ac:dyDescent="0.2">
      <c r="B3644" s="1">
        <v>30830</v>
      </c>
      <c r="C3644" s="92" t="str">
        <f t="shared" si="262"/>
        <v/>
      </c>
      <c r="I3644" s="93" t="str">
        <f t="shared" si="263"/>
        <v/>
      </c>
      <c r="J3644" s="94"/>
      <c r="K3644" s="1" t="str">
        <f t="shared" si="261"/>
        <v/>
      </c>
    </row>
    <row r="3645" spans="2:11" x14ac:dyDescent="0.2">
      <c r="B3645" s="1">
        <v>30831</v>
      </c>
      <c r="C3645" s="92" t="str">
        <f t="shared" si="262"/>
        <v/>
      </c>
      <c r="I3645" s="93" t="str">
        <f t="shared" si="263"/>
        <v/>
      </c>
      <c r="J3645" s="94"/>
      <c r="K3645" s="1" t="str">
        <f t="shared" si="261"/>
        <v/>
      </c>
    </row>
    <row r="3646" spans="2:11" x14ac:dyDescent="0.2">
      <c r="B3646" s="1">
        <v>30832</v>
      </c>
      <c r="C3646" s="92" t="str">
        <f t="shared" si="262"/>
        <v/>
      </c>
      <c r="I3646" s="93" t="str">
        <f t="shared" si="263"/>
        <v/>
      </c>
      <c r="J3646" s="94"/>
      <c r="K3646" s="1" t="str">
        <f t="shared" si="261"/>
        <v/>
      </c>
    </row>
    <row r="3647" spans="2:11" x14ac:dyDescent="0.2">
      <c r="B3647" s="1">
        <v>30833</v>
      </c>
      <c r="C3647" s="92" t="str">
        <f t="shared" si="262"/>
        <v/>
      </c>
      <c r="I3647" s="93" t="str">
        <f t="shared" si="263"/>
        <v/>
      </c>
      <c r="J3647" s="94"/>
      <c r="K3647" s="1" t="str">
        <f t="shared" si="261"/>
        <v/>
      </c>
    </row>
    <row r="3648" spans="2:11" x14ac:dyDescent="0.2">
      <c r="B3648" s="1">
        <v>30834</v>
      </c>
      <c r="C3648" s="92" t="str">
        <f t="shared" si="262"/>
        <v/>
      </c>
      <c r="I3648" s="93" t="str">
        <f t="shared" si="263"/>
        <v/>
      </c>
      <c r="J3648" s="94"/>
      <c r="K3648" s="1" t="str">
        <f t="shared" si="261"/>
        <v/>
      </c>
    </row>
    <row r="3649" spans="2:11" x14ac:dyDescent="0.2">
      <c r="B3649" s="1">
        <v>30835</v>
      </c>
      <c r="C3649" s="92" t="str">
        <f t="shared" si="262"/>
        <v/>
      </c>
      <c r="I3649" s="93" t="str">
        <f t="shared" si="263"/>
        <v/>
      </c>
      <c r="J3649" s="94"/>
      <c r="K3649" s="1" t="str">
        <f t="shared" si="261"/>
        <v/>
      </c>
    </row>
    <row r="3650" spans="2:11" x14ac:dyDescent="0.2">
      <c r="B3650" s="1">
        <v>30836</v>
      </c>
      <c r="C3650" s="92" t="str">
        <f t="shared" si="262"/>
        <v/>
      </c>
      <c r="I3650" s="93" t="str">
        <f t="shared" si="263"/>
        <v/>
      </c>
      <c r="J3650" s="94"/>
      <c r="K3650" s="1" t="str">
        <f t="shared" si="261"/>
        <v/>
      </c>
    </row>
    <row r="3651" spans="2:11" x14ac:dyDescent="0.2">
      <c r="B3651" s="1">
        <v>30837</v>
      </c>
      <c r="C3651" s="92" t="str">
        <f t="shared" si="262"/>
        <v/>
      </c>
      <c r="I3651" s="93" t="str">
        <f t="shared" si="263"/>
        <v/>
      </c>
      <c r="J3651" s="94"/>
      <c r="K3651" s="1" t="str">
        <f t="shared" si="261"/>
        <v/>
      </c>
    </row>
    <row r="3652" spans="2:11" x14ac:dyDescent="0.2">
      <c r="B3652" s="1">
        <v>30838</v>
      </c>
      <c r="C3652" s="92" t="str">
        <f t="shared" si="262"/>
        <v/>
      </c>
      <c r="I3652" s="93" t="str">
        <f t="shared" si="263"/>
        <v/>
      </c>
      <c r="J3652" s="94"/>
      <c r="K3652" s="1" t="str">
        <f t="shared" si="261"/>
        <v/>
      </c>
    </row>
    <row r="3653" spans="2:11" x14ac:dyDescent="0.2">
      <c r="B3653" s="1">
        <v>30839</v>
      </c>
      <c r="C3653" s="92" t="str">
        <f t="shared" si="262"/>
        <v/>
      </c>
      <c r="I3653" s="93" t="str">
        <f t="shared" si="263"/>
        <v/>
      </c>
      <c r="J3653" s="94"/>
      <c r="K3653" s="1" t="str">
        <f t="shared" si="261"/>
        <v/>
      </c>
    </row>
    <row r="3654" spans="2:11" x14ac:dyDescent="0.2">
      <c r="B3654" s="1">
        <v>30840</v>
      </c>
      <c r="C3654" s="92" t="str">
        <f t="shared" si="262"/>
        <v/>
      </c>
      <c r="I3654" s="93" t="str">
        <f t="shared" si="263"/>
        <v/>
      </c>
      <c r="J3654" s="94"/>
      <c r="K3654" s="1" t="str">
        <f t="shared" si="261"/>
        <v/>
      </c>
    </row>
    <row r="3655" spans="2:11" x14ac:dyDescent="0.2">
      <c r="B3655" s="1">
        <v>30841</v>
      </c>
      <c r="C3655" s="92" t="str">
        <f t="shared" si="262"/>
        <v/>
      </c>
      <c r="I3655" s="93" t="str">
        <f t="shared" si="263"/>
        <v/>
      </c>
      <c r="J3655" s="94"/>
      <c r="K3655" s="1" t="str">
        <f t="shared" si="261"/>
        <v/>
      </c>
    </row>
    <row r="3656" spans="2:11" x14ac:dyDescent="0.2">
      <c r="B3656" s="1">
        <v>30842</v>
      </c>
      <c r="C3656" s="92" t="str">
        <f t="shared" si="262"/>
        <v/>
      </c>
      <c r="I3656" s="93" t="str">
        <f t="shared" si="263"/>
        <v/>
      </c>
      <c r="J3656" s="94"/>
      <c r="K3656" s="1" t="str">
        <f t="shared" si="261"/>
        <v/>
      </c>
    </row>
    <row r="3657" spans="2:11" x14ac:dyDescent="0.2">
      <c r="B3657" s="1">
        <v>30843</v>
      </c>
      <c r="C3657" s="92" t="str">
        <f t="shared" si="262"/>
        <v/>
      </c>
      <c r="I3657" s="93" t="str">
        <f t="shared" si="263"/>
        <v/>
      </c>
      <c r="J3657" s="94"/>
      <c r="K3657" s="1" t="str">
        <f t="shared" si="261"/>
        <v/>
      </c>
    </row>
    <row r="3658" spans="2:11" x14ac:dyDescent="0.2">
      <c r="B3658" s="1">
        <v>30844</v>
      </c>
      <c r="C3658" s="92" t="str">
        <f t="shared" si="262"/>
        <v/>
      </c>
      <c r="I3658" s="93" t="str">
        <f t="shared" si="263"/>
        <v/>
      </c>
      <c r="J3658" s="94"/>
      <c r="K3658" s="1" t="str">
        <f t="shared" si="261"/>
        <v/>
      </c>
    </row>
    <row r="3659" spans="2:11" x14ac:dyDescent="0.2">
      <c r="B3659" s="1">
        <v>30845</v>
      </c>
      <c r="C3659" s="92" t="str">
        <f t="shared" si="262"/>
        <v/>
      </c>
      <c r="I3659" s="93" t="str">
        <f t="shared" si="263"/>
        <v/>
      </c>
      <c r="J3659" s="94"/>
      <c r="K3659" s="1" t="str">
        <f t="shared" si="261"/>
        <v/>
      </c>
    </row>
    <row r="3660" spans="2:11" x14ac:dyDescent="0.2">
      <c r="B3660" s="1">
        <v>30846</v>
      </c>
      <c r="C3660" s="92" t="str">
        <f t="shared" si="262"/>
        <v/>
      </c>
      <c r="I3660" s="93" t="str">
        <f t="shared" si="263"/>
        <v/>
      </c>
      <c r="J3660" s="94"/>
      <c r="K3660" s="1" t="str">
        <f t="shared" ref="K3660:K3723" si="264">IF(N$5&gt;=B3660,B3660,"")</f>
        <v/>
      </c>
    </row>
    <row r="3661" spans="2:11" x14ac:dyDescent="0.2">
      <c r="B3661" s="1">
        <v>30847</v>
      </c>
      <c r="C3661" s="92" t="str">
        <f t="shared" si="262"/>
        <v/>
      </c>
      <c r="I3661" s="93" t="str">
        <f t="shared" si="263"/>
        <v/>
      </c>
      <c r="J3661" s="94"/>
      <c r="K3661" s="1" t="str">
        <f t="shared" si="264"/>
        <v/>
      </c>
    </row>
    <row r="3662" spans="2:11" x14ac:dyDescent="0.2">
      <c r="B3662" s="1">
        <v>30848</v>
      </c>
      <c r="C3662" s="92" t="str">
        <f t="shared" si="262"/>
        <v/>
      </c>
      <c r="I3662" s="93" t="str">
        <f t="shared" si="263"/>
        <v/>
      </c>
      <c r="J3662" s="94"/>
      <c r="K3662" s="1" t="str">
        <f t="shared" si="264"/>
        <v/>
      </c>
    </row>
    <row r="3663" spans="2:11" x14ac:dyDescent="0.2">
      <c r="B3663" s="1">
        <v>30849</v>
      </c>
      <c r="C3663" s="92" t="str">
        <f t="shared" si="262"/>
        <v/>
      </c>
      <c r="I3663" s="93" t="str">
        <f t="shared" si="263"/>
        <v/>
      </c>
      <c r="J3663" s="94"/>
      <c r="K3663" s="1" t="str">
        <f t="shared" si="264"/>
        <v/>
      </c>
    </row>
    <row r="3664" spans="2:11" x14ac:dyDescent="0.2">
      <c r="B3664" s="1">
        <v>30850</v>
      </c>
      <c r="C3664" s="92" t="str">
        <f t="shared" si="262"/>
        <v/>
      </c>
      <c r="I3664" s="93" t="str">
        <f t="shared" si="263"/>
        <v/>
      </c>
      <c r="J3664" s="94"/>
      <c r="K3664" s="1" t="str">
        <f t="shared" si="264"/>
        <v/>
      </c>
    </row>
    <row r="3665" spans="2:11" x14ac:dyDescent="0.2">
      <c r="B3665" s="1">
        <v>30851</v>
      </c>
      <c r="C3665" s="92" t="str">
        <f t="shared" si="262"/>
        <v/>
      </c>
      <c r="I3665" s="93" t="str">
        <f t="shared" si="263"/>
        <v/>
      </c>
      <c r="J3665" s="94"/>
      <c r="K3665" s="1" t="str">
        <f t="shared" si="264"/>
        <v/>
      </c>
    </row>
    <row r="3666" spans="2:11" x14ac:dyDescent="0.2">
      <c r="B3666" s="1">
        <v>30852</v>
      </c>
      <c r="C3666" s="92" t="str">
        <f t="shared" si="262"/>
        <v/>
      </c>
      <c r="I3666" s="93" t="str">
        <f t="shared" si="263"/>
        <v/>
      </c>
      <c r="J3666" s="94"/>
      <c r="K3666" s="1" t="str">
        <f t="shared" si="264"/>
        <v/>
      </c>
    </row>
    <row r="3667" spans="2:11" x14ac:dyDescent="0.2">
      <c r="B3667" s="1">
        <v>30853</v>
      </c>
      <c r="C3667" s="92" t="str">
        <f t="shared" si="262"/>
        <v/>
      </c>
      <c r="I3667" s="93" t="str">
        <f t="shared" si="263"/>
        <v/>
      </c>
      <c r="J3667" s="94"/>
      <c r="K3667" s="1" t="str">
        <f t="shared" si="264"/>
        <v/>
      </c>
    </row>
    <row r="3668" spans="2:11" x14ac:dyDescent="0.2">
      <c r="B3668" s="1">
        <v>30854</v>
      </c>
      <c r="C3668" s="92" t="str">
        <f t="shared" si="262"/>
        <v/>
      </c>
      <c r="I3668" s="93" t="str">
        <f t="shared" si="263"/>
        <v/>
      </c>
      <c r="J3668" s="94"/>
      <c r="K3668" s="1" t="str">
        <f t="shared" si="264"/>
        <v/>
      </c>
    </row>
    <row r="3669" spans="2:11" x14ac:dyDescent="0.2">
      <c r="B3669" s="1">
        <v>30855</v>
      </c>
      <c r="C3669" s="92" t="str">
        <f t="shared" si="262"/>
        <v/>
      </c>
      <c r="I3669" s="93" t="str">
        <f t="shared" si="263"/>
        <v/>
      </c>
      <c r="J3669" s="94"/>
      <c r="K3669" s="1" t="str">
        <f t="shared" si="264"/>
        <v/>
      </c>
    </row>
    <row r="3670" spans="2:11" x14ac:dyDescent="0.2">
      <c r="B3670" s="1">
        <v>30856</v>
      </c>
      <c r="C3670" s="92" t="str">
        <f t="shared" si="262"/>
        <v/>
      </c>
      <c r="I3670" s="93" t="str">
        <f t="shared" si="263"/>
        <v/>
      </c>
      <c r="J3670" s="94"/>
      <c r="K3670" s="1" t="str">
        <f t="shared" si="264"/>
        <v/>
      </c>
    </row>
    <row r="3671" spans="2:11" x14ac:dyDescent="0.2">
      <c r="B3671" s="1">
        <v>30857</v>
      </c>
      <c r="C3671" s="92" t="str">
        <f t="shared" si="262"/>
        <v/>
      </c>
      <c r="I3671" s="93" t="str">
        <f t="shared" si="263"/>
        <v/>
      </c>
      <c r="J3671" s="94"/>
      <c r="K3671" s="1" t="str">
        <f t="shared" si="264"/>
        <v/>
      </c>
    </row>
    <row r="3672" spans="2:11" x14ac:dyDescent="0.2">
      <c r="B3672" s="1">
        <v>30858</v>
      </c>
      <c r="C3672" s="92" t="str">
        <f t="shared" si="262"/>
        <v/>
      </c>
      <c r="I3672" s="93" t="str">
        <f t="shared" si="263"/>
        <v/>
      </c>
      <c r="J3672" s="94"/>
      <c r="K3672" s="1" t="str">
        <f t="shared" si="264"/>
        <v/>
      </c>
    </row>
    <row r="3673" spans="2:11" x14ac:dyDescent="0.2">
      <c r="B3673" s="1">
        <v>30859</v>
      </c>
      <c r="C3673" s="92" t="str">
        <f t="shared" si="262"/>
        <v/>
      </c>
      <c r="I3673" s="93" t="str">
        <f t="shared" si="263"/>
        <v/>
      </c>
      <c r="J3673" s="94"/>
      <c r="K3673" s="1" t="str">
        <f t="shared" si="264"/>
        <v/>
      </c>
    </row>
    <row r="3674" spans="2:11" x14ac:dyDescent="0.2">
      <c r="B3674" s="1">
        <v>30860</v>
      </c>
      <c r="C3674" s="92" t="str">
        <f t="shared" si="262"/>
        <v/>
      </c>
      <c r="I3674" s="93" t="str">
        <f t="shared" si="263"/>
        <v/>
      </c>
      <c r="J3674" s="94"/>
      <c r="K3674" s="1" t="str">
        <f t="shared" si="264"/>
        <v/>
      </c>
    </row>
    <row r="3675" spans="2:11" x14ac:dyDescent="0.2">
      <c r="B3675" s="1">
        <v>30861</v>
      </c>
      <c r="C3675" s="92" t="str">
        <f t="shared" si="262"/>
        <v/>
      </c>
      <c r="I3675" s="93" t="str">
        <f t="shared" si="263"/>
        <v/>
      </c>
      <c r="J3675" s="94"/>
      <c r="K3675" s="1" t="str">
        <f t="shared" si="264"/>
        <v/>
      </c>
    </row>
    <row r="3676" spans="2:11" x14ac:dyDescent="0.2">
      <c r="B3676" s="1">
        <v>30862</v>
      </c>
      <c r="C3676" s="92" t="str">
        <f t="shared" si="262"/>
        <v/>
      </c>
      <c r="I3676" s="93" t="str">
        <f t="shared" si="263"/>
        <v/>
      </c>
      <c r="J3676" s="94"/>
      <c r="K3676" s="1" t="str">
        <f t="shared" si="264"/>
        <v/>
      </c>
    </row>
    <row r="3677" spans="2:11" x14ac:dyDescent="0.2">
      <c r="B3677" s="1">
        <v>30863</v>
      </c>
      <c r="C3677" s="92" t="str">
        <f t="shared" si="262"/>
        <v/>
      </c>
      <c r="I3677" s="93" t="str">
        <f t="shared" si="263"/>
        <v/>
      </c>
      <c r="J3677" s="94"/>
      <c r="K3677" s="1" t="str">
        <f t="shared" si="264"/>
        <v/>
      </c>
    </row>
    <row r="3678" spans="2:11" x14ac:dyDescent="0.2">
      <c r="B3678" s="1">
        <v>30864</v>
      </c>
      <c r="C3678" s="92" t="str">
        <f t="shared" si="262"/>
        <v/>
      </c>
      <c r="I3678" s="93" t="str">
        <f t="shared" si="263"/>
        <v/>
      </c>
      <c r="J3678" s="94"/>
      <c r="K3678" s="1" t="str">
        <f t="shared" si="264"/>
        <v/>
      </c>
    </row>
    <row r="3679" spans="2:11" x14ac:dyDescent="0.2">
      <c r="B3679" s="1">
        <v>30865</v>
      </c>
      <c r="C3679" s="92" t="str">
        <f t="shared" si="262"/>
        <v/>
      </c>
      <c r="I3679" s="93" t="str">
        <f t="shared" si="263"/>
        <v/>
      </c>
      <c r="J3679" s="94"/>
      <c r="K3679" s="1" t="str">
        <f t="shared" si="264"/>
        <v/>
      </c>
    </row>
    <row r="3680" spans="2:11" x14ac:dyDescent="0.2">
      <c r="B3680" s="1">
        <v>30866</v>
      </c>
      <c r="C3680" s="92" t="str">
        <f t="shared" si="262"/>
        <v/>
      </c>
      <c r="I3680" s="93" t="str">
        <f t="shared" si="263"/>
        <v/>
      </c>
      <c r="J3680" s="94"/>
      <c r="K3680" s="1" t="str">
        <f t="shared" si="264"/>
        <v/>
      </c>
    </row>
    <row r="3681" spans="2:11" x14ac:dyDescent="0.2">
      <c r="B3681" s="1">
        <v>30867</v>
      </c>
      <c r="C3681" s="92" t="str">
        <f t="shared" si="262"/>
        <v/>
      </c>
      <c r="I3681" s="93" t="str">
        <f t="shared" si="263"/>
        <v/>
      </c>
      <c r="J3681" s="94"/>
      <c r="K3681" s="1" t="str">
        <f t="shared" si="264"/>
        <v/>
      </c>
    </row>
    <row r="3682" spans="2:11" x14ac:dyDescent="0.2">
      <c r="B3682" s="1">
        <v>30868</v>
      </c>
      <c r="C3682" s="92" t="str">
        <f t="shared" si="262"/>
        <v/>
      </c>
      <c r="I3682" s="93" t="str">
        <f t="shared" si="263"/>
        <v/>
      </c>
      <c r="J3682" s="94"/>
      <c r="K3682" s="1" t="str">
        <f t="shared" si="264"/>
        <v/>
      </c>
    </row>
    <row r="3683" spans="2:11" x14ac:dyDescent="0.2">
      <c r="B3683" s="1">
        <v>30869</v>
      </c>
      <c r="C3683" s="92" t="str">
        <f t="shared" si="262"/>
        <v/>
      </c>
      <c r="I3683" s="93" t="str">
        <f t="shared" si="263"/>
        <v/>
      </c>
      <c r="J3683" s="94"/>
      <c r="K3683" s="1" t="str">
        <f t="shared" si="264"/>
        <v/>
      </c>
    </row>
    <row r="3684" spans="2:11" x14ac:dyDescent="0.2">
      <c r="B3684" s="1">
        <v>30870</v>
      </c>
      <c r="C3684" s="92" t="str">
        <f t="shared" si="262"/>
        <v/>
      </c>
      <c r="I3684" s="93" t="str">
        <f t="shared" si="263"/>
        <v/>
      </c>
      <c r="J3684" s="94"/>
      <c r="K3684" s="1" t="str">
        <f t="shared" si="264"/>
        <v/>
      </c>
    </row>
    <row r="3685" spans="2:11" x14ac:dyDescent="0.2">
      <c r="B3685" s="1">
        <v>30871</v>
      </c>
      <c r="C3685" s="92" t="str">
        <f t="shared" ref="C3685:C3748" si="265">IF(D3685="","",DATE(E$7,G$7+D3685,IF(H$8=31,0,H$8)))</f>
        <v/>
      </c>
      <c r="I3685" s="93" t="str">
        <f t="shared" ref="I3685:I3748" si="266">IF(D3685="","",I3684-SUM(E3685:G3685))</f>
        <v/>
      </c>
      <c r="J3685" s="94"/>
      <c r="K3685" s="1" t="str">
        <f t="shared" si="264"/>
        <v/>
      </c>
    </row>
    <row r="3686" spans="2:11" x14ac:dyDescent="0.2">
      <c r="B3686" s="1">
        <v>30872</v>
      </c>
      <c r="C3686" s="92" t="str">
        <f t="shared" si="265"/>
        <v/>
      </c>
      <c r="I3686" s="93" t="str">
        <f t="shared" si="266"/>
        <v/>
      </c>
      <c r="J3686" s="94"/>
      <c r="K3686" s="1" t="str">
        <f t="shared" si="264"/>
        <v/>
      </c>
    </row>
    <row r="3687" spans="2:11" x14ac:dyDescent="0.2">
      <c r="B3687" s="1">
        <v>30873</v>
      </c>
      <c r="C3687" s="92" t="str">
        <f t="shared" si="265"/>
        <v/>
      </c>
      <c r="I3687" s="93" t="str">
        <f t="shared" si="266"/>
        <v/>
      </c>
      <c r="J3687" s="94"/>
      <c r="K3687" s="1" t="str">
        <f t="shared" si="264"/>
        <v/>
      </c>
    </row>
    <row r="3688" spans="2:11" x14ac:dyDescent="0.2">
      <c r="B3688" s="1">
        <v>30874</v>
      </c>
      <c r="C3688" s="92" t="str">
        <f t="shared" si="265"/>
        <v/>
      </c>
      <c r="I3688" s="93" t="str">
        <f t="shared" si="266"/>
        <v/>
      </c>
      <c r="J3688" s="94"/>
      <c r="K3688" s="1" t="str">
        <f t="shared" si="264"/>
        <v/>
      </c>
    </row>
    <row r="3689" spans="2:11" x14ac:dyDescent="0.2">
      <c r="B3689" s="1">
        <v>30875</v>
      </c>
      <c r="C3689" s="92" t="str">
        <f t="shared" si="265"/>
        <v/>
      </c>
      <c r="I3689" s="93" t="str">
        <f t="shared" si="266"/>
        <v/>
      </c>
      <c r="J3689" s="94"/>
      <c r="K3689" s="1" t="str">
        <f t="shared" si="264"/>
        <v/>
      </c>
    </row>
    <row r="3690" spans="2:11" x14ac:dyDescent="0.2">
      <c r="B3690" s="1">
        <v>30876</v>
      </c>
      <c r="C3690" s="92" t="str">
        <f t="shared" si="265"/>
        <v/>
      </c>
      <c r="I3690" s="93" t="str">
        <f t="shared" si="266"/>
        <v/>
      </c>
      <c r="J3690" s="94"/>
      <c r="K3690" s="1" t="str">
        <f t="shared" si="264"/>
        <v/>
      </c>
    </row>
    <row r="3691" spans="2:11" x14ac:dyDescent="0.2">
      <c r="B3691" s="1">
        <v>30877</v>
      </c>
      <c r="C3691" s="92" t="str">
        <f t="shared" si="265"/>
        <v/>
      </c>
      <c r="I3691" s="93" t="str">
        <f t="shared" si="266"/>
        <v/>
      </c>
      <c r="J3691" s="94"/>
      <c r="K3691" s="1" t="str">
        <f t="shared" si="264"/>
        <v/>
      </c>
    </row>
    <row r="3692" spans="2:11" x14ac:dyDescent="0.2">
      <c r="B3692" s="1">
        <v>30878</v>
      </c>
      <c r="C3692" s="92" t="str">
        <f t="shared" si="265"/>
        <v/>
      </c>
      <c r="I3692" s="93" t="str">
        <f t="shared" si="266"/>
        <v/>
      </c>
      <c r="J3692" s="94"/>
      <c r="K3692" s="1" t="str">
        <f t="shared" si="264"/>
        <v/>
      </c>
    </row>
    <row r="3693" spans="2:11" x14ac:dyDescent="0.2">
      <c r="B3693" s="1">
        <v>30879</v>
      </c>
      <c r="C3693" s="92" t="str">
        <f t="shared" si="265"/>
        <v/>
      </c>
      <c r="I3693" s="93" t="str">
        <f t="shared" si="266"/>
        <v/>
      </c>
      <c r="J3693" s="94"/>
      <c r="K3693" s="1" t="str">
        <f t="shared" si="264"/>
        <v/>
      </c>
    </row>
    <row r="3694" spans="2:11" x14ac:dyDescent="0.2">
      <c r="B3694" s="1">
        <v>30880</v>
      </c>
      <c r="C3694" s="92" t="str">
        <f t="shared" si="265"/>
        <v/>
      </c>
      <c r="I3694" s="93" t="str">
        <f t="shared" si="266"/>
        <v/>
      </c>
      <c r="J3694" s="94"/>
      <c r="K3694" s="1" t="str">
        <f t="shared" si="264"/>
        <v/>
      </c>
    </row>
    <row r="3695" spans="2:11" x14ac:dyDescent="0.2">
      <c r="B3695" s="1">
        <v>30881</v>
      </c>
      <c r="C3695" s="92" t="str">
        <f t="shared" si="265"/>
        <v/>
      </c>
      <c r="I3695" s="93" t="str">
        <f t="shared" si="266"/>
        <v/>
      </c>
      <c r="J3695" s="94"/>
      <c r="K3695" s="1" t="str">
        <f t="shared" si="264"/>
        <v/>
      </c>
    </row>
    <row r="3696" spans="2:11" x14ac:dyDescent="0.2">
      <c r="B3696" s="1">
        <v>30882</v>
      </c>
      <c r="C3696" s="92" t="str">
        <f t="shared" si="265"/>
        <v/>
      </c>
      <c r="I3696" s="93" t="str">
        <f t="shared" si="266"/>
        <v/>
      </c>
      <c r="J3696" s="94"/>
      <c r="K3696" s="1" t="str">
        <f t="shared" si="264"/>
        <v/>
      </c>
    </row>
    <row r="3697" spans="2:11" x14ac:dyDescent="0.2">
      <c r="B3697" s="1">
        <v>30883</v>
      </c>
      <c r="C3697" s="92" t="str">
        <f t="shared" si="265"/>
        <v/>
      </c>
      <c r="I3697" s="93" t="str">
        <f t="shared" si="266"/>
        <v/>
      </c>
      <c r="J3697" s="94"/>
      <c r="K3697" s="1" t="str">
        <f t="shared" si="264"/>
        <v/>
      </c>
    </row>
    <row r="3698" spans="2:11" x14ac:dyDescent="0.2">
      <c r="B3698" s="1">
        <v>30884</v>
      </c>
      <c r="C3698" s="92" t="str">
        <f t="shared" si="265"/>
        <v/>
      </c>
      <c r="I3698" s="93" t="str">
        <f t="shared" si="266"/>
        <v/>
      </c>
      <c r="J3698" s="94"/>
      <c r="K3698" s="1" t="str">
        <f t="shared" si="264"/>
        <v/>
      </c>
    </row>
    <row r="3699" spans="2:11" x14ac:dyDescent="0.2">
      <c r="B3699" s="1">
        <v>30885</v>
      </c>
      <c r="C3699" s="92" t="str">
        <f t="shared" si="265"/>
        <v/>
      </c>
      <c r="I3699" s="93" t="str">
        <f t="shared" si="266"/>
        <v/>
      </c>
      <c r="J3699" s="94"/>
      <c r="K3699" s="1" t="str">
        <f t="shared" si="264"/>
        <v/>
      </c>
    </row>
    <row r="3700" spans="2:11" x14ac:dyDescent="0.2">
      <c r="B3700" s="1">
        <v>30886</v>
      </c>
      <c r="C3700" s="92" t="str">
        <f t="shared" si="265"/>
        <v/>
      </c>
      <c r="I3700" s="93" t="str">
        <f t="shared" si="266"/>
        <v/>
      </c>
      <c r="J3700" s="94"/>
      <c r="K3700" s="1" t="str">
        <f t="shared" si="264"/>
        <v/>
      </c>
    </row>
    <row r="3701" spans="2:11" x14ac:dyDescent="0.2">
      <c r="B3701" s="1">
        <v>30887</v>
      </c>
      <c r="C3701" s="92" t="str">
        <f t="shared" si="265"/>
        <v/>
      </c>
      <c r="I3701" s="93" t="str">
        <f t="shared" si="266"/>
        <v/>
      </c>
      <c r="J3701" s="94"/>
      <c r="K3701" s="1" t="str">
        <f t="shared" si="264"/>
        <v/>
      </c>
    </row>
    <row r="3702" spans="2:11" x14ac:dyDescent="0.2">
      <c r="B3702" s="1">
        <v>30888</v>
      </c>
      <c r="C3702" s="92" t="str">
        <f t="shared" si="265"/>
        <v/>
      </c>
      <c r="I3702" s="93" t="str">
        <f t="shared" si="266"/>
        <v/>
      </c>
      <c r="J3702" s="94"/>
      <c r="K3702" s="1" t="str">
        <f t="shared" si="264"/>
        <v/>
      </c>
    </row>
    <row r="3703" spans="2:11" x14ac:dyDescent="0.2">
      <c r="B3703" s="1">
        <v>30889</v>
      </c>
      <c r="C3703" s="92" t="str">
        <f t="shared" si="265"/>
        <v/>
      </c>
      <c r="I3703" s="93" t="str">
        <f t="shared" si="266"/>
        <v/>
      </c>
      <c r="J3703" s="94"/>
      <c r="K3703" s="1" t="str">
        <f t="shared" si="264"/>
        <v/>
      </c>
    </row>
    <row r="3704" spans="2:11" x14ac:dyDescent="0.2">
      <c r="B3704" s="1">
        <v>30890</v>
      </c>
      <c r="C3704" s="92" t="str">
        <f t="shared" si="265"/>
        <v/>
      </c>
      <c r="I3704" s="93" t="str">
        <f t="shared" si="266"/>
        <v/>
      </c>
      <c r="J3704" s="94"/>
      <c r="K3704" s="1" t="str">
        <f t="shared" si="264"/>
        <v/>
      </c>
    </row>
    <row r="3705" spans="2:11" x14ac:dyDescent="0.2">
      <c r="B3705" s="1">
        <v>30891</v>
      </c>
      <c r="C3705" s="92" t="str">
        <f t="shared" si="265"/>
        <v/>
      </c>
      <c r="I3705" s="93" t="str">
        <f t="shared" si="266"/>
        <v/>
      </c>
      <c r="J3705" s="94"/>
      <c r="K3705" s="1" t="str">
        <f t="shared" si="264"/>
        <v/>
      </c>
    </row>
    <row r="3706" spans="2:11" x14ac:dyDescent="0.2">
      <c r="B3706" s="1">
        <v>30892</v>
      </c>
      <c r="C3706" s="92" t="str">
        <f t="shared" si="265"/>
        <v/>
      </c>
      <c r="I3706" s="93" t="str">
        <f t="shared" si="266"/>
        <v/>
      </c>
      <c r="J3706" s="94"/>
      <c r="K3706" s="1" t="str">
        <f t="shared" si="264"/>
        <v/>
      </c>
    </row>
    <row r="3707" spans="2:11" x14ac:dyDescent="0.2">
      <c r="B3707" s="1">
        <v>30893</v>
      </c>
      <c r="C3707" s="92" t="str">
        <f t="shared" si="265"/>
        <v/>
      </c>
      <c r="I3707" s="93" t="str">
        <f t="shared" si="266"/>
        <v/>
      </c>
      <c r="J3707" s="94"/>
      <c r="K3707" s="1" t="str">
        <f t="shared" si="264"/>
        <v/>
      </c>
    </row>
    <row r="3708" spans="2:11" x14ac:dyDescent="0.2">
      <c r="B3708" s="1">
        <v>30894</v>
      </c>
      <c r="C3708" s="92" t="str">
        <f t="shared" si="265"/>
        <v/>
      </c>
      <c r="I3708" s="93" t="str">
        <f t="shared" si="266"/>
        <v/>
      </c>
      <c r="J3708" s="94"/>
      <c r="K3708" s="1" t="str">
        <f t="shared" si="264"/>
        <v/>
      </c>
    </row>
    <row r="3709" spans="2:11" x14ac:dyDescent="0.2">
      <c r="B3709" s="1">
        <v>30895</v>
      </c>
      <c r="C3709" s="92" t="str">
        <f t="shared" si="265"/>
        <v/>
      </c>
      <c r="I3709" s="93" t="str">
        <f t="shared" si="266"/>
        <v/>
      </c>
      <c r="J3709" s="94"/>
      <c r="K3709" s="1" t="str">
        <f t="shared" si="264"/>
        <v/>
      </c>
    </row>
    <row r="3710" spans="2:11" x14ac:dyDescent="0.2">
      <c r="B3710" s="1">
        <v>30896</v>
      </c>
      <c r="C3710" s="92" t="str">
        <f t="shared" si="265"/>
        <v/>
      </c>
      <c r="I3710" s="93" t="str">
        <f t="shared" si="266"/>
        <v/>
      </c>
      <c r="J3710" s="94"/>
      <c r="K3710" s="1" t="str">
        <f t="shared" si="264"/>
        <v/>
      </c>
    </row>
    <row r="3711" spans="2:11" x14ac:dyDescent="0.2">
      <c r="B3711" s="1">
        <v>30897</v>
      </c>
      <c r="C3711" s="92" t="str">
        <f t="shared" si="265"/>
        <v/>
      </c>
      <c r="I3711" s="93" t="str">
        <f t="shared" si="266"/>
        <v/>
      </c>
      <c r="J3711" s="94"/>
      <c r="K3711" s="1" t="str">
        <f t="shared" si="264"/>
        <v/>
      </c>
    </row>
    <row r="3712" spans="2:11" x14ac:dyDescent="0.2">
      <c r="B3712" s="1">
        <v>30898</v>
      </c>
      <c r="C3712" s="92" t="str">
        <f t="shared" si="265"/>
        <v/>
      </c>
      <c r="I3712" s="93" t="str">
        <f t="shared" si="266"/>
        <v/>
      </c>
      <c r="J3712" s="94"/>
      <c r="K3712" s="1" t="str">
        <f t="shared" si="264"/>
        <v/>
      </c>
    </row>
    <row r="3713" spans="2:11" x14ac:dyDescent="0.2">
      <c r="B3713" s="1">
        <v>30899</v>
      </c>
      <c r="C3713" s="92" t="str">
        <f t="shared" si="265"/>
        <v/>
      </c>
      <c r="I3713" s="93" t="str">
        <f t="shared" si="266"/>
        <v/>
      </c>
      <c r="J3713" s="94"/>
      <c r="K3713" s="1" t="str">
        <f t="shared" si="264"/>
        <v/>
      </c>
    </row>
    <row r="3714" spans="2:11" x14ac:dyDescent="0.2">
      <c r="B3714" s="1">
        <v>30900</v>
      </c>
      <c r="C3714" s="92" t="str">
        <f t="shared" si="265"/>
        <v/>
      </c>
      <c r="I3714" s="93" t="str">
        <f t="shared" si="266"/>
        <v/>
      </c>
      <c r="J3714" s="94"/>
      <c r="K3714" s="1" t="str">
        <f t="shared" si="264"/>
        <v/>
      </c>
    </row>
    <row r="3715" spans="2:11" x14ac:dyDescent="0.2">
      <c r="B3715" s="1">
        <v>30901</v>
      </c>
      <c r="C3715" s="92" t="str">
        <f t="shared" si="265"/>
        <v/>
      </c>
      <c r="I3715" s="93" t="str">
        <f t="shared" si="266"/>
        <v/>
      </c>
      <c r="J3715" s="94"/>
      <c r="K3715" s="1" t="str">
        <f t="shared" si="264"/>
        <v/>
      </c>
    </row>
    <row r="3716" spans="2:11" x14ac:dyDescent="0.2">
      <c r="B3716" s="1">
        <v>30902</v>
      </c>
      <c r="C3716" s="92" t="str">
        <f t="shared" si="265"/>
        <v/>
      </c>
      <c r="I3716" s="93" t="str">
        <f t="shared" si="266"/>
        <v/>
      </c>
      <c r="J3716" s="94"/>
      <c r="K3716" s="1" t="str">
        <f t="shared" si="264"/>
        <v/>
      </c>
    </row>
    <row r="3717" spans="2:11" x14ac:dyDescent="0.2">
      <c r="B3717" s="1">
        <v>30903</v>
      </c>
      <c r="C3717" s="92" t="str">
        <f t="shared" si="265"/>
        <v/>
      </c>
      <c r="I3717" s="93" t="str">
        <f t="shared" si="266"/>
        <v/>
      </c>
      <c r="J3717" s="94"/>
      <c r="K3717" s="1" t="str">
        <f t="shared" si="264"/>
        <v/>
      </c>
    </row>
    <row r="3718" spans="2:11" x14ac:dyDescent="0.2">
      <c r="B3718" s="1">
        <v>30904</v>
      </c>
      <c r="C3718" s="92" t="str">
        <f t="shared" si="265"/>
        <v/>
      </c>
      <c r="I3718" s="93" t="str">
        <f t="shared" si="266"/>
        <v/>
      </c>
      <c r="J3718" s="94"/>
      <c r="K3718" s="1" t="str">
        <f t="shared" si="264"/>
        <v/>
      </c>
    </row>
    <row r="3719" spans="2:11" x14ac:dyDescent="0.2">
      <c r="B3719" s="1">
        <v>30905</v>
      </c>
      <c r="C3719" s="92" t="str">
        <f t="shared" si="265"/>
        <v/>
      </c>
      <c r="I3719" s="93" t="str">
        <f t="shared" si="266"/>
        <v/>
      </c>
      <c r="J3719" s="94"/>
      <c r="K3719" s="1" t="str">
        <f t="shared" si="264"/>
        <v/>
      </c>
    </row>
    <row r="3720" spans="2:11" x14ac:dyDescent="0.2">
      <c r="B3720" s="1">
        <v>30906</v>
      </c>
      <c r="C3720" s="92" t="str">
        <f t="shared" si="265"/>
        <v/>
      </c>
      <c r="I3720" s="93" t="str">
        <f t="shared" si="266"/>
        <v/>
      </c>
      <c r="J3720" s="94"/>
      <c r="K3720" s="1" t="str">
        <f t="shared" si="264"/>
        <v/>
      </c>
    </row>
    <row r="3721" spans="2:11" x14ac:dyDescent="0.2">
      <c r="B3721" s="1">
        <v>30907</v>
      </c>
      <c r="C3721" s="92" t="str">
        <f t="shared" si="265"/>
        <v/>
      </c>
      <c r="I3721" s="93" t="str">
        <f t="shared" si="266"/>
        <v/>
      </c>
      <c r="J3721" s="94"/>
      <c r="K3721" s="1" t="str">
        <f t="shared" si="264"/>
        <v/>
      </c>
    </row>
    <row r="3722" spans="2:11" x14ac:dyDescent="0.2">
      <c r="B3722" s="1">
        <v>30908</v>
      </c>
      <c r="C3722" s="92" t="str">
        <f t="shared" si="265"/>
        <v/>
      </c>
      <c r="I3722" s="93" t="str">
        <f t="shared" si="266"/>
        <v/>
      </c>
      <c r="J3722" s="94"/>
      <c r="K3722" s="1" t="str">
        <f t="shared" si="264"/>
        <v/>
      </c>
    </row>
    <row r="3723" spans="2:11" x14ac:dyDescent="0.2">
      <c r="B3723" s="1">
        <v>30909</v>
      </c>
      <c r="C3723" s="92" t="str">
        <f t="shared" si="265"/>
        <v/>
      </c>
      <c r="I3723" s="93" t="str">
        <f t="shared" si="266"/>
        <v/>
      </c>
      <c r="J3723" s="94"/>
      <c r="K3723" s="1" t="str">
        <f t="shared" si="264"/>
        <v/>
      </c>
    </row>
    <row r="3724" spans="2:11" x14ac:dyDescent="0.2">
      <c r="B3724" s="1">
        <v>30910</v>
      </c>
      <c r="C3724" s="92" t="str">
        <f t="shared" si="265"/>
        <v/>
      </c>
      <c r="I3724" s="93" t="str">
        <f t="shared" si="266"/>
        <v/>
      </c>
      <c r="J3724" s="94"/>
      <c r="K3724" s="1" t="str">
        <f t="shared" ref="K3724:K3787" si="267">IF(N$5&gt;=B3724,B3724,"")</f>
        <v/>
      </c>
    </row>
    <row r="3725" spans="2:11" x14ac:dyDescent="0.2">
      <c r="B3725" s="1">
        <v>30911</v>
      </c>
      <c r="C3725" s="92" t="str">
        <f t="shared" si="265"/>
        <v/>
      </c>
      <c r="I3725" s="93" t="str">
        <f t="shared" si="266"/>
        <v/>
      </c>
      <c r="J3725" s="94"/>
      <c r="K3725" s="1" t="str">
        <f t="shared" si="267"/>
        <v/>
      </c>
    </row>
    <row r="3726" spans="2:11" x14ac:dyDescent="0.2">
      <c r="B3726" s="1">
        <v>30912</v>
      </c>
      <c r="C3726" s="92" t="str">
        <f t="shared" si="265"/>
        <v/>
      </c>
      <c r="I3726" s="93" t="str">
        <f t="shared" si="266"/>
        <v/>
      </c>
      <c r="J3726" s="94"/>
      <c r="K3726" s="1" t="str">
        <f t="shared" si="267"/>
        <v/>
      </c>
    </row>
    <row r="3727" spans="2:11" x14ac:dyDescent="0.2">
      <c r="B3727" s="1">
        <v>30913</v>
      </c>
      <c r="C3727" s="92" t="str">
        <f t="shared" si="265"/>
        <v/>
      </c>
      <c r="I3727" s="93" t="str">
        <f t="shared" si="266"/>
        <v/>
      </c>
      <c r="J3727" s="94"/>
      <c r="K3727" s="1" t="str">
        <f t="shared" si="267"/>
        <v/>
      </c>
    </row>
    <row r="3728" spans="2:11" x14ac:dyDescent="0.2">
      <c r="B3728" s="1">
        <v>30914</v>
      </c>
      <c r="C3728" s="92" t="str">
        <f t="shared" si="265"/>
        <v/>
      </c>
      <c r="I3728" s="93" t="str">
        <f t="shared" si="266"/>
        <v/>
      </c>
      <c r="J3728" s="94"/>
      <c r="K3728" s="1" t="str">
        <f t="shared" si="267"/>
        <v/>
      </c>
    </row>
    <row r="3729" spans="2:11" x14ac:dyDescent="0.2">
      <c r="B3729" s="1">
        <v>30915</v>
      </c>
      <c r="C3729" s="92" t="str">
        <f t="shared" si="265"/>
        <v/>
      </c>
      <c r="I3729" s="93" t="str">
        <f t="shared" si="266"/>
        <v/>
      </c>
      <c r="J3729" s="94"/>
      <c r="K3729" s="1" t="str">
        <f t="shared" si="267"/>
        <v/>
      </c>
    </row>
    <row r="3730" spans="2:11" x14ac:dyDescent="0.2">
      <c r="B3730" s="1">
        <v>30916</v>
      </c>
      <c r="C3730" s="92" t="str">
        <f t="shared" si="265"/>
        <v/>
      </c>
      <c r="I3730" s="93" t="str">
        <f t="shared" si="266"/>
        <v/>
      </c>
      <c r="J3730" s="94"/>
      <c r="K3730" s="1" t="str">
        <f t="shared" si="267"/>
        <v/>
      </c>
    </row>
    <row r="3731" spans="2:11" x14ac:dyDescent="0.2">
      <c r="B3731" s="1">
        <v>30917</v>
      </c>
      <c r="C3731" s="92" t="str">
        <f t="shared" si="265"/>
        <v/>
      </c>
      <c r="I3731" s="93" t="str">
        <f t="shared" si="266"/>
        <v/>
      </c>
      <c r="J3731" s="94"/>
      <c r="K3731" s="1" t="str">
        <f t="shared" si="267"/>
        <v/>
      </c>
    </row>
    <row r="3732" spans="2:11" x14ac:dyDescent="0.2">
      <c r="B3732" s="1">
        <v>30918</v>
      </c>
      <c r="C3732" s="92" t="str">
        <f t="shared" si="265"/>
        <v/>
      </c>
      <c r="I3732" s="93" t="str">
        <f t="shared" si="266"/>
        <v/>
      </c>
      <c r="J3732" s="94"/>
      <c r="K3732" s="1" t="str">
        <f t="shared" si="267"/>
        <v/>
      </c>
    </row>
    <row r="3733" spans="2:11" x14ac:dyDescent="0.2">
      <c r="B3733" s="1">
        <v>30919</v>
      </c>
      <c r="C3733" s="92" t="str">
        <f t="shared" si="265"/>
        <v/>
      </c>
      <c r="I3733" s="93" t="str">
        <f t="shared" si="266"/>
        <v/>
      </c>
      <c r="J3733" s="94"/>
      <c r="K3733" s="1" t="str">
        <f t="shared" si="267"/>
        <v/>
      </c>
    </row>
    <row r="3734" spans="2:11" x14ac:dyDescent="0.2">
      <c r="B3734" s="1">
        <v>30920</v>
      </c>
      <c r="C3734" s="92" t="str">
        <f t="shared" si="265"/>
        <v/>
      </c>
      <c r="I3734" s="93" t="str">
        <f t="shared" si="266"/>
        <v/>
      </c>
      <c r="J3734" s="94"/>
      <c r="K3734" s="1" t="str">
        <f t="shared" si="267"/>
        <v/>
      </c>
    </row>
    <row r="3735" spans="2:11" x14ac:dyDescent="0.2">
      <c r="B3735" s="1">
        <v>30921</v>
      </c>
      <c r="C3735" s="92" t="str">
        <f t="shared" si="265"/>
        <v/>
      </c>
      <c r="I3735" s="93" t="str">
        <f t="shared" si="266"/>
        <v/>
      </c>
      <c r="J3735" s="94"/>
      <c r="K3735" s="1" t="str">
        <f t="shared" si="267"/>
        <v/>
      </c>
    </row>
    <row r="3736" spans="2:11" x14ac:dyDescent="0.2">
      <c r="B3736" s="1">
        <v>30922</v>
      </c>
      <c r="C3736" s="92" t="str">
        <f t="shared" si="265"/>
        <v/>
      </c>
      <c r="I3736" s="93" t="str">
        <f t="shared" si="266"/>
        <v/>
      </c>
      <c r="J3736" s="94"/>
      <c r="K3736" s="1" t="str">
        <f t="shared" si="267"/>
        <v/>
      </c>
    </row>
    <row r="3737" spans="2:11" x14ac:dyDescent="0.2">
      <c r="B3737" s="1">
        <v>30923</v>
      </c>
      <c r="C3737" s="92" t="str">
        <f t="shared" si="265"/>
        <v/>
      </c>
      <c r="I3737" s="93" t="str">
        <f t="shared" si="266"/>
        <v/>
      </c>
      <c r="J3737" s="94"/>
      <c r="K3737" s="1" t="str">
        <f t="shared" si="267"/>
        <v/>
      </c>
    </row>
    <row r="3738" spans="2:11" x14ac:dyDescent="0.2">
      <c r="B3738" s="1">
        <v>30924</v>
      </c>
      <c r="C3738" s="92" t="str">
        <f t="shared" si="265"/>
        <v/>
      </c>
      <c r="I3738" s="93" t="str">
        <f t="shared" si="266"/>
        <v/>
      </c>
      <c r="J3738" s="94"/>
      <c r="K3738" s="1" t="str">
        <f t="shared" si="267"/>
        <v/>
      </c>
    </row>
    <row r="3739" spans="2:11" x14ac:dyDescent="0.2">
      <c r="B3739" s="1">
        <v>30925</v>
      </c>
      <c r="C3739" s="92" t="str">
        <f t="shared" si="265"/>
        <v/>
      </c>
      <c r="I3739" s="93" t="str">
        <f t="shared" si="266"/>
        <v/>
      </c>
      <c r="J3739" s="94"/>
      <c r="K3739" s="1" t="str">
        <f t="shared" si="267"/>
        <v/>
      </c>
    </row>
    <row r="3740" spans="2:11" x14ac:dyDescent="0.2">
      <c r="B3740" s="1">
        <v>30926</v>
      </c>
      <c r="C3740" s="92" t="str">
        <f t="shared" si="265"/>
        <v/>
      </c>
      <c r="I3740" s="93" t="str">
        <f t="shared" si="266"/>
        <v/>
      </c>
      <c r="J3740" s="94"/>
      <c r="K3740" s="1" t="str">
        <f t="shared" si="267"/>
        <v/>
      </c>
    </row>
    <row r="3741" spans="2:11" x14ac:dyDescent="0.2">
      <c r="B3741" s="1">
        <v>30927</v>
      </c>
      <c r="C3741" s="92" t="str">
        <f t="shared" si="265"/>
        <v/>
      </c>
      <c r="I3741" s="93" t="str">
        <f t="shared" si="266"/>
        <v/>
      </c>
      <c r="J3741" s="94"/>
      <c r="K3741" s="1" t="str">
        <f t="shared" si="267"/>
        <v/>
      </c>
    </row>
    <row r="3742" spans="2:11" x14ac:dyDescent="0.2">
      <c r="B3742" s="1">
        <v>30928</v>
      </c>
      <c r="C3742" s="92" t="str">
        <f t="shared" si="265"/>
        <v/>
      </c>
      <c r="I3742" s="93" t="str">
        <f t="shared" si="266"/>
        <v/>
      </c>
      <c r="J3742" s="94"/>
      <c r="K3742" s="1" t="str">
        <f t="shared" si="267"/>
        <v/>
      </c>
    </row>
    <row r="3743" spans="2:11" x14ac:dyDescent="0.2">
      <c r="B3743" s="1">
        <v>30929</v>
      </c>
      <c r="C3743" s="92" t="str">
        <f t="shared" si="265"/>
        <v/>
      </c>
      <c r="I3743" s="93" t="str">
        <f t="shared" si="266"/>
        <v/>
      </c>
      <c r="J3743" s="94"/>
      <c r="K3743" s="1" t="str">
        <f t="shared" si="267"/>
        <v/>
      </c>
    </row>
    <row r="3744" spans="2:11" x14ac:dyDescent="0.2">
      <c r="B3744" s="1">
        <v>30930</v>
      </c>
      <c r="C3744" s="92" t="str">
        <f t="shared" si="265"/>
        <v/>
      </c>
      <c r="I3744" s="93" t="str">
        <f t="shared" si="266"/>
        <v/>
      </c>
      <c r="J3744" s="94"/>
      <c r="K3744" s="1" t="str">
        <f t="shared" si="267"/>
        <v/>
      </c>
    </row>
    <row r="3745" spans="2:11" x14ac:dyDescent="0.2">
      <c r="B3745" s="1">
        <v>30931</v>
      </c>
      <c r="C3745" s="92" t="str">
        <f t="shared" si="265"/>
        <v/>
      </c>
      <c r="I3745" s="93" t="str">
        <f t="shared" si="266"/>
        <v/>
      </c>
      <c r="J3745" s="94"/>
      <c r="K3745" s="1" t="str">
        <f t="shared" si="267"/>
        <v/>
      </c>
    </row>
    <row r="3746" spans="2:11" x14ac:dyDescent="0.2">
      <c r="B3746" s="1">
        <v>30932</v>
      </c>
      <c r="C3746" s="92" t="str">
        <f t="shared" si="265"/>
        <v/>
      </c>
      <c r="I3746" s="93" t="str">
        <f t="shared" si="266"/>
        <v/>
      </c>
      <c r="J3746" s="94"/>
      <c r="K3746" s="1" t="str">
        <f t="shared" si="267"/>
        <v/>
      </c>
    </row>
    <row r="3747" spans="2:11" x14ac:dyDescent="0.2">
      <c r="B3747" s="1">
        <v>30933</v>
      </c>
      <c r="C3747" s="92" t="str">
        <f t="shared" si="265"/>
        <v/>
      </c>
      <c r="I3747" s="93" t="str">
        <f t="shared" si="266"/>
        <v/>
      </c>
      <c r="J3747" s="94"/>
      <c r="K3747" s="1" t="str">
        <f t="shared" si="267"/>
        <v/>
      </c>
    </row>
    <row r="3748" spans="2:11" x14ac:dyDescent="0.2">
      <c r="B3748" s="1">
        <v>30934</v>
      </c>
      <c r="C3748" s="92" t="str">
        <f t="shared" si="265"/>
        <v/>
      </c>
      <c r="I3748" s="93" t="str">
        <f t="shared" si="266"/>
        <v/>
      </c>
      <c r="J3748" s="94"/>
      <c r="K3748" s="1" t="str">
        <f t="shared" si="267"/>
        <v/>
      </c>
    </row>
    <row r="3749" spans="2:11" x14ac:dyDescent="0.2">
      <c r="B3749" s="1">
        <v>30935</v>
      </c>
      <c r="C3749" s="92" t="str">
        <f t="shared" ref="C3749:C3812" si="268">IF(D3749="","",DATE(E$7,G$7+D3749,IF(H$8=31,0,H$8)))</f>
        <v/>
      </c>
      <c r="I3749" s="93" t="str">
        <f t="shared" ref="I3749:I3812" si="269">IF(D3749="","",I3748-SUM(E3749:G3749))</f>
        <v/>
      </c>
      <c r="J3749" s="94"/>
      <c r="K3749" s="1" t="str">
        <f t="shared" si="267"/>
        <v/>
      </c>
    </row>
    <row r="3750" spans="2:11" x14ac:dyDescent="0.2">
      <c r="B3750" s="1">
        <v>30936</v>
      </c>
      <c r="C3750" s="92" t="str">
        <f t="shared" si="268"/>
        <v/>
      </c>
      <c r="I3750" s="93" t="str">
        <f t="shared" si="269"/>
        <v/>
      </c>
      <c r="J3750" s="94"/>
      <c r="K3750" s="1" t="str">
        <f t="shared" si="267"/>
        <v/>
      </c>
    </row>
    <row r="3751" spans="2:11" x14ac:dyDescent="0.2">
      <c r="B3751" s="1">
        <v>30937</v>
      </c>
      <c r="C3751" s="92" t="str">
        <f t="shared" si="268"/>
        <v/>
      </c>
      <c r="I3751" s="93" t="str">
        <f t="shared" si="269"/>
        <v/>
      </c>
      <c r="J3751" s="94"/>
      <c r="K3751" s="1" t="str">
        <f t="shared" si="267"/>
        <v/>
      </c>
    </row>
    <row r="3752" spans="2:11" x14ac:dyDescent="0.2">
      <c r="B3752" s="1">
        <v>30938</v>
      </c>
      <c r="C3752" s="92" t="str">
        <f t="shared" si="268"/>
        <v/>
      </c>
      <c r="I3752" s="93" t="str">
        <f t="shared" si="269"/>
        <v/>
      </c>
      <c r="J3752" s="94"/>
      <c r="K3752" s="1" t="str">
        <f t="shared" si="267"/>
        <v/>
      </c>
    </row>
    <row r="3753" spans="2:11" x14ac:dyDescent="0.2">
      <c r="B3753" s="1">
        <v>30939</v>
      </c>
      <c r="C3753" s="92" t="str">
        <f t="shared" si="268"/>
        <v/>
      </c>
      <c r="I3753" s="93" t="str">
        <f t="shared" si="269"/>
        <v/>
      </c>
      <c r="J3753" s="94"/>
      <c r="K3753" s="1" t="str">
        <f t="shared" si="267"/>
        <v/>
      </c>
    </row>
    <row r="3754" spans="2:11" x14ac:dyDescent="0.2">
      <c r="B3754" s="1">
        <v>30940</v>
      </c>
      <c r="C3754" s="92" t="str">
        <f t="shared" si="268"/>
        <v/>
      </c>
      <c r="I3754" s="93" t="str">
        <f t="shared" si="269"/>
        <v/>
      </c>
      <c r="J3754" s="94"/>
      <c r="K3754" s="1" t="str">
        <f t="shared" si="267"/>
        <v/>
      </c>
    </row>
    <row r="3755" spans="2:11" x14ac:dyDescent="0.2">
      <c r="B3755" s="1">
        <v>30941</v>
      </c>
      <c r="C3755" s="92" t="str">
        <f t="shared" si="268"/>
        <v/>
      </c>
      <c r="I3755" s="93" t="str">
        <f t="shared" si="269"/>
        <v/>
      </c>
      <c r="J3755" s="94"/>
      <c r="K3755" s="1" t="str">
        <f t="shared" si="267"/>
        <v/>
      </c>
    </row>
    <row r="3756" spans="2:11" x14ac:dyDescent="0.2">
      <c r="B3756" s="1">
        <v>30942</v>
      </c>
      <c r="C3756" s="92" t="str">
        <f t="shared" si="268"/>
        <v/>
      </c>
      <c r="I3756" s="93" t="str">
        <f t="shared" si="269"/>
        <v/>
      </c>
      <c r="J3756" s="94"/>
      <c r="K3756" s="1" t="str">
        <f t="shared" si="267"/>
        <v/>
      </c>
    </row>
    <row r="3757" spans="2:11" x14ac:dyDescent="0.2">
      <c r="B3757" s="1">
        <v>30943</v>
      </c>
      <c r="C3757" s="92" t="str">
        <f t="shared" si="268"/>
        <v/>
      </c>
      <c r="I3757" s="93" t="str">
        <f t="shared" si="269"/>
        <v/>
      </c>
      <c r="K3757" s="1" t="str">
        <f t="shared" si="267"/>
        <v/>
      </c>
    </row>
    <row r="3758" spans="2:11" x14ac:dyDescent="0.2">
      <c r="B3758" s="1">
        <v>30944</v>
      </c>
      <c r="C3758" s="92" t="str">
        <f t="shared" si="268"/>
        <v/>
      </c>
      <c r="I3758" s="93" t="str">
        <f t="shared" si="269"/>
        <v/>
      </c>
      <c r="K3758" s="1" t="str">
        <f t="shared" si="267"/>
        <v/>
      </c>
    </row>
    <row r="3759" spans="2:11" x14ac:dyDescent="0.2">
      <c r="B3759" s="1">
        <v>30945</v>
      </c>
      <c r="C3759" s="92" t="str">
        <f t="shared" si="268"/>
        <v/>
      </c>
      <c r="I3759" s="93" t="str">
        <f t="shared" si="269"/>
        <v/>
      </c>
      <c r="K3759" s="1" t="str">
        <f t="shared" si="267"/>
        <v/>
      </c>
    </row>
    <row r="3760" spans="2:11" x14ac:dyDescent="0.2">
      <c r="B3760" s="1">
        <v>30946</v>
      </c>
      <c r="C3760" s="92" t="str">
        <f t="shared" si="268"/>
        <v/>
      </c>
      <c r="I3760" s="93" t="str">
        <f t="shared" si="269"/>
        <v/>
      </c>
      <c r="K3760" s="1" t="str">
        <f t="shared" si="267"/>
        <v/>
      </c>
    </row>
    <row r="3761" spans="2:11" x14ac:dyDescent="0.2">
      <c r="B3761" s="1">
        <v>30947</v>
      </c>
      <c r="C3761" s="92" t="str">
        <f t="shared" si="268"/>
        <v/>
      </c>
      <c r="I3761" s="93" t="str">
        <f t="shared" si="269"/>
        <v/>
      </c>
      <c r="K3761" s="1" t="str">
        <f t="shared" si="267"/>
        <v/>
      </c>
    </row>
    <row r="3762" spans="2:11" x14ac:dyDescent="0.2">
      <c r="B3762" s="1">
        <v>30948</v>
      </c>
      <c r="C3762" s="92" t="str">
        <f t="shared" si="268"/>
        <v/>
      </c>
      <c r="I3762" s="93" t="str">
        <f t="shared" si="269"/>
        <v/>
      </c>
      <c r="K3762" s="1" t="str">
        <f t="shared" si="267"/>
        <v/>
      </c>
    </row>
    <row r="3763" spans="2:11" x14ac:dyDescent="0.2">
      <c r="B3763" s="1">
        <v>30949</v>
      </c>
      <c r="C3763" s="92" t="str">
        <f t="shared" si="268"/>
        <v/>
      </c>
      <c r="I3763" s="93" t="str">
        <f t="shared" si="269"/>
        <v/>
      </c>
      <c r="K3763" s="1" t="str">
        <f t="shared" si="267"/>
        <v/>
      </c>
    </row>
    <row r="3764" spans="2:11" x14ac:dyDescent="0.2">
      <c r="B3764" s="1">
        <v>30950</v>
      </c>
      <c r="C3764" s="92" t="str">
        <f t="shared" si="268"/>
        <v/>
      </c>
      <c r="I3764" s="93" t="str">
        <f t="shared" si="269"/>
        <v/>
      </c>
      <c r="K3764" s="1" t="str">
        <f t="shared" si="267"/>
        <v/>
      </c>
    </row>
    <row r="3765" spans="2:11" x14ac:dyDescent="0.2">
      <c r="B3765" s="1">
        <v>30951</v>
      </c>
      <c r="C3765" s="92" t="str">
        <f t="shared" si="268"/>
        <v/>
      </c>
      <c r="I3765" s="93" t="str">
        <f t="shared" si="269"/>
        <v/>
      </c>
      <c r="K3765" s="1" t="str">
        <f t="shared" si="267"/>
        <v/>
      </c>
    </row>
    <row r="3766" spans="2:11" x14ac:dyDescent="0.2">
      <c r="B3766" s="1">
        <v>30952</v>
      </c>
      <c r="C3766" s="92" t="str">
        <f t="shared" si="268"/>
        <v/>
      </c>
      <c r="I3766" s="93" t="str">
        <f t="shared" si="269"/>
        <v/>
      </c>
      <c r="K3766" s="1" t="str">
        <f t="shared" si="267"/>
        <v/>
      </c>
    </row>
    <row r="3767" spans="2:11" x14ac:dyDescent="0.2">
      <c r="B3767" s="1">
        <v>30953</v>
      </c>
      <c r="C3767" s="92" t="str">
        <f t="shared" si="268"/>
        <v/>
      </c>
      <c r="I3767" s="93" t="str">
        <f t="shared" si="269"/>
        <v/>
      </c>
      <c r="K3767" s="1" t="str">
        <f t="shared" si="267"/>
        <v/>
      </c>
    </row>
    <row r="3768" spans="2:11" x14ac:dyDescent="0.2">
      <c r="B3768" s="1">
        <v>30954</v>
      </c>
      <c r="C3768" s="92" t="str">
        <f t="shared" si="268"/>
        <v/>
      </c>
      <c r="I3768" s="93" t="str">
        <f t="shared" si="269"/>
        <v/>
      </c>
      <c r="K3768" s="1" t="str">
        <f t="shared" si="267"/>
        <v/>
      </c>
    </row>
    <row r="3769" spans="2:11" x14ac:dyDescent="0.2">
      <c r="B3769" s="1">
        <v>30955</v>
      </c>
      <c r="C3769" s="92" t="str">
        <f t="shared" si="268"/>
        <v/>
      </c>
      <c r="I3769" s="93" t="str">
        <f t="shared" si="269"/>
        <v/>
      </c>
      <c r="K3769" s="1" t="str">
        <f t="shared" si="267"/>
        <v/>
      </c>
    </row>
    <row r="3770" spans="2:11" x14ac:dyDescent="0.2">
      <c r="B3770" s="1">
        <v>30956</v>
      </c>
      <c r="C3770" s="92" t="str">
        <f t="shared" si="268"/>
        <v/>
      </c>
      <c r="I3770" s="93" t="str">
        <f t="shared" si="269"/>
        <v/>
      </c>
      <c r="K3770" s="1" t="str">
        <f t="shared" si="267"/>
        <v/>
      </c>
    </row>
    <row r="3771" spans="2:11" x14ac:dyDescent="0.2">
      <c r="B3771" s="1">
        <v>30957</v>
      </c>
      <c r="C3771" s="92" t="str">
        <f t="shared" si="268"/>
        <v/>
      </c>
      <c r="I3771" s="93" t="str">
        <f t="shared" si="269"/>
        <v/>
      </c>
      <c r="K3771" s="1" t="str">
        <f t="shared" si="267"/>
        <v/>
      </c>
    </row>
    <row r="3772" spans="2:11" x14ac:dyDescent="0.2">
      <c r="B3772" s="1">
        <v>30958</v>
      </c>
      <c r="C3772" s="92" t="str">
        <f t="shared" si="268"/>
        <v/>
      </c>
      <c r="I3772" s="93" t="str">
        <f t="shared" si="269"/>
        <v/>
      </c>
      <c r="K3772" s="1" t="str">
        <f t="shared" si="267"/>
        <v/>
      </c>
    </row>
    <row r="3773" spans="2:11" x14ac:dyDescent="0.2">
      <c r="B3773" s="1">
        <v>30959</v>
      </c>
      <c r="C3773" s="92" t="str">
        <f t="shared" si="268"/>
        <v/>
      </c>
      <c r="I3773" s="93" t="str">
        <f t="shared" si="269"/>
        <v/>
      </c>
      <c r="K3773" s="1" t="str">
        <f t="shared" si="267"/>
        <v/>
      </c>
    </row>
    <row r="3774" spans="2:11" x14ac:dyDescent="0.2">
      <c r="B3774" s="1">
        <v>30960</v>
      </c>
      <c r="C3774" s="92" t="str">
        <f t="shared" si="268"/>
        <v/>
      </c>
      <c r="I3774" s="93" t="str">
        <f t="shared" si="269"/>
        <v/>
      </c>
      <c r="K3774" s="1" t="str">
        <f t="shared" si="267"/>
        <v/>
      </c>
    </row>
    <row r="3775" spans="2:11" x14ac:dyDescent="0.2">
      <c r="B3775" s="1">
        <v>30961</v>
      </c>
      <c r="C3775" s="92" t="str">
        <f t="shared" si="268"/>
        <v/>
      </c>
      <c r="I3775" s="93" t="str">
        <f t="shared" si="269"/>
        <v/>
      </c>
      <c r="K3775" s="1" t="str">
        <f t="shared" si="267"/>
        <v/>
      </c>
    </row>
    <row r="3776" spans="2:11" x14ac:dyDescent="0.2">
      <c r="B3776" s="1">
        <v>30962</v>
      </c>
      <c r="C3776" s="92" t="str">
        <f t="shared" si="268"/>
        <v/>
      </c>
      <c r="I3776" s="93" t="str">
        <f t="shared" si="269"/>
        <v/>
      </c>
      <c r="K3776" s="1" t="str">
        <f t="shared" si="267"/>
        <v/>
      </c>
    </row>
    <row r="3777" spans="2:11" x14ac:dyDescent="0.2">
      <c r="B3777" s="1">
        <v>30963</v>
      </c>
      <c r="C3777" s="92" t="str">
        <f t="shared" si="268"/>
        <v/>
      </c>
      <c r="I3777" s="93" t="str">
        <f t="shared" si="269"/>
        <v/>
      </c>
      <c r="K3777" s="1" t="str">
        <f t="shared" si="267"/>
        <v/>
      </c>
    </row>
    <row r="3778" spans="2:11" x14ac:dyDescent="0.2">
      <c r="B3778" s="1">
        <v>30964</v>
      </c>
      <c r="C3778" s="92" t="str">
        <f t="shared" si="268"/>
        <v/>
      </c>
      <c r="I3778" s="93" t="str">
        <f t="shared" si="269"/>
        <v/>
      </c>
      <c r="K3778" s="1" t="str">
        <f t="shared" si="267"/>
        <v/>
      </c>
    </row>
    <row r="3779" spans="2:11" x14ac:dyDescent="0.2">
      <c r="B3779" s="1">
        <v>30965</v>
      </c>
      <c r="C3779" s="92" t="str">
        <f t="shared" si="268"/>
        <v/>
      </c>
      <c r="I3779" s="93" t="str">
        <f t="shared" si="269"/>
        <v/>
      </c>
      <c r="K3779" s="1" t="str">
        <f t="shared" si="267"/>
        <v/>
      </c>
    </row>
    <row r="3780" spans="2:11" x14ac:dyDescent="0.2">
      <c r="B3780" s="1">
        <v>30966</v>
      </c>
      <c r="C3780" s="92" t="str">
        <f t="shared" si="268"/>
        <v/>
      </c>
      <c r="I3780" s="93" t="str">
        <f t="shared" si="269"/>
        <v/>
      </c>
      <c r="K3780" s="1" t="str">
        <f t="shared" si="267"/>
        <v/>
      </c>
    </row>
    <row r="3781" spans="2:11" x14ac:dyDescent="0.2">
      <c r="B3781" s="1">
        <v>30967</v>
      </c>
      <c r="C3781" s="92" t="str">
        <f t="shared" si="268"/>
        <v/>
      </c>
      <c r="I3781" s="93" t="str">
        <f t="shared" si="269"/>
        <v/>
      </c>
      <c r="K3781" s="1" t="str">
        <f t="shared" si="267"/>
        <v/>
      </c>
    </row>
    <row r="3782" spans="2:11" x14ac:dyDescent="0.2">
      <c r="B3782" s="1">
        <v>30968</v>
      </c>
      <c r="C3782" s="92" t="str">
        <f t="shared" si="268"/>
        <v/>
      </c>
      <c r="I3782" s="93" t="str">
        <f t="shared" si="269"/>
        <v/>
      </c>
      <c r="K3782" s="1" t="str">
        <f t="shared" si="267"/>
        <v/>
      </c>
    </row>
    <row r="3783" spans="2:11" x14ac:dyDescent="0.2">
      <c r="B3783" s="1">
        <v>30969</v>
      </c>
      <c r="C3783" s="92" t="str">
        <f t="shared" si="268"/>
        <v/>
      </c>
      <c r="I3783" s="93" t="str">
        <f t="shared" si="269"/>
        <v/>
      </c>
      <c r="K3783" s="1" t="str">
        <f t="shared" si="267"/>
        <v/>
      </c>
    </row>
    <row r="3784" spans="2:11" x14ac:dyDescent="0.2">
      <c r="B3784" s="1">
        <v>30970</v>
      </c>
      <c r="C3784" s="92" t="str">
        <f t="shared" si="268"/>
        <v/>
      </c>
      <c r="I3784" s="93" t="str">
        <f t="shared" si="269"/>
        <v/>
      </c>
      <c r="K3784" s="1" t="str">
        <f t="shared" si="267"/>
        <v/>
      </c>
    </row>
    <row r="3785" spans="2:11" x14ac:dyDescent="0.2">
      <c r="B3785" s="1">
        <v>30971</v>
      </c>
      <c r="C3785" s="92" t="str">
        <f t="shared" si="268"/>
        <v/>
      </c>
      <c r="I3785" s="93" t="str">
        <f t="shared" si="269"/>
        <v/>
      </c>
      <c r="K3785" s="1" t="str">
        <f t="shared" si="267"/>
        <v/>
      </c>
    </row>
    <row r="3786" spans="2:11" x14ac:dyDescent="0.2">
      <c r="B3786" s="1">
        <v>30972</v>
      </c>
      <c r="C3786" s="92" t="str">
        <f t="shared" si="268"/>
        <v/>
      </c>
      <c r="I3786" s="93" t="str">
        <f t="shared" si="269"/>
        <v/>
      </c>
      <c r="K3786" s="1" t="str">
        <f t="shared" si="267"/>
        <v/>
      </c>
    </row>
    <row r="3787" spans="2:11" x14ac:dyDescent="0.2">
      <c r="B3787" s="1">
        <v>30973</v>
      </c>
      <c r="C3787" s="92" t="str">
        <f t="shared" si="268"/>
        <v/>
      </c>
      <c r="I3787" s="93" t="str">
        <f t="shared" si="269"/>
        <v/>
      </c>
      <c r="K3787" s="1" t="str">
        <f t="shared" si="267"/>
        <v/>
      </c>
    </row>
    <row r="3788" spans="2:11" x14ac:dyDescent="0.2">
      <c r="B3788" s="1">
        <v>30974</v>
      </c>
      <c r="C3788" s="92" t="str">
        <f t="shared" si="268"/>
        <v/>
      </c>
      <c r="I3788" s="93" t="str">
        <f t="shared" si="269"/>
        <v/>
      </c>
      <c r="K3788" s="1" t="str">
        <f t="shared" ref="K3788:K3851" si="270">IF(N$5&gt;=B3788,B3788,"")</f>
        <v/>
      </c>
    </row>
    <row r="3789" spans="2:11" x14ac:dyDescent="0.2">
      <c r="B3789" s="1">
        <v>30975</v>
      </c>
      <c r="C3789" s="92" t="str">
        <f t="shared" si="268"/>
        <v/>
      </c>
      <c r="I3789" s="93" t="str">
        <f t="shared" si="269"/>
        <v/>
      </c>
      <c r="K3789" s="1" t="str">
        <f t="shared" si="270"/>
        <v/>
      </c>
    </row>
    <row r="3790" spans="2:11" x14ac:dyDescent="0.2">
      <c r="B3790" s="1">
        <v>30976</v>
      </c>
      <c r="C3790" s="92" t="str">
        <f t="shared" si="268"/>
        <v/>
      </c>
      <c r="I3790" s="93" t="str">
        <f t="shared" si="269"/>
        <v/>
      </c>
      <c r="K3790" s="1" t="str">
        <f t="shared" si="270"/>
        <v/>
      </c>
    </row>
    <row r="3791" spans="2:11" x14ac:dyDescent="0.2">
      <c r="B3791" s="1">
        <v>30977</v>
      </c>
      <c r="C3791" s="92" t="str">
        <f t="shared" si="268"/>
        <v/>
      </c>
      <c r="I3791" s="93" t="str">
        <f t="shared" si="269"/>
        <v/>
      </c>
      <c r="K3791" s="1" t="str">
        <f t="shared" si="270"/>
        <v/>
      </c>
    </row>
    <row r="3792" spans="2:11" x14ac:dyDescent="0.2">
      <c r="B3792" s="1">
        <v>30978</v>
      </c>
      <c r="C3792" s="92" t="str">
        <f t="shared" si="268"/>
        <v/>
      </c>
      <c r="I3792" s="93" t="str">
        <f t="shared" si="269"/>
        <v/>
      </c>
      <c r="K3792" s="1" t="str">
        <f t="shared" si="270"/>
        <v/>
      </c>
    </row>
    <row r="3793" spans="2:11" x14ac:dyDescent="0.2">
      <c r="B3793" s="1">
        <v>30979</v>
      </c>
      <c r="C3793" s="92" t="str">
        <f t="shared" si="268"/>
        <v/>
      </c>
      <c r="I3793" s="93" t="str">
        <f t="shared" si="269"/>
        <v/>
      </c>
      <c r="K3793" s="1" t="str">
        <f t="shared" si="270"/>
        <v/>
      </c>
    </row>
    <row r="3794" spans="2:11" x14ac:dyDescent="0.2">
      <c r="B3794" s="1">
        <v>30980</v>
      </c>
      <c r="C3794" s="92" t="str">
        <f t="shared" si="268"/>
        <v/>
      </c>
      <c r="I3794" s="93" t="str">
        <f t="shared" si="269"/>
        <v/>
      </c>
      <c r="K3794" s="1" t="str">
        <f t="shared" si="270"/>
        <v/>
      </c>
    </row>
    <row r="3795" spans="2:11" x14ac:dyDescent="0.2">
      <c r="B3795" s="1">
        <v>30981</v>
      </c>
      <c r="C3795" s="92" t="str">
        <f t="shared" si="268"/>
        <v/>
      </c>
      <c r="I3795" s="93" t="str">
        <f t="shared" si="269"/>
        <v/>
      </c>
      <c r="K3795" s="1" t="str">
        <f t="shared" si="270"/>
        <v/>
      </c>
    </row>
    <row r="3796" spans="2:11" x14ac:dyDescent="0.2">
      <c r="B3796" s="1">
        <v>30982</v>
      </c>
      <c r="C3796" s="92" t="str">
        <f t="shared" si="268"/>
        <v/>
      </c>
      <c r="I3796" s="93" t="str">
        <f t="shared" si="269"/>
        <v/>
      </c>
      <c r="K3796" s="1" t="str">
        <f t="shared" si="270"/>
        <v/>
      </c>
    </row>
    <row r="3797" spans="2:11" x14ac:dyDescent="0.2">
      <c r="B3797" s="1">
        <v>30983</v>
      </c>
      <c r="C3797" s="92" t="str">
        <f t="shared" si="268"/>
        <v/>
      </c>
      <c r="I3797" s="93" t="str">
        <f t="shared" si="269"/>
        <v/>
      </c>
      <c r="K3797" s="1" t="str">
        <f t="shared" si="270"/>
        <v/>
      </c>
    </row>
    <row r="3798" spans="2:11" x14ac:dyDescent="0.2">
      <c r="B3798" s="1">
        <v>30984</v>
      </c>
      <c r="C3798" s="92" t="str">
        <f t="shared" si="268"/>
        <v/>
      </c>
      <c r="I3798" s="93" t="str">
        <f t="shared" si="269"/>
        <v/>
      </c>
      <c r="K3798" s="1" t="str">
        <f t="shared" si="270"/>
        <v/>
      </c>
    </row>
    <row r="3799" spans="2:11" x14ac:dyDescent="0.2">
      <c r="B3799" s="1">
        <v>30985</v>
      </c>
      <c r="C3799" s="92" t="str">
        <f t="shared" si="268"/>
        <v/>
      </c>
      <c r="I3799" s="93" t="str">
        <f t="shared" si="269"/>
        <v/>
      </c>
      <c r="K3799" s="1" t="str">
        <f t="shared" si="270"/>
        <v/>
      </c>
    </row>
    <row r="3800" spans="2:11" x14ac:dyDescent="0.2">
      <c r="B3800" s="1">
        <v>30986</v>
      </c>
      <c r="C3800" s="92" t="str">
        <f t="shared" si="268"/>
        <v/>
      </c>
      <c r="I3800" s="93" t="str">
        <f t="shared" si="269"/>
        <v/>
      </c>
      <c r="K3800" s="1" t="str">
        <f t="shared" si="270"/>
        <v/>
      </c>
    </row>
    <row r="3801" spans="2:11" x14ac:dyDescent="0.2">
      <c r="B3801" s="1">
        <v>30987</v>
      </c>
      <c r="C3801" s="92" t="str">
        <f t="shared" si="268"/>
        <v/>
      </c>
      <c r="I3801" s="93" t="str">
        <f t="shared" si="269"/>
        <v/>
      </c>
      <c r="K3801" s="1" t="str">
        <f t="shared" si="270"/>
        <v/>
      </c>
    </row>
    <row r="3802" spans="2:11" x14ac:dyDescent="0.2">
      <c r="B3802" s="1">
        <v>30988</v>
      </c>
      <c r="C3802" s="92" t="str">
        <f t="shared" si="268"/>
        <v/>
      </c>
      <c r="I3802" s="93" t="str">
        <f t="shared" si="269"/>
        <v/>
      </c>
      <c r="K3802" s="1" t="str">
        <f t="shared" si="270"/>
        <v/>
      </c>
    </row>
    <row r="3803" spans="2:11" x14ac:dyDescent="0.2">
      <c r="B3803" s="1">
        <v>30989</v>
      </c>
      <c r="C3803" s="92" t="str">
        <f t="shared" si="268"/>
        <v/>
      </c>
      <c r="I3803" s="93" t="str">
        <f t="shared" si="269"/>
        <v/>
      </c>
      <c r="K3803" s="1" t="str">
        <f t="shared" si="270"/>
        <v/>
      </c>
    </row>
    <row r="3804" spans="2:11" x14ac:dyDescent="0.2">
      <c r="B3804" s="1">
        <v>30990</v>
      </c>
      <c r="C3804" s="92" t="str">
        <f t="shared" si="268"/>
        <v/>
      </c>
      <c r="I3804" s="93" t="str">
        <f t="shared" si="269"/>
        <v/>
      </c>
      <c r="K3804" s="1" t="str">
        <f t="shared" si="270"/>
        <v/>
      </c>
    </row>
    <row r="3805" spans="2:11" x14ac:dyDescent="0.2">
      <c r="B3805" s="1">
        <v>30991</v>
      </c>
      <c r="C3805" s="92" t="str">
        <f t="shared" si="268"/>
        <v/>
      </c>
      <c r="I3805" s="93" t="str">
        <f t="shared" si="269"/>
        <v/>
      </c>
      <c r="K3805" s="1" t="str">
        <f t="shared" si="270"/>
        <v/>
      </c>
    </row>
    <row r="3806" spans="2:11" x14ac:dyDescent="0.2">
      <c r="B3806" s="1">
        <v>30992</v>
      </c>
      <c r="C3806" s="92" t="str">
        <f t="shared" si="268"/>
        <v/>
      </c>
      <c r="I3806" s="93" t="str">
        <f t="shared" si="269"/>
        <v/>
      </c>
      <c r="K3806" s="1" t="str">
        <f t="shared" si="270"/>
        <v/>
      </c>
    </row>
    <row r="3807" spans="2:11" x14ac:dyDescent="0.2">
      <c r="B3807" s="1">
        <v>30993</v>
      </c>
      <c r="C3807" s="92" t="str">
        <f t="shared" si="268"/>
        <v/>
      </c>
      <c r="I3807" s="93" t="str">
        <f t="shared" si="269"/>
        <v/>
      </c>
      <c r="K3807" s="1" t="str">
        <f t="shared" si="270"/>
        <v/>
      </c>
    </row>
    <row r="3808" spans="2:11" x14ac:dyDescent="0.2">
      <c r="B3808" s="1">
        <v>30994</v>
      </c>
      <c r="C3808" s="92" t="str">
        <f t="shared" si="268"/>
        <v/>
      </c>
      <c r="I3808" s="93" t="str">
        <f t="shared" si="269"/>
        <v/>
      </c>
      <c r="K3808" s="1" t="str">
        <f t="shared" si="270"/>
        <v/>
      </c>
    </row>
    <row r="3809" spans="2:11" x14ac:dyDescent="0.2">
      <c r="B3809" s="1">
        <v>30995</v>
      </c>
      <c r="C3809" s="92" t="str">
        <f t="shared" si="268"/>
        <v/>
      </c>
      <c r="I3809" s="93" t="str">
        <f t="shared" si="269"/>
        <v/>
      </c>
      <c r="K3809" s="1" t="str">
        <f t="shared" si="270"/>
        <v/>
      </c>
    </row>
    <row r="3810" spans="2:11" x14ac:dyDescent="0.2">
      <c r="B3810" s="1">
        <v>30996</v>
      </c>
      <c r="C3810" s="92" t="str">
        <f t="shared" si="268"/>
        <v/>
      </c>
      <c r="I3810" s="93" t="str">
        <f t="shared" si="269"/>
        <v/>
      </c>
      <c r="K3810" s="1" t="str">
        <f t="shared" si="270"/>
        <v/>
      </c>
    </row>
    <row r="3811" spans="2:11" x14ac:dyDescent="0.2">
      <c r="B3811" s="1">
        <v>30997</v>
      </c>
      <c r="C3811" s="92" t="str">
        <f t="shared" si="268"/>
        <v/>
      </c>
      <c r="I3811" s="93" t="str">
        <f t="shared" si="269"/>
        <v/>
      </c>
      <c r="K3811" s="1" t="str">
        <f t="shared" si="270"/>
        <v/>
      </c>
    </row>
    <row r="3812" spans="2:11" x14ac:dyDescent="0.2">
      <c r="B3812" s="1">
        <v>30998</v>
      </c>
      <c r="C3812" s="92" t="str">
        <f t="shared" si="268"/>
        <v/>
      </c>
      <c r="I3812" s="93" t="str">
        <f t="shared" si="269"/>
        <v/>
      </c>
      <c r="K3812" s="1" t="str">
        <f t="shared" si="270"/>
        <v/>
      </c>
    </row>
    <row r="3813" spans="2:11" x14ac:dyDescent="0.2">
      <c r="B3813" s="1">
        <v>30999</v>
      </c>
      <c r="C3813" s="92" t="str">
        <f t="shared" ref="C3813:C3876" si="271">IF(D3813="","",DATE(E$7,G$7+D3813,IF(H$8=31,0,H$8)))</f>
        <v/>
      </c>
      <c r="I3813" s="93" t="str">
        <f t="shared" ref="I3813:I3876" si="272">IF(D3813="","",I3812-SUM(E3813:G3813))</f>
        <v/>
      </c>
      <c r="K3813" s="1" t="str">
        <f t="shared" si="270"/>
        <v/>
      </c>
    </row>
    <row r="3814" spans="2:11" x14ac:dyDescent="0.2">
      <c r="B3814" s="1">
        <v>31000</v>
      </c>
      <c r="C3814" s="92" t="str">
        <f t="shared" si="271"/>
        <v/>
      </c>
      <c r="I3814" s="93" t="str">
        <f t="shared" si="272"/>
        <v/>
      </c>
      <c r="K3814" s="1" t="str">
        <f t="shared" si="270"/>
        <v/>
      </c>
    </row>
    <row r="3815" spans="2:11" x14ac:dyDescent="0.2">
      <c r="B3815" s="1">
        <v>31001</v>
      </c>
      <c r="C3815" s="92" t="str">
        <f t="shared" si="271"/>
        <v/>
      </c>
      <c r="I3815" s="93" t="str">
        <f t="shared" si="272"/>
        <v/>
      </c>
      <c r="K3815" s="1" t="str">
        <f t="shared" si="270"/>
        <v/>
      </c>
    </row>
    <row r="3816" spans="2:11" x14ac:dyDescent="0.2">
      <c r="B3816" s="1">
        <v>31002</v>
      </c>
      <c r="C3816" s="92" t="str">
        <f t="shared" si="271"/>
        <v/>
      </c>
      <c r="I3816" s="93" t="str">
        <f t="shared" si="272"/>
        <v/>
      </c>
      <c r="K3816" s="1" t="str">
        <f t="shared" si="270"/>
        <v/>
      </c>
    </row>
    <row r="3817" spans="2:11" x14ac:dyDescent="0.2">
      <c r="B3817" s="1">
        <v>31003</v>
      </c>
      <c r="C3817" s="92" t="str">
        <f t="shared" si="271"/>
        <v/>
      </c>
      <c r="I3817" s="93" t="str">
        <f t="shared" si="272"/>
        <v/>
      </c>
      <c r="K3817" s="1" t="str">
        <f t="shared" si="270"/>
        <v/>
      </c>
    </row>
    <row r="3818" spans="2:11" x14ac:dyDescent="0.2">
      <c r="B3818" s="1">
        <v>31004</v>
      </c>
      <c r="C3818" s="92" t="str">
        <f t="shared" si="271"/>
        <v/>
      </c>
      <c r="I3818" s="93" t="str">
        <f t="shared" si="272"/>
        <v/>
      </c>
      <c r="K3818" s="1" t="str">
        <f t="shared" si="270"/>
        <v/>
      </c>
    </row>
    <row r="3819" spans="2:11" x14ac:dyDescent="0.2">
      <c r="B3819" s="1">
        <v>31005</v>
      </c>
      <c r="C3819" s="92" t="str">
        <f t="shared" si="271"/>
        <v/>
      </c>
      <c r="I3819" s="93" t="str">
        <f t="shared" si="272"/>
        <v/>
      </c>
      <c r="K3819" s="1" t="str">
        <f t="shared" si="270"/>
        <v/>
      </c>
    </row>
    <row r="3820" spans="2:11" x14ac:dyDescent="0.2">
      <c r="B3820" s="1">
        <v>31006</v>
      </c>
      <c r="C3820" s="92" t="str">
        <f t="shared" si="271"/>
        <v/>
      </c>
      <c r="I3820" s="93" t="str">
        <f t="shared" si="272"/>
        <v/>
      </c>
      <c r="K3820" s="1" t="str">
        <f t="shared" si="270"/>
        <v/>
      </c>
    </row>
    <row r="3821" spans="2:11" x14ac:dyDescent="0.2">
      <c r="B3821" s="1">
        <v>31007</v>
      </c>
      <c r="C3821" s="92" t="str">
        <f t="shared" si="271"/>
        <v/>
      </c>
      <c r="I3821" s="93" t="str">
        <f t="shared" si="272"/>
        <v/>
      </c>
      <c r="K3821" s="1" t="str">
        <f t="shared" si="270"/>
        <v/>
      </c>
    </row>
    <row r="3822" spans="2:11" x14ac:dyDescent="0.2">
      <c r="B3822" s="1">
        <v>31008</v>
      </c>
      <c r="C3822" s="92" t="str">
        <f t="shared" si="271"/>
        <v/>
      </c>
      <c r="I3822" s="93" t="str">
        <f t="shared" si="272"/>
        <v/>
      </c>
      <c r="K3822" s="1" t="str">
        <f t="shared" si="270"/>
        <v/>
      </c>
    </row>
    <row r="3823" spans="2:11" x14ac:dyDescent="0.2">
      <c r="B3823" s="1">
        <v>31009</v>
      </c>
      <c r="C3823" s="92" t="str">
        <f t="shared" si="271"/>
        <v/>
      </c>
      <c r="I3823" s="93" t="str">
        <f t="shared" si="272"/>
        <v/>
      </c>
      <c r="K3823" s="1" t="str">
        <f t="shared" si="270"/>
        <v/>
      </c>
    </row>
    <row r="3824" spans="2:11" x14ac:dyDescent="0.2">
      <c r="B3824" s="1">
        <v>31010</v>
      </c>
      <c r="C3824" s="92" t="str">
        <f t="shared" si="271"/>
        <v/>
      </c>
      <c r="I3824" s="93" t="str">
        <f t="shared" si="272"/>
        <v/>
      </c>
      <c r="K3824" s="1" t="str">
        <f t="shared" si="270"/>
        <v/>
      </c>
    </row>
    <row r="3825" spans="2:11" x14ac:dyDescent="0.2">
      <c r="B3825" s="1">
        <v>31011</v>
      </c>
      <c r="C3825" s="92" t="str">
        <f t="shared" si="271"/>
        <v/>
      </c>
      <c r="I3825" s="93" t="str">
        <f t="shared" si="272"/>
        <v/>
      </c>
      <c r="K3825" s="1" t="str">
        <f t="shared" si="270"/>
        <v/>
      </c>
    </row>
    <row r="3826" spans="2:11" x14ac:dyDescent="0.2">
      <c r="B3826" s="1">
        <v>31012</v>
      </c>
      <c r="C3826" s="92" t="str">
        <f t="shared" si="271"/>
        <v/>
      </c>
      <c r="I3826" s="93" t="str">
        <f t="shared" si="272"/>
        <v/>
      </c>
      <c r="K3826" s="1" t="str">
        <f t="shared" si="270"/>
        <v/>
      </c>
    </row>
    <row r="3827" spans="2:11" x14ac:dyDescent="0.2">
      <c r="B3827" s="1">
        <v>31013</v>
      </c>
      <c r="C3827" s="92" t="str">
        <f t="shared" si="271"/>
        <v/>
      </c>
      <c r="I3827" s="93" t="str">
        <f t="shared" si="272"/>
        <v/>
      </c>
      <c r="K3827" s="1" t="str">
        <f t="shared" si="270"/>
        <v/>
      </c>
    </row>
    <row r="3828" spans="2:11" x14ac:dyDescent="0.2">
      <c r="B3828" s="1">
        <v>31014</v>
      </c>
      <c r="C3828" s="92" t="str">
        <f t="shared" si="271"/>
        <v/>
      </c>
      <c r="I3828" s="93" t="str">
        <f t="shared" si="272"/>
        <v/>
      </c>
      <c r="K3828" s="1" t="str">
        <f t="shared" si="270"/>
        <v/>
      </c>
    </row>
    <row r="3829" spans="2:11" x14ac:dyDescent="0.2">
      <c r="B3829" s="1">
        <v>31015</v>
      </c>
      <c r="C3829" s="92" t="str">
        <f t="shared" si="271"/>
        <v/>
      </c>
      <c r="I3829" s="93" t="str">
        <f t="shared" si="272"/>
        <v/>
      </c>
      <c r="K3829" s="1" t="str">
        <f t="shared" si="270"/>
        <v/>
      </c>
    </row>
    <row r="3830" spans="2:11" x14ac:dyDescent="0.2">
      <c r="B3830" s="1">
        <v>31016</v>
      </c>
      <c r="C3830" s="92" t="str">
        <f t="shared" si="271"/>
        <v/>
      </c>
      <c r="I3830" s="93" t="str">
        <f t="shared" si="272"/>
        <v/>
      </c>
      <c r="K3830" s="1" t="str">
        <f t="shared" si="270"/>
        <v/>
      </c>
    </row>
    <row r="3831" spans="2:11" x14ac:dyDescent="0.2">
      <c r="B3831" s="1">
        <v>31017</v>
      </c>
      <c r="C3831" s="92" t="str">
        <f t="shared" si="271"/>
        <v/>
      </c>
      <c r="I3831" s="93" t="str">
        <f t="shared" si="272"/>
        <v/>
      </c>
      <c r="K3831" s="1" t="str">
        <f t="shared" si="270"/>
        <v/>
      </c>
    </row>
    <row r="3832" spans="2:11" x14ac:dyDescent="0.2">
      <c r="B3832" s="1">
        <v>31018</v>
      </c>
      <c r="C3832" s="92" t="str">
        <f t="shared" si="271"/>
        <v/>
      </c>
      <c r="I3832" s="93" t="str">
        <f t="shared" si="272"/>
        <v/>
      </c>
      <c r="K3832" s="1" t="str">
        <f t="shared" si="270"/>
        <v/>
      </c>
    </row>
    <row r="3833" spans="2:11" x14ac:dyDescent="0.2">
      <c r="B3833" s="1">
        <v>31019</v>
      </c>
      <c r="C3833" s="92" t="str">
        <f t="shared" si="271"/>
        <v/>
      </c>
      <c r="I3833" s="93" t="str">
        <f t="shared" si="272"/>
        <v/>
      </c>
      <c r="K3833" s="1" t="str">
        <f t="shared" si="270"/>
        <v/>
      </c>
    </row>
    <row r="3834" spans="2:11" x14ac:dyDescent="0.2">
      <c r="B3834" s="1">
        <v>31020</v>
      </c>
      <c r="C3834" s="92" t="str">
        <f t="shared" si="271"/>
        <v/>
      </c>
      <c r="I3834" s="93" t="str">
        <f t="shared" si="272"/>
        <v/>
      </c>
      <c r="K3834" s="1" t="str">
        <f t="shared" si="270"/>
        <v/>
      </c>
    </row>
    <row r="3835" spans="2:11" x14ac:dyDescent="0.2">
      <c r="B3835" s="1">
        <v>31021</v>
      </c>
      <c r="C3835" s="92" t="str">
        <f t="shared" si="271"/>
        <v/>
      </c>
      <c r="I3835" s="93" t="str">
        <f t="shared" si="272"/>
        <v/>
      </c>
      <c r="K3835" s="1" t="str">
        <f t="shared" si="270"/>
        <v/>
      </c>
    </row>
    <row r="3836" spans="2:11" x14ac:dyDescent="0.2">
      <c r="B3836" s="1">
        <v>31022</v>
      </c>
      <c r="C3836" s="92" t="str">
        <f t="shared" si="271"/>
        <v/>
      </c>
      <c r="I3836" s="93" t="str">
        <f t="shared" si="272"/>
        <v/>
      </c>
      <c r="K3836" s="1" t="str">
        <f t="shared" si="270"/>
        <v/>
      </c>
    </row>
    <row r="3837" spans="2:11" x14ac:dyDescent="0.2">
      <c r="B3837" s="1">
        <v>31023</v>
      </c>
      <c r="C3837" s="92" t="str">
        <f t="shared" si="271"/>
        <v/>
      </c>
      <c r="I3837" s="93" t="str">
        <f t="shared" si="272"/>
        <v/>
      </c>
      <c r="K3837" s="1" t="str">
        <f t="shared" si="270"/>
        <v/>
      </c>
    </row>
    <row r="3838" spans="2:11" x14ac:dyDescent="0.2">
      <c r="B3838" s="1">
        <v>31024</v>
      </c>
      <c r="C3838" s="92" t="str">
        <f t="shared" si="271"/>
        <v/>
      </c>
      <c r="I3838" s="93" t="str">
        <f t="shared" si="272"/>
        <v/>
      </c>
      <c r="K3838" s="1" t="str">
        <f t="shared" si="270"/>
        <v/>
      </c>
    </row>
    <row r="3839" spans="2:11" x14ac:dyDescent="0.2">
      <c r="B3839" s="1">
        <v>31025</v>
      </c>
      <c r="C3839" s="92" t="str">
        <f t="shared" si="271"/>
        <v/>
      </c>
      <c r="I3839" s="93" t="str">
        <f t="shared" si="272"/>
        <v/>
      </c>
      <c r="K3839" s="1" t="str">
        <f t="shared" si="270"/>
        <v/>
      </c>
    </row>
    <row r="3840" spans="2:11" x14ac:dyDescent="0.2">
      <c r="B3840" s="1">
        <v>31026</v>
      </c>
      <c r="C3840" s="92" t="str">
        <f t="shared" si="271"/>
        <v/>
      </c>
      <c r="I3840" s="93" t="str">
        <f t="shared" si="272"/>
        <v/>
      </c>
      <c r="K3840" s="1" t="str">
        <f t="shared" si="270"/>
        <v/>
      </c>
    </row>
    <row r="3841" spans="2:11" x14ac:dyDescent="0.2">
      <c r="B3841" s="1">
        <v>31027</v>
      </c>
      <c r="C3841" s="92" t="str">
        <f t="shared" si="271"/>
        <v/>
      </c>
      <c r="I3841" s="93" t="str">
        <f t="shared" si="272"/>
        <v/>
      </c>
      <c r="K3841" s="1" t="str">
        <f t="shared" si="270"/>
        <v/>
      </c>
    </row>
    <row r="3842" spans="2:11" x14ac:dyDescent="0.2">
      <c r="B3842" s="1">
        <v>31028</v>
      </c>
      <c r="C3842" s="92" t="str">
        <f t="shared" si="271"/>
        <v/>
      </c>
      <c r="I3842" s="93" t="str">
        <f t="shared" si="272"/>
        <v/>
      </c>
      <c r="K3842" s="1" t="str">
        <f t="shared" si="270"/>
        <v/>
      </c>
    </row>
    <row r="3843" spans="2:11" x14ac:dyDescent="0.2">
      <c r="B3843" s="1">
        <v>31029</v>
      </c>
      <c r="C3843" s="92" t="str">
        <f t="shared" si="271"/>
        <v/>
      </c>
      <c r="I3843" s="93" t="str">
        <f t="shared" si="272"/>
        <v/>
      </c>
      <c r="K3843" s="1" t="str">
        <f t="shared" si="270"/>
        <v/>
      </c>
    </row>
    <row r="3844" spans="2:11" x14ac:dyDescent="0.2">
      <c r="B3844" s="1">
        <v>31030</v>
      </c>
      <c r="C3844" s="92" t="str">
        <f t="shared" si="271"/>
        <v/>
      </c>
      <c r="I3844" s="93" t="str">
        <f t="shared" si="272"/>
        <v/>
      </c>
      <c r="K3844" s="1" t="str">
        <f t="shared" si="270"/>
        <v/>
      </c>
    </row>
    <row r="3845" spans="2:11" x14ac:dyDescent="0.2">
      <c r="B3845" s="1">
        <v>31031</v>
      </c>
      <c r="C3845" s="92" t="str">
        <f t="shared" si="271"/>
        <v/>
      </c>
      <c r="I3845" s="93" t="str">
        <f t="shared" si="272"/>
        <v/>
      </c>
      <c r="K3845" s="1" t="str">
        <f t="shared" si="270"/>
        <v/>
      </c>
    </row>
    <row r="3846" spans="2:11" x14ac:dyDescent="0.2">
      <c r="B3846" s="1">
        <v>31032</v>
      </c>
      <c r="C3846" s="92" t="str">
        <f t="shared" si="271"/>
        <v/>
      </c>
      <c r="I3846" s="93" t="str">
        <f t="shared" si="272"/>
        <v/>
      </c>
      <c r="K3846" s="1" t="str">
        <f t="shared" si="270"/>
        <v/>
      </c>
    </row>
    <row r="3847" spans="2:11" x14ac:dyDescent="0.2">
      <c r="B3847" s="1">
        <v>31033</v>
      </c>
      <c r="C3847" s="92" t="str">
        <f t="shared" si="271"/>
        <v/>
      </c>
      <c r="I3847" s="93" t="str">
        <f t="shared" si="272"/>
        <v/>
      </c>
      <c r="K3847" s="1" t="str">
        <f t="shared" si="270"/>
        <v/>
      </c>
    </row>
    <row r="3848" spans="2:11" x14ac:dyDescent="0.2">
      <c r="B3848" s="1">
        <v>31034</v>
      </c>
      <c r="C3848" s="92" t="str">
        <f t="shared" si="271"/>
        <v/>
      </c>
      <c r="I3848" s="93" t="str">
        <f t="shared" si="272"/>
        <v/>
      </c>
      <c r="K3848" s="1" t="str">
        <f t="shared" si="270"/>
        <v/>
      </c>
    </row>
    <row r="3849" spans="2:11" x14ac:dyDescent="0.2">
      <c r="B3849" s="1">
        <v>31035</v>
      </c>
      <c r="C3849" s="92" t="str">
        <f t="shared" si="271"/>
        <v/>
      </c>
      <c r="I3849" s="93" t="str">
        <f t="shared" si="272"/>
        <v/>
      </c>
      <c r="K3849" s="1" t="str">
        <f t="shared" si="270"/>
        <v/>
      </c>
    </row>
    <row r="3850" spans="2:11" x14ac:dyDescent="0.2">
      <c r="B3850" s="1">
        <v>31036</v>
      </c>
      <c r="C3850" s="92" t="str">
        <f t="shared" si="271"/>
        <v/>
      </c>
      <c r="I3850" s="93" t="str">
        <f t="shared" si="272"/>
        <v/>
      </c>
      <c r="K3850" s="1" t="str">
        <f t="shared" si="270"/>
        <v/>
      </c>
    </row>
    <row r="3851" spans="2:11" x14ac:dyDescent="0.2">
      <c r="B3851" s="1">
        <v>31037</v>
      </c>
      <c r="C3851" s="92" t="str">
        <f t="shared" si="271"/>
        <v/>
      </c>
      <c r="I3851" s="93" t="str">
        <f t="shared" si="272"/>
        <v/>
      </c>
      <c r="K3851" s="1" t="str">
        <f t="shared" si="270"/>
        <v/>
      </c>
    </row>
    <row r="3852" spans="2:11" x14ac:dyDescent="0.2">
      <c r="B3852" s="1">
        <v>31038</v>
      </c>
      <c r="C3852" s="92" t="str">
        <f t="shared" si="271"/>
        <v/>
      </c>
      <c r="I3852" s="93" t="str">
        <f t="shared" si="272"/>
        <v/>
      </c>
      <c r="K3852" s="1" t="str">
        <f t="shared" ref="K3852:K3915" si="273">IF(N$5&gt;=B3852,B3852,"")</f>
        <v/>
      </c>
    </row>
    <row r="3853" spans="2:11" x14ac:dyDescent="0.2">
      <c r="B3853" s="1">
        <v>31039</v>
      </c>
      <c r="C3853" s="92" t="str">
        <f t="shared" si="271"/>
        <v/>
      </c>
      <c r="I3853" s="93" t="str">
        <f t="shared" si="272"/>
        <v/>
      </c>
      <c r="K3853" s="1" t="str">
        <f t="shared" si="273"/>
        <v/>
      </c>
    </row>
    <row r="3854" spans="2:11" x14ac:dyDescent="0.2">
      <c r="B3854" s="1">
        <v>31040</v>
      </c>
      <c r="C3854" s="92" t="str">
        <f t="shared" si="271"/>
        <v/>
      </c>
      <c r="I3854" s="93" t="str">
        <f t="shared" si="272"/>
        <v/>
      </c>
      <c r="K3854" s="1" t="str">
        <f t="shared" si="273"/>
        <v/>
      </c>
    </row>
    <row r="3855" spans="2:11" x14ac:dyDescent="0.2">
      <c r="B3855" s="1">
        <v>31041</v>
      </c>
      <c r="C3855" s="92" t="str">
        <f t="shared" si="271"/>
        <v/>
      </c>
      <c r="I3855" s="93" t="str">
        <f t="shared" si="272"/>
        <v/>
      </c>
      <c r="K3855" s="1" t="str">
        <f t="shared" si="273"/>
        <v/>
      </c>
    </row>
    <row r="3856" spans="2:11" x14ac:dyDescent="0.2">
      <c r="B3856" s="1">
        <v>31042</v>
      </c>
      <c r="C3856" s="92" t="str">
        <f t="shared" si="271"/>
        <v/>
      </c>
      <c r="I3856" s="93" t="str">
        <f t="shared" si="272"/>
        <v/>
      </c>
      <c r="K3856" s="1" t="str">
        <f t="shared" si="273"/>
        <v/>
      </c>
    </row>
    <row r="3857" spans="2:11" x14ac:dyDescent="0.2">
      <c r="B3857" s="1">
        <v>31043</v>
      </c>
      <c r="C3857" s="92" t="str">
        <f t="shared" si="271"/>
        <v/>
      </c>
      <c r="I3857" s="93" t="str">
        <f t="shared" si="272"/>
        <v/>
      </c>
      <c r="K3857" s="1" t="str">
        <f t="shared" si="273"/>
        <v/>
      </c>
    </row>
    <row r="3858" spans="2:11" x14ac:dyDescent="0.2">
      <c r="B3858" s="1">
        <v>31044</v>
      </c>
      <c r="C3858" s="92" t="str">
        <f t="shared" si="271"/>
        <v/>
      </c>
      <c r="I3858" s="93" t="str">
        <f t="shared" si="272"/>
        <v/>
      </c>
      <c r="K3858" s="1" t="str">
        <f t="shared" si="273"/>
        <v/>
      </c>
    </row>
    <row r="3859" spans="2:11" x14ac:dyDescent="0.2">
      <c r="B3859" s="1">
        <v>31045</v>
      </c>
      <c r="C3859" s="92" t="str">
        <f t="shared" si="271"/>
        <v/>
      </c>
      <c r="I3859" s="93" t="str">
        <f t="shared" si="272"/>
        <v/>
      </c>
      <c r="K3859" s="1" t="str">
        <f t="shared" si="273"/>
        <v/>
      </c>
    </row>
    <row r="3860" spans="2:11" x14ac:dyDescent="0.2">
      <c r="B3860" s="1">
        <v>31046</v>
      </c>
      <c r="C3860" s="92" t="str">
        <f t="shared" si="271"/>
        <v/>
      </c>
      <c r="I3860" s="93" t="str">
        <f t="shared" si="272"/>
        <v/>
      </c>
      <c r="K3860" s="1" t="str">
        <f t="shared" si="273"/>
        <v/>
      </c>
    </row>
    <row r="3861" spans="2:11" x14ac:dyDescent="0.2">
      <c r="B3861" s="1">
        <v>31047</v>
      </c>
      <c r="C3861" s="92" t="str">
        <f t="shared" si="271"/>
        <v/>
      </c>
      <c r="I3861" s="93" t="str">
        <f t="shared" si="272"/>
        <v/>
      </c>
      <c r="K3861" s="1" t="str">
        <f t="shared" si="273"/>
        <v/>
      </c>
    </row>
    <row r="3862" spans="2:11" x14ac:dyDescent="0.2">
      <c r="B3862" s="1">
        <v>31048</v>
      </c>
      <c r="C3862" s="92" t="str">
        <f t="shared" si="271"/>
        <v/>
      </c>
      <c r="I3862" s="93" t="str">
        <f t="shared" si="272"/>
        <v/>
      </c>
      <c r="K3862" s="1" t="str">
        <f t="shared" si="273"/>
        <v/>
      </c>
    </row>
    <row r="3863" spans="2:11" x14ac:dyDescent="0.2">
      <c r="B3863" s="1">
        <v>31049</v>
      </c>
      <c r="C3863" s="92" t="str">
        <f t="shared" si="271"/>
        <v/>
      </c>
      <c r="I3863" s="93" t="str">
        <f t="shared" si="272"/>
        <v/>
      </c>
      <c r="K3863" s="1" t="str">
        <f t="shared" si="273"/>
        <v/>
      </c>
    </row>
    <row r="3864" spans="2:11" x14ac:dyDescent="0.2">
      <c r="B3864" s="1">
        <v>31050</v>
      </c>
      <c r="C3864" s="92" t="str">
        <f t="shared" si="271"/>
        <v/>
      </c>
      <c r="I3864" s="93" t="str">
        <f t="shared" si="272"/>
        <v/>
      </c>
      <c r="K3864" s="1" t="str">
        <f t="shared" si="273"/>
        <v/>
      </c>
    </row>
    <row r="3865" spans="2:11" x14ac:dyDescent="0.2">
      <c r="B3865" s="1">
        <v>31051</v>
      </c>
      <c r="C3865" s="92" t="str">
        <f t="shared" si="271"/>
        <v/>
      </c>
      <c r="I3865" s="93" t="str">
        <f t="shared" si="272"/>
        <v/>
      </c>
      <c r="K3865" s="1" t="str">
        <f t="shared" si="273"/>
        <v/>
      </c>
    </row>
    <row r="3866" spans="2:11" x14ac:dyDescent="0.2">
      <c r="B3866" s="1">
        <v>31052</v>
      </c>
      <c r="C3866" s="92" t="str">
        <f t="shared" si="271"/>
        <v/>
      </c>
      <c r="I3866" s="93" t="str">
        <f t="shared" si="272"/>
        <v/>
      </c>
      <c r="K3866" s="1" t="str">
        <f t="shared" si="273"/>
        <v/>
      </c>
    </row>
    <row r="3867" spans="2:11" x14ac:dyDescent="0.2">
      <c r="B3867" s="1">
        <v>31053</v>
      </c>
      <c r="C3867" s="92" t="str">
        <f t="shared" si="271"/>
        <v/>
      </c>
      <c r="I3867" s="93" t="str">
        <f t="shared" si="272"/>
        <v/>
      </c>
      <c r="K3867" s="1" t="str">
        <f t="shared" si="273"/>
        <v/>
      </c>
    </row>
    <row r="3868" spans="2:11" x14ac:dyDescent="0.2">
      <c r="B3868" s="1">
        <v>31054</v>
      </c>
      <c r="C3868" s="92" t="str">
        <f t="shared" si="271"/>
        <v/>
      </c>
      <c r="I3868" s="93" t="str">
        <f t="shared" si="272"/>
        <v/>
      </c>
      <c r="K3868" s="1" t="str">
        <f t="shared" si="273"/>
        <v/>
      </c>
    </row>
    <row r="3869" spans="2:11" x14ac:dyDescent="0.2">
      <c r="B3869" s="1">
        <v>31055</v>
      </c>
      <c r="C3869" s="92" t="str">
        <f t="shared" si="271"/>
        <v/>
      </c>
      <c r="I3869" s="93" t="str">
        <f t="shared" si="272"/>
        <v/>
      </c>
      <c r="K3869" s="1" t="str">
        <f t="shared" si="273"/>
        <v/>
      </c>
    </row>
    <row r="3870" spans="2:11" x14ac:dyDescent="0.2">
      <c r="B3870" s="1">
        <v>31056</v>
      </c>
      <c r="C3870" s="92" t="str">
        <f t="shared" si="271"/>
        <v/>
      </c>
      <c r="I3870" s="93" t="str">
        <f t="shared" si="272"/>
        <v/>
      </c>
      <c r="K3870" s="1" t="str">
        <f t="shared" si="273"/>
        <v/>
      </c>
    </row>
    <row r="3871" spans="2:11" x14ac:dyDescent="0.2">
      <c r="B3871" s="1">
        <v>31057</v>
      </c>
      <c r="C3871" s="92" t="str">
        <f t="shared" si="271"/>
        <v/>
      </c>
      <c r="I3871" s="93" t="str">
        <f t="shared" si="272"/>
        <v/>
      </c>
      <c r="K3871" s="1" t="str">
        <f t="shared" si="273"/>
        <v/>
      </c>
    </row>
    <row r="3872" spans="2:11" x14ac:dyDescent="0.2">
      <c r="B3872" s="1">
        <v>31058</v>
      </c>
      <c r="C3872" s="92" t="str">
        <f t="shared" si="271"/>
        <v/>
      </c>
      <c r="I3872" s="93" t="str">
        <f t="shared" si="272"/>
        <v/>
      </c>
      <c r="K3872" s="1" t="str">
        <f t="shared" si="273"/>
        <v/>
      </c>
    </row>
    <row r="3873" spans="2:11" x14ac:dyDescent="0.2">
      <c r="B3873" s="1">
        <v>31059</v>
      </c>
      <c r="C3873" s="92" t="str">
        <f t="shared" si="271"/>
        <v/>
      </c>
      <c r="I3873" s="93" t="str">
        <f t="shared" si="272"/>
        <v/>
      </c>
      <c r="K3873" s="1" t="str">
        <f t="shared" si="273"/>
        <v/>
      </c>
    </row>
    <row r="3874" spans="2:11" x14ac:dyDescent="0.2">
      <c r="B3874" s="1">
        <v>31060</v>
      </c>
      <c r="C3874" s="92" t="str">
        <f t="shared" si="271"/>
        <v/>
      </c>
      <c r="I3874" s="93" t="str">
        <f t="shared" si="272"/>
        <v/>
      </c>
      <c r="K3874" s="1" t="str">
        <f t="shared" si="273"/>
        <v/>
      </c>
    </row>
    <row r="3875" spans="2:11" x14ac:dyDescent="0.2">
      <c r="B3875" s="1">
        <v>31061</v>
      </c>
      <c r="C3875" s="92" t="str">
        <f t="shared" si="271"/>
        <v/>
      </c>
      <c r="I3875" s="93" t="str">
        <f t="shared" si="272"/>
        <v/>
      </c>
      <c r="K3875" s="1" t="str">
        <f t="shared" si="273"/>
        <v/>
      </c>
    </row>
    <row r="3876" spans="2:11" x14ac:dyDescent="0.2">
      <c r="B3876" s="1">
        <v>31062</v>
      </c>
      <c r="C3876" s="92" t="str">
        <f t="shared" si="271"/>
        <v/>
      </c>
      <c r="I3876" s="93" t="str">
        <f t="shared" si="272"/>
        <v/>
      </c>
      <c r="K3876" s="1" t="str">
        <f t="shared" si="273"/>
        <v/>
      </c>
    </row>
    <row r="3877" spans="2:11" x14ac:dyDescent="0.2">
      <c r="B3877" s="1">
        <v>31063</v>
      </c>
      <c r="C3877" s="92" t="str">
        <f t="shared" ref="C3877:C3940" si="274">IF(D3877="","",DATE(E$7,G$7+D3877,IF(H$8=31,0,H$8)))</f>
        <v/>
      </c>
      <c r="I3877" s="93" t="str">
        <f t="shared" ref="I3877:I3940" si="275">IF(D3877="","",I3876-SUM(E3877:G3877))</f>
        <v/>
      </c>
      <c r="K3877" s="1" t="str">
        <f t="shared" si="273"/>
        <v/>
      </c>
    </row>
    <row r="3878" spans="2:11" x14ac:dyDescent="0.2">
      <c r="B3878" s="1">
        <v>31064</v>
      </c>
      <c r="C3878" s="92" t="str">
        <f t="shared" si="274"/>
        <v/>
      </c>
      <c r="I3878" s="93" t="str">
        <f t="shared" si="275"/>
        <v/>
      </c>
      <c r="K3878" s="1" t="str">
        <f t="shared" si="273"/>
        <v/>
      </c>
    </row>
    <row r="3879" spans="2:11" x14ac:dyDescent="0.2">
      <c r="B3879" s="1">
        <v>31065</v>
      </c>
      <c r="C3879" s="92" t="str">
        <f t="shared" si="274"/>
        <v/>
      </c>
      <c r="I3879" s="93" t="str">
        <f t="shared" si="275"/>
        <v/>
      </c>
      <c r="K3879" s="1" t="str">
        <f t="shared" si="273"/>
        <v/>
      </c>
    </row>
    <row r="3880" spans="2:11" x14ac:dyDescent="0.2">
      <c r="B3880" s="1">
        <v>31066</v>
      </c>
      <c r="C3880" s="92" t="str">
        <f t="shared" si="274"/>
        <v/>
      </c>
      <c r="I3880" s="93" t="str">
        <f t="shared" si="275"/>
        <v/>
      </c>
      <c r="K3880" s="1" t="str">
        <f t="shared" si="273"/>
        <v/>
      </c>
    </row>
    <row r="3881" spans="2:11" x14ac:dyDescent="0.2">
      <c r="B3881" s="1">
        <v>31067</v>
      </c>
      <c r="C3881" s="92" t="str">
        <f t="shared" si="274"/>
        <v/>
      </c>
      <c r="I3881" s="93" t="str">
        <f t="shared" si="275"/>
        <v/>
      </c>
      <c r="K3881" s="1" t="str">
        <f t="shared" si="273"/>
        <v/>
      </c>
    </row>
    <row r="3882" spans="2:11" x14ac:dyDescent="0.2">
      <c r="B3882" s="1">
        <v>31068</v>
      </c>
      <c r="C3882" s="92" t="str">
        <f t="shared" si="274"/>
        <v/>
      </c>
      <c r="I3882" s="93" t="str">
        <f t="shared" si="275"/>
        <v/>
      </c>
      <c r="K3882" s="1" t="str">
        <f t="shared" si="273"/>
        <v/>
      </c>
    </row>
    <row r="3883" spans="2:11" x14ac:dyDescent="0.2">
      <c r="B3883" s="1">
        <v>31069</v>
      </c>
      <c r="C3883" s="92" t="str">
        <f t="shared" si="274"/>
        <v/>
      </c>
      <c r="I3883" s="93" t="str">
        <f t="shared" si="275"/>
        <v/>
      </c>
      <c r="K3883" s="1" t="str">
        <f t="shared" si="273"/>
        <v/>
      </c>
    </row>
    <row r="3884" spans="2:11" x14ac:dyDescent="0.2">
      <c r="B3884" s="1">
        <v>31070</v>
      </c>
      <c r="C3884" s="92" t="str">
        <f t="shared" si="274"/>
        <v/>
      </c>
      <c r="I3884" s="93" t="str">
        <f t="shared" si="275"/>
        <v/>
      </c>
      <c r="K3884" s="1" t="str">
        <f t="shared" si="273"/>
        <v/>
      </c>
    </row>
    <row r="3885" spans="2:11" x14ac:dyDescent="0.2">
      <c r="B3885" s="1">
        <v>31071</v>
      </c>
      <c r="C3885" s="92" t="str">
        <f t="shared" si="274"/>
        <v/>
      </c>
      <c r="I3885" s="93" t="str">
        <f t="shared" si="275"/>
        <v/>
      </c>
      <c r="K3885" s="1" t="str">
        <f t="shared" si="273"/>
        <v/>
      </c>
    </row>
    <row r="3886" spans="2:11" x14ac:dyDescent="0.2">
      <c r="B3886" s="1">
        <v>31072</v>
      </c>
      <c r="C3886" s="92" t="str">
        <f t="shared" si="274"/>
        <v/>
      </c>
      <c r="I3886" s="93" t="str">
        <f t="shared" si="275"/>
        <v/>
      </c>
      <c r="K3886" s="1" t="str">
        <f t="shared" si="273"/>
        <v/>
      </c>
    </row>
    <row r="3887" spans="2:11" x14ac:dyDescent="0.2">
      <c r="B3887" s="1">
        <v>31073</v>
      </c>
      <c r="C3887" s="92" t="str">
        <f t="shared" si="274"/>
        <v/>
      </c>
      <c r="I3887" s="93" t="str">
        <f t="shared" si="275"/>
        <v/>
      </c>
      <c r="K3887" s="1" t="str">
        <f t="shared" si="273"/>
        <v/>
      </c>
    </row>
    <row r="3888" spans="2:11" x14ac:dyDescent="0.2">
      <c r="B3888" s="1">
        <v>31074</v>
      </c>
      <c r="C3888" s="92" t="str">
        <f t="shared" si="274"/>
        <v/>
      </c>
      <c r="I3888" s="93" t="str">
        <f t="shared" si="275"/>
        <v/>
      </c>
      <c r="K3888" s="1" t="str">
        <f t="shared" si="273"/>
        <v/>
      </c>
    </row>
    <row r="3889" spans="2:11" x14ac:dyDescent="0.2">
      <c r="B3889" s="1">
        <v>31075</v>
      </c>
      <c r="C3889" s="92" t="str">
        <f t="shared" si="274"/>
        <v/>
      </c>
      <c r="I3889" s="93" t="str">
        <f t="shared" si="275"/>
        <v/>
      </c>
      <c r="K3889" s="1" t="str">
        <f t="shared" si="273"/>
        <v/>
      </c>
    </row>
    <row r="3890" spans="2:11" x14ac:dyDescent="0.2">
      <c r="B3890" s="1">
        <v>31076</v>
      </c>
      <c r="C3890" s="92" t="str">
        <f t="shared" si="274"/>
        <v/>
      </c>
      <c r="I3890" s="93" t="str">
        <f t="shared" si="275"/>
        <v/>
      </c>
      <c r="K3890" s="1" t="str">
        <f t="shared" si="273"/>
        <v/>
      </c>
    </row>
    <row r="3891" spans="2:11" x14ac:dyDescent="0.2">
      <c r="B3891" s="1">
        <v>31077</v>
      </c>
      <c r="C3891" s="92" t="str">
        <f t="shared" si="274"/>
        <v/>
      </c>
      <c r="I3891" s="93" t="str">
        <f t="shared" si="275"/>
        <v/>
      </c>
      <c r="K3891" s="1" t="str">
        <f t="shared" si="273"/>
        <v/>
      </c>
    </row>
    <row r="3892" spans="2:11" x14ac:dyDescent="0.2">
      <c r="B3892" s="1">
        <v>31078</v>
      </c>
      <c r="C3892" s="92" t="str">
        <f t="shared" si="274"/>
        <v/>
      </c>
      <c r="I3892" s="93" t="str">
        <f t="shared" si="275"/>
        <v/>
      </c>
      <c r="K3892" s="1" t="str">
        <f t="shared" si="273"/>
        <v/>
      </c>
    </row>
    <row r="3893" spans="2:11" x14ac:dyDescent="0.2">
      <c r="B3893" s="1">
        <v>31079</v>
      </c>
      <c r="C3893" s="92" t="str">
        <f t="shared" si="274"/>
        <v/>
      </c>
      <c r="I3893" s="93" t="str">
        <f t="shared" si="275"/>
        <v/>
      </c>
      <c r="K3893" s="1" t="str">
        <f t="shared" si="273"/>
        <v/>
      </c>
    </row>
    <row r="3894" spans="2:11" x14ac:dyDescent="0.2">
      <c r="B3894" s="1">
        <v>31080</v>
      </c>
      <c r="C3894" s="92" t="str">
        <f t="shared" si="274"/>
        <v/>
      </c>
      <c r="I3894" s="93" t="str">
        <f t="shared" si="275"/>
        <v/>
      </c>
      <c r="K3894" s="1" t="str">
        <f t="shared" si="273"/>
        <v/>
      </c>
    </row>
    <row r="3895" spans="2:11" x14ac:dyDescent="0.2">
      <c r="B3895" s="1">
        <v>31081</v>
      </c>
      <c r="C3895" s="92" t="str">
        <f t="shared" si="274"/>
        <v/>
      </c>
      <c r="I3895" s="93" t="str">
        <f t="shared" si="275"/>
        <v/>
      </c>
      <c r="K3895" s="1" t="str">
        <f t="shared" si="273"/>
        <v/>
      </c>
    </row>
    <row r="3896" spans="2:11" x14ac:dyDescent="0.2">
      <c r="B3896" s="1">
        <v>31082</v>
      </c>
      <c r="C3896" s="92" t="str">
        <f t="shared" si="274"/>
        <v/>
      </c>
      <c r="I3896" s="93" t="str">
        <f t="shared" si="275"/>
        <v/>
      </c>
      <c r="K3896" s="1" t="str">
        <f t="shared" si="273"/>
        <v/>
      </c>
    </row>
    <row r="3897" spans="2:11" x14ac:dyDescent="0.2">
      <c r="B3897" s="1">
        <v>31083</v>
      </c>
      <c r="C3897" s="92" t="str">
        <f t="shared" si="274"/>
        <v/>
      </c>
      <c r="I3897" s="93" t="str">
        <f t="shared" si="275"/>
        <v/>
      </c>
      <c r="K3897" s="1" t="str">
        <f t="shared" si="273"/>
        <v/>
      </c>
    </row>
    <row r="3898" spans="2:11" x14ac:dyDescent="0.2">
      <c r="B3898" s="1">
        <v>31084</v>
      </c>
      <c r="C3898" s="92" t="str">
        <f t="shared" si="274"/>
        <v/>
      </c>
      <c r="I3898" s="93" t="str">
        <f t="shared" si="275"/>
        <v/>
      </c>
      <c r="K3898" s="1" t="str">
        <f t="shared" si="273"/>
        <v/>
      </c>
    </row>
    <row r="3899" spans="2:11" x14ac:dyDescent="0.2">
      <c r="B3899" s="1">
        <v>31085</v>
      </c>
      <c r="C3899" s="92" t="str">
        <f t="shared" si="274"/>
        <v/>
      </c>
      <c r="I3899" s="93" t="str">
        <f t="shared" si="275"/>
        <v/>
      </c>
      <c r="K3899" s="1" t="str">
        <f t="shared" si="273"/>
        <v/>
      </c>
    </row>
    <row r="3900" spans="2:11" x14ac:dyDescent="0.2">
      <c r="B3900" s="1">
        <v>31086</v>
      </c>
      <c r="C3900" s="92" t="str">
        <f t="shared" si="274"/>
        <v/>
      </c>
      <c r="I3900" s="93" t="str">
        <f t="shared" si="275"/>
        <v/>
      </c>
      <c r="K3900" s="1" t="str">
        <f t="shared" si="273"/>
        <v/>
      </c>
    </row>
    <row r="3901" spans="2:11" x14ac:dyDescent="0.2">
      <c r="B3901" s="1">
        <v>31087</v>
      </c>
      <c r="C3901" s="92" t="str">
        <f t="shared" si="274"/>
        <v/>
      </c>
      <c r="I3901" s="93" t="str">
        <f t="shared" si="275"/>
        <v/>
      </c>
      <c r="K3901" s="1" t="str">
        <f t="shared" si="273"/>
        <v/>
      </c>
    </row>
    <row r="3902" spans="2:11" x14ac:dyDescent="0.2">
      <c r="B3902" s="1">
        <v>31088</v>
      </c>
      <c r="C3902" s="92" t="str">
        <f t="shared" si="274"/>
        <v/>
      </c>
      <c r="I3902" s="93" t="str">
        <f t="shared" si="275"/>
        <v/>
      </c>
      <c r="K3902" s="1" t="str">
        <f t="shared" si="273"/>
        <v/>
      </c>
    </row>
    <row r="3903" spans="2:11" x14ac:dyDescent="0.2">
      <c r="B3903" s="1">
        <v>31089</v>
      </c>
      <c r="C3903" s="92" t="str">
        <f t="shared" si="274"/>
        <v/>
      </c>
      <c r="I3903" s="93" t="str">
        <f t="shared" si="275"/>
        <v/>
      </c>
      <c r="K3903" s="1" t="str">
        <f t="shared" si="273"/>
        <v/>
      </c>
    </row>
    <row r="3904" spans="2:11" x14ac:dyDescent="0.2">
      <c r="B3904" s="1">
        <v>31090</v>
      </c>
      <c r="C3904" s="92" t="str">
        <f t="shared" si="274"/>
        <v/>
      </c>
      <c r="I3904" s="93" t="str">
        <f t="shared" si="275"/>
        <v/>
      </c>
      <c r="K3904" s="1" t="str">
        <f t="shared" si="273"/>
        <v/>
      </c>
    </row>
    <row r="3905" spans="2:11" x14ac:dyDescent="0.2">
      <c r="B3905" s="1">
        <v>31091</v>
      </c>
      <c r="C3905" s="92" t="str">
        <f t="shared" si="274"/>
        <v/>
      </c>
      <c r="I3905" s="93" t="str">
        <f t="shared" si="275"/>
        <v/>
      </c>
      <c r="K3905" s="1" t="str">
        <f t="shared" si="273"/>
        <v/>
      </c>
    </row>
    <row r="3906" spans="2:11" x14ac:dyDescent="0.2">
      <c r="B3906" s="1">
        <v>31092</v>
      </c>
      <c r="C3906" s="92" t="str">
        <f t="shared" si="274"/>
        <v/>
      </c>
      <c r="I3906" s="93" t="str">
        <f t="shared" si="275"/>
        <v/>
      </c>
      <c r="K3906" s="1" t="str">
        <f t="shared" si="273"/>
        <v/>
      </c>
    </row>
    <row r="3907" spans="2:11" x14ac:dyDescent="0.2">
      <c r="B3907" s="1">
        <v>31093</v>
      </c>
      <c r="C3907" s="92" t="str">
        <f t="shared" si="274"/>
        <v/>
      </c>
      <c r="I3907" s="93" t="str">
        <f t="shared" si="275"/>
        <v/>
      </c>
      <c r="K3907" s="1" t="str">
        <f t="shared" si="273"/>
        <v/>
      </c>
    </row>
    <row r="3908" spans="2:11" x14ac:dyDescent="0.2">
      <c r="B3908" s="1">
        <v>31094</v>
      </c>
      <c r="C3908" s="92" t="str">
        <f t="shared" si="274"/>
        <v/>
      </c>
      <c r="I3908" s="93" t="str">
        <f t="shared" si="275"/>
        <v/>
      </c>
      <c r="K3908" s="1" t="str">
        <f t="shared" si="273"/>
        <v/>
      </c>
    </row>
    <row r="3909" spans="2:11" x14ac:dyDescent="0.2">
      <c r="B3909" s="1">
        <v>31095</v>
      </c>
      <c r="C3909" s="92" t="str">
        <f t="shared" si="274"/>
        <v/>
      </c>
      <c r="I3909" s="93" t="str">
        <f t="shared" si="275"/>
        <v/>
      </c>
      <c r="K3909" s="1" t="str">
        <f t="shared" si="273"/>
        <v/>
      </c>
    </row>
    <row r="3910" spans="2:11" x14ac:dyDescent="0.2">
      <c r="B3910" s="1">
        <v>31096</v>
      </c>
      <c r="C3910" s="92" t="str">
        <f t="shared" si="274"/>
        <v/>
      </c>
      <c r="I3910" s="93" t="str">
        <f t="shared" si="275"/>
        <v/>
      </c>
      <c r="K3910" s="1" t="str">
        <f t="shared" si="273"/>
        <v/>
      </c>
    </row>
    <row r="3911" spans="2:11" x14ac:dyDescent="0.2">
      <c r="B3911" s="1">
        <v>31097</v>
      </c>
      <c r="C3911" s="92" t="str">
        <f t="shared" si="274"/>
        <v/>
      </c>
      <c r="I3911" s="93" t="str">
        <f t="shared" si="275"/>
        <v/>
      </c>
      <c r="K3911" s="1" t="str">
        <f t="shared" si="273"/>
        <v/>
      </c>
    </row>
    <row r="3912" spans="2:11" x14ac:dyDescent="0.2">
      <c r="B3912" s="1">
        <v>31098</v>
      </c>
      <c r="C3912" s="92" t="str">
        <f t="shared" si="274"/>
        <v/>
      </c>
      <c r="I3912" s="93" t="str">
        <f t="shared" si="275"/>
        <v/>
      </c>
      <c r="K3912" s="1" t="str">
        <f t="shared" si="273"/>
        <v/>
      </c>
    </row>
    <row r="3913" spans="2:11" x14ac:dyDescent="0.2">
      <c r="B3913" s="1">
        <v>31099</v>
      </c>
      <c r="C3913" s="92" t="str">
        <f t="shared" si="274"/>
        <v/>
      </c>
      <c r="I3913" s="93" t="str">
        <f t="shared" si="275"/>
        <v/>
      </c>
      <c r="K3913" s="1" t="str">
        <f t="shared" si="273"/>
        <v/>
      </c>
    </row>
    <row r="3914" spans="2:11" x14ac:dyDescent="0.2">
      <c r="B3914" s="1">
        <v>31100</v>
      </c>
      <c r="C3914" s="92" t="str">
        <f t="shared" si="274"/>
        <v/>
      </c>
      <c r="I3914" s="93" t="str">
        <f t="shared" si="275"/>
        <v/>
      </c>
      <c r="K3914" s="1" t="str">
        <f t="shared" si="273"/>
        <v/>
      </c>
    </row>
    <row r="3915" spans="2:11" x14ac:dyDescent="0.2">
      <c r="B3915" s="1">
        <v>31101</v>
      </c>
      <c r="C3915" s="92" t="str">
        <f t="shared" si="274"/>
        <v/>
      </c>
      <c r="I3915" s="93" t="str">
        <f t="shared" si="275"/>
        <v/>
      </c>
      <c r="K3915" s="1" t="str">
        <f t="shared" si="273"/>
        <v/>
      </c>
    </row>
    <row r="3916" spans="2:11" x14ac:dyDescent="0.2">
      <c r="B3916" s="1">
        <v>31102</v>
      </c>
      <c r="C3916" s="92" t="str">
        <f t="shared" si="274"/>
        <v/>
      </c>
      <c r="I3916" s="93" t="str">
        <f t="shared" si="275"/>
        <v/>
      </c>
      <c r="K3916" s="1" t="str">
        <f t="shared" ref="K3916:K3979" si="276">IF(N$5&gt;=B3916,B3916,"")</f>
        <v/>
      </c>
    </row>
    <row r="3917" spans="2:11" x14ac:dyDescent="0.2">
      <c r="B3917" s="1">
        <v>31103</v>
      </c>
      <c r="C3917" s="92" t="str">
        <f t="shared" si="274"/>
        <v/>
      </c>
      <c r="I3917" s="93" t="str">
        <f t="shared" si="275"/>
        <v/>
      </c>
      <c r="K3917" s="1" t="str">
        <f t="shared" si="276"/>
        <v/>
      </c>
    </row>
    <row r="3918" spans="2:11" x14ac:dyDescent="0.2">
      <c r="B3918" s="1">
        <v>31104</v>
      </c>
      <c r="C3918" s="92" t="str">
        <f t="shared" si="274"/>
        <v/>
      </c>
      <c r="I3918" s="93" t="str">
        <f t="shared" si="275"/>
        <v/>
      </c>
      <c r="K3918" s="1" t="str">
        <f t="shared" si="276"/>
        <v/>
      </c>
    </row>
    <row r="3919" spans="2:11" x14ac:dyDescent="0.2">
      <c r="B3919" s="1">
        <v>31105</v>
      </c>
      <c r="C3919" s="92" t="str">
        <f t="shared" si="274"/>
        <v/>
      </c>
      <c r="I3919" s="93" t="str">
        <f t="shared" si="275"/>
        <v/>
      </c>
      <c r="K3919" s="1" t="str">
        <f t="shared" si="276"/>
        <v/>
      </c>
    </row>
    <row r="3920" spans="2:11" x14ac:dyDescent="0.2">
      <c r="B3920" s="1">
        <v>31106</v>
      </c>
      <c r="C3920" s="92" t="str">
        <f t="shared" si="274"/>
        <v/>
      </c>
      <c r="I3920" s="93" t="str">
        <f t="shared" si="275"/>
        <v/>
      </c>
      <c r="K3920" s="1" t="str">
        <f t="shared" si="276"/>
        <v/>
      </c>
    </row>
    <row r="3921" spans="2:11" x14ac:dyDescent="0.2">
      <c r="B3921" s="1">
        <v>31107</v>
      </c>
      <c r="C3921" s="92" t="str">
        <f t="shared" si="274"/>
        <v/>
      </c>
      <c r="I3921" s="93" t="str">
        <f t="shared" si="275"/>
        <v/>
      </c>
      <c r="K3921" s="1" t="str">
        <f t="shared" si="276"/>
        <v/>
      </c>
    </row>
    <row r="3922" spans="2:11" x14ac:dyDescent="0.2">
      <c r="B3922" s="1">
        <v>31108</v>
      </c>
      <c r="C3922" s="92" t="str">
        <f t="shared" si="274"/>
        <v/>
      </c>
      <c r="I3922" s="93" t="str">
        <f t="shared" si="275"/>
        <v/>
      </c>
      <c r="K3922" s="1" t="str">
        <f t="shared" si="276"/>
        <v/>
      </c>
    </row>
    <row r="3923" spans="2:11" x14ac:dyDescent="0.2">
      <c r="B3923" s="1">
        <v>31109</v>
      </c>
      <c r="C3923" s="92" t="str">
        <f t="shared" si="274"/>
        <v/>
      </c>
      <c r="I3923" s="93" t="str">
        <f t="shared" si="275"/>
        <v/>
      </c>
      <c r="K3923" s="1" t="str">
        <f t="shared" si="276"/>
        <v/>
      </c>
    </row>
    <row r="3924" spans="2:11" x14ac:dyDescent="0.2">
      <c r="B3924" s="1">
        <v>31110</v>
      </c>
      <c r="C3924" s="92" t="str">
        <f t="shared" si="274"/>
        <v/>
      </c>
      <c r="I3924" s="93" t="str">
        <f t="shared" si="275"/>
        <v/>
      </c>
      <c r="K3924" s="1" t="str">
        <f t="shared" si="276"/>
        <v/>
      </c>
    </row>
    <row r="3925" spans="2:11" x14ac:dyDescent="0.2">
      <c r="B3925" s="1">
        <v>31111</v>
      </c>
      <c r="C3925" s="92" t="str">
        <f t="shared" si="274"/>
        <v/>
      </c>
      <c r="I3925" s="93" t="str">
        <f t="shared" si="275"/>
        <v/>
      </c>
      <c r="K3925" s="1" t="str">
        <f t="shared" si="276"/>
        <v/>
      </c>
    </row>
    <row r="3926" spans="2:11" x14ac:dyDescent="0.2">
      <c r="B3926" s="1">
        <v>31112</v>
      </c>
      <c r="C3926" s="92" t="str">
        <f t="shared" si="274"/>
        <v/>
      </c>
      <c r="I3926" s="93" t="str">
        <f t="shared" si="275"/>
        <v/>
      </c>
      <c r="K3926" s="1" t="str">
        <f t="shared" si="276"/>
        <v/>
      </c>
    </row>
    <row r="3927" spans="2:11" x14ac:dyDescent="0.2">
      <c r="B3927" s="1">
        <v>31113</v>
      </c>
      <c r="C3927" s="92" t="str">
        <f t="shared" si="274"/>
        <v/>
      </c>
      <c r="I3927" s="93" t="str">
        <f t="shared" si="275"/>
        <v/>
      </c>
      <c r="K3927" s="1" t="str">
        <f t="shared" si="276"/>
        <v/>
      </c>
    </row>
    <row r="3928" spans="2:11" x14ac:dyDescent="0.2">
      <c r="B3928" s="1">
        <v>31114</v>
      </c>
      <c r="C3928" s="92" t="str">
        <f t="shared" si="274"/>
        <v/>
      </c>
      <c r="I3928" s="93" t="str">
        <f t="shared" si="275"/>
        <v/>
      </c>
      <c r="K3928" s="1" t="str">
        <f t="shared" si="276"/>
        <v/>
      </c>
    </row>
    <row r="3929" spans="2:11" x14ac:dyDescent="0.2">
      <c r="B3929" s="1">
        <v>31115</v>
      </c>
      <c r="C3929" s="92" t="str">
        <f t="shared" si="274"/>
        <v/>
      </c>
      <c r="I3929" s="93" t="str">
        <f t="shared" si="275"/>
        <v/>
      </c>
      <c r="K3929" s="1" t="str">
        <f t="shared" si="276"/>
        <v/>
      </c>
    </row>
    <row r="3930" spans="2:11" x14ac:dyDescent="0.2">
      <c r="B3930" s="1">
        <v>31116</v>
      </c>
      <c r="C3930" s="92" t="str">
        <f t="shared" si="274"/>
        <v/>
      </c>
      <c r="I3930" s="93" t="str">
        <f t="shared" si="275"/>
        <v/>
      </c>
      <c r="K3930" s="1" t="str">
        <f t="shared" si="276"/>
        <v/>
      </c>
    </row>
    <row r="3931" spans="2:11" x14ac:dyDescent="0.2">
      <c r="B3931" s="1">
        <v>31117</v>
      </c>
      <c r="C3931" s="92" t="str">
        <f t="shared" si="274"/>
        <v/>
      </c>
      <c r="I3931" s="93" t="str">
        <f t="shared" si="275"/>
        <v/>
      </c>
      <c r="K3931" s="1" t="str">
        <f t="shared" si="276"/>
        <v/>
      </c>
    </row>
    <row r="3932" spans="2:11" x14ac:dyDescent="0.2">
      <c r="B3932" s="1">
        <v>31118</v>
      </c>
      <c r="C3932" s="92" t="str">
        <f t="shared" si="274"/>
        <v/>
      </c>
      <c r="I3932" s="93" t="str">
        <f t="shared" si="275"/>
        <v/>
      </c>
      <c r="K3932" s="1" t="str">
        <f t="shared" si="276"/>
        <v/>
      </c>
    </row>
    <row r="3933" spans="2:11" x14ac:dyDescent="0.2">
      <c r="B3933" s="1">
        <v>31119</v>
      </c>
      <c r="C3933" s="92" t="str">
        <f t="shared" si="274"/>
        <v/>
      </c>
      <c r="I3933" s="93" t="str">
        <f t="shared" si="275"/>
        <v/>
      </c>
      <c r="K3933" s="1" t="str">
        <f t="shared" si="276"/>
        <v/>
      </c>
    </row>
    <row r="3934" spans="2:11" x14ac:dyDescent="0.2">
      <c r="B3934" s="1">
        <v>31120</v>
      </c>
      <c r="C3934" s="92" t="str">
        <f t="shared" si="274"/>
        <v/>
      </c>
      <c r="I3934" s="93" t="str">
        <f t="shared" si="275"/>
        <v/>
      </c>
      <c r="K3934" s="1" t="str">
        <f t="shared" si="276"/>
        <v/>
      </c>
    </row>
    <row r="3935" spans="2:11" x14ac:dyDescent="0.2">
      <c r="B3935" s="1">
        <v>31121</v>
      </c>
      <c r="C3935" s="92" t="str">
        <f t="shared" si="274"/>
        <v/>
      </c>
      <c r="I3935" s="93" t="str">
        <f t="shared" si="275"/>
        <v/>
      </c>
      <c r="K3935" s="1" t="str">
        <f t="shared" si="276"/>
        <v/>
      </c>
    </row>
    <row r="3936" spans="2:11" x14ac:dyDescent="0.2">
      <c r="B3936" s="1">
        <v>31122</v>
      </c>
      <c r="C3936" s="92" t="str">
        <f t="shared" si="274"/>
        <v/>
      </c>
      <c r="I3936" s="93" t="str">
        <f t="shared" si="275"/>
        <v/>
      </c>
      <c r="K3936" s="1" t="str">
        <f t="shared" si="276"/>
        <v/>
      </c>
    </row>
    <row r="3937" spans="2:11" x14ac:dyDescent="0.2">
      <c r="B3937" s="1">
        <v>31123</v>
      </c>
      <c r="C3937" s="92" t="str">
        <f t="shared" si="274"/>
        <v/>
      </c>
      <c r="I3937" s="93" t="str">
        <f t="shared" si="275"/>
        <v/>
      </c>
      <c r="K3937" s="1" t="str">
        <f t="shared" si="276"/>
        <v/>
      </c>
    </row>
    <row r="3938" spans="2:11" x14ac:dyDescent="0.2">
      <c r="B3938" s="1">
        <v>31124</v>
      </c>
      <c r="C3938" s="92" t="str">
        <f t="shared" si="274"/>
        <v/>
      </c>
      <c r="I3938" s="93" t="str">
        <f t="shared" si="275"/>
        <v/>
      </c>
      <c r="K3938" s="1" t="str">
        <f t="shared" si="276"/>
        <v/>
      </c>
    </row>
    <row r="3939" spans="2:11" x14ac:dyDescent="0.2">
      <c r="B3939" s="1">
        <v>31125</v>
      </c>
      <c r="C3939" s="92" t="str">
        <f t="shared" si="274"/>
        <v/>
      </c>
      <c r="I3939" s="93" t="str">
        <f t="shared" si="275"/>
        <v/>
      </c>
      <c r="K3939" s="1" t="str">
        <f t="shared" si="276"/>
        <v/>
      </c>
    </row>
    <row r="3940" spans="2:11" x14ac:dyDescent="0.2">
      <c r="B3940" s="1">
        <v>31126</v>
      </c>
      <c r="C3940" s="92" t="str">
        <f t="shared" si="274"/>
        <v/>
      </c>
      <c r="I3940" s="93" t="str">
        <f t="shared" si="275"/>
        <v/>
      </c>
      <c r="K3940" s="1" t="str">
        <f t="shared" si="276"/>
        <v/>
      </c>
    </row>
    <row r="3941" spans="2:11" x14ac:dyDescent="0.2">
      <c r="B3941" s="1">
        <v>31127</v>
      </c>
      <c r="C3941" s="92" t="str">
        <f t="shared" ref="C3941:C4004" si="277">IF(D3941="","",DATE(E$7,G$7+D3941,IF(H$8=31,0,H$8)))</f>
        <v/>
      </c>
      <c r="I3941" s="93" t="str">
        <f t="shared" ref="I3941:I4004" si="278">IF(D3941="","",I3940-SUM(E3941:G3941))</f>
        <v/>
      </c>
      <c r="K3941" s="1" t="str">
        <f t="shared" si="276"/>
        <v/>
      </c>
    </row>
    <row r="3942" spans="2:11" x14ac:dyDescent="0.2">
      <c r="B3942" s="1">
        <v>31128</v>
      </c>
      <c r="C3942" s="92" t="str">
        <f t="shared" si="277"/>
        <v/>
      </c>
      <c r="I3942" s="93" t="str">
        <f t="shared" si="278"/>
        <v/>
      </c>
      <c r="K3942" s="1" t="str">
        <f t="shared" si="276"/>
        <v/>
      </c>
    </row>
    <row r="3943" spans="2:11" x14ac:dyDescent="0.2">
      <c r="B3943" s="1">
        <v>31129</v>
      </c>
      <c r="C3943" s="92" t="str">
        <f t="shared" si="277"/>
        <v/>
      </c>
      <c r="I3943" s="93" t="str">
        <f t="shared" si="278"/>
        <v/>
      </c>
      <c r="K3943" s="1" t="str">
        <f t="shared" si="276"/>
        <v/>
      </c>
    </row>
    <row r="3944" spans="2:11" x14ac:dyDescent="0.2">
      <c r="B3944" s="1">
        <v>31130</v>
      </c>
      <c r="C3944" s="92" t="str">
        <f t="shared" si="277"/>
        <v/>
      </c>
      <c r="I3944" s="93" t="str">
        <f t="shared" si="278"/>
        <v/>
      </c>
      <c r="K3944" s="1" t="str">
        <f t="shared" si="276"/>
        <v/>
      </c>
    </row>
    <row r="3945" spans="2:11" x14ac:dyDescent="0.2">
      <c r="B3945" s="1">
        <v>31131</v>
      </c>
      <c r="C3945" s="92" t="str">
        <f t="shared" si="277"/>
        <v/>
      </c>
      <c r="I3945" s="93" t="str">
        <f t="shared" si="278"/>
        <v/>
      </c>
      <c r="K3945" s="1" t="str">
        <f t="shared" si="276"/>
        <v/>
      </c>
    </row>
    <row r="3946" spans="2:11" x14ac:dyDescent="0.2">
      <c r="B3946" s="1">
        <v>31132</v>
      </c>
      <c r="C3946" s="92" t="str">
        <f t="shared" si="277"/>
        <v/>
      </c>
      <c r="I3946" s="93" t="str">
        <f t="shared" si="278"/>
        <v/>
      </c>
      <c r="K3946" s="1" t="str">
        <f t="shared" si="276"/>
        <v/>
      </c>
    </row>
    <row r="3947" spans="2:11" x14ac:dyDescent="0.2">
      <c r="B3947" s="1">
        <v>31133</v>
      </c>
      <c r="C3947" s="92" t="str">
        <f t="shared" si="277"/>
        <v/>
      </c>
      <c r="I3947" s="93" t="str">
        <f t="shared" si="278"/>
        <v/>
      </c>
      <c r="K3947" s="1" t="str">
        <f t="shared" si="276"/>
        <v/>
      </c>
    </row>
    <row r="3948" spans="2:11" x14ac:dyDescent="0.2">
      <c r="B3948" s="1">
        <v>31134</v>
      </c>
      <c r="C3948" s="92" t="str">
        <f t="shared" si="277"/>
        <v/>
      </c>
      <c r="I3948" s="93" t="str">
        <f t="shared" si="278"/>
        <v/>
      </c>
      <c r="K3948" s="1" t="str">
        <f t="shared" si="276"/>
        <v/>
      </c>
    </row>
    <row r="3949" spans="2:11" x14ac:dyDescent="0.2">
      <c r="B3949" s="1">
        <v>31135</v>
      </c>
      <c r="C3949" s="92" t="str">
        <f t="shared" si="277"/>
        <v/>
      </c>
      <c r="I3949" s="93" t="str">
        <f t="shared" si="278"/>
        <v/>
      </c>
      <c r="K3949" s="1" t="str">
        <f t="shared" si="276"/>
        <v/>
      </c>
    </row>
    <row r="3950" spans="2:11" x14ac:dyDescent="0.2">
      <c r="B3950" s="1">
        <v>31136</v>
      </c>
      <c r="C3950" s="92" t="str">
        <f t="shared" si="277"/>
        <v/>
      </c>
      <c r="I3950" s="93" t="str">
        <f t="shared" si="278"/>
        <v/>
      </c>
      <c r="K3950" s="1" t="str">
        <f t="shared" si="276"/>
        <v/>
      </c>
    </row>
    <row r="3951" spans="2:11" x14ac:dyDescent="0.2">
      <c r="B3951" s="1">
        <v>31137</v>
      </c>
      <c r="C3951" s="92" t="str">
        <f t="shared" si="277"/>
        <v/>
      </c>
      <c r="I3951" s="93" t="str">
        <f t="shared" si="278"/>
        <v/>
      </c>
      <c r="K3951" s="1" t="str">
        <f t="shared" si="276"/>
        <v/>
      </c>
    </row>
    <row r="3952" spans="2:11" x14ac:dyDescent="0.2">
      <c r="B3952" s="1">
        <v>31138</v>
      </c>
      <c r="C3952" s="92" t="str">
        <f t="shared" si="277"/>
        <v/>
      </c>
      <c r="I3952" s="93" t="str">
        <f t="shared" si="278"/>
        <v/>
      </c>
      <c r="K3952" s="1" t="str">
        <f t="shared" si="276"/>
        <v/>
      </c>
    </row>
    <row r="3953" spans="2:11" x14ac:dyDescent="0.2">
      <c r="B3953" s="1">
        <v>31139</v>
      </c>
      <c r="C3953" s="92" t="str">
        <f t="shared" si="277"/>
        <v/>
      </c>
      <c r="I3953" s="93" t="str">
        <f t="shared" si="278"/>
        <v/>
      </c>
      <c r="K3953" s="1" t="str">
        <f t="shared" si="276"/>
        <v/>
      </c>
    </row>
    <row r="3954" spans="2:11" x14ac:dyDescent="0.2">
      <c r="B3954" s="1">
        <v>31140</v>
      </c>
      <c r="C3954" s="92" t="str">
        <f t="shared" si="277"/>
        <v/>
      </c>
      <c r="I3954" s="93" t="str">
        <f t="shared" si="278"/>
        <v/>
      </c>
      <c r="K3954" s="1" t="str">
        <f t="shared" si="276"/>
        <v/>
      </c>
    </row>
    <row r="3955" spans="2:11" x14ac:dyDescent="0.2">
      <c r="B3955" s="1">
        <v>31141</v>
      </c>
      <c r="C3955" s="92" t="str">
        <f t="shared" si="277"/>
        <v/>
      </c>
      <c r="I3955" s="93" t="str">
        <f t="shared" si="278"/>
        <v/>
      </c>
      <c r="K3955" s="1" t="str">
        <f t="shared" si="276"/>
        <v/>
      </c>
    </row>
    <row r="3956" spans="2:11" x14ac:dyDescent="0.2">
      <c r="B3956" s="1">
        <v>31142</v>
      </c>
      <c r="C3956" s="92" t="str">
        <f t="shared" si="277"/>
        <v/>
      </c>
      <c r="I3956" s="93" t="str">
        <f t="shared" si="278"/>
        <v/>
      </c>
      <c r="K3956" s="1" t="str">
        <f t="shared" si="276"/>
        <v/>
      </c>
    </row>
    <row r="3957" spans="2:11" x14ac:dyDescent="0.2">
      <c r="B3957" s="1">
        <v>31143</v>
      </c>
      <c r="C3957" s="92" t="str">
        <f t="shared" si="277"/>
        <v/>
      </c>
      <c r="I3957" s="93" t="str">
        <f t="shared" si="278"/>
        <v/>
      </c>
      <c r="K3957" s="1" t="str">
        <f t="shared" si="276"/>
        <v/>
      </c>
    </row>
    <row r="3958" spans="2:11" x14ac:dyDescent="0.2">
      <c r="B3958" s="1">
        <v>31144</v>
      </c>
      <c r="C3958" s="92" t="str">
        <f t="shared" si="277"/>
        <v/>
      </c>
      <c r="I3958" s="93" t="str">
        <f t="shared" si="278"/>
        <v/>
      </c>
      <c r="K3958" s="1" t="str">
        <f t="shared" si="276"/>
        <v/>
      </c>
    </row>
    <row r="3959" spans="2:11" x14ac:dyDescent="0.2">
      <c r="B3959" s="1">
        <v>31145</v>
      </c>
      <c r="C3959" s="92" t="str">
        <f t="shared" si="277"/>
        <v/>
      </c>
      <c r="I3959" s="93" t="str">
        <f t="shared" si="278"/>
        <v/>
      </c>
      <c r="K3959" s="1" t="str">
        <f t="shared" si="276"/>
        <v/>
      </c>
    </row>
    <row r="3960" spans="2:11" x14ac:dyDescent="0.2">
      <c r="B3960" s="1">
        <v>31146</v>
      </c>
      <c r="C3960" s="92" t="str">
        <f t="shared" si="277"/>
        <v/>
      </c>
      <c r="I3960" s="93" t="str">
        <f t="shared" si="278"/>
        <v/>
      </c>
      <c r="K3960" s="1" t="str">
        <f t="shared" si="276"/>
        <v/>
      </c>
    </row>
    <row r="3961" spans="2:11" x14ac:dyDescent="0.2">
      <c r="B3961" s="1">
        <v>31147</v>
      </c>
      <c r="C3961" s="92" t="str">
        <f t="shared" si="277"/>
        <v/>
      </c>
      <c r="I3961" s="93" t="str">
        <f t="shared" si="278"/>
        <v/>
      </c>
      <c r="K3961" s="1" t="str">
        <f t="shared" si="276"/>
        <v/>
      </c>
    </row>
    <row r="3962" spans="2:11" x14ac:dyDescent="0.2">
      <c r="B3962" s="1">
        <v>31148</v>
      </c>
      <c r="C3962" s="92" t="str">
        <f t="shared" si="277"/>
        <v/>
      </c>
      <c r="I3962" s="93" t="str">
        <f t="shared" si="278"/>
        <v/>
      </c>
      <c r="K3962" s="1" t="str">
        <f t="shared" si="276"/>
        <v/>
      </c>
    </row>
    <row r="3963" spans="2:11" x14ac:dyDescent="0.2">
      <c r="B3963" s="1">
        <v>31149</v>
      </c>
      <c r="C3963" s="92" t="str">
        <f t="shared" si="277"/>
        <v/>
      </c>
      <c r="I3963" s="93" t="str">
        <f t="shared" si="278"/>
        <v/>
      </c>
      <c r="K3963" s="1" t="str">
        <f t="shared" si="276"/>
        <v/>
      </c>
    </row>
    <row r="3964" spans="2:11" x14ac:dyDescent="0.2">
      <c r="B3964" s="1">
        <v>31150</v>
      </c>
      <c r="C3964" s="92" t="str">
        <f t="shared" si="277"/>
        <v/>
      </c>
      <c r="I3964" s="93" t="str">
        <f t="shared" si="278"/>
        <v/>
      </c>
      <c r="K3964" s="1" t="str">
        <f t="shared" si="276"/>
        <v/>
      </c>
    </row>
    <row r="3965" spans="2:11" x14ac:dyDescent="0.2">
      <c r="B3965" s="1">
        <v>31151</v>
      </c>
      <c r="C3965" s="92" t="str">
        <f t="shared" si="277"/>
        <v/>
      </c>
      <c r="I3965" s="93" t="str">
        <f t="shared" si="278"/>
        <v/>
      </c>
      <c r="K3965" s="1" t="str">
        <f t="shared" si="276"/>
        <v/>
      </c>
    </row>
    <row r="3966" spans="2:11" x14ac:dyDescent="0.2">
      <c r="B3966" s="1">
        <v>31152</v>
      </c>
      <c r="C3966" s="92" t="str">
        <f t="shared" si="277"/>
        <v/>
      </c>
      <c r="I3966" s="93" t="str">
        <f t="shared" si="278"/>
        <v/>
      </c>
      <c r="K3966" s="1" t="str">
        <f t="shared" si="276"/>
        <v/>
      </c>
    </row>
    <row r="3967" spans="2:11" x14ac:dyDescent="0.2">
      <c r="B3967" s="1">
        <v>31153</v>
      </c>
      <c r="C3967" s="92" t="str">
        <f t="shared" si="277"/>
        <v/>
      </c>
      <c r="I3967" s="93" t="str">
        <f t="shared" si="278"/>
        <v/>
      </c>
      <c r="K3967" s="1" t="str">
        <f t="shared" si="276"/>
        <v/>
      </c>
    </row>
    <row r="3968" spans="2:11" x14ac:dyDescent="0.2">
      <c r="B3968" s="1">
        <v>31154</v>
      </c>
      <c r="C3968" s="92" t="str">
        <f t="shared" si="277"/>
        <v/>
      </c>
      <c r="I3968" s="93" t="str">
        <f t="shared" si="278"/>
        <v/>
      </c>
      <c r="K3968" s="1" t="str">
        <f t="shared" si="276"/>
        <v/>
      </c>
    </row>
    <row r="3969" spans="2:11" x14ac:dyDescent="0.2">
      <c r="B3969" s="1">
        <v>31155</v>
      </c>
      <c r="C3969" s="92" t="str">
        <f t="shared" si="277"/>
        <v/>
      </c>
      <c r="I3969" s="93" t="str">
        <f t="shared" si="278"/>
        <v/>
      </c>
      <c r="K3969" s="1" t="str">
        <f t="shared" si="276"/>
        <v/>
      </c>
    </row>
    <row r="3970" spans="2:11" x14ac:dyDescent="0.2">
      <c r="B3970" s="1">
        <v>31156</v>
      </c>
      <c r="C3970" s="92" t="str">
        <f t="shared" si="277"/>
        <v/>
      </c>
      <c r="I3970" s="93" t="str">
        <f t="shared" si="278"/>
        <v/>
      </c>
      <c r="K3970" s="1" t="str">
        <f t="shared" si="276"/>
        <v/>
      </c>
    </row>
    <row r="3971" spans="2:11" x14ac:dyDescent="0.2">
      <c r="B3971" s="1">
        <v>31157</v>
      </c>
      <c r="C3971" s="92" t="str">
        <f t="shared" si="277"/>
        <v/>
      </c>
      <c r="I3971" s="93" t="str">
        <f t="shared" si="278"/>
        <v/>
      </c>
      <c r="K3971" s="1" t="str">
        <f t="shared" si="276"/>
        <v/>
      </c>
    </row>
    <row r="3972" spans="2:11" x14ac:dyDescent="0.2">
      <c r="B3972" s="1">
        <v>31158</v>
      </c>
      <c r="C3972" s="92" t="str">
        <f t="shared" si="277"/>
        <v/>
      </c>
      <c r="I3972" s="93" t="str">
        <f t="shared" si="278"/>
        <v/>
      </c>
      <c r="K3972" s="1" t="str">
        <f t="shared" si="276"/>
        <v/>
      </c>
    </row>
    <row r="3973" spans="2:11" x14ac:dyDescent="0.2">
      <c r="B3973" s="1">
        <v>31159</v>
      </c>
      <c r="C3973" s="92" t="str">
        <f t="shared" si="277"/>
        <v/>
      </c>
      <c r="I3973" s="93" t="str">
        <f t="shared" si="278"/>
        <v/>
      </c>
      <c r="K3973" s="1" t="str">
        <f t="shared" si="276"/>
        <v/>
      </c>
    </row>
    <row r="3974" spans="2:11" x14ac:dyDescent="0.2">
      <c r="B3974" s="1">
        <v>31160</v>
      </c>
      <c r="C3974" s="92" t="str">
        <f t="shared" si="277"/>
        <v/>
      </c>
      <c r="I3974" s="93" t="str">
        <f t="shared" si="278"/>
        <v/>
      </c>
      <c r="K3974" s="1" t="str">
        <f t="shared" si="276"/>
        <v/>
      </c>
    </row>
    <row r="3975" spans="2:11" x14ac:dyDescent="0.2">
      <c r="B3975" s="1">
        <v>31161</v>
      </c>
      <c r="C3975" s="92" t="str">
        <f t="shared" si="277"/>
        <v/>
      </c>
      <c r="I3975" s="93" t="str">
        <f t="shared" si="278"/>
        <v/>
      </c>
      <c r="K3975" s="1" t="str">
        <f t="shared" si="276"/>
        <v/>
      </c>
    </row>
    <row r="3976" spans="2:11" x14ac:dyDescent="0.2">
      <c r="B3976" s="1">
        <v>31162</v>
      </c>
      <c r="C3976" s="92" t="str">
        <f t="shared" si="277"/>
        <v/>
      </c>
      <c r="I3976" s="93" t="str">
        <f t="shared" si="278"/>
        <v/>
      </c>
      <c r="K3976" s="1" t="str">
        <f t="shared" si="276"/>
        <v/>
      </c>
    </row>
    <row r="3977" spans="2:11" x14ac:dyDescent="0.2">
      <c r="B3977" s="1">
        <v>31163</v>
      </c>
      <c r="C3977" s="92" t="str">
        <f t="shared" si="277"/>
        <v/>
      </c>
      <c r="I3977" s="93" t="str">
        <f t="shared" si="278"/>
        <v/>
      </c>
      <c r="K3977" s="1" t="str">
        <f t="shared" si="276"/>
        <v/>
      </c>
    </row>
    <row r="3978" spans="2:11" x14ac:dyDescent="0.2">
      <c r="B3978" s="1">
        <v>31164</v>
      </c>
      <c r="C3978" s="92" t="str">
        <f t="shared" si="277"/>
        <v/>
      </c>
      <c r="I3978" s="93" t="str">
        <f t="shared" si="278"/>
        <v/>
      </c>
      <c r="K3978" s="1" t="str">
        <f t="shared" si="276"/>
        <v/>
      </c>
    </row>
    <row r="3979" spans="2:11" x14ac:dyDescent="0.2">
      <c r="B3979" s="1">
        <v>31165</v>
      </c>
      <c r="C3979" s="92" t="str">
        <f t="shared" si="277"/>
        <v/>
      </c>
      <c r="I3979" s="93" t="str">
        <f t="shared" si="278"/>
        <v/>
      </c>
      <c r="K3979" s="1" t="str">
        <f t="shared" si="276"/>
        <v/>
      </c>
    </row>
    <row r="3980" spans="2:11" x14ac:dyDescent="0.2">
      <c r="B3980" s="1">
        <v>31166</v>
      </c>
      <c r="C3980" s="92" t="str">
        <f t="shared" si="277"/>
        <v/>
      </c>
      <c r="I3980" s="93" t="str">
        <f t="shared" si="278"/>
        <v/>
      </c>
      <c r="K3980" s="1" t="str">
        <f t="shared" ref="K3980:K4043" si="279">IF(N$5&gt;=B3980,B3980,"")</f>
        <v/>
      </c>
    </row>
    <row r="3981" spans="2:11" x14ac:dyDescent="0.2">
      <c r="B3981" s="1">
        <v>31167</v>
      </c>
      <c r="C3981" s="92" t="str">
        <f t="shared" si="277"/>
        <v/>
      </c>
      <c r="I3981" s="93" t="str">
        <f t="shared" si="278"/>
        <v/>
      </c>
      <c r="K3981" s="1" t="str">
        <f t="shared" si="279"/>
        <v/>
      </c>
    </row>
    <row r="3982" spans="2:11" x14ac:dyDescent="0.2">
      <c r="B3982" s="1">
        <v>31168</v>
      </c>
      <c r="C3982" s="92" t="str">
        <f t="shared" si="277"/>
        <v/>
      </c>
      <c r="I3982" s="93" t="str">
        <f t="shared" si="278"/>
        <v/>
      </c>
      <c r="K3982" s="1" t="str">
        <f t="shared" si="279"/>
        <v/>
      </c>
    </row>
    <row r="3983" spans="2:11" x14ac:dyDescent="0.2">
      <c r="B3983" s="1">
        <v>31169</v>
      </c>
      <c r="C3983" s="92" t="str">
        <f t="shared" si="277"/>
        <v/>
      </c>
      <c r="I3983" s="93" t="str">
        <f t="shared" si="278"/>
        <v/>
      </c>
      <c r="K3983" s="1" t="str">
        <f t="shared" si="279"/>
        <v/>
      </c>
    </row>
    <row r="3984" spans="2:11" x14ac:dyDescent="0.2">
      <c r="B3984" s="1">
        <v>31170</v>
      </c>
      <c r="C3984" s="92" t="str">
        <f t="shared" si="277"/>
        <v/>
      </c>
      <c r="I3984" s="93" t="str">
        <f t="shared" si="278"/>
        <v/>
      </c>
      <c r="K3984" s="1" t="str">
        <f t="shared" si="279"/>
        <v/>
      </c>
    </row>
    <row r="3985" spans="2:11" x14ac:dyDescent="0.2">
      <c r="B3985" s="1">
        <v>31171</v>
      </c>
      <c r="C3985" s="92" t="str">
        <f t="shared" si="277"/>
        <v/>
      </c>
      <c r="I3985" s="93" t="str">
        <f t="shared" si="278"/>
        <v/>
      </c>
      <c r="K3985" s="1" t="str">
        <f t="shared" si="279"/>
        <v/>
      </c>
    </row>
    <row r="3986" spans="2:11" x14ac:dyDescent="0.2">
      <c r="B3986" s="1">
        <v>31172</v>
      </c>
      <c r="C3986" s="92" t="str">
        <f t="shared" si="277"/>
        <v/>
      </c>
      <c r="I3986" s="93" t="str">
        <f t="shared" si="278"/>
        <v/>
      </c>
      <c r="K3986" s="1" t="str">
        <f t="shared" si="279"/>
        <v/>
      </c>
    </row>
    <row r="3987" spans="2:11" x14ac:dyDescent="0.2">
      <c r="B3987" s="1">
        <v>31173</v>
      </c>
      <c r="C3987" s="92" t="str">
        <f t="shared" si="277"/>
        <v/>
      </c>
      <c r="I3987" s="93" t="str">
        <f t="shared" si="278"/>
        <v/>
      </c>
      <c r="K3987" s="1" t="str">
        <f t="shared" si="279"/>
        <v/>
      </c>
    </row>
    <row r="3988" spans="2:11" x14ac:dyDescent="0.2">
      <c r="B3988" s="1">
        <v>31174</v>
      </c>
      <c r="C3988" s="92" t="str">
        <f t="shared" si="277"/>
        <v/>
      </c>
      <c r="I3988" s="93" t="str">
        <f t="shared" si="278"/>
        <v/>
      </c>
      <c r="K3988" s="1" t="str">
        <f t="shared" si="279"/>
        <v/>
      </c>
    </row>
    <row r="3989" spans="2:11" x14ac:dyDescent="0.2">
      <c r="B3989" s="1">
        <v>31175</v>
      </c>
      <c r="C3989" s="92" t="str">
        <f t="shared" si="277"/>
        <v/>
      </c>
      <c r="I3989" s="93" t="str">
        <f t="shared" si="278"/>
        <v/>
      </c>
      <c r="K3989" s="1" t="str">
        <f t="shared" si="279"/>
        <v/>
      </c>
    </row>
    <row r="3990" spans="2:11" x14ac:dyDescent="0.2">
      <c r="B3990" s="1">
        <v>31176</v>
      </c>
      <c r="C3990" s="92" t="str">
        <f t="shared" si="277"/>
        <v/>
      </c>
      <c r="I3990" s="93" t="str">
        <f t="shared" si="278"/>
        <v/>
      </c>
      <c r="K3990" s="1" t="str">
        <f t="shared" si="279"/>
        <v/>
      </c>
    </row>
    <row r="3991" spans="2:11" x14ac:dyDescent="0.2">
      <c r="B3991" s="1">
        <v>31177</v>
      </c>
      <c r="C3991" s="92" t="str">
        <f t="shared" si="277"/>
        <v/>
      </c>
      <c r="I3991" s="93" t="str">
        <f t="shared" si="278"/>
        <v/>
      </c>
      <c r="K3991" s="1" t="str">
        <f t="shared" si="279"/>
        <v/>
      </c>
    </row>
    <row r="3992" spans="2:11" x14ac:dyDescent="0.2">
      <c r="B3992" s="1">
        <v>31178</v>
      </c>
      <c r="C3992" s="92" t="str">
        <f t="shared" si="277"/>
        <v/>
      </c>
      <c r="I3992" s="93" t="str">
        <f t="shared" si="278"/>
        <v/>
      </c>
      <c r="K3992" s="1" t="str">
        <f t="shared" si="279"/>
        <v/>
      </c>
    </row>
    <row r="3993" spans="2:11" x14ac:dyDescent="0.2">
      <c r="B3993" s="1">
        <v>31179</v>
      </c>
      <c r="C3993" s="92" t="str">
        <f t="shared" si="277"/>
        <v/>
      </c>
      <c r="I3993" s="93" t="str">
        <f t="shared" si="278"/>
        <v/>
      </c>
      <c r="K3993" s="1" t="str">
        <f t="shared" si="279"/>
        <v/>
      </c>
    </row>
    <row r="3994" spans="2:11" x14ac:dyDescent="0.2">
      <c r="B3994" s="1">
        <v>31180</v>
      </c>
      <c r="C3994" s="92" t="str">
        <f t="shared" si="277"/>
        <v/>
      </c>
      <c r="I3994" s="93" t="str">
        <f t="shared" si="278"/>
        <v/>
      </c>
      <c r="K3994" s="1" t="str">
        <f t="shared" si="279"/>
        <v/>
      </c>
    </row>
    <row r="3995" spans="2:11" x14ac:dyDescent="0.2">
      <c r="B3995" s="1">
        <v>31181</v>
      </c>
      <c r="C3995" s="92" t="str">
        <f t="shared" si="277"/>
        <v/>
      </c>
      <c r="I3995" s="93" t="str">
        <f t="shared" si="278"/>
        <v/>
      </c>
      <c r="K3995" s="1" t="str">
        <f t="shared" si="279"/>
        <v/>
      </c>
    </row>
    <row r="3996" spans="2:11" x14ac:dyDescent="0.2">
      <c r="B3996" s="1">
        <v>31182</v>
      </c>
      <c r="C3996" s="92" t="str">
        <f t="shared" si="277"/>
        <v/>
      </c>
      <c r="I3996" s="93" t="str">
        <f t="shared" si="278"/>
        <v/>
      </c>
      <c r="K3996" s="1" t="str">
        <f t="shared" si="279"/>
        <v/>
      </c>
    </row>
    <row r="3997" spans="2:11" x14ac:dyDescent="0.2">
      <c r="B3997" s="1">
        <v>31183</v>
      </c>
      <c r="C3997" s="92" t="str">
        <f t="shared" si="277"/>
        <v/>
      </c>
      <c r="I3997" s="93" t="str">
        <f t="shared" si="278"/>
        <v/>
      </c>
      <c r="K3997" s="1" t="str">
        <f t="shared" si="279"/>
        <v/>
      </c>
    </row>
    <row r="3998" spans="2:11" x14ac:dyDescent="0.2">
      <c r="B3998" s="1">
        <v>31184</v>
      </c>
      <c r="C3998" s="92" t="str">
        <f t="shared" si="277"/>
        <v/>
      </c>
      <c r="I3998" s="93" t="str">
        <f t="shared" si="278"/>
        <v/>
      </c>
      <c r="K3998" s="1" t="str">
        <f t="shared" si="279"/>
        <v/>
      </c>
    </row>
    <row r="3999" spans="2:11" x14ac:dyDescent="0.2">
      <c r="B3999" s="1">
        <v>31185</v>
      </c>
      <c r="C3999" s="92" t="str">
        <f t="shared" si="277"/>
        <v/>
      </c>
      <c r="I3999" s="93" t="str">
        <f t="shared" si="278"/>
        <v/>
      </c>
      <c r="K3999" s="1" t="str">
        <f t="shared" si="279"/>
        <v/>
      </c>
    </row>
    <row r="4000" spans="2:11" x14ac:dyDescent="0.2">
      <c r="B4000" s="1">
        <v>31186</v>
      </c>
      <c r="C4000" s="92" t="str">
        <f t="shared" si="277"/>
        <v/>
      </c>
      <c r="I4000" s="93" t="str">
        <f t="shared" si="278"/>
        <v/>
      </c>
      <c r="K4000" s="1" t="str">
        <f t="shared" si="279"/>
        <v/>
      </c>
    </row>
    <row r="4001" spans="2:11" x14ac:dyDescent="0.2">
      <c r="B4001" s="1">
        <v>31187</v>
      </c>
      <c r="C4001" s="92" t="str">
        <f t="shared" si="277"/>
        <v/>
      </c>
      <c r="I4001" s="93" t="str">
        <f t="shared" si="278"/>
        <v/>
      </c>
      <c r="K4001" s="1" t="str">
        <f t="shared" si="279"/>
        <v/>
      </c>
    </row>
    <row r="4002" spans="2:11" x14ac:dyDescent="0.2">
      <c r="B4002" s="1">
        <v>31188</v>
      </c>
      <c r="C4002" s="92" t="str">
        <f t="shared" si="277"/>
        <v/>
      </c>
      <c r="I4002" s="93" t="str">
        <f t="shared" si="278"/>
        <v/>
      </c>
      <c r="K4002" s="1" t="str">
        <f t="shared" si="279"/>
        <v/>
      </c>
    </row>
    <row r="4003" spans="2:11" x14ac:dyDescent="0.2">
      <c r="B4003" s="1">
        <v>31189</v>
      </c>
      <c r="C4003" s="92" t="str">
        <f t="shared" si="277"/>
        <v/>
      </c>
      <c r="I4003" s="93" t="str">
        <f t="shared" si="278"/>
        <v/>
      </c>
      <c r="K4003" s="1" t="str">
        <f t="shared" si="279"/>
        <v/>
      </c>
    </row>
    <row r="4004" spans="2:11" x14ac:dyDescent="0.2">
      <c r="B4004" s="1">
        <v>31190</v>
      </c>
      <c r="C4004" s="92" t="str">
        <f t="shared" si="277"/>
        <v/>
      </c>
      <c r="I4004" s="93" t="str">
        <f t="shared" si="278"/>
        <v/>
      </c>
      <c r="K4004" s="1" t="str">
        <f t="shared" si="279"/>
        <v/>
      </c>
    </row>
    <row r="4005" spans="2:11" x14ac:dyDescent="0.2">
      <c r="B4005" s="1">
        <v>31191</v>
      </c>
      <c r="C4005" s="92" t="str">
        <f t="shared" ref="C4005:C4041" si="280">IF(D4005="","",DATE(E$7,G$7+D4005,IF(H$8=31,0,H$8)))</f>
        <v/>
      </c>
      <c r="I4005" s="93" t="str">
        <f t="shared" ref="I4005:I4041" si="281">IF(D4005="","",I4004-SUM(E4005:G4005))</f>
        <v/>
      </c>
      <c r="K4005" s="1" t="str">
        <f t="shared" si="279"/>
        <v/>
      </c>
    </row>
    <row r="4006" spans="2:11" x14ac:dyDescent="0.2">
      <c r="B4006" s="1">
        <v>31192</v>
      </c>
      <c r="C4006" s="92" t="str">
        <f t="shared" si="280"/>
        <v/>
      </c>
      <c r="I4006" s="93" t="str">
        <f t="shared" si="281"/>
        <v/>
      </c>
      <c r="K4006" s="1" t="str">
        <f t="shared" si="279"/>
        <v/>
      </c>
    </row>
    <row r="4007" spans="2:11" x14ac:dyDescent="0.2">
      <c r="B4007" s="1">
        <v>31193</v>
      </c>
      <c r="C4007" s="92" t="str">
        <f t="shared" si="280"/>
        <v/>
      </c>
      <c r="I4007" s="93" t="str">
        <f t="shared" si="281"/>
        <v/>
      </c>
      <c r="K4007" s="1" t="str">
        <f t="shared" si="279"/>
        <v/>
      </c>
    </row>
    <row r="4008" spans="2:11" x14ac:dyDescent="0.2">
      <c r="B4008" s="1">
        <v>31194</v>
      </c>
      <c r="C4008" s="92" t="str">
        <f t="shared" si="280"/>
        <v/>
      </c>
      <c r="I4008" s="93" t="str">
        <f t="shared" si="281"/>
        <v/>
      </c>
      <c r="K4008" s="1" t="str">
        <f t="shared" si="279"/>
        <v/>
      </c>
    </row>
    <row r="4009" spans="2:11" x14ac:dyDescent="0.2">
      <c r="B4009" s="1">
        <v>31195</v>
      </c>
      <c r="C4009" s="92" t="str">
        <f t="shared" si="280"/>
        <v/>
      </c>
      <c r="I4009" s="93" t="str">
        <f t="shared" si="281"/>
        <v/>
      </c>
      <c r="K4009" s="1" t="str">
        <f t="shared" si="279"/>
        <v/>
      </c>
    </row>
    <row r="4010" spans="2:11" x14ac:dyDescent="0.2">
      <c r="B4010" s="1">
        <v>31196</v>
      </c>
      <c r="C4010" s="92" t="str">
        <f t="shared" si="280"/>
        <v/>
      </c>
      <c r="I4010" s="93" t="str">
        <f t="shared" si="281"/>
        <v/>
      </c>
      <c r="K4010" s="1" t="str">
        <f t="shared" si="279"/>
        <v/>
      </c>
    </row>
    <row r="4011" spans="2:11" x14ac:dyDescent="0.2">
      <c r="B4011" s="1">
        <v>31197</v>
      </c>
      <c r="C4011" s="92" t="str">
        <f t="shared" si="280"/>
        <v/>
      </c>
      <c r="I4011" s="93" t="str">
        <f t="shared" si="281"/>
        <v/>
      </c>
      <c r="K4011" s="1" t="str">
        <f t="shared" si="279"/>
        <v/>
      </c>
    </row>
    <row r="4012" spans="2:11" x14ac:dyDescent="0.2">
      <c r="B4012" s="1">
        <v>31198</v>
      </c>
      <c r="C4012" s="92" t="str">
        <f t="shared" si="280"/>
        <v/>
      </c>
      <c r="I4012" s="93" t="str">
        <f t="shared" si="281"/>
        <v/>
      </c>
      <c r="K4012" s="1" t="str">
        <f t="shared" si="279"/>
        <v/>
      </c>
    </row>
    <row r="4013" spans="2:11" x14ac:dyDescent="0.2">
      <c r="B4013" s="1">
        <v>31199</v>
      </c>
      <c r="C4013" s="92" t="str">
        <f t="shared" si="280"/>
        <v/>
      </c>
      <c r="I4013" s="93" t="str">
        <f t="shared" si="281"/>
        <v/>
      </c>
      <c r="K4013" s="1" t="str">
        <f t="shared" si="279"/>
        <v/>
      </c>
    </row>
    <row r="4014" spans="2:11" x14ac:dyDescent="0.2">
      <c r="B4014" s="1">
        <v>31200</v>
      </c>
      <c r="C4014" s="92" t="str">
        <f t="shared" si="280"/>
        <v/>
      </c>
      <c r="I4014" s="93" t="str">
        <f t="shared" si="281"/>
        <v/>
      </c>
      <c r="K4014" s="1" t="str">
        <f t="shared" si="279"/>
        <v/>
      </c>
    </row>
    <row r="4015" spans="2:11" x14ac:dyDescent="0.2">
      <c r="B4015" s="1">
        <v>31201</v>
      </c>
      <c r="C4015" s="92" t="str">
        <f t="shared" si="280"/>
        <v/>
      </c>
      <c r="I4015" s="93" t="str">
        <f t="shared" si="281"/>
        <v/>
      </c>
      <c r="K4015" s="1" t="str">
        <f t="shared" si="279"/>
        <v/>
      </c>
    </row>
    <row r="4016" spans="2:11" x14ac:dyDescent="0.2">
      <c r="B4016" s="1">
        <v>31202</v>
      </c>
      <c r="C4016" s="92" t="str">
        <f t="shared" si="280"/>
        <v/>
      </c>
      <c r="I4016" s="93" t="str">
        <f t="shared" si="281"/>
        <v/>
      </c>
      <c r="K4016" s="1" t="str">
        <f t="shared" si="279"/>
        <v/>
      </c>
    </row>
    <row r="4017" spans="2:11" x14ac:dyDescent="0.2">
      <c r="B4017" s="1">
        <v>31203</v>
      </c>
      <c r="C4017" s="92" t="str">
        <f t="shared" si="280"/>
        <v/>
      </c>
      <c r="I4017" s="93" t="str">
        <f t="shared" si="281"/>
        <v/>
      </c>
      <c r="K4017" s="1" t="str">
        <f t="shared" si="279"/>
        <v/>
      </c>
    </row>
    <row r="4018" spans="2:11" x14ac:dyDescent="0.2">
      <c r="B4018" s="1">
        <v>31204</v>
      </c>
      <c r="C4018" s="92" t="str">
        <f t="shared" si="280"/>
        <v/>
      </c>
      <c r="I4018" s="93" t="str">
        <f t="shared" si="281"/>
        <v/>
      </c>
      <c r="K4018" s="1" t="str">
        <f t="shared" si="279"/>
        <v/>
      </c>
    </row>
    <row r="4019" spans="2:11" x14ac:dyDescent="0.2">
      <c r="B4019" s="1">
        <v>31205</v>
      </c>
      <c r="C4019" s="92" t="str">
        <f t="shared" si="280"/>
        <v/>
      </c>
      <c r="I4019" s="93" t="str">
        <f t="shared" si="281"/>
        <v/>
      </c>
      <c r="K4019" s="1" t="str">
        <f t="shared" si="279"/>
        <v/>
      </c>
    </row>
    <row r="4020" spans="2:11" x14ac:dyDescent="0.2">
      <c r="B4020" s="1">
        <v>31206</v>
      </c>
      <c r="C4020" s="92" t="str">
        <f t="shared" si="280"/>
        <v/>
      </c>
      <c r="I4020" s="93" t="str">
        <f t="shared" si="281"/>
        <v/>
      </c>
      <c r="K4020" s="1" t="str">
        <f t="shared" si="279"/>
        <v/>
      </c>
    </row>
    <row r="4021" spans="2:11" x14ac:dyDescent="0.2">
      <c r="B4021" s="1">
        <v>31207</v>
      </c>
      <c r="C4021" s="92" t="str">
        <f t="shared" si="280"/>
        <v/>
      </c>
      <c r="I4021" s="93" t="str">
        <f t="shared" si="281"/>
        <v/>
      </c>
      <c r="K4021" s="1" t="str">
        <f t="shared" si="279"/>
        <v/>
      </c>
    </row>
    <row r="4022" spans="2:11" x14ac:dyDescent="0.2">
      <c r="B4022" s="1">
        <v>31208</v>
      </c>
      <c r="C4022" s="92" t="str">
        <f t="shared" si="280"/>
        <v/>
      </c>
      <c r="I4022" s="93" t="str">
        <f t="shared" si="281"/>
        <v/>
      </c>
      <c r="K4022" s="1" t="str">
        <f t="shared" si="279"/>
        <v/>
      </c>
    </row>
    <row r="4023" spans="2:11" x14ac:dyDescent="0.2">
      <c r="B4023" s="1">
        <v>31209</v>
      </c>
      <c r="C4023" s="92" t="str">
        <f t="shared" si="280"/>
        <v/>
      </c>
      <c r="I4023" s="93" t="str">
        <f t="shared" si="281"/>
        <v/>
      </c>
      <c r="K4023" s="1" t="str">
        <f t="shared" si="279"/>
        <v/>
      </c>
    </row>
    <row r="4024" spans="2:11" x14ac:dyDescent="0.2">
      <c r="B4024" s="1">
        <v>31210</v>
      </c>
      <c r="C4024" s="92" t="str">
        <f t="shared" si="280"/>
        <v/>
      </c>
      <c r="I4024" s="93" t="str">
        <f t="shared" si="281"/>
        <v/>
      </c>
      <c r="K4024" s="1" t="str">
        <f t="shared" si="279"/>
        <v/>
      </c>
    </row>
    <row r="4025" spans="2:11" x14ac:dyDescent="0.2">
      <c r="B4025" s="1">
        <v>31211</v>
      </c>
      <c r="C4025" s="92" t="str">
        <f t="shared" si="280"/>
        <v/>
      </c>
      <c r="I4025" s="93" t="str">
        <f t="shared" si="281"/>
        <v/>
      </c>
      <c r="K4025" s="1" t="str">
        <f t="shared" si="279"/>
        <v/>
      </c>
    </row>
    <row r="4026" spans="2:11" x14ac:dyDescent="0.2">
      <c r="B4026" s="1">
        <v>31212</v>
      </c>
      <c r="C4026" s="92" t="str">
        <f t="shared" si="280"/>
        <v/>
      </c>
      <c r="I4026" s="93" t="str">
        <f t="shared" si="281"/>
        <v/>
      </c>
      <c r="K4026" s="1" t="str">
        <f t="shared" si="279"/>
        <v/>
      </c>
    </row>
    <row r="4027" spans="2:11" x14ac:dyDescent="0.2">
      <c r="B4027" s="1">
        <v>31213</v>
      </c>
      <c r="C4027" s="92" t="str">
        <f t="shared" si="280"/>
        <v/>
      </c>
      <c r="I4027" s="93" t="str">
        <f t="shared" si="281"/>
        <v/>
      </c>
      <c r="K4027" s="1" t="str">
        <f t="shared" si="279"/>
        <v/>
      </c>
    </row>
    <row r="4028" spans="2:11" x14ac:dyDescent="0.2">
      <c r="B4028" s="1">
        <v>31214</v>
      </c>
      <c r="C4028" s="92" t="str">
        <f t="shared" si="280"/>
        <v/>
      </c>
      <c r="I4028" s="93" t="str">
        <f t="shared" si="281"/>
        <v/>
      </c>
      <c r="K4028" s="1" t="str">
        <f t="shared" si="279"/>
        <v/>
      </c>
    </row>
    <row r="4029" spans="2:11" x14ac:dyDescent="0.2">
      <c r="B4029" s="1">
        <v>31215</v>
      </c>
      <c r="C4029" s="92" t="str">
        <f t="shared" si="280"/>
        <v/>
      </c>
      <c r="I4029" s="93" t="str">
        <f t="shared" si="281"/>
        <v/>
      </c>
      <c r="K4029" s="1" t="str">
        <f t="shared" si="279"/>
        <v/>
      </c>
    </row>
    <row r="4030" spans="2:11" x14ac:dyDescent="0.2">
      <c r="B4030" s="1">
        <v>31216</v>
      </c>
      <c r="C4030" s="92" t="str">
        <f t="shared" si="280"/>
        <v/>
      </c>
      <c r="I4030" s="93" t="str">
        <f t="shared" si="281"/>
        <v/>
      </c>
      <c r="K4030" s="1" t="str">
        <f t="shared" si="279"/>
        <v/>
      </c>
    </row>
    <row r="4031" spans="2:11" x14ac:dyDescent="0.2">
      <c r="B4031" s="1">
        <v>31217</v>
      </c>
      <c r="C4031" s="92" t="str">
        <f t="shared" si="280"/>
        <v/>
      </c>
      <c r="I4031" s="93" t="str">
        <f t="shared" si="281"/>
        <v/>
      </c>
      <c r="K4031" s="1" t="str">
        <f t="shared" si="279"/>
        <v/>
      </c>
    </row>
    <row r="4032" spans="2:11" x14ac:dyDescent="0.2">
      <c r="B4032" s="1">
        <v>31218</v>
      </c>
      <c r="C4032" s="92" t="str">
        <f t="shared" si="280"/>
        <v/>
      </c>
      <c r="I4032" s="93" t="str">
        <f t="shared" si="281"/>
        <v/>
      </c>
      <c r="K4032" s="1" t="str">
        <f t="shared" si="279"/>
        <v/>
      </c>
    </row>
    <row r="4033" spans="2:11" x14ac:dyDescent="0.2">
      <c r="B4033" s="1">
        <v>31219</v>
      </c>
      <c r="C4033" s="92" t="str">
        <f t="shared" si="280"/>
        <v/>
      </c>
      <c r="I4033" s="93" t="str">
        <f t="shared" si="281"/>
        <v/>
      </c>
      <c r="K4033" s="1" t="str">
        <f t="shared" si="279"/>
        <v/>
      </c>
    </row>
    <row r="4034" spans="2:11" x14ac:dyDescent="0.2">
      <c r="B4034" s="1">
        <v>31220</v>
      </c>
      <c r="C4034" s="92" t="str">
        <f t="shared" si="280"/>
        <v/>
      </c>
      <c r="I4034" s="93" t="str">
        <f t="shared" si="281"/>
        <v/>
      </c>
      <c r="K4034" s="1" t="str">
        <f t="shared" si="279"/>
        <v/>
      </c>
    </row>
    <row r="4035" spans="2:11" x14ac:dyDescent="0.2">
      <c r="B4035" s="1">
        <v>31221</v>
      </c>
      <c r="C4035" s="92" t="str">
        <f t="shared" si="280"/>
        <v/>
      </c>
      <c r="I4035" s="93" t="str">
        <f t="shared" si="281"/>
        <v/>
      </c>
      <c r="K4035" s="1" t="str">
        <f t="shared" si="279"/>
        <v/>
      </c>
    </row>
    <row r="4036" spans="2:11" x14ac:dyDescent="0.2">
      <c r="B4036" s="1">
        <v>31222</v>
      </c>
      <c r="C4036" s="92" t="str">
        <f t="shared" si="280"/>
        <v/>
      </c>
      <c r="I4036" s="93" t="str">
        <f t="shared" si="281"/>
        <v/>
      </c>
      <c r="K4036" s="1" t="str">
        <f t="shared" si="279"/>
        <v/>
      </c>
    </row>
    <row r="4037" spans="2:11" x14ac:dyDescent="0.2">
      <c r="B4037" s="1">
        <v>31223</v>
      </c>
      <c r="C4037" s="92" t="str">
        <f t="shared" si="280"/>
        <v/>
      </c>
      <c r="I4037" s="93" t="str">
        <f t="shared" si="281"/>
        <v/>
      </c>
      <c r="K4037" s="1" t="str">
        <f t="shared" si="279"/>
        <v/>
      </c>
    </row>
    <row r="4038" spans="2:11" x14ac:dyDescent="0.2">
      <c r="B4038" s="1">
        <v>31224</v>
      </c>
      <c r="C4038" s="92" t="str">
        <f t="shared" si="280"/>
        <v/>
      </c>
      <c r="I4038" s="93" t="str">
        <f t="shared" si="281"/>
        <v/>
      </c>
      <c r="K4038" s="1" t="str">
        <f t="shared" si="279"/>
        <v/>
      </c>
    </row>
    <row r="4039" spans="2:11" x14ac:dyDescent="0.2">
      <c r="B4039" s="1">
        <v>31225</v>
      </c>
      <c r="C4039" s="92" t="str">
        <f t="shared" si="280"/>
        <v/>
      </c>
      <c r="I4039" s="93" t="str">
        <f t="shared" si="281"/>
        <v/>
      </c>
      <c r="K4039" s="1" t="str">
        <f t="shared" si="279"/>
        <v/>
      </c>
    </row>
    <row r="4040" spans="2:11" x14ac:dyDescent="0.2">
      <c r="B4040" s="1">
        <v>31226</v>
      </c>
      <c r="C4040" s="92" t="str">
        <f t="shared" si="280"/>
        <v/>
      </c>
      <c r="I4040" s="93" t="str">
        <f t="shared" si="281"/>
        <v/>
      </c>
      <c r="K4040" s="1" t="str">
        <f t="shared" si="279"/>
        <v/>
      </c>
    </row>
    <row r="4041" spans="2:11" x14ac:dyDescent="0.2">
      <c r="B4041" s="1">
        <v>31227</v>
      </c>
      <c r="C4041" s="92" t="str">
        <f t="shared" si="280"/>
        <v/>
      </c>
      <c r="I4041" s="93" t="str">
        <f t="shared" si="281"/>
        <v/>
      </c>
      <c r="K4041" s="1" t="str">
        <f t="shared" si="279"/>
        <v/>
      </c>
    </row>
    <row r="4042" spans="2:11" x14ac:dyDescent="0.2">
      <c r="B4042" s="1">
        <v>31228</v>
      </c>
      <c r="K4042" s="1" t="str">
        <f t="shared" si="279"/>
        <v/>
      </c>
    </row>
    <row r="4043" spans="2:11" x14ac:dyDescent="0.2">
      <c r="B4043" s="1">
        <v>31229</v>
      </c>
      <c r="K4043" s="1" t="str">
        <f t="shared" si="279"/>
        <v/>
      </c>
    </row>
    <row r="4044" spans="2:11" x14ac:dyDescent="0.2">
      <c r="B4044" s="1">
        <v>31230</v>
      </c>
      <c r="K4044" s="1" t="str">
        <f t="shared" ref="K4044:K4051" si="282">IF(N$5&gt;=B4044,B4044,"")</f>
        <v/>
      </c>
    </row>
    <row r="4045" spans="2:11" x14ac:dyDescent="0.2">
      <c r="B4045" s="1">
        <v>31231</v>
      </c>
      <c r="K4045" s="1" t="str">
        <f t="shared" si="282"/>
        <v/>
      </c>
    </row>
    <row r="4046" spans="2:11" x14ac:dyDescent="0.2">
      <c r="B4046" s="1">
        <v>31232</v>
      </c>
      <c r="K4046" s="1" t="str">
        <f t="shared" si="282"/>
        <v/>
      </c>
    </row>
    <row r="4047" spans="2:11" x14ac:dyDescent="0.2">
      <c r="B4047" s="1">
        <v>31233</v>
      </c>
      <c r="K4047" s="1" t="str">
        <f t="shared" si="282"/>
        <v/>
      </c>
    </row>
    <row r="4048" spans="2:11" x14ac:dyDescent="0.2">
      <c r="K4048" s="1">
        <f t="shared" si="282"/>
        <v>0</v>
      </c>
    </row>
    <row r="4049" spans="11:11" x14ac:dyDescent="0.2">
      <c r="K4049" s="1">
        <f t="shared" si="282"/>
        <v>0</v>
      </c>
    </row>
    <row r="4050" spans="11:11" x14ac:dyDescent="0.2">
      <c r="K4050" s="1">
        <f t="shared" si="282"/>
        <v>0</v>
      </c>
    </row>
    <row r="4051" spans="11:11" x14ac:dyDescent="0.2">
      <c r="K4051" s="1">
        <f t="shared" si="282"/>
        <v>0</v>
      </c>
    </row>
  </sheetData>
  <mergeCells count="626">
    <mergeCell ref="E611:F611"/>
    <mergeCell ref="E612:F612"/>
    <mergeCell ref="E605:F605"/>
    <mergeCell ref="E606:F606"/>
    <mergeCell ref="E607:F607"/>
    <mergeCell ref="E608:F608"/>
    <mergeCell ref="E609:F609"/>
    <mergeCell ref="E610:F610"/>
    <mergeCell ref="E599:F599"/>
    <mergeCell ref="E600:F600"/>
    <mergeCell ref="E601:F601"/>
    <mergeCell ref="E602:F602"/>
    <mergeCell ref="E603:F603"/>
    <mergeCell ref="E604:F604"/>
    <mergeCell ref="E593:F593"/>
    <mergeCell ref="E594:F594"/>
    <mergeCell ref="E595:F595"/>
    <mergeCell ref="E596:F596"/>
    <mergeCell ref="E597:F597"/>
    <mergeCell ref="E598:F598"/>
    <mergeCell ref="E587:F587"/>
    <mergeCell ref="E588:F588"/>
    <mergeCell ref="E589:F589"/>
    <mergeCell ref="E590:F590"/>
    <mergeCell ref="E591:F591"/>
    <mergeCell ref="E592:F592"/>
    <mergeCell ref="E581:F581"/>
    <mergeCell ref="E582:F582"/>
    <mergeCell ref="E583:F583"/>
    <mergeCell ref="E584:F584"/>
    <mergeCell ref="E585:F585"/>
    <mergeCell ref="E586:F586"/>
    <mergeCell ref="E575:F575"/>
    <mergeCell ref="E576:F576"/>
    <mergeCell ref="E577:F577"/>
    <mergeCell ref="E578:F578"/>
    <mergeCell ref="E579:F579"/>
    <mergeCell ref="E580:F580"/>
    <mergeCell ref="E569:F569"/>
    <mergeCell ref="E570:F570"/>
    <mergeCell ref="E571:F571"/>
    <mergeCell ref="E572:F572"/>
    <mergeCell ref="E573:F573"/>
    <mergeCell ref="E574:F574"/>
    <mergeCell ref="E563:F563"/>
    <mergeCell ref="E564:F564"/>
    <mergeCell ref="E565:F565"/>
    <mergeCell ref="E566:F566"/>
    <mergeCell ref="E567:F567"/>
    <mergeCell ref="E568:F568"/>
    <mergeCell ref="E557:F557"/>
    <mergeCell ref="E558:F558"/>
    <mergeCell ref="E559:F559"/>
    <mergeCell ref="E560:F560"/>
    <mergeCell ref="E561:F561"/>
    <mergeCell ref="E562:F562"/>
    <mergeCell ref="E551:F551"/>
    <mergeCell ref="E552:F552"/>
    <mergeCell ref="E553:F553"/>
    <mergeCell ref="E554:F554"/>
    <mergeCell ref="E555:F555"/>
    <mergeCell ref="E556:F556"/>
    <mergeCell ref="E545:F545"/>
    <mergeCell ref="E546:F546"/>
    <mergeCell ref="E547:F547"/>
    <mergeCell ref="E548:F548"/>
    <mergeCell ref="E549:F549"/>
    <mergeCell ref="E550:F550"/>
    <mergeCell ref="E539:F539"/>
    <mergeCell ref="E540:F540"/>
    <mergeCell ref="E541:F541"/>
    <mergeCell ref="E542:F542"/>
    <mergeCell ref="E543:F543"/>
    <mergeCell ref="E544:F544"/>
    <mergeCell ref="E533:F533"/>
    <mergeCell ref="E534:F534"/>
    <mergeCell ref="E535:F535"/>
    <mergeCell ref="E536:F536"/>
    <mergeCell ref="E537:F537"/>
    <mergeCell ref="E538:F538"/>
    <mergeCell ref="E527:F527"/>
    <mergeCell ref="E528:F528"/>
    <mergeCell ref="E529:F529"/>
    <mergeCell ref="E530:F530"/>
    <mergeCell ref="E531:F531"/>
    <mergeCell ref="E532:F532"/>
    <mergeCell ref="E521:F521"/>
    <mergeCell ref="E522:F522"/>
    <mergeCell ref="E523:F523"/>
    <mergeCell ref="E524:F524"/>
    <mergeCell ref="E525:F525"/>
    <mergeCell ref="E526:F526"/>
    <mergeCell ref="E515:F515"/>
    <mergeCell ref="E516:F516"/>
    <mergeCell ref="E517:F517"/>
    <mergeCell ref="E518:F518"/>
    <mergeCell ref="E519:F519"/>
    <mergeCell ref="E520:F520"/>
    <mergeCell ref="E509:F509"/>
    <mergeCell ref="E510:F510"/>
    <mergeCell ref="E511:F511"/>
    <mergeCell ref="E512:F512"/>
    <mergeCell ref="E513:F513"/>
    <mergeCell ref="E514:F514"/>
    <mergeCell ref="E503:F503"/>
    <mergeCell ref="E504:F504"/>
    <mergeCell ref="E505:F505"/>
    <mergeCell ref="E506:F506"/>
    <mergeCell ref="E507:F507"/>
    <mergeCell ref="E508:F508"/>
    <mergeCell ref="E497:F497"/>
    <mergeCell ref="E498:F498"/>
    <mergeCell ref="E499:F499"/>
    <mergeCell ref="E500:F500"/>
    <mergeCell ref="E501:F501"/>
    <mergeCell ref="E502:F502"/>
    <mergeCell ref="E491:F491"/>
    <mergeCell ref="E492:F492"/>
    <mergeCell ref="E493:F493"/>
    <mergeCell ref="E494:F494"/>
    <mergeCell ref="E495:F495"/>
    <mergeCell ref="E496:F496"/>
    <mergeCell ref="E485:F485"/>
    <mergeCell ref="E486:F486"/>
    <mergeCell ref="E487:F487"/>
    <mergeCell ref="E488:F488"/>
    <mergeCell ref="E489:F489"/>
    <mergeCell ref="E490:F490"/>
    <mergeCell ref="E479:F479"/>
    <mergeCell ref="E480:F480"/>
    <mergeCell ref="E481:F481"/>
    <mergeCell ref="E482:F482"/>
    <mergeCell ref="E483:F483"/>
    <mergeCell ref="E484:F484"/>
    <mergeCell ref="E473:F473"/>
    <mergeCell ref="E474:F474"/>
    <mergeCell ref="E475:F475"/>
    <mergeCell ref="E476:F476"/>
    <mergeCell ref="E477:F477"/>
    <mergeCell ref="E478:F478"/>
    <mergeCell ref="E467:F467"/>
    <mergeCell ref="E468:F468"/>
    <mergeCell ref="E469:F469"/>
    <mergeCell ref="E470:F470"/>
    <mergeCell ref="E471:F471"/>
    <mergeCell ref="E472:F472"/>
    <mergeCell ref="E461:F461"/>
    <mergeCell ref="E462:F462"/>
    <mergeCell ref="E463:F463"/>
    <mergeCell ref="E464:F464"/>
    <mergeCell ref="E465:F465"/>
    <mergeCell ref="E466:F466"/>
    <mergeCell ref="E455:F455"/>
    <mergeCell ref="E456:F456"/>
    <mergeCell ref="E457:F457"/>
    <mergeCell ref="E458:F458"/>
    <mergeCell ref="E459:F459"/>
    <mergeCell ref="E460:F460"/>
    <mergeCell ref="E449:F449"/>
    <mergeCell ref="E450:F450"/>
    <mergeCell ref="E451:F451"/>
    <mergeCell ref="E452:F452"/>
    <mergeCell ref="E453:F453"/>
    <mergeCell ref="E454:F454"/>
    <mergeCell ref="E443:F443"/>
    <mergeCell ref="E444:F444"/>
    <mergeCell ref="E445:F445"/>
    <mergeCell ref="E446:F446"/>
    <mergeCell ref="E447:F447"/>
    <mergeCell ref="E448:F448"/>
    <mergeCell ref="E437:F437"/>
    <mergeCell ref="E438:F438"/>
    <mergeCell ref="E439:F439"/>
    <mergeCell ref="E440:F440"/>
    <mergeCell ref="E441:F441"/>
    <mergeCell ref="E442:F442"/>
    <mergeCell ref="E431:F431"/>
    <mergeCell ref="E432:F432"/>
    <mergeCell ref="E433:F433"/>
    <mergeCell ref="E434:F434"/>
    <mergeCell ref="E435:F435"/>
    <mergeCell ref="E436:F436"/>
    <mergeCell ref="E425:F425"/>
    <mergeCell ref="E426:F426"/>
    <mergeCell ref="E427:F427"/>
    <mergeCell ref="E428:F428"/>
    <mergeCell ref="E429:F429"/>
    <mergeCell ref="E430:F430"/>
    <mergeCell ref="E419:F419"/>
    <mergeCell ref="E420:F420"/>
    <mergeCell ref="E421:F421"/>
    <mergeCell ref="E422:F422"/>
    <mergeCell ref="E423:F423"/>
    <mergeCell ref="E424:F424"/>
    <mergeCell ref="E413:F413"/>
    <mergeCell ref="E414:F414"/>
    <mergeCell ref="E415:F415"/>
    <mergeCell ref="E416:F416"/>
    <mergeCell ref="E417:F417"/>
    <mergeCell ref="E418:F418"/>
    <mergeCell ref="E407:F407"/>
    <mergeCell ref="E408:F408"/>
    <mergeCell ref="E409:F409"/>
    <mergeCell ref="E410:F410"/>
    <mergeCell ref="E411:F411"/>
    <mergeCell ref="E412:F412"/>
    <mergeCell ref="E401:F401"/>
    <mergeCell ref="E402:F402"/>
    <mergeCell ref="E403:F403"/>
    <mergeCell ref="E404:F404"/>
    <mergeCell ref="E405:F405"/>
    <mergeCell ref="E406:F406"/>
    <mergeCell ref="E395:F395"/>
    <mergeCell ref="E396:F396"/>
    <mergeCell ref="E397:F397"/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83:F383"/>
    <mergeCell ref="E384:F384"/>
    <mergeCell ref="E385:F385"/>
    <mergeCell ref="E386:F386"/>
    <mergeCell ref="E387:F387"/>
    <mergeCell ref="E388:F388"/>
    <mergeCell ref="E377:F377"/>
    <mergeCell ref="E378:F378"/>
    <mergeCell ref="E379:F379"/>
    <mergeCell ref="E380:F380"/>
    <mergeCell ref="E381:F381"/>
    <mergeCell ref="E382:F382"/>
    <mergeCell ref="E371:F371"/>
    <mergeCell ref="E372:F372"/>
    <mergeCell ref="E373:F373"/>
    <mergeCell ref="E374:F374"/>
    <mergeCell ref="E375:F375"/>
    <mergeCell ref="E376:F376"/>
    <mergeCell ref="E365:F365"/>
    <mergeCell ref="E366:F366"/>
    <mergeCell ref="E367:F367"/>
    <mergeCell ref="E368:F368"/>
    <mergeCell ref="E369:F369"/>
    <mergeCell ref="E370:F370"/>
    <mergeCell ref="E359:F359"/>
    <mergeCell ref="E360:F360"/>
    <mergeCell ref="E361:F361"/>
    <mergeCell ref="E362:F362"/>
    <mergeCell ref="E363:F363"/>
    <mergeCell ref="E364:F364"/>
    <mergeCell ref="E353:F353"/>
    <mergeCell ref="E354:F354"/>
    <mergeCell ref="E355:F355"/>
    <mergeCell ref="E356:F356"/>
    <mergeCell ref="E357:F357"/>
    <mergeCell ref="E358:F358"/>
    <mergeCell ref="E347:F347"/>
    <mergeCell ref="E348:F348"/>
    <mergeCell ref="E349:F349"/>
    <mergeCell ref="E350:F350"/>
    <mergeCell ref="E351:F351"/>
    <mergeCell ref="E352:F352"/>
    <mergeCell ref="E341:F341"/>
    <mergeCell ref="E342:F342"/>
    <mergeCell ref="E343:F343"/>
    <mergeCell ref="E344:F344"/>
    <mergeCell ref="E345:F345"/>
    <mergeCell ref="E346:F346"/>
    <mergeCell ref="E335:F335"/>
    <mergeCell ref="E336:F336"/>
    <mergeCell ref="E337:F337"/>
    <mergeCell ref="E338:F338"/>
    <mergeCell ref="E339:F339"/>
    <mergeCell ref="E340:F340"/>
    <mergeCell ref="E329:F329"/>
    <mergeCell ref="E330:F330"/>
    <mergeCell ref="E331:F331"/>
    <mergeCell ref="E332:F332"/>
    <mergeCell ref="E333:F333"/>
    <mergeCell ref="E334:F334"/>
    <mergeCell ref="E323:F323"/>
    <mergeCell ref="E324:F324"/>
    <mergeCell ref="E325:F325"/>
    <mergeCell ref="E326:F326"/>
    <mergeCell ref="E327:F327"/>
    <mergeCell ref="E328:F328"/>
    <mergeCell ref="E317:F317"/>
    <mergeCell ref="E318:F318"/>
    <mergeCell ref="E319:F319"/>
    <mergeCell ref="E320:F320"/>
    <mergeCell ref="E321:F321"/>
    <mergeCell ref="E322:F322"/>
    <mergeCell ref="E311:F311"/>
    <mergeCell ref="E312:F312"/>
    <mergeCell ref="E313:F313"/>
    <mergeCell ref="E314:F314"/>
    <mergeCell ref="E315:F315"/>
    <mergeCell ref="E316:F316"/>
    <mergeCell ref="E305:F305"/>
    <mergeCell ref="E306:F306"/>
    <mergeCell ref="E307:F307"/>
    <mergeCell ref="E308:F308"/>
    <mergeCell ref="E309:F309"/>
    <mergeCell ref="E310:F310"/>
    <mergeCell ref="E299:F299"/>
    <mergeCell ref="E300:F300"/>
    <mergeCell ref="E301:F301"/>
    <mergeCell ref="E302:F302"/>
    <mergeCell ref="E303:F303"/>
    <mergeCell ref="E304:F304"/>
    <mergeCell ref="E293:F293"/>
    <mergeCell ref="E294:F294"/>
    <mergeCell ref="E295:F295"/>
    <mergeCell ref="E296:F296"/>
    <mergeCell ref="E297:F297"/>
    <mergeCell ref="E298:F298"/>
    <mergeCell ref="E287:F287"/>
    <mergeCell ref="E288:F288"/>
    <mergeCell ref="E289:F289"/>
    <mergeCell ref="E290:F290"/>
    <mergeCell ref="E291:F291"/>
    <mergeCell ref="E292:F292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E11:F11"/>
    <mergeCell ref="E12:F12"/>
    <mergeCell ref="E13:F13"/>
    <mergeCell ref="E14:F14"/>
    <mergeCell ref="E15:F15"/>
    <mergeCell ref="E16:F16"/>
    <mergeCell ref="E7:F7"/>
    <mergeCell ref="J7:L7"/>
    <mergeCell ref="J8:L8"/>
    <mergeCell ref="E9:F9"/>
    <mergeCell ref="J9:L9"/>
    <mergeCell ref="E10:F10"/>
    <mergeCell ref="N4:O4"/>
    <mergeCell ref="C5:F5"/>
    <mergeCell ref="J5:L5"/>
    <mergeCell ref="N5:O5"/>
    <mergeCell ref="C6:F6"/>
    <mergeCell ref="J6:L6"/>
    <mergeCell ref="C3:F3"/>
    <mergeCell ref="G3:H3"/>
    <mergeCell ref="J3:L3"/>
    <mergeCell ref="C4:F4"/>
    <mergeCell ref="G4:H4"/>
    <mergeCell ref="J4:L4"/>
    <mergeCell ref="C1:I1"/>
    <mergeCell ref="J1:P1"/>
    <mergeCell ref="C2:F2"/>
    <mergeCell ref="G2:H2"/>
    <mergeCell ref="J2:L2"/>
    <mergeCell ref="N2:O2"/>
  </mergeCells>
  <phoneticPr fontId="5"/>
  <pageMargins left="0.11811023622047244" right="0.1181102362204724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元利均等返済</vt:lpstr>
      <vt:lpstr>関数意味</vt:lpstr>
      <vt:lpstr>元利均等返済(グラフ)</vt:lpstr>
      <vt:lpstr>家計簿</vt:lpstr>
      <vt:lpstr>ローン経過</vt:lpstr>
      <vt:lpstr>元利変動返済(グラフ)</vt:lpstr>
      <vt:lpstr>元利均等返済!Print_Area</vt:lpstr>
      <vt:lpstr>'元利均等返済(グラフ)'!Print_Area</vt:lpstr>
      <vt:lpstr>'元利変動返済(グラフ)'!Print_Area</vt:lpstr>
      <vt:lpstr>元利均等返済!締め日</vt:lpstr>
      <vt:lpstr>締め日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nisemono12041141</cp:lastModifiedBy>
  <dcterms:created xsi:type="dcterms:W3CDTF">2018-03-08T05:03:13Z</dcterms:created>
  <dcterms:modified xsi:type="dcterms:W3CDTF">2018-09-08T09:08:41Z</dcterms:modified>
</cp:coreProperties>
</file>